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Fundamentals" sheetId="2" r:id="rId2"/>
    <sheet name="Comparables" sheetId="3" r:id="rId3"/>
    <sheet name="Income Statements" sheetId="4" r:id="rId4"/>
    <sheet name="Cash Flows" sheetId="5" r:id="rId5"/>
    <sheet name="Balance Sheets" sheetId="6" r:id="rId6"/>
    <sheet name="Data" sheetId="7" r:id="rId7"/>
  </sheets>
  <calcPr calcId="124519" fullCalcOnLoad="1"/>
</workbook>
</file>

<file path=xl/sharedStrings.xml><?xml version="1.0" encoding="utf-8"?>
<sst xmlns="http://schemas.openxmlformats.org/spreadsheetml/2006/main" count="7484" uniqueCount="2058">
  <si>
    <t>Principal Equities</t>
  </si>
  <si>
    <t>Data as of 06/12/2024</t>
  </si>
  <si>
    <t>Developed by Nikita Baljasnikov</t>
  </si>
  <si>
    <t>NYSE: CB</t>
  </si>
  <si>
    <t>Chubb Limited</t>
  </si>
  <si>
    <t>S&amp;P:NR / Moody:NR / Fitch:NR</t>
  </si>
  <si>
    <t>Industry</t>
  </si>
  <si>
    <t>Insurance - Property &amp; Casualty</t>
  </si>
  <si>
    <t>Sector</t>
  </si>
  <si>
    <t>Financial Services</t>
  </si>
  <si>
    <t>Country</t>
  </si>
  <si>
    <t>CH</t>
  </si>
  <si>
    <t>Exchange</t>
  </si>
  <si>
    <t>New York Stock Exchange</t>
  </si>
  <si>
    <t>IPO Date</t>
  </si>
  <si>
    <t>Employees</t>
  </si>
  <si>
    <t>Website</t>
  </si>
  <si>
    <t>https://www.chubb.com/us-en</t>
  </si>
  <si>
    <t>Address</t>
  </si>
  <si>
    <t>Baerengasse 32, Zurich 8001</t>
  </si>
  <si>
    <t>CEO</t>
  </si>
  <si>
    <t>Mr. Evan G. Greenberg</t>
  </si>
  <si>
    <t>Description</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</si>
  <si>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cyber risk, surety, and excess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and ranch property, and commercial agriculture products. Its Overseas General Insurance segment provides coverage for traditional commercial property and casualty; specialty categories, such as financial lines, marine, energy, aviation, political risk, and construction risk;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term life, group term life, medical and health, personal accident, credit life, universal life, and unit linked contracts. The company markets its products primarily through insurance and reinsurance brokers. The company was formerly known as ACE Limited and changed its name to Chubb Limited in January 2016. Chubb Limited was incorporated in 1985 and is headquartered in Zurich, Switzerland.</t>
  </si>
  <si>
    <t>Stock Price Data</t>
  </si>
  <si>
    <t>Last Price (05/12/2024)</t>
  </si>
  <si>
    <t>Last Dividend (USD)</t>
  </si>
  <si>
    <t>3M Avg. Volume</t>
  </si>
  <si>
    <t>52 wk Hi (17/10/2024)</t>
  </si>
  <si>
    <t>52 wk Lo (20/12/2023)</t>
  </si>
  <si>
    <t>Float</t>
  </si>
  <si>
    <t>1-Day %Chg</t>
  </si>
  <si>
    <t>7-Day %Chg</t>
  </si>
  <si>
    <t>30-Day %Chg</t>
  </si>
  <si>
    <t>90-Day %Chg</t>
  </si>
  <si>
    <t>365-Day %Chg</t>
  </si>
  <si>
    <t>2-Year Beta</t>
  </si>
  <si>
    <t>6-Month Beta</t>
  </si>
  <si>
    <t>Senior Management</t>
  </si>
  <si>
    <t>Pay (USD)</t>
  </si>
  <si>
    <t>Executive Vice President of Chubb Group and Chief Digital Business Officer &amp; Chief Analytics Officer</t>
  </si>
  <si>
    <t>Mr. Sean  Ringsted</t>
  </si>
  <si>
    <t>Executive Chairman &amp; Chief Executive Officer</t>
  </si>
  <si>
    <t>Executive Vice President of Chubb Group &amp; President of North America Insurance</t>
  </si>
  <si>
    <t>Mr. Juan Luis Ortega</t>
  </si>
  <si>
    <t>Vice Chairman &amp; Executive Chairman of North America Insurance</t>
  </si>
  <si>
    <t>Mr. John Joseph Lupica</t>
  </si>
  <si>
    <t>Executive Vice President &amp; Chief Financial Officer</t>
  </si>
  <si>
    <t>Mr. Peter C. Enns</t>
  </si>
  <si>
    <t>President &amp; Chief Operating Officer</t>
  </si>
  <si>
    <t>Mr. John W. Keogh</t>
  </si>
  <si>
    <t>Mr. Peter C. Enns C.F.A.</t>
  </si>
  <si>
    <t>Mr. Juan Luis Ortega Guarderas</t>
  </si>
  <si>
    <t>Vice President of Chubb Group &amp; Chief Accounting Officer</t>
  </si>
  <si>
    <t>Mr. George  Ohsiek</t>
  </si>
  <si>
    <t>N/A</t>
  </si>
  <si>
    <t>Chief Technology Officer</t>
  </si>
  <si>
    <t>Gordon  Mackechnie</t>
  </si>
  <si>
    <t>Analyst Weightings</t>
  </si>
  <si>
    <t>01/12/2024</t>
  </si>
  <si>
    <t>Strong Buy</t>
  </si>
  <si>
    <t>Buy</t>
  </si>
  <si>
    <t>Hold</t>
  </si>
  <si>
    <t>Sell</t>
  </si>
  <si>
    <t>Strong Sell</t>
  </si>
  <si>
    <t>CB Stock Price Data</t>
  </si>
  <si>
    <t>Date</t>
  </si>
  <si>
    <t>Month-Year</t>
  </si>
  <si>
    <t>Close Price</t>
  </si>
  <si>
    <t>Volume</t>
  </si>
  <si>
    <t>Daily Return</t>
  </si>
  <si>
    <t>02/01/2019</t>
  </si>
  <si>
    <t>Jan 19</t>
  </si>
  <si>
    <t>-</t>
  </si>
  <si>
    <t>03/01/2019</t>
  </si>
  <si>
    <t>04/01/2019</t>
  </si>
  <si>
    <t>07/01/2019</t>
  </si>
  <si>
    <t>08/01/2019</t>
  </si>
  <si>
    <t>09/01/2019</t>
  </si>
  <si>
    <t>10/01/2019</t>
  </si>
  <si>
    <t>11/01/2019</t>
  </si>
  <si>
    <t>14/01/2019</t>
  </si>
  <si>
    <t>15/01/2019</t>
  </si>
  <si>
    <t>16/01/2019</t>
  </si>
  <si>
    <t>17/01/2019</t>
  </si>
  <si>
    <t>18/01/2019</t>
  </si>
  <si>
    <t>22/01/2019</t>
  </si>
  <si>
    <t>23/01/2019</t>
  </si>
  <si>
    <t>24/01/2019</t>
  </si>
  <si>
    <t>25/01/2019</t>
  </si>
  <si>
    <t>28/01/2019</t>
  </si>
  <si>
    <t>29/01/2019</t>
  </si>
  <si>
    <t>30/01/2019</t>
  </si>
  <si>
    <t>31/01/2019</t>
  </si>
  <si>
    <t>01/02/2019</t>
  </si>
  <si>
    <t>Feb 19</t>
  </si>
  <si>
    <t>04/02/2019</t>
  </si>
  <si>
    <t>05/02/2019</t>
  </si>
  <si>
    <t>06/02/2019</t>
  </si>
  <si>
    <t>07/02/2019</t>
  </si>
  <si>
    <t>08/02/2019</t>
  </si>
  <si>
    <t>11/02/2019</t>
  </si>
  <si>
    <t>12/02/2019</t>
  </si>
  <si>
    <t>13/02/2019</t>
  </si>
  <si>
    <t>14/02/2019</t>
  </si>
  <si>
    <t>15/02/2019</t>
  </si>
  <si>
    <t>19/02/2019</t>
  </si>
  <si>
    <t>20/02/2019</t>
  </si>
  <si>
    <t>21/02/2019</t>
  </si>
  <si>
    <t>22/02/2019</t>
  </si>
  <si>
    <t>25/02/2019</t>
  </si>
  <si>
    <t>26/02/2019</t>
  </si>
  <si>
    <t>27/02/2019</t>
  </si>
  <si>
    <t>28/02/2019</t>
  </si>
  <si>
    <t>01/03/2019</t>
  </si>
  <si>
    <t>Mar 19</t>
  </si>
  <si>
    <t>04/03/2019</t>
  </si>
  <si>
    <t>05/03/2019</t>
  </si>
  <si>
    <t>06/03/2019</t>
  </si>
  <si>
    <t>07/03/2019</t>
  </si>
  <si>
    <t>08/03/2019</t>
  </si>
  <si>
    <t>11/03/2019</t>
  </si>
  <si>
    <t>12/03/2019</t>
  </si>
  <si>
    <t>13/03/2019</t>
  </si>
  <si>
    <t>14/03/2019</t>
  </si>
  <si>
    <t>15/03/2019</t>
  </si>
  <si>
    <t>18/03/2019</t>
  </si>
  <si>
    <t>19/03/2019</t>
  </si>
  <si>
    <t>20/03/2019</t>
  </si>
  <si>
    <t>21/03/2019</t>
  </si>
  <si>
    <t>22/03/2019</t>
  </si>
  <si>
    <t>25/03/2019</t>
  </si>
  <si>
    <t>26/03/2019</t>
  </si>
  <si>
    <t>27/03/2019</t>
  </si>
  <si>
    <t>28/03/2019</t>
  </si>
  <si>
    <t>29/03/2019</t>
  </si>
  <si>
    <t>01/04/2019</t>
  </si>
  <si>
    <t>Apr 19</t>
  </si>
  <si>
    <t>02/04/2019</t>
  </si>
  <si>
    <t>03/04/2019</t>
  </si>
  <si>
    <t>04/04/2019</t>
  </si>
  <si>
    <t>05/04/2019</t>
  </si>
  <si>
    <t>08/04/2019</t>
  </si>
  <si>
    <t>09/04/2019</t>
  </si>
  <si>
    <t>10/04/2019</t>
  </si>
  <si>
    <t>11/04/2019</t>
  </si>
  <si>
    <t>12/04/2019</t>
  </si>
  <si>
    <t>15/04/2019</t>
  </si>
  <si>
    <t>16/04/2019</t>
  </si>
  <si>
    <t>17/04/2019</t>
  </si>
  <si>
    <t>18/04/2019</t>
  </si>
  <si>
    <t>22/04/2019</t>
  </si>
  <si>
    <t>23/04/2019</t>
  </si>
  <si>
    <t>24/04/2019</t>
  </si>
  <si>
    <t>25/04/2019</t>
  </si>
  <si>
    <t>26/04/2019</t>
  </si>
  <si>
    <t>29/04/2019</t>
  </si>
  <si>
    <t>30/04/2019</t>
  </si>
  <si>
    <t>01/05/2019</t>
  </si>
  <si>
    <t>May 19</t>
  </si>
  <si>
    <t>02/05/2019</t>
  </si>
  <si>
    <t>03/05/2019</t>
  </si>
  <si>
    <t>06/05/2019</t>
  </si>
  <si>
    <t>07/05/2019</t>
  </si>
  <si>
    <t>08/05/2019</t>
  </si>
  <si>
    <t>09/05/2019</t>
  </si>
  <si>
    <t>10/05/2019</t>
  </si>
  <si>
    <t>13/05/2019</t>
  </si>
  <si>
    <t>14/05/2019</t>
  </si>
  <si>
    <t>15/05/2019</t>
  </si>
  <si>
    <t>16/05/2019</t>
  </si>
  <si>
    <t>17/05/2019</t>
  </si>
  <si>
    <t>20/05/2019</t>
  </si>
  <si>
    <t>21/05/2019</t>
  </si>
  <si>
    <t>22/05/2019</t>
  </si>
  <si>
    <t>23/05/2019</t>
  </si>
  <si>
    <t>24/05/2019</t>
  </si>
  <si>
    <t>28/05/2019</t>
  </si>
  <si>
    <t>29/05/2019</t>
  </si>
  <si>
    <t>30/05/2019</t>
  </si>
  <si>
    <t>31/05/2019</t>
  </si>
  <si>
    <t>03/06/2019</t>
  </si>
  <si>
    <t>Jun 19</t>
  </si>
  <si>
    <t>04/06/2019</t>
  </si>
  <si>
    <t>05/06/2019</t>
  </si>
  <si>
    <t>06/06/2019</t>
  </si>
  <si>
    <t>07/06/2019</t>
  </si>
  <si>
    <t>10/06/2019</t>
  </si>
  <si>
    <t>11/06/2019</t>
  </si>
  <si>
    <t>12/06/2019</t>
  </si>
  <si>
    <t>13/06/2019</t>
  </si>
  <si>
    <t>14/06/2019</t>
  </si>
  <si>
    <t>17/06/2019</t>
  </si>
  <si>
    <t>18/06/2019</t>
  </si>
  <si>
    <t>19/06/2019</t>
  </si>
  <si>
    <t>20/06/2019</t>
  </si>
  <si>
    <t>21/06/2019</t>
  </si>
  <si>
    <t>24/06/2019</t>
  </si>
  <si>
    <t>25/06/2019</t>
  </si>
  <si>
    <t>26/06/2019</t>
  </si>
  <si>
    <t>27/06/2019</t>
  </si>
  <si>
    <t>28/06/2019</t>
  </si>
  <si>
    <t>01/07/2019</t>
  </si>
  <si>
    <t>Jul 19</t>
  </si>
  <si>
    <t>02/07/2019</t>
  </si>
  <si>
    <t>03/07/2019</t>
  </si>
  <si>
    <t>05/07/2019</t>
  </si>
  <si>
    <t>08/07/2019</t>
  </si>
  <si>
    <t>09/07/2019</t>
  </si>
  <si>
    <t>10/07/2019</t>
  </si>
  <si>
    <t>11/07/2019</t>
  </si>
  <si>
    <t>12/07/2019</t>
  </si>
  <si>
    <t>15/07/2019</t>
  </si>
  <si>
    <t>16/07/2019</t>
  </si>
  <si>
    <t>17/07/2019</t>
  </si>
  <si>
    <t>18/07/2019</t>
  </si>
  <si>
    <t>19/07/2019</t>
  </si>
  <si>
    <t>22/07/2019</t>
  </si>
  <si>
    <t>23/07/2019</t>
  </si>
  <si>
    <t>24/07/2019</t>
  </si>
  <si>
    <t>25/07/2019</t>
  </si>
  <si>
    <t>26/07/2019</t>
  </si>
  <si>
    <t>29/07/2019</t>
  </si>
  <si>
    <t>30/07/2019</t>
  </si>
  <si>
    <t>31/07/2019</t>
  </si>
  <si>
    <t>01/08/2019</t>
  </si>
  <si>
    <t>Aug 19</t>
  </si>
  <si>
    <t>02/08/2019</t>
  </si>
  <si>
    <t>05/08/2019</t>
  </si>
  <si>
    <t>06/08/2019</t>
  </si>
  <si>
    <t>07/08/2019</t>
  </si>
  <si>
    <t>08/08/2019</t>
  </si>
  <si>
    <t>09/08/2019</t>
  </si>
  <si>
    <t>12/08/2019</t>
  </si>
  <si>
    <t>13/08/2019</t>
  </si>
  <si>
    <t>14/08/2019</t>
  </si>
  <si>
    <t>15/08/2019</t>
  </si>
  <si>
    <t>16/08/2019</t>
  </si>
  <si>
    <t>19/08/2019</t>
  </si>
  <si>
    <t>20/08/2019</t>
  </si>
  <si>
    <t>21/08/2019</t>
  </si>
  <si>
    <t>22/08/2019</t>
  </si>
  <si>
    <t>23/08/2019</t>
  </si>
  <si>
    <t>26/08/2019</t>
  </si>
  <si>
    <t>27/08/2019</t>
  </si>
  <si>
    <t>28/08/2019</t>
  </si>
  <si>
    <t>29/08/2019</t>
  </si>
  <si>
    <t>30/08/2019</t>
  </si>
  <si>
    <t>03/09/2019</t>
  </si>
  <si>
    <t>Sep 19</t>
  </si>
  <si>
    <t>04/09/2019</t>
  </si>
  <si>
    <t>05/09/2019</t>
  </si>
  <si>
    <t>06/09/2019</t>
  </si>
  <si>
    <t>09/09/2019</t>
  </si>
  <si>
    <t>10/09/2019</t>
  </si>
  <si>
    <t>11/09/2019</t>
  </si>
  <si>
    <t>12/09/2019</t>
  </si>
  <si>
    <t>13/09/2019</t>
  </si>
  <si>
    <t>16/09/2019</t>
  </si>
  <si>
    <t>17/09/2019</t>
  </si>
  <si>
    <t>18/09/2019</t>
  </si>
  <si>
    <t>19/09/2019</t>
  </si>
  <si>
    <t>20/09/2019</t>
  </si>
  <si>
    <t>23/09/2019</t>
  </si>
  <si>
    <t>24/09/2019</t>
  </si>
  <si>
    <t>25/09/2019</t>
  </si>
  <si>
    <t>26/09/2019</t>
  </si>
  <si>
    <t>27/09/2019</t>
  </si>
  <si>
    <t>30/09/2019</t>
  </si>
  <si>
    <t>01/10/2019</t>
  </si>
  <si>
    <t>Oct 19</t>
  </si>
  <si>
    <t>02/10/2019</t>
  </si>
  <si>
    <t>03/10/2019</t>
  </si>
  <si>
    <t>04/10/2019</t>
  </si>
  <si>
    <t>07/10/2019</t>
  </si>
  <si>
    <t>08/10/2019</t>
  </si>
  <si>
    <t>09/10/2019</t>
  </si>
  <si>
    <t>10/10/2019</t>
  </si>
  <si>
    <t>11/10/2019</t>
  </si>
  <si>
    <t>14/10/2019</t>
  </si>
  <si>
    <t>15/10/2019</t>
  </si>
  <si>
    <t>16/10/2019</t>
  </si>
  <si>
    <t>17/10/2019</t>
  </si>
  <si>
    <t>18/10/2019</t>
  </si>
  <si>
    <t>21/10/2019</t>
  </si>
  <si>
    <t>22/10/2019</t>
  </si>
  <si>
    <t>23/10/2019</t>
  </si>
  <si>
    <t>24/10/2019</t>
  </si>
  <si>
    <t>25/10/2019</t>
  </si>
  <si>
    <t>28/10/2019</t>
  </si>
  <si>
    <t>29/10/2019</t>
  </si>
  <si>
    <t>30/10/2019</t>
  </si>
  <si>
    <t>31/10/2019</t>
  </si>
  <si>
    <t>01/11/2019</t>
  </si>
  <si>
    <t>Nov 19</t>
  </si>
  <si>
    <t>04/11/2019</t>
  </si>
  <si>
    <t>05/11/2019</t>
  </si>
  <si>
    <t>06/11/2019</t>
  </si>
  <si>
    <t>07/11/2019</t>
  </si>
  <si>
    <t>08/11/2019</t>
  </si>
  <si>
    <t>11/11/2019</t>
  </si>
  <si>
    <t>12/11/2019</t>
  </si>
  <si>
    <t>13/11/2019</t>
  </si>
  <si>
    <t>14/11/2019</t>
  </si>
  <si>
    <t>15/11/2019</t>
  </si>
  <si>
    <t>18/11/2019</t>
  </si>
  <si>
    <t>19/11/2019</t>
  </si>
  <si>
    <t>20/11/2019</t>
  </si>
  <si>
    <t>21/11/2019</t>
  </si>
  <si>
    <t>22/11/2019</t>
  </si>
  <si>
    <t>25/11/2019</t>
  </si>
  <si>
    <t>26/11/2019</t>
  </si>
  <si>
    <t>27/11/2019</t>
  </si>
  <si>
    <t>29/11/2019</t>
  </si>
  <si>
    <t>02/12/2019</t>
  </si>
  <si>
    <t>Dec 19</t>
  </si>
  <si>
    <t>03/12/2019</t>
  </si>
  <si>
    <t>04/12/2019</t>
  </si>
  <si>
    <t>05/12/2019</t>
  </si>
  <si>
    <t>06/12/2019</t>
  </si>
  <si>
    <t>09/12/2019</t>
  </si>
  <si>
    <t>10/12/2019</t>
  </si>
  <si>
    <t>11/12/2019</t>
  </si>
  <si>
    <t>12/12/2019</t>
  </si>
  <si>
    <t>13/12/2019</t>
  </si>
  <si>
    <t>16/12/2019</t>
  </si>
  <si>
    <t>17/12/2019</t>
  </si>
  <si>
    <t>18/12/2019</t>
  </si>
  <si>
    <t>19/12/2019</t>
  </si>
  <si>
    <t>20/12/2019</t>
  </si>
  <si>
    <t>23/12/2019</t>
  </si>
  <si>
    <t>24/12/2019</t>
  </si>
  <si>
    <t>26/12/2019</t>
  </si>
  <si>
    <t>27/12/2019</t>
  </si>
  <si>
    <t>30/12/2019</t>
  </si>
  <si>
    <t>31/12/2019</t>
  </si>
  <si>
    <t>02/01/2020</t>
  </si>
  <si>
    <t>Jan 20</t>
  </si>
  <si>
    <t>03/01/2020</t>
  </si>
  <si>
    <t>06/01/2020</t>
  </si>
  <si>
    <t>07/01/2020</t>
  </si>
  <si>
    <t>08/01/2020</t>
  </si>
  <si>
    <t>09/01/2020</t>
  </si>
  <si>
    <t>10/01/2020</t>
  </si>
  <si>
    <t>13/01/2020</t>
  </si>
  <si>
    <t>14/01/2020</t>
  </si>
  <si>
    <t>15/01/2020</t>
  </si>
  <si>
    <t>16/01/2020</t>
  </si>
  <si>
    <t>17/01/2020</t>
  </si>
  <si>
    <t>21/01/2020</t>
  </si>
  <si>
    <t>22/01/2020</t>
  </si>
  <si>
    <t>23/01/2020</t>
  </si>
  <si>
    <t>24/01/2020</t>
  </si>
  <si>
    <t>27/01/2020</t>
  </si>
  <si>
    <t>28/01/2020</t>
  </si>
  <si>
    <t>29/01/2020</t>
  </si>
  <si>
    <t>30/01/2020</t>
  </si>
  <si>
    <t>31/01/2020</t>
  </si>
  <si>
    <t>03/02/2020</t>
  </si>
  <si>
    <t>Feb 20</t>
  </si>
  <si>
    <t>04/02/2020</t>
  </si>
  <si>
    <t>05/02/2020</t>
  </si>
  <si>
    <t>06/02/2020</t>
  </si>
  <si>
    <t>07/02/2020</t>
  </si>
  <si>
    <t>10/02/2020</t>
  </si>
  <si>
    <t>11/02/2020</t>
  </si>
  <si>
    <t>12/02/2020</t>
  </si>
  <si>
    <t>13/02/2020</t>
  </si>
  <si>
    <t>14/02/2020</t>
  </si>
  <si>
    <t>18/02/2020</t>
  </si>
  <si>
    <t>19/02/2020</t>
  </si>
  <si>
    <t>20/02/2020</t>
  </si>
  <si>
    <t>21/02/2020</t>
  </si>
  <si>
    <t>24/02/2020</t>
  </si>
  <si>
    <t>25/02/2020</t>
  </si>
  <si>
    <t>26/02/2020</t>
  </si>
  <si>
    <t>27/02/2020</t>
  </si>
  <si>
    <t>28/02/2020</t>
  </si>
  <si>
    <t>02/03/2020</t>
  </si>
  <si>
    <t>Mar 20</t>
  </si>
  <si>
    <t>03/03/2020</t>
  </si>
  <si>
    <t>04/03/2020</t>
  </si>
  <si>
    <t>05/03/2020</t>
  </si>
  <si>
    <t>06/03/2020</t>
  </si>
  <si>
    <t>09/03/2020</t>
  </si>
  <si>
    <t>10/03/2020</t>
  </si>
  <si>
    <t>11/03/2020</t>
  </si>
  <si>
    <t>12/03/2020</t>
  </si>
  <si>
    <t>13/03/2020</t>
  </si>
  <si>
    <t>16/03/2020</t>
  </si>
  <si>
    <t>17/03/2020</t>
  </si>
  <si>
    <t>18/03/2020</t>
  </si>
  <si>
    <t>19/03/2020</t>
  </si>
  <si>
    <t>20/03/2020</t>
  </si>
  <si>
    <t>23/03/2020</t>
  </si>
  <si>
    <t>24/03/2020</t>
  </si>
  <si>
    <t>25/03/2020</t>
  </si>
  <si>
    <t>26/03/2020</t>
  </si>
  <si>
    <t>27/03/2020</t>
  </si>
  <si>
    <t>30/03/2020</t>
  </si>
  <si>
    <t>31/03/2020</t>
  </si>
  <si>
    <t>01/04/2020</t>
  </si>
  <si>
    <t>Apr 20</t>
  </si>
  <si>
    <t>02/04/2020</t>
  </si>
  <si>
    <t>03/04/2020</t>
  </si>
  <si>
    <t>06/04/2020</t>
  </si>
  <si>
    <t>07/04/2020</t>
  </si>
  <si>
    <t>08/04/2020</t>
  </si>
  <si>
    <t>09/04/2020</t>
  </si>
  <si>
    <t>13/04/2020</t>
  </si>
  <si>
    <t>14/04/2020</t>
  </si>
  <si>
    <t>15/04/2020</t>
  </si>
  <si>
    <t>16/04/2020</t>
  </si>
  <si>
    <t>17/04/2020</t>
  </si>
  <si>
    <t>20/04/2020</t>
  </si>
  <si>
    <t>21/04/2020</t>
  </si>
  <si>
    <t>22/04/2020</t>
  </si>
  <si>
    <t>23/04/2020</t>
  </si>
  <si>
    <t>24/04/2020</t>
  </si>
  <si>
    <t>27/04/2020</t>
  </si>
  <si>
    <t>28/04/2020</t>
  </si>
  <si>
    <t>29/04/2020</t>
  </si>
  <si>
    <t>30/04/2020</t>
  </si>
  <si>
    <t>01/05/2020</t>
  </si>
  <si>
    <t>May 20</t>
  </si>
  <si>
    <t>04/05/2020</t>
  </si>
  <si>
    <t>05/05/2020</t>
  </si>
  <si>
    <t>06/05/2020</t>
  </si>
  <si>
    <t>07/05/2020</t>
  </si>
  <si>
    <t>08/05/2020</t>
  </si>
  <si>
    <t>11/05/2020</t>
  </si>
  <si>
    <t>12/05/2020</t>
  </si>
  <si>
    <t>13/05/2020</t>
  </si>
  <si>
    <t>14/05/2020</t>
  </si>
  <si>
    <t>15/05/2020</t>
  </si>
  <si>
    <t>18/05/2020</t>
  </si>
  <si>
    <t>19/05/2020</t>
  </si>
  <si>
    <t>20/05/2020</t>
  </si>
  <si>
    <t>21/05/2020</t>
  </si>
  <si>
    <t>22/05/2020</t>
  </si>
  <si>
    <t>26/05/2020</t>
  </si>
  <si>
    <t>27/05/2020</t>
  </si>
  <si>
    <t>28/05/2020</t>
  </si>
  <si>
    <t>29/05/2020</t>
  </si>
  <si>
    <t>01/06/2020</t>
  </si>
  <si>
    <t>Jun 20</t>
  </si>
  <si>
    <t>02/06/2020</t>
  </si>
  <si>
    <t>03/06/2020</t>
  </si>
  <si>
    <t>04/06/2020</t>
  </si>
  <si>
    <t>05/06/2020</t>
  </si>
  <si>
    <t>08/06/2020</t>
  </si>
  <si>
    <t>09/06/2020</t>
  </si>
  <si>
    <t>10/06/2020</t>
  </si>
  <si>
    <t>11/06/2020</t>
  </si>
  <si>
    <t>12/06/2020</t>
  </si>
  <si>
    <t>15/06/2020</t>
  </si>
  <si>
    <t>16/06/2020</t>
  </si>
  <si>
    <t>17/06/2020</t>
  </si>
  <si>
    <t>18/06/2020</t>
  </si>
  <si>
    <t>19/06/2020</t>
  </si>
  <si>
    <t>22/06/2020</t>
  </si>
  <si>
    <t>23/06/2020</t>
  </si>
  <si>
    <t>24/06/2020</t>
  </si>
  <si>
    <t>25/06/2020</t>
  </si>
  <si>
    <t>26/06/2020</t>
  </si>
  <si>
    <t>29/06/2020</t>
  </si>
  <si>
    <t>30/06/2020</t>
  </si>
  <si>
    <t>01/07/2020</t>
  </si>
  <si>
    <t>Jul 20</t>
  </si>
  <si>
    <t>02/07/2020</t>
  </si>
  <si>
    <t>06/07/2020</t>
  </si>
  <si>
    <t>07/07/2020</t>
  </si>
  <si>
    <t>08/07/2020</t>
  </si>
  <si>
    <t>09/07/2020</t>
  </si>
  <si>
    <t>10/07/2020</t>
  </si>
  <si>
    <t>13/07/2020</t>
  </si>
  <si>
    <t>14/07/2020</t>
  </si>
  <si>
    <t>15/07/2020</t>
  </si>
  <si>
    <t>16/07/2020</t>
  </si>
  <si>
    <t>17/07/2020</t>
  </si>
  <si>
    <t>20/07/2020</t>
  </si>
  <si>
    <t>21/07/2020</t>
  </si>
  <si>
    <t>22/07/2020</t>
  </si>
  <si>
    <t>23/07/2020</t>
  </si>
  <si>
    <t>24/07/2020</t>
  </si>
  <si>
    <t>27/07/2020</t>
  </si>
  <si>
    <t>28/07/2020</t>
  </si>
  <si>
    <t>29/07/2020</t>
  </si>
  <si>
    <t>30/07/2020</t>
  </si>
  <si>
    <t>31/07/2020</t>
  </si>
  <si>
    <t>03/08/2020</t>
  </si>
  <si>
    <t>Aug 20</t>
  </si>
  <si>
    <t>04/08/2020</t>
  </si>
  <si>
    <t>05/08/2020</t>
  </si>
  <si>
    <t>06/08/2020</t>
  </si>
  <si>
    <t>07/08/2020</t>
  </si>
  <si>
    <t>10/08/2020</t>
  </si>
  <si>
    <t>11/08/2020</t>
  </si>
  <si>
    <t>12/08/2020</t>
  </si>
  <si>
    <t>13/08/2020</t>
  </si>
  <si>
    <t>14/08/2020</t>
  </si>
  <si>
    <t>17/08/2020</t>
  </si>
  <si>
    <t>18/08/2020</t>
  </si>
  <si>
    <t>19/08/2020</t>
  </si>
  <si>
    <t>20/08/2020</t>
  </si>
  <si>
    <t>21/08/2020</t>
  </si>
  <si>
    <t>24/08/2020</t>
  </si>
  <si>
    <t>25/08/2020</t>
  </si>
  <si>
    <t>26/08/2020</t>
  </si>
  <si>
    <t>27/08/2020</t>
  </si>
  <si>
    <t>28/08/2020</t>
  </si>
  <si>
    <t>31/08/2020</t>
  </si>
  <si>
    <t>01/09/2020</t>
  </si>
  <si>
    <t>Sep 20</t>
  </si>
  <si>
    <t>02/09/2020</t>
  </si>
  <si>
    <t>03/09/2020</t>
  </si>
  <si>
    <t>04/09/2020</t>
  </si>
  <si>
    <t>08/09/2020</t>
  </si>
  <si>
    <t>09/09/2020</t>
  </si>
  <si>
    <t>10/09/2020</t>
  </si>
  <si>
    <t>11/09/2020</t>
  </si>
  <si>
    <t>14/09/2020</t>
  </si>
  <si>
    <t>15/09/2020</t>
  </si>
  <si>
    <t>16/09/2020</t>
  </si>
  <si>
    <t>17/09/2020</t>
  </si>
  <si>
    <t>18/09/2020</t>
  </si>
  <si>
    <t>21/09/2020</t>
  </si>
  <si>
    <t>22/09/2020</t>
  </si>
  <si>
    <t>23/09/2020</t>
  </si>
  <si>
    <t>24/09/2020</t>
  </si>
  <si>
    <t>25/09/2020</t>
  </si>
  <si>
    <t>28/09/2020</t>
  </si>
  <si>
    <t>29/09/2020</t>
  </si>
  <si>
    <t>30/09/2020</t>
  </si>
  <si>
    <t>01/10/2020</t>
  </si>
  <si>
    <t>Oct 20</t>
  </si>
  <si>
    <t>02/10/2020</t>
  </si>
  <si>
    <t>05/10/2020</t>
  </si>
  <si>
    <t>06/10/2020</t>
  </si>
  <si>
    <t>07/10/2020</t>
  </si>
  <si>
    <t>08/10/2020</t>
  </si>
  <si>
    <t>09/10/2020</t>
  </si>
  <si>
    <t>12/10/2020</t>
  </si>
  <si>
    <t>13/10/2020</t>
  </si>
  <si>
    <t>14/10/2020</t>
  </si>
  <si>
    <t>15/10/2020</t>
  </si>
  <si>
    <t>16/10/2020</t>
  </si>
  <si>
    <t>19/10/2020</t>
  </si>
  <si>
    <t>20/10/2020</t>
  </si>
  <si>
    <t>21/10/2020</t>
  </si>
  <si>
    <t>22/10/2020</t>
  </si>
  <si>
    <t>23/10/2020</t>
  </si>
  <si>
    <t>26/10/2020</t>
  </si>
  <si>
    <t>27/10/2020</t>
  </si>
  <si>
    <t>28/10/2020</t>
  </si>
  <si>
    <t>29/10/2020</t>
  </si>
  <si>
    <t>30/10/2020</t>
  </si>
  <si>
    <t>02/11/2020</t>
  </si>
  <si>
    <t>Nov 20</t>
  </si>
  <si>
    <t>03/11/2020</t>
  </si>
  <si>
    <t>04/11/2020</t>
  </si>
  <si>
    <t>05/11/2020</t>
  </si>
  <si>
    <t>06/11/2020</t>
  </si>
  <si>
    <t>09/11/2020</t>
  </si>
  <si>
    <t>10/11/2020</t>
  </si>
  <si>
    <t>11/11/2020</t>
  </si>
  <si>
    <t>12/11/2020</t>
  </si>
  <si>
    <t>13/11/2020</t>
  </si>
  <si>
    <t>16/11/2020</t>
  </si>
  <si>
    <t>17/11/2020</t>
  </si>
  <si>
    <t>18/11/2020</t>
  </si>
  <si>
    <t>19/11/2020</t>
  </si>
  <si>
    <t>20/11/2020</t>
  </si>
  <si>
    <t>23/11/2020</t>
  </si>
  <si>
    <t>24/11/2020</t>
  </si>
  <si>
    <t>25/11/2020</t>
  </si>
  <si>
    <t>27/11/2020</t>
  </si>
  <si>
    <t>30/11/2020</t>
  </si>
  <si>
    <t>01/12/2020</t>
  </si>
  <si>
    <t>Dec 20</t>
  </si>
  <si>
    <t>02/12/2020</t>
  </si>
  <si>
    <t>03/12/2020</t>
  </si>
  <si>
    <t>04/12/2020</t>
  </si>
  <si>
    <t>07/12/2020</t>
  </si>
  <si>
    <t>08/12/2020</t>
  </si>
  <si>
    <t>09/12/2020</t>
  </si>
  <si>
    <t>10/12/2020</t>
  </si>
  <si>
    <t>11/12/2020</t>
  </si>
  <si>
    <t>14/12/2020</t>
  </si>
  <si>
    <t>15/12/2020</t>
  </si>
  <si>
    <t>16/12/2020</t>
  </si>
  <si>
    <t>17/12/2020</t>
  </si>
  <si>
    <t>18/12/2020</t>
  </si>
  <si>
    <t>21/12/2020</t>
  </si>
  <si>
    <t>22/12/2020</t>
  </si>
  <si>
    <t>23/12/2020</t>
  </si>
  <si>
    <t>24/12/2020</t>
  </si>
  <si>
    <t>28/12/2020</t>
  </si>
  <si>
    <t>29/12/2020</t>
  </si>
  <si>
    <t>30/12/2020</t>
  </si>
  <si>
    <t>31/12/2020</t>
  </si>
  <si>
    <t>04/01/2021</t>
  </si>
  <si>
    <t>Jan 21</t>
  </si>
  <si>
    <t>05/01/2021</t>
  </si>
  <si>
    <t>06/01/2021</t>
  </si>
  <si>
    <t>07/01/2021</t>
  </si>
  <si>
    <t>08/01/2021</t>
  </si>
  <si>
    <t>11/01/2021</t>
  </si>
  <si>
    <t>12/01/2021</t>
  </si>
  <si>
    <t>13/01/2021</t>
  </si>
  <si>
    <t>14/01/2021</t>
  </si>
  <si>
    <t>15/01/2021</t>
  </si>
  <si>
    <t>19/01/2021</t>
  </si>
  <si>
    <t>20/01/2021</t>
  </si>
  <si>
    <t>21/01/2021</t>
  </si>
  <si>
    <t>22/01/2021</t>
  </si>
  <si>
    <t>25/01/2021</t>
  </si>
  <si>
    <t>26/01/2021</t>
  </si>
  <si>
    <t>27/01/2021</t>
  </si>
  <si>
    <t>28/01/2021</t>
  </si>
  <si>
    <t>29/01/2021</t>
  </si>
  <si>
    <t>01/02/2021</t>
  </si>
  <si>
    <t>Feb 21</t>
  </si>
  <si>
    <t>02/02/2021</t>
  </si>
  <si>
    <t>03/02/2021</t>
  </si>
  <si>
    <t>04/02/2021</t>
  </si>
  <si>
    <t>05/02/2021</t>
  </si>
  <si>
    <t>08/02/2021</t>
  </si>
  <si>
    <t>09/02/2021</t>
  </si>
  <si>
    <t>10/02/2021</t>
  </si>
  <si>
    <t>11/02/2021</t>
  </si>
  <si>
    <t>12/02/2021</t>
  </si>
  <si>
    <t>16/02/2021</t>
  </si>
  <si>
    <t>17/02/2021</t>
  </si>
  <si>
    <t>18/02/2021</t>
  </si>
  <si>
    <t>19/02/2021</t>
  </si>
  <si>
    <t>22/02/2021</t>
  </si>
  <si>
    <t>23/02/2021</t>
  </si>
  <si>
    <t>24/02/2021</t>
  </si>
  <si>
    <t>25/02/2021</t>
  </si>
  <si>
    <t>26/02/2021</t>
  </si>
  <si>
    <t>01/03/2021</t>
  </si>
  <si>
    <t>Mar 21</t>
  </si>
  <si>
    <t>02/03/2021</t>
  </si>
  <si>
    <t>03/03/2021</t>
  </si>
  <si>
    <t>04/03/2021</t>
  </si>
  <si>
    <t>05/03/2021</t>
  </si>
  <si>
    <t>08/03/2021</t>
  </si>
  <si>
    <t>09/03/2021</t>
  </si>
  <si>
    <t>10/03/2021</t>
  </si>
  <si>
    <t>11/03/2021</t>
  </si>
  <si>
    <t>12/03/2021</t>
  </si>
  <si>
    <t>15/03/2021</t>
  </si>
  <si>
    <t>16/03/2021</t>
  </si>
  <si>
    <t>17/03/2021</t>
  </si>
  <si>
    <t>18/03/2021</t>
  </si>
  <si>
    <t>19/03/2021</t>
  </si>
  <si>
    <t>22/03/2021</t>
  </si>
  <si>
    <t>23/03/2021</t>
  </si>
  <si>
    <t>24/03/2021</t>
  </si>
  <si>
    <t>25/03/2021</t>
  </si>
  <si>
    <t>26/03/2021</t>
  </si>
  <si>
    <t>29/03/2021</t>
  </si>
  <si>
    <t>30/03/2021</t>
  </si>
  <si>
    <t>31/03/2021</t>
  </si>
  <si>
    <t>01/04/2021</t>
  </si>
  <si>
    <t>Apr 21</t>
  </si>
  <si>
    <t>05/04/2021</t>
  </si>
  <si>
    <t>06/04/2021</t>
  </si>
  <si>
    <t>07/04/2021</t>
  </si>
  <si>
    <t>08/04/2021</t>
  </si>
  <si>
    <t>09/04/2021</t>
  </si>
  <si>
    <t>12/04/2021</t>
  </si>
  <si>
    <t>13/04/2021</t>
  </si>
  <si>
    <t>14/04/2021</t>
  </si>
  <si>
    <t>15/04/2021</t>
  </si>
  <si>
    <t>16/04/2021</t>
  </si>
  <si>
    <t>19/04/2021</t>
  </si>
  <si>
    <t>20/04/2021</t>
  </si>
  <si>
    <t>21/04/2021</t>
  </si>
  <si>
    <t>22/04/2021</t>
  </si>
  <si>
    <t>23/04/2021</t>
  </si>
  <si>
    <t>26/04/2021</t>
  </si>
  <si>
    <t>27/04/2021</t>
  </si>
  <si>
    <t>28/04/2021</t>
  </si>
  <si>
    <t>29/04/2021</t>
  </si>
  <si>
    <t>30/04/2021</t>
  </si>
  <si>
    <t>03/05/2021</t>
  </si>
  <si>
    <t>May 21</t>
  </si>
  <si>
    <t>04/05/2021</t>
  </si>
  <si>
    <t>05/05/2021</t>
  </si>
  <si>
    <t>06/05/2021</t>
  </si>
  <si>
    <t>07/05/2021</t>
  </si>
  <si>
    <t>10/05/2021</t>
  </si>
  <si>
    <t>11/05/2021</t>
  </si>
  <si>
    <t>12/05/2021</t>
  </si>
  <si>
    <t>13/05/2021</t>
  </si>
  <si>
    <t>14/05/2021</t>
  </si>
  <si>
    <t>17/05/2021</t>
  </si>
  <si>
    <t>18/05/2021</t>
  </si>
  <si>
    <t>19/05/2021</t>
  </si>
  <si>
    <t>20/05/2021</t>
  </si>
  <si>
    <t>21/05/2021</t>
  </si>
  <si>
    <t>24/05/2021</t>
  </si>
  <si>
    <t>25/05/2021</t>
  </si>
  <si>
    <t>26/05/2021</t>
  </si>
  <si>
    <t>27/05/2021</t>
  </si>
  <si>
    <t>28/05/2021</t>
  </si>
  <si>
    <t>01/06/2021</t>
  </si>
  <si>
    <t>Jun 21</t>
  </si>
  <si>
    <t>02/06/2021</t>
  </si>
  <si>
    <t>03/06/2021</t>
  </si>
  <si>
    <t>04/06/2021</t>
  </si>
  <si>
    <t>07/06/2021</t>
  </si>
  <si>
    <t>08/06/2021</t>
  </si>
  <si>
    <t>09/06/2021</t>
  </si>
  <si>
    <t>10/06/2021</t>
  </si>
  <si>
    <t>11/06/2021</t>
  </si>
  <si>
    <t>14/06/2021</t>
  </si>
  <si>
    <t>15/06/2021</t>
  </si>
  <si>
    <t>16/06/2021</t>
  </si>
  <si>
    <t>17/06/2021</t>
  </si>
  <si>
    <t>18/06/2021</t>
  </si>
  <si>
    <t>21/06/2021</t>
  </si>
  <si>
    <t>22/06/2021</t>
  </si>
  <si>
    <t>23/06/2021</t>
  </si>
  <si>
    <t>24/06/2021</t>
  </si>
  <si>
    <t>25/06/2021</t>
  </si>
  <si>
    <t>28/06/2021</t>
  </si>
  <si>
    <t>29/06/2021</t>
  </si>
  <si>
    <t>30/06/2021</t>
  </si>
  <si>
    <t>01/07/2021</t>
  </si>
  <si>
    <t>Jul 21</t>
  </si>
  <si>
    <t>02/07/2021</t>
  </si>
  <si>
    <t>06/07/2021</t>
  </si>
  <si>
    <t>07/07/2021</t>
  </si>
  <si>
    <t>08/07/2021</t>
  </si>
  <si>
    <t>09/07/2021</t>
  </si>
  <si>
    <t>12/07/2021</t>
  </si>
  <si>
    <t>13/07/2021</t>
  </si>
  <si>
    <t>14/07/2021</t>
  </si>
  <si>
    <t>15/07/2021</t>
  </si>
  <si>
    <t>16/07/2021</t>
  </si>
  <si>
    <t>19/07/2021</t>
  </si>
  <si>
    <t>20/07/2021</t>
  </si>
  <si>
    <t>21/07/2021</t>
  </si>
  <si>
    <t>22/07/2021</t>
  </si>
  <si>
    <t>23/07/2021</t>
  </si>
  <si>
    <t>26/07/2021</t>
  </si>
  <si>
    <t>27/07/2021</t>
  </si>
  <si>
    <t>28/07/2021</t>
  </si>
  <si>
    <t>29/07/2021</t>
  </si>
  <si>
    <t>30/07/2021</t>
  </si>
  <si>
    <t>02/08/2021</t>
  </si>
  <si>
    <t>Aug 21</t>
  </si>
  <si>
    <t>03/08/2021</t>
  </si>
  <si>
    <t>04/08/2021</t>
  </si>
  <si>
    <t>05/08/2021</t>
  </si>
  <si>
    <t>06/08/2021</t>
  </si>
  <si>
    <t>09/08/2021</t>
  </si>
  <si>
    <t>10/08/2021</t>
  </si>
  <si>
    <t>11/08/2021</t>
  </si>
  <si>
    <t>12/08/2021</t>
  </si>
  <si>
    <t>13/08/2021</t>
  </si>
  <si>
    <t>16/08/2021</t>
  </si>
  <si>
    <t>17/08/2021</t>
  </si>
  <si>
    <t>18/08/2021</t>
  </si>
  <si>
    <t>19/08/2021</t>
  </si>
  <si>
    <t>20/08/2021</t>
  </si>
  <si>
    <t>23/08/2021</t>
  </si>
  <si>
    <t>24/08/2021</t>
  </si>
  <si>
    <t>25/08/2021</t>
  </si>
  <si>
    <t>26/08/2021</t>
  </si>
  <si>
    <t>27/08/2021</t>
  </si>
  <si>
    <t>30/08/2021</t>
  </si>
  <si>
    <t>31/08/2021</t>
  </si>
  <si>
    <t>01/09/2021</t>
  </si>
  <si>
    <t>Sep 21</t>
  </si>
  <si>
    <t>02/09/2021</t>
  </si>
  <si>
    <t>03/09/2021</t>
  </si>
  <si>
    <t>07/09/2021</t>
  </si>
  <si>
    <t>08/09/2021</t>
  </si>
  <si>
    <t>09/09/2021</t>
  </si>
  <si>
    <t>10/09/2021</t>
  </si>
  <si>
    <t>13/09/2021</t>
  </si>
  <si>
    <t>14/09/2021</t>
  </si>
  <si>
    <t>15/09/2021</t>
  </si>
  <si>
    <t>16/09/2021</t>
  </si>
  <si>
    <t>17/09/2021</t>
  </si>
  <si>
    <t>20/09/2021</t>
  </si>
  <si>
    <t>21/09/2021</t>
  </si>
  <si>
    <t>22/09/2021</t>
  </si>
  <si>
    <t>23/09/2021</t>
  </si>
  <si>
    <t>24/09/2021</t>
  </si>
  <si>
    <t>27/09/2021</t>
  </si>
  <si>
    <t>28/09/2021</t>
  </si>
  <si>
    <t>29/09/2021</t>
  </si>
  <si>
    <t>30/09/2021</t>
  </si>
  <si>
    <t>01/10/2021</t>
  </si>
  <si>
    <t>Oct 21</t>
  </si>
  <si>
    <t>04/10/2021</t>
  </si>
  <si>
    <t>05/10/2021</t>
  </si>
  <si>
    <t>06/10/2021</t>
  </si>
  <si>
    <t>07/10/2021</t>
  </si>
  <si>
    <t>08/10/2021</t>
  </si>
  <si>
    <t>11/10/2021</t>
  </si>
  <si>
    <t>12/10/2021</t>
  </si>
  <si>
    <t>13/10/2021</t>
  </si>
  <si>
    <t>14/10/2021</t>
  </si>
  <si>
    <t>15/10/2021</t>
  </si>
  <si>
    <t>18/10/2021</t>
  </si>
  <si>
    <t>19/10/2021</t>
  </si>
  <si>
    <t>20/10/2021</t>
  </si>
  <si>
    <t>21/10/2021</t>
  </si>
  <si>
    <t>22/10/2021</t>
  </si>
  <si>
    <t>25/10/2021</t>
  </si>
  <si>
    <t>26/10/2021</t>
  </si>
  <si>
    <t>27/10/2021</t>
  </si>
  <si>
    <t>28/10/2021</t>
  </si>
  <si>
    <t>29/10/2021</t>
  </si>
  <si>
    <t>01/11/2021</t>
  </si>
  <si>
    <t>Nov 21</t>
  </si>
  <si>
    <t>02/11/2021</t>
  </si>
  <si>
    <t>03/11/2021</t>
  </si>
  <si>
    <t>04/11/2021</t>
  </si>
  <si>
    <t>05/11/2021</t>
  </si>
  <si>
    <t>08/11/2021</t>
  </si>
  <si>
    <t>09/11/2021</t>
  </si>
  <si>
    <t>10/11/2021</t>
  </si>
  <si>
    <t>11/11/2021</t>
  </si>
  <si>
    <t>12/11/2021</t>
  </si>
  <si>
    <t>15/11/2021</t>
  </si>
  <si>
    <t>16/11/2021</t>
  </si>
  <si>
    <t>17/11/2021</t>
  </si>
  <si>
    <t>18/11/2021</t>
  </si>
  <si>
    <t>19/11/2021</t>
  </si>
  <si>
    <t>22/11/2021</t>
  </si>
  <si>
    <t>23/11/2021</t>
  </si>
  <si>
    <t>24/11/2021</t>
  </si>
  <si>
    <t>26/11/2021</t>
  </si>
  <si>
    <t>29/11/2021</t>
  </si>
  <si>
    <t>30/11/2021</t>
  </si>
  <si>
    <t>01/12/2021</t>
  </si>
  <si>
    <t>Dec 21</t>
  </si>
  <si>
    <t>02/12/2021</t>
  </si>
  <si>
    <t>03/12/2021</t>
  </si>
  <si>
    <t>06/12/2021</t>
  </si>
  <si>
    <t>07/12/2021</t>
  </si>
  <si>
    <t>08/12/2021</t>
  </si>
  <si>
    <t>09/12/2021</t>
  </si>
  <si>
    <t>10/12/2021</t>
  </si>
  <si>
    <t>13/12/2021</t>
  </si>
  <si>
    <t>14/12/2021</t>
  </si>
  <si>
    <t>15/12/2021</t>
  </si>
  <si>
    <t>16/12/2021</t>
  </si>
  <si>
    <t>17/12/2021</t>
  </si>
  <si>
    <t>20/12/2021</t>
  </si>
  <si>
    <t>21/12/2021</t>
  </si>
  <si>
    <t>22/12/2021</t>
  </si>
  <si>
    <t>23/12/2021</t>
  </si>
  <si>
    <t>27/12/2021</t>
  </si>
  <si>
    <t>28/12/2021</t>
  </si>
  <si>
    <t>29/12/2021</t>
  </si>
  <si>
    <t>30/12/2021</t>
  </si>
  <si>
    <t>31/12/2021</t>
  </si>
  <si>
    <t>03/01/2022</t>
  </si>
  <si>
    <t>Jan 22</t>
  </si>
  <si>
    <t>04/01/2022</t>
  </si>
  <si>
    <t>05/01/2022</t>
  </si>
  <si>
    <t>06/01/2022</t>
  </si>
  <si>
    <t>07/01/2022</t>
  </si>
  <si>
    <t>10/01/2022</t>
  </si>
  <si>
    <t>11/01/2022</t>
  </si>
  <si>
    <t>12/01/2022</t>
  </si>
  <si>
    <t>13/01/2022</t>
  </si>
  <si>
    <t>14/01/2022</t>
  </si>
  <si>
    <t>18/01/2022</t>
  </si>
  <si>
    <t>19/01/2022</t>
  </si>
  <si>
    <t>20/01/2022</t>
  </si>
  <si>
    <t>21/01/2022</t>
  </si>
  <si>
    <t>24/01/2022</t>
  </si>
  <si>
    <t>25/01/2022</t>
  </si>
  <si>
    <t>26/01/2022</t>
  </si>
  <si>
    <t>27/01/2022</t>
  </si>
  <si>
    <t>28/01/2022</t>
  </si>
  <si>
    <t>31/01/2022</t>
  </si>
  <si>
    <t>01/02/2022</t>
  </si>
  <si>
    <t>Feb 22</t>
  </si>
  <si>
    <t>02/02/2022</t>
  </si>
  <si>
    <t>03/02/2022</t>
  </si>
  <si>
    <t>04/02/2022</t>
  </si>
  <si>
    <t>07/02/2022</t>
  </si>
  <si>
    <t>08/02/2022</t>
  </si>
  <si>
    <t>09/02/2022</t>
  </si>
  <si>
    <t>10/02/2022</t>
  </si>
  <si>
    <t>11/02/2022</t>
  </si>
  <si>
    <t>14/02/2022</t>
  </si>
  <si>
    <t>15/02/2022</t>
  </si>
  <si>
    <t>16/02/2022</t>
  </si>
  <si>
    <t>17/02/2022</t>
  </si>
  <si>
    <t>18/02/2022</t>
  </si>
  <si>
    <t>22/02/2022</t>
  </si>
  <si>
    <t>23/02/2022</t>
  </si>
  <si>
    <t>24/02/2022</t>
  </si>
  <si>
    <t>25/02/2022</t>
  </si>
  <si>
    <t>28/02/2022</t>
  </si>
  <si>
    <t>01/03/2022</t>
  </si>
  <si>
    <t>Mar 22</t>
  </si>
  <si>
    <t>02/03/2022</t>
  </si>
  <si>
    <t>03/03/2022</t>
  </si>
  <si>
    <t>04/03/2022</t>
  </si>
  <si>
    <t>07/03/2022</t>
  </si>
  <si>
    <t>08/03/2022</t>
  </si>
  <si>
    <t>09/03/2022</t>
  </si>
  <si>
    <t>10/03/2022</t>
  </si>
  <si>
    <t>11/03/2022</t>
  </si>
  <si>
    <t>14/03/2022</t>
  </si>
  <si>
    <t>15/03/2022</t>
  </si>
  <si>
    <t>16/03/2022</t>
  </si>
  <si>
    <t>17/03/2022</t>
  </si>
  <si>
    <t>18/03/2022</t>
  </si>
  <si>
    <t>21/03/2022</t>
  </si>
  <si>
    <t>22/03/2022</t>
  </si>
  <si>
    <t>23/03/2022</t>
  </si>
  <si>
    <t>24/03/2022</t>
  </si>
  <si>
    <t>25/03/2022</t>
  </si>
  <si>
    <t>28/03/2022</t>
  </si>
  <si>
    <t>29/03/2022</t>
  </si>
  <si>
    <t>30/03/2022</t>
  </si>
  <si>
    <t>31/03/2022</t>
  </si>
  <si>
    <t>01/04/2022</t>
  </si>
  <si>
    <t>Apr 22</t>
  </si>
  <si>
    <t>04/04/2022</t>
  </si>
  <si>
    <t>05/04/2022</t>
  </si>
  <si>
    <t>06/04/2022</t>
  </si>
  <si>
    <t>07/04/2022</t>
  </si>
  <si>
    <t>08/04/2022</t>
  </si>
  <si>
    <t>11/04/2022</t>
  </si>
  <si>
    <t>12/04/2022</t>
  </si>
  <si>
    <t>13/04/2022</t>
  </si>
  <si>
    <t>14/04/2022</t>
  </si>
  <si>
    <t>18/04/2022</t>
  </si>
  <si>
    <t>19/04/2022</t>
  </si>
  <si>
    <t>20/04/2022</t>
  </si>
  <si>
    <t>21/04/2022</t>
  </si>
  <si>
    <t>22/04/2022</t>
  </si>
  <si>
    <t>25/04/2022</t>
  </si>
  <si>
    <t>26/04/2022</t>
  </si>
  <si>
    <t>27/04/2022</t>
  </si>
  <si>
    <t>28/04/2022</t>
  </si>
  <si>
    <t>29/04/2022</t>
  </si>
  <si>
    <t>02/05/2022</t>
  </si>
  <si>
    <t>May 22</t>
  </si>
  <si>
    <t>03/05/2022</t>
  </si>
  <si>
    <t>04/05/2022</t>
  </si>
  <si>
    <t>05/05/2022</t>
  </si>
  <si>
    <t>06/05/2022</t>
  </si>
  <si>
    <t>09/05/2022</t>
  </si>
  <si>
    <t>10/05/2022</t>
  </si>
  <si>
    <t>11/05/2022</t>
  </si>
  <si>
    <t>12/05/2022</t>
  </si>
  <si>
    <t>13/05/2022</t>
  </si>
  <si>
    <t>16/05/2022</t>
  </si>
  <si>
    <t>17/05/2022</t>
  </si>
  <si>
    <t>18/05/2022</t>
  </si>
  <si>
    <t>19/05/2022</t>
  </si>
  <si>
    <t>20/05/2022</t>
  </si>
  <si>
    <t>23/05/2022</t>
  </si>
  <si>
    <t>24/05/2022</t>
  </si>
  <si>
    <t>25/05/2022</t>
  </si>
  <si>
    <t>26/05/2022</t>
  </si>
  <si>
    <t>27/05/2022</t>
  </si>
  <si>
    <t>31/05/2022</t>
  </si>
  <si>
    <t>01/06/2022</t>
  </si>
  <si>
    <t>Jun 22</t>
  </si>
  <si>
    <t>02/06/2022</t>
  </si>
  <si>
    <t>03/06/2022</t>
  </si>
  <si>
    <t>06/06/2022</t>
  </si>
  <si>
    <t>07/06/2022</t>
  </si>
  <si>
    <t>08/06/2022</t>
  </si>
  <si>
    <t>09/06/2022</t>
  </si>
  <si>
    <t>10/06/2022</t>
  </si>
  <si>
    <t>13/06/2022</t>
  </si>
  <si>
    <t>14/06/2022</t>
  </si>
  <si>
    <t>15/06/2022</t>
  </si>
  <si>
    <t>16/06/2022</t>
  </si>
  <si>
    <t>17/06/2022</t>
  </si>
  <si>
    <t>21/06/2022</t>
  </si>
  <si>
    <t>22/06/2022</t>
  </si>
  <si>
    <t>23/06/2022</t>
  </si>
  <si>
    <t>24/06/2022</t>
  </si>
  <si>
    <t>27/06/2022</t>
  </si>
  <si>
    <t>28/06/2022</t>
  </si>
  <si>
    <t>29/06/2022</t>
  </si>
  <si>
    <t>30/06/2022</t>
  </si>
  <si>
    <t>01/07/2022</t>
  </si>
  <si>
    <t>Jul 22</t>
  </si>
  <si>
    <t>05/07/2022</t>
  </si>
  <si>
    <t>06/07/2022</t>
  </si>
  <si>
    <t>07/07/2022</t>
  </si>
  <si>
    <t>08/07/2022</t>
  </si>
  <si>
    <t>11/07/2022</t>
  </si>
  <si>
    <t>12/07/2022</t>
  </si>
  <si>
    <t>13/07/2022</t>
  </si>
  <si>
    <t>14/07/2022</t>
  </si>
  <si>
    <t>15/07/2022</t>
  </si>
  <si>
    <t>18/07/2022</t>
  </si>
  <si>
    <t>19/07/2022</t>
  </si>
  <si>
    <t>20/07/2022</t>
  </si>
  <si>
    <t>21/07/2022</t>
  </si>
  <si>
    <t>22/07/2022</t>
  </si>
  <si>
    <t>25/07/2022</t>
  </si>
  <si>
    <t>26/07/2022</t>
  </si>
  <si>
    <t>27/07/2022</t>
  </si>
  <si>
    <t>28/07/2022</t>
  </si>
  <si>
    <t>29/07/2022</t>
  </si>
  <si>
    <t>01/08/2022</t>
  </si>
  <si>
    <t>Aug 22</t>
  </si>
  <si>
    <t>02/08/2022</t>
  </si>
  <si>
    <t>03/08/2022</t>
  </si>
  <si>
    <t>04/08/2022</t>
  </si>
  <si>
    <t>05/08/2022</t>
  </si>
  <si>
    <t>08/08/2022</t>
  </si>
  <si>
    <t>09/08/2022</t>
  </si>
  <si>
    <t>10/08/2022</t>
  </si>
  <si>
    <t>11/08/2022</t>
  </si>
  <si>
    <t>12/08/2022</t>
  </si>
  <si>
    <t>15/08/2022</t>
  </si>
  <si>
    <t>16/08/2022</t>
  </si>
  <si>
    <t>17/08/2022</t>
  </si>
  <si>
    <t>18/08/2022</t>
  </si>
  <si>
    <t>19/08/2022</t>
  </si>
  <si>
    <t>22/08/2022</t>
  </si>
  <si>
    <t>23/08/2022</t>
  </si>
  <si>
    <t>24/08/2022</t>
  </si>
  <si>
    <t>25/08/2022</t>
  </si>
  <si>
    <t>26/08/2022</t>
  </si>
  <si>
    <t>29/08/2022</t>
  </si>
  <si>
    <t>30/08/2022</t>
  </si>
  <si>
    <t>31/08/2022</t>
  </si>
  <si>
    <t>01/09/2022</t>
  </si>
  <si>
    <t>Sep 22</t>
  </si>
  <si>
    <t>02/09/2022</t>
  </si>
  <si>
    <t>06/09/2022</t>
  </si>
  <si>
    <t>07/09/2022</t>
  </si>
  <si>
    <t>08/09/2022</t>
  </si>
  <si>
    <t>09/09/2022</t>
  </si>
  <si>
    <t>12/09/2022</t>
  </si>
  <si>
    <t>13/09/2022</t>
  </si>
  <si>
    <t>14/09/2022</t>
  </si>
  <si>
    <t>15/09/2022</t>
  </si>
  <si>
    <t>16/09/2022</t>
  </si>
  <si>
    <t>19/09/2022</t>
  </si>
  <si>
    <t>20/09/2022</t>
  </si>
  <si>
    <t>21/09/2022</t>
  </si>
  <si>
    <t>22/09/2022</t>
  </si>
  <si>
    <t>23/09/2022</t>
  </si>
  <si>
    <t>26/09/2022</t>
  </si>
  <si>
    <t>27/09/2022</t>
  </si>
  <si>
    <t>28/09/2022</t>
  </si>
  <si>
    <t>29/09/2022</t>
  </si>
  <si>
    <t>30/09/2022</t>
  </si>
  <si>
    <t>03/10/2022</t>
  </si>
  <si>
    <t>Oct 22</t>
  </si>
  <si>
    <t>04/10/2022</t>
  </si>
  <si>
    <t>05/10/2022</t>
  </si>
  <si>
    <t>06/10/2022</t>
  </si>
  <si>
    <t>07/10/2022</t>
  </si>
  <si>
    <t>10/10/2022</t>
  </si>
  <si>
    <t>11/10/2022</t>
  </si>
  <si>
    <t>12/10/2022</t>
  </si>
  <si>
    <t>13/10/2022</t>
  </si>
  <si>
    <t>14/10/2022</t>
  </si>
  <si>
    <t>17/10/2022</t>
  </si>
  <si>
    <t>18/10/2022</t>
  </si>
  <si>
    <t>19/10/2022</t>
  </si>
  <si>
    <t>20/10/2022</t>
  </si>
  <si>
    <t>21/10/2022</t>
  </si>
  <si>
    <t>24/10/2022</t>
  </si>
  <si>
    <t>25/10/2022</t>
  </si>
  <si>
    <t>26/10/2022</t>
  </si>
  <si>
    <t>27/10/2022</t>
  </si>
  <si>
    <t>28/10/2022</t>
  </si>
  <si>
    <t>31/10/2022</t>
  </si>
  <si>
    <t>01/11/2022</t>
  </si>
  <si>
    <t>Nov 22</t>
  </si>
  <si>
    <t>02/11/2022</t>
  </si>
  <si>
    <t>03/11/2022</t>
  </si>
  <si>
    <t>04/11/2022</t>
  </si>
  <si>
    <t>07/11/2022</t>
  </si>
  <si>
    <t>08/11/2022</t>
  </si>
  <si>
    <t>09/11/2022</t>
  </si>
  <si>
    <t>10/11/2022</t>
  </si>
  <si>
    <t>11/11/2022</t>
  </si>
  <si>
    <t>14/11/2022</t>
  </si>
  <si>
    <t>15/11/2022</t>
  </si>
  <si>
    <t>16/11/2022</t>
  </si>
  <si>
    <t>17/11/2022</t>
  </si>
  <si>
    <t>18/11/2022</t>
  </si>
  <si>
    <t>21/11/2022</t>
  </si>
  <si>
    <t>22/11/2022</t>
  </si>
  <si>
    <t>23/11/2022</t>
  </si>
  <si>
    <t>25/11/2022</t>
  </si>
  <si>
    <t>28/11/2022</t>
  </si>
  <si>
    <t>29/11/2022</t>
  </si>
  <si>
    <t>30/11/2022</t>
  </si>
  <si>
    <t>01/12/2022</t>
  </si>
  <si>
    <t>Dec 22</t>
  </si>
  <si>
    <t>02/12/2022</t>
  </si>
  <si>
    <t>05/12/2022</t>
  </si>
  <si>
    <t>06/12/2022</t>
  </si>
  <si>
    <t>07/12/2022</t>
  </si>
  <si>
    <t>08/12/2022</t>
  </si>
  <si>
    <t>09/12/2022</t>
  </si>
  <si>
    <t>12/12/2022</t>
  </si>
  <si>
    <t>13/12/2022</t>
  </si>
  <si>
    <t>14/12/2022</t>
  </si>
  <si>
    <t>15/12/2022</t>
  </si>
  <si>
    <t>16/12/2022</t>
  </si>
  <si>
    <t>19/12/2022</t>
  </si>
  <si>
    <t>20/12/2022</t>
  </si>
  <si>
    <t>21/12/2022</t>
  </si>
  <si>
    <t>22/12/2022</t>
  </si>
  <si>
    <t>23/12/2022</t>
  </si>
  <si>
    <t>27/12/2022</t>
  </si>
  <si>
    <t>28/12/2022</t>
  </si>
  <si>
    <t>29/12/2022</t>
  </si>
  <si>
    <t>30/12/2022</t>
  </si>
  <si>
    <t>03/01/2023</t>
  </si>
  <si>
    <t>Jan 23</t>
  </si>
  <si>
    <t>04/01/2023</t>
  </si>
  <si>
    <t>05/01/2023</t>
  </si>
  <si>
    <t>06/01/2023</t>
  </si>
  <si>
    <t>09/01/2023</t>
  </si>
  <si>
    <t>10/01/2023</t>
  </si>
  <si>
    <t>11/01/2023</t>
  </si>
  <si>
    <t>12/01/2023</t>
  </si>
  <si>
    <t>13/01/2023</t>
  </si>
  <si>
    <t>17/01/2023</t>
  </si>
  <si>
    <t>18/01/2023</t>
  </si>
  <si>
    <t>19/01/2023</t>
  </si>
  <si>
    <t>20/01/2023</t>
  </si>
  <si>
    <t>23/01/2023</t>
  </si>
  <si>
    <t>24/01/2023</t>
  </si>
  <si>
    <t>25/01/2023</t>
  </si>
  <si>
    <t>26/01/2023</t>
  </si>
  <si>
    <t>27/01/2023</t>
  </si>
  <si>
    <t>30/01/2023</t>
  </si>
  <si>
    <t>31/01/2023</t>
  </si>
  <si>
    <t>01/02/2023</t>
  </si>
  <si>
    <t>Feb 23</t>
  </si>
  <si>
    <t>02/02/2023</t>
  </si>
  <si>
    <t>03/02/2023</t>
  </si>
  <si>
    <t>06/02/2023</t>
  </si>
  <si>
    <t>07/02/2023</t>
  </si>
  <si>
    <t>08/02/2023</t>
  </si>
  <si>
    <t>09/02/2023</t>
  </si>
  <si>
    <t>10/02/2023</t>
  </si>
  <si>
    <t>13/02/2023</t>
  </si>
  <si>
    <t>14/02/2023</t>
  </si>
  <si>
    <t>15/02/2023</t>
  </si>
  <si>
    <t>16/02/2023</t>
  </si>
  <si>
    <t>17/02/2023</t>
  </si>
  <si>
    <t>21/02/2023</t>
  </si>
  <si>
    <t>22/02/2023</t>
  </si>
  <si>
    <t>23/02/2023</t>
  </si>
  <si>
    <t>24/02/2023</t>
  </si>
  <si>
    <t>27/02/2023</t>
  </si>
  <si>
    <t>28/02/2023</t>
  </si>
  <si>
    <t>01/03/2023</t>
  </si>
  <si>
    <t>Mar 23</t>
  </si>
  <si>
    <t>02/03/2023</t>
  </si>
  <si>
    <t>03/03/2023</t>
  </si>
  <si>
    <t>06/03/2023</t>
  </si>
  <si>
    <t>07/03/2023</t>
  </si>
  <si>
    <t>08/03/2023</t>
  </si>
  <si>
    <t>09/03/2023</t>
  </si>
  <si>
    <t>10/03/2023</t>
  </si>
  <si>
    <t>13/03/2023</t>
  </si>
  <si>
    <t>14/03/2023</t>
  </si>
  <si>
    <t>15/03/2023</t>
  </si>
  <si>
    <t>16/03/2023</t>
  </si>
  <si>
    <t>17/03/2023</t>
  </si>
  <si>
    <t>20/03/2023</t>
  </si>
  <si>
    <t>21/03/2023</t>
  </si>
  <si>
    <t>22/03/2023</t>
  </si>
  <si>
    <t>23/03/2023</t>
  </si>
  <si>
    <t>24/03/2023</t>
  </si>
  <si>
    <t>27/03/2023</t>
  </si>
  <si>
    <t>28/03/2023</t>
  </si>
  <si>
    <t>29/03/2023</t>
  </si>
  <si>
    <t>30/03/2023</t>
  </si>
  <si>
    <t>31/03/2023</t>
  </si>
  <si>
    <t>03/04/2023</t>
  </si>
  <si>
    <t>Apr 23</t>
  </si>
  <si>
    <t>04/04/2023</t>
  </si>
  <si>
    <t>05/04/2023</t>
  </si>
  <si>
    <t>06/04/2023</t>
  </si>
  <si>
    <t>10/04/2023</t>
  </si>
  <si>
    <t>11/04/2023</t>
  </si>
  <si>
    <t>12/04/2023</t>
  </si>
  <si>
    <t>13/04/2023</t>
  </si>
  <si>
    <t>14/04/2023</t>
  </si>
  <si>
    <t>17/04/2023</t>
  </si>
  <si>
    <t>18/04/2023</t>
  </si>
  <si>
    <t>19/04/2023</t>
  </si>
  <si>
    <t>20/04/2023</t>
  </si>
  <si>
    <t>21/04/2023</t>
  </si>
  <si>
    <t>24/04/2023</t>
  </si>
  <si>
    <t>25/04/2023</t>
  </si>
  <si>
    <t>26/04/2023</t>
  </si>
  <si>
    <t>27/04/2023</t>
  </si>
  <si>
    <t>28/04/2023</t>
  </si>
  <si>
    <t>01/05/2023</t>
  </si>
  <si>
    <t>May 23</t>
  </si>
  <si>
    <t>02/05/2023</t>
  </si>
  <si>
    <t>03/05/2023</t>
  </si>
  <si>
    <t>04/05/2023</t>
  </si>
  <si>
    <t>05/05/2023</t>
  </si>
  <si>
    <t>08/05/2023</t>
  </si>
  <si>
    <t>09/05/2023</t>
  </si>
  <si>
    <t>10/05/2023</t>
  </si>
  <si>
    <t>11/05/2023</t>
  </si>
  <si>
    <t>12/05/2023</t>
  </si>
  <si>
    <t>15/05/2023</t>
  </si>
  <si>
    <t>16/05/2023</t>
  </si>
  <si>
    <t>17/05/2023</t>
  </si>
  <si>
    <t>18/05/2023</t>
  </si>
  <si>
    <t>19/05/2023</t>
  </si>
  <si>
    <t>22/05/2023</t>
  </si>
  <si>
    <t>23/05/2023</t>
  </si>
  <si>
    <t>24/05/2023</t>
  </si>
  <si>
    <t>25/05/2023</t>
  </si>
  <si>
    <t>26/05/2023</t>
  </si>
  <si>
    <t>30/05/2023</t>
  </si>
  <si>
    <t>31/05/2023</t>
  </si>
  <si>
    <t>01/06/2023</t>
  </si>
  <si>
    <t>Jun 23</t>
  </si>
  <si>
    <t>02/06/2023</t>
  </si>
  <si>
    <t>05/06/2023</t>
  </si>
  <si>
    <t>06/06/2023</t>
  </si>
  <si>
    <t>07/06/2023</t>
  </si>
  <si>
    <t>08/06/2023</t>
  </si>
  <si>
    <t>09/06/2023</t>
  </si>
  <si>
    <t>12/06/2023</t>
  </si>
  <si>
    <t>13/06/2023</t>
  </si>
  <si>
    <t>14/06/2023</t>
  </si>
  <si>
    <t>15/06/2023</t>
  </si>
  <si>
    <t>16/06/2023</t>
  </si>
  <si>
    <t>20/06/2023</t>
  </si>
  <si>
    <t>21/06/2023</t>
  </si>
  <si>
    <t>22/06/2023</t>
  </si>
  <si>
    <t>23/06/2023</t>
  </si>
  <si>
    <t>26/06/2023</t>
  </si>
  <si>
    <t>27/06/2023</t>
  </si>
  <si>
    <t>28/06/2023</t>
  </si>
  <si>
    <t>29/06/2023</t>
  </si>
  <si>
    <t>30/06/2023</t>
  </si>
  <si>
    <t>03/07/2023</t>
  </si>
  <si>
    <t>Jul 23</t>
  </si>
  <si>
    <t>05/07/2023</t>
  </si>
  <si>
    <t>06/07/2023</t>
  </si>
  <si>
    <t>07/07/2023</t>
  </si>
  <si>
    <t>10/07/2023</t>
  </si>
  <si>
    <t>11/07/2023</t>
  </si>
  <si>
    <t>12/07/2023</t>
  </si>
  <si>
    <t>13/07/2023</t>
  </si>
  <si>
    <t>14/07/2023</t>
  </si>
  <si>
    <t>17/07/2023</t>
  </si>
  <si>
    <t>18/07/2023</t>
  </si>
  <si>
    <t>19/07/2023</t>
  </si>
  <si>
    <t>20/07/2023</t>
  </si>
  <si>
    <t>21/07/2023</t>
  </si>
  <si>
    <t>24/07/2023</t>
  </si>
  <si>
    <t>25/07/2023</t>
  </si>
  <si>
    <t>26/07/2023</t>
  </si>
  <si>
    <t>27/07/2023</t>
  </si>
  <si>
    <t>28/07/2023</t>
  </si>
  <si>
    <t>31/07/2023</t>
  </si>
  <si>
    <t>01/08/2023</t>
  </si>
  <si>
    <t>Aug 23</t>
  </si>
  <si>
    <t>02/08/2023</t>
  </si>
  <si>
    <t>03/08/2023</t>
  </si>
  <si>
    <t>04/08/2023</t>
  </si>
  <si>
    <t>07/08/2023</t>
  </si>
  <si>
    <t>08/08/2023</t>
  </si>
  <si>
    <t>09/08/2023</t>
  </si>
  <si>
    <t>10/08/2023</t>
  </si>
  <si>
    <t>11/08/2023</t>
  </si>
  <si>
    <t>14/08/2023</t>
  </si>
  <si>
    <t>15/08/2023</t>
  </si>
  <si>
    <t>16/08/2023</t>
  </si>
  <si>
    <t>17/08/2023</t>
  </si>
  <si>
    <t>18/08/2023</t>
  </si>
  <si>
    <t>21/08/2023</t>
  </si>
  <si>
    <t>22/08/2023</t>
  </si>
  <si>
    <t>23/08/2023</t>
  </si>
  <si>
    <t>24/08/2023</t>
  </si>
  <si>
    <t>25/08/2023</t>
  </si>
  <si>
    <t>28/08/2023</t>
  </si>
  <si>
    <t>29/08/2023</t>
  </si>
  <si>
    <t>30/08/2023</t>
  </si>
  <si>
    <t>31/08/2023</t>
  </si>
  <si>
    <t>01/09/2023</t>
  </si>
  <si>
    <t>Sep 23</t>
  </si>
  <si>
    <t>05/09/2023</t>
  </si>
  <si>
    <t>06/09/2023</t>
  </si>
  <si>
    <t>07/09/2023</t>
  </si>
  <si>
    <t>08/09/2023</t>
  </si>
  <si>
    <t>11/09/2023</t>
  </si>
  <si>
    <t>12/09/2023</t>
  </si>
  <si>
    <t>13/09/2023</t>
  </si>
  <si>
    <t>14/09/2023</t>
  </si>
  <si>
    <t>15/09/2023</t>
  </si>
  <si>
    <t>18/09/2023</t>
  </si>
  <si>
    <t>19/09/2023</t>
  </si>
  <si>
    <t>20/09/2023</t>
  </si>
  <si>
    <t>21/09/2023</t>
  </si>
  <si>
    <t>22/09/2023</t>
  </si>
  <si>
    <t>25/09/2023</t>
  </si>
  <si>
    <t>26/09/2023</t>
  </si>
  <si>
    <t>27/09/2023</t>
  </si>
  <si>
    <t>28/09/2023</t>
  </si>
  <si>
    <t>29/09/2023</t>
  </si>
  <si>
    <t>02/10/2023</t>
  </si>
  <si>
    <t>Oct 23</t>
  </si>
  <si>
    <t>03/10/2023</t>
  </si>
  <si>
    <t>04/10/2023</t>
  </si>
  <si>
    <t>05/10/2023</t>
  </si>
  <si>
    <t>06/10/2023</t>
  </si>
  <si>
    <t>09/10/2023</t>
  </si>
  <si>
    <t>10/10/2023</t>
  </si>
  <si>
    <t>11/10/2023</t>
  </si>
  <si>
    <t>12/10/2023</t>
  </si>
  <si>
    <t>13/10/2023</t>
  </si>
  <si>
    <t>16/10/2023</t>
  </si>
  <si>
    <t>17/10/2023</t>
  </si>
  <si>
    <t>18/10/2023</t>
  </si>
  <si>
    <t>19/10/2023</t>
  </si>
  <si>
    <t>20/10/2023</t>
  </si>
  <si>
    <t>23/10/2023</t>
  </si>
  <si>
    <t>24/10/2023</t>
  </si>
  <si>
    <t>25/10/2023</t>
  </si>
  <si>
    <t>26/10/2023</t>
  </si>
  <si>
    <t>27/10/2023</t>
  </si>
  <si>
    <t>30/10/2023</t>
  </si>
  <si>
    <t>31/10/2023</t>
  </si>
  <si>
    <t>01/11/2023</t>
  </si>
  <si>
    <t>Nov 23</t>
  </si>
  <si>
    <t>02/11/2023</t>
  </si>
  <si>
    <t>03/11/2023</t>
  </si>
  <si>
    <t>06/11/2023</t>
  </si>
  <si>
    <t>07/11/2023</t>
  </si>
  <si>
    <t>08/11/2023</t>
  </si>
  <si>
    <t>09/11/2023</t>
  </si>
  <si>
    <t>10/11/2023</t>
  </si>
  <si>
    <t>13/11/2023</t>
  </si>
  <si>
    <t>14/11/2023</t>
  </si>
  <si>
    <t>15/11/2023</t>
  </si>
  <si>
    <t>16/11/2023</t>
  </si>
  <si>
    <t>17/11/2023</t>
  </si>
  <si>
    <t>20/11/2023</t>
  </si>
  <si>
    <t>21/11/2023</t>
  </si>
  <si>
    <t>22/11/2023</t>
  </si>
  <si>
    <t>24/11/2023</t>
  </si>
  <si>
    <t>27/11/2023</t>
  </si>
  <si>
    <t>28/11/2023</t>
  </si>
  <si>
    <t>29/11/2023</t>
  </si>
  <si>
    <t>30/11/2023</t>
  </si>
  <si>
    <t>01/12/2023</t>
  </si>
  <si>
    <t>Dec 23</t>
  </si>
  <si>
    <t>04/12/2023</t>
  </si>
  <si>
    <t>05/12/2023</t>
  </si>
  <si>
    <t>06/12/2023</t>
  </si>
  <si>
    <t>07/12/2023</t>
  </si>
  <si>
    <t>08/12/2023</t>
  </si>
  <si>
    <t>11/12/2023</t>
  </si>
  <si>
    <t>12/12/2023</t>
  </si>
  <si>
    <t>13/12/2023</t>
  </si>
  <si>
    <t>14/12/2023</t>
  </si>
  <si>
    <t>15/12/2023</t>
  </si>
  <si>
    <t>18/12/2023</t>
  </si>
  <si>
    <t>19/12/2023</t>
  </si>
  <si>
    <t>20/12/2023</t>
  </si>
  <si>
    <t>21/12/2023</t>
  </si>
  <si>
    <t>22/12/2023</t>
  </si>
  <si>
    <t>26/12/2023</t>
  </si>
  <si>
    <t>27/12/2023</t>
  </si>
  <si>
    <t>28/12/2023</t>
  </si>
  <si>
    <t>29/12/2023</t>
  </si>
  <si>
    <t>02/01/2024</t>
  </si>
  <si>
    <t>Jan 24</t>
  </si>
  <si>
    <t>03/01/2024</t>
  </si>
  <si>
    <t>04/01/2024</t>
  </si>
  <si>
    <t>05/01/2024</t>
  </si>
  <si>
    <t>08/01/2024</t>
  </si>
  <si>
    <t>09/01/2024</t>
  </si>
  <si>
    <t>10/01/2024</t>
  </si>
  <si>
    <t>11/01/2024</t>
  </si>
  <si>
    <t>12/01/2024</t>
  </si>
  <si>
    <t>16/01/2024</t>
  </si>
  <si>
    <t>17/01/2024</t>
  </si>
  <si>
    <t>18/01/2024</t>
  </si>
  <si>
    <t>19/01/2024</t>
  </si>
  <si>
    <t>22/01/2024</t>
  </si>
  <si>
    <t>23/01/2024</t>
  </si>
  <si>
    <t>24/01/2024</t>
  </si>
  <si>
    <t>25/01/2024</t>
  </si>
  <si>
    <t>26/01/2024</t>
  </si>
  <si>
    <t>29/01/2024</t>
  </si>
  <si>
    <t>30/01/2024</t>
  </si>
  <si>
    <t>31/01/2024</t>
  </si>
  <si>
    <t>01/02/2024</t>
  </si>
  <si>
    <t>Feb 24</t>
  </si>
  <si>
    <t>02/02/2024</t>
  </si>
  <si>
    <t>05/02/2024</t>
  </si>
  <si>
    <t>06/02/2024</t>
  </si>
  <si>
    <t>07/02/2024</t>
  </si>
  <si>
    <t>08/02/2024</t>
  </si>
  <si>
    <t>09/02/2024</t>
  </si>
  <si>
    <t>12/02/2024</t>
  </si>
  <si>
    <t>13/02/2024</t>
  </si>
  <si>
    <t>14/02/2024</t>
  </si>
  <si>
    <t>15/02/2024</t>
  </si>
  <si>
    <t>16/02/2024</t>
  </si>
  <si>
    <t>20/02/2024</t>
  </si>
  <si>
    <t>21/02/2024</t>
  </si>
  <si>
    <t>22/02/2024</t>
  </si>
  <si>
    <t>23/02/2024</t>
  </si>
  <si>
    <t>26/02/2024</t>
  </si>
  <si>
    <t>27/02/2024</t>
  </si>
  <si>
    <t>28/02/2024</t>
  </si>
  <si>
    <t>29/02/2024</t>
  </si>
  <si>
    <t>01/03/2024</t>
  </si>
  <si>
    <t>Mar 24</t>
  </si>
  <si>
    <t>04/03/2024</t>
  </si>
  <si>
    <t>05/03/2024</t>
  </si>
  <si>
    <t>06/03/2024</t>
  </si>
  <si>
    <t>07/03/2024</t>
  </si>
  <si>
    <t>08/03/2024</t>
  </si>
  <si>
    <t>11/03/2024</t>
  </si>
  <si>
    <t>12/03/2024</t>
  </si>
  <si>
    <t>13/03/2024</t>
  </si>
  <si>
    <t>14/03/2024</t>
  </si>
  <si>
    <t>15/03/2024</t>
  </si>
  <si>
    <t>18/03/2024</t>
  </si>
  <si>
    <t>19/03/2024</t>
  </si>
  <si>
    <t>20/03/2024</t>
  </si>
  <si>
    <t>21/03/2024</t>
  </si>
  <si>
    <t>22/03/2024</t>
  </si>
  <si>
    <t>25/03/2024</t>
  </si>
  <si>
    <t>26/03/2024</t>
  </si>
  <si>
    <t>27/03/2024</t>
  </si>
  <si>
    <t>28/03/2024</t>
  </si>
  <si>
    <t>01/04/2024</t>
  </si>
  <si>
    <t>Apr 24</t>
  </si>
  <si>
    <t>02/04/2024</t>
  </si>
  <si>
    <t>03/04/2024</t>
  </si>
  <si>
    <t>04/04/2024</t>
  </si>
  <si>
    <t>05/04/2024</t>
  </si>
  <si>
    <t>08/04/2024</t>
  </si>
  <si>
    <t>09/04/2024</t>
  </si>
  <si>
    <t>10/04/2024</t>
  </si>
  <si>
    <t>11/04/2024</t>
  </si>
  <si>
    <t>12/04/2024</t>
  </si>
  <si>
    <t>15/04/2024</t>
  </si>
  <si>
    <t>16/04/2024</t>
  </si>
  <si>
    <t>17/04/2024</t>
  </si>
  <si>
    <t>18/04/2024</t>
  </si>
  <si>
    <t>19/04/2024</t>
  </si>
  <si>
    <t>22/04/2024</t>
  </si>
  <si>
    <t>23/04/2024</t>
  </si>
  <si>
    <t>24/04/2024</t>
  </si>
  <si>
    <t>25/04/2024</t>
  </si>
  <si>
    <t>26/04/2024</t>
  </si>
  <si>
    <t>29/04/2024</t>
  </si>
  <si>
    <t>30/04/2024</t>
  </si>
  <si>
    <t>01/05/2024</t>
  </si>
  <si>
    <t>May 24</t>
  </si>
  <si>
    <t>02/05/2024</t>
  </si>
  <si>
    <t>03/05/2024</t>
  </si>
  <si>
    <t>06/05/2024</t>
  </si>
  <si>
    <t>07/05/2024</t>
  </si>
  <si>
    <t>08/05/2024</t>
  </si>
  <si>
    <t>09/05/2024</t>
  </si>
  <si>
    <t>10/05/2024</t>
  </si>
  <si>
    <t>13/05/2024</t>
  </si>
  <si>
    <t>14/05/2024</t>
  </si>
  <si>
    <t>15/05/2024</t>
  </si>
  <si>
    <t>16/05/2024</t>
  </si>
  <si>
    <t>17/05/2024</t>
  </si>
  <si>
    <t>20/05/2024</t>
  </si>
  <si>
    <t>21/05/2024</t>
  </si>
  <si>
    <t>22/05/2024</t>
  </si>
  <si>
    <t>23/05/2024</t>
  </si>
  <si>
    <t>24/05/2024</t>
  </si>
  <si>
    <t>28/05/2024</t>
  </si>
  <si>
    <t>29/05/2024</t>
  </si>
  <si>
    <t>30/05/2024</t>
  </si>
  <si>
    <t>31/05/2024</t>
  </si>
  <si>
    <t>03/06/2024</t>
  </si>
  <si>
    <t>Jun 24</t>
  </si>
  <si>
    <t>04/06/2024</t>
  </si>
  <si>
    <t>05/06/2024</t>
  </si>
  <si>
    <t>06/06/2024</t>
  </si>
  <si>
    <t>07/06/2024</t>
  </si>
  <si>
    <t>10/06/2024</t>
  </si>
  <si>
    <t>11/06/2024</t>
  </si>
  <si>
    <t>12/06/2024</t>
  </si>
  <si>
    <t>13/06/2024</t>
  </si>
  <si>
    <t>14/06/2024</t>
  </si>
  <si>
    <t>17/06/2024</t>
  </si>
  <si>
    <t>18/06/2024</t>
  </si>
  <si>
    <t>20/06/2024</t>
  </si>
  <si>
    <t>21/06/2024</t>
  </si>
  <si>
    <t>24/06/2024</t>
  </si>
  <si>
    <t>25/06/2024</t>
  </si>
  <si>
    <t>26/06/2024</t>
  </si>
  <si>
    <t>27/06/2024</t>
  </si>
  <si>
    <t>28/06/2024</t>
  </si>
  <si>
    <t>01/07/2024</t>
  </si>
  <si>
    <t>Jul 24</t>
  </si>
  <si>
    <t>02/07/2024</t>
  </si>
  <si>
    <t>03/07/2024</t>
  </si>
  <si>
    <t>05/07/2024</t>
  </si>
  <si>
    <t>08/07/2024</t>
  </si>
  <si>
    <t>09/07/2024</t>
  </si>
  <si>
    <t>10/07/2024</t>
  </si>
  <si>
    <t>11/07/2024</t>
  </si>
  <si>
    <t>12/07/2024</t>
  </si>
  <si>
    <t>15/07/2024</t>
  </si>
  <si>
    <t>16/07/2024</t>
  </si>
  <si>
    <t>17/07/2024</t>
  </si>
  <si>
    <t>18/07/2024</t>
  </si>
  <si>
    <t>19/07/2024</t>
  </si>
  <si>
    <t>22/07/2024</t>
  </si>
  <si>
    <t>23/07/2024</t>
  </si>
  <si>
    <t>24/07/2024</t>
  </si>
  <si>
    <t>25/07/2024</t>
  </si>
  <si>
    <t>26/07/2024</t>
  </si>
  <si>
    <t>29/07/2024</t>
  </si>
  <si>
    <t>30/07/2024</t>
  </si>
  <si>
    <t>31/07/2024</t>
  </si>
  <si>
    <t>01/08/2024</t>
  </si>
  <si>
    <t>Aug 24</t>
  </si>
  <si>
    <t>02/08/2024</t>
  </si>
  <si>
    <t>05/08/2024</t>
  </si>
  <si>
    <t>06/08/2024</t>
  </si>
  <si>
    <t>07/08/2024</t>
  </si>
  <si>
    <t>08/08/2024</t>
  </si>
  <si>
    <t>09/08/2024</t>
  </si>
  <si>
    <t>12/08/2024</t>
  </si>
  <si>
    <t>13/08/2024</t>
  </si>
  <si>
    <t>14/08/2024</t>
  </si>
  <si>
    <t>15/08/2024</t>
  </si>
  <si>
    <t>16/08/2024</t>
  </si>
  <si>
    <t>19/08/2024</t>
  </si>
  <si>
    <t>20/08/2024</t>
  </si>
  <si>
    <t>21/08/2024</t>
  </si>
  <si>
    <t>22/08/2024</t>
  </si>
  <si>
    <t>23/08/2024</t>
  </si>
  <si>
    <t>26/08/2024</t>
  </si>
  <si>
    <t>27/08/2024</t>
  </si>
  <si>
    <t>28/08/2024</t>
  </si>
  <si>
    <t>29/08/2024</t>
  </si>
  <si>
    <t>30/08/2024</t>
  </si>
  <si>
    <t>03/09/2024</t>
  </si>
  <si>
    <t>Sep 24</t>
  </si>
  <si>
    <t>04/09/2024</t>
  </si>
  <si>
    <t>05/09/2024</t>
  </si>
  <si>
    <t>06/09/2024</t>
  </si>
  <si>
    <t>09/09/2024</t>
  </si>
  <si>
    <t>10/09/2024</t>
  </si>
  <si>
    <t>11/09/2024</t>
  </si>
  <si>
    <t>12/09/2024</t>
  </si>
  <si>
    <t>13/09/2024</t>
  </si>
  <si>
    <t>16/09/2024</t>
  </si>
  <si>
    <t>17/09/2024</t>
  </si>
  <si>
    <t>18/09/2024</t>
  </si>
  <si>
    <t>19/09/2024</t>
  </si>
  <si>
    <t>20/09/2024</t>
  </si>
  <si>
    <t>23/09/2024</t>
  </si>
  <si>
    <t>24/09/2024</t>
  </si>
  <si>
    <t>25/09/2024</t>
  </si>
  <si>
    <t>26/09/2024</t>
  </si>
  <si>
    <t>27/09/2024</t>
  </si>
  <si>
    <t>30/09/2024</t>
  </si>
  <si>
    <t>01/10/2024</t>
  </si>
  <si>
    <t>Oct 24</t>
  </si>
  <si>
    <t>02/10/2024</t>
  </si>
  <si>
    <t>03/10/2024</t>
  </si>
  <si>
    <t>04/10/2024</t>
  </si>
  <si>
    <t>07/10/2024</t>
  </si>
  <si>
    <t>08/10/2024</t>
  </si>
  <si>
    <t>09/10/2024</t>
  </si>
  <si>
    <t>10/10/2024</t>
  </si>
  <si>
    <t>11/10/2024</t>
  </si>
  <si>
    <t>14/10/2024</t>
  </si>
  <si>
    <t>15/10/2024</t>
  </si>
  <si>
    <t>16/10/2024</t>
  </si>
  <si>
    <t>17/10/2024</t>
  </si>
  <si>
    <t>18/10/2024</t>
  </si>
  <si>
    <t>21/10/2024</t>
  </si>
  <si>
    <t>22/10/2024</t>
  </si>
  <si>
    <t>23/10/2024</t>
  </si>
  <si>
    <t>24/10/2024</t>
  </si>
  <si>
    <t>25/10/2024</t>
  </si>
  <si>
    <t>28/10/2024</t>
  </si>
  <si>
    <t>29/10/2024</t>
  </si>
  <si>
    <t>30/10/2024</t>
  </si>
  <si>
    <t>31/10/2024</t>
  </si>
  <si>
    <t>01/11/2024</t>
  </si>
  <si>
    <t>Nov 24</t>
  </si>
  <si>
    <t>04/11/2024</t>
  </si>
  <si>
    <t>05/11/2024</t>
  </si>
  <si>
    <t>06/11/2024</t>
  </si>
  <si>
    <t>07/11/2024</t>
  </si>
  <si>
    <t>08/11/2024</t>
  </si>
  <si>
    <t>11/11/2024</t>
  </si>
  <si>
    <t>12/11/2024</t>
  </si>
  <si>
    <t>13/11/2024</t>
  </si>
  <si>
    <t>14/11/2024</t>
  </si>
  <si>
    <t>15/11/2024</t>
  </si>
  <si>
    <t>18/11/2024</t>
  </si>
  <si>
    <t>19/11/2024</t>
  </si>
  <si>
    <t>20/11/2024</t>
  </si>
  <si>
    <t>21/11/2024</t>
  </si>
  <si>
    <t>22/11/2024</t>
  </si>
  <si>
    <t>25/11/2024</t>
  </si>
  <si>
    <t>26/11/2024</t>
  </si>
  <si>
    <t>27/11/2024</t>
  </si>
  <si>
    <t>29/11/2024</t>
  </si>
  <si>
    <t>02/12/2024</t>
  </si>
  <si>
    <t>Dec 24</t>
  </si>
  <si>
    <t>03/12/2024</t>
  </si>
  <si>
    <t>04/12/2024</t>
  </si>
  <si>
    <t>05/12/2024</t>
  </si>
  <si>
    <t>S&amp;P 500 Benchmark Levels</t>
  </si>
  <si>
    <t>Level</t>
  </si>
  <si>
    <t>Latest Stock Gradings</t>
  </si>
  <si>
    <t xml:space="preserve"> </t>
  </si>
  <si>
    <t>Wells Fargo</t>
  </si>
  <si>
    <t>Equal-Weight</t>
  </si>
  <si>
    <t>Keefe, Bruyette &amp; Woods</t>
  </si>
  <si>
    <t>Outperform</t>
  </si>
  <si>
    <t>JMP Securities</t>
  </si>
  <si>
    <t>Market Outperform</t>
  </si>
  <si>
    <t>Jefferies</t>
  </si>
  <si>
    <t>B of A Securities</t>
  </si>
  <si>
    <t>Underperform</t>
  </si>
  <si>
    <t>RBC Capital</t>
  </si>
  <si>
    <t>JP Morgan</t>
  </si>
  <si>
    <t>Neutral</t>
  </si>
  <si>
    <t>Morgan Stanley</t>
  </si>
  <si>
    <t>Roth MKM</t>
  </si>
  <si>
    <t>Goldman Sachs</t>
  </si>
  <si>
    <t>Treasury Yields (05/12/2024)</t>
  </si>
  <si>
    <t>1M</t>
  </si>
  <si>
    <t>2M</t>
  </si>
  <si>
    <t>3M</t>
  </si>
  <si>
    <t>6M</t>
  </si>
  <si>
    <t>1Y</t>
  </si>
  <si>
    <t>2Y</t>
  </si>
  <si>
    <t>3Y</t>
  </si>
  <si>
    <t>5Y</t>
  </si>
  <si>
    <t>7Y</t>
  </si>
  <si>
    <t>10Y</t>
  </si>
  <si>
    <t>20Y</t>
  </si>
  <si>
    <t>30Y</t>
  </si>
  <si>
    <t>Macroeconomic Indicators</t>
  </si>
  <si>
    <t>Business Cycle</t>
  </si>
  <si>
    <t>Inflation</t>
  </si>
  <si>
    <t>Retail Sales</t>
  </si>
  <si>
    <t>Durable Goods</t>
  </si>
  <si>
    <t>Consumer Sentiment</t>
  </si>
  <si>
    <t>Recession Probability</t>
  </si>
  <si>
    <t>Unemployment Rate</t>
  </si>
  <si>
    <t>Initial Claims</t>
  </si>
  <si>
    <t>Non-Farm Payroll</t>
  </si>
  <si>
    <t>Industrial Production</t>
  </si>
  <si>
    <t>New Housing Units</t>
  </si>
  <si>
    <t>Credit Card Rates</t>
  </si>
  <si>
    <t>Late Bull</t>
  </si>
  <si>
    <t>Risk Premia</t>
  </si>
  <si>
    <t>Total</t>
  </si>
  <si>
    <t>United States</t>
  </si>
  <si>
    <t>Europe Avg.</t>
  </si>
  <si>
    <t>Asia Avg.</t>
  </si>
  <si>
    <t>Enterprise Value</t>
  </si>
  <si>
    <t>Oustanding Shares (M)</t>
  </si>
  <si>
    <t>Market Cap (M)</t>
  </si>
  <si>
    <t>(+) Minority Interest</t>
  </si>
  <si>
    <t>(+) Total Debt</t>
  </si>
  <si>
    <t>(-) Cash and Equivalents</t>
  </si>
  <si>
    <t>Enterprise Value (EV)</t>
  </si>
  <si>
    <t>Fundamental Pricing</t>
  </si>
  <si>
    <t>Price/ Earnings</t>
  </si>
  <si>
    <t>Dividend Yield</t>
  </si>
  <si>
    <t>EV/ EBITDA</t>
  </si>
  <si>
    <t>Price/ Sales</t>
  </si>
  <si>
    <t>Price/ Book</t>
  </si>
  <si>
    <t>Price/ FCF</t>
  </si>
  <si>
    <t>Price/ CFO</t>
  </si>
  <si>
    <t>Sales/ Share</t>
  </si>
  <si>
    <t>BV/ Share</t>
  </si>
  <si>
    <t>FCF/ Share</t>
  </si>
  <si>
    <t>CFO/ Share</t>
  </si>
  <si>
    <t>ESG Ratings</t>
  </si>
  <si>
    <t>Environmental</t>
  </si>
  <si>
    <t>Social</t>
  </si>
  <si>
    <t>Governance</t>
  </si>
  <si>
    <t>ESG Score</t>
  </si>
  <si>
    <t>Largest Equity Holders</t>
  </si>
  <si>
    <t>% Held</t>
  </si>
  <si>
    <t>DuPont Analysis</t>
  </si>
  <si>
    <t>Tax Burden</t>
  </si>
  <si>
    <t>Interest Burden</t>
  </si>
  <si>
    <t>Operating Margin</t>
  </si>
  <si>
    <t>Total Assets Turnover</t>
  </si>
  <si>
    <t>Financial Leverage</t>
  </si>
  <si>
    <t>ROE</t>
  </si>
  <si>
    <t>R3 Valuation Metrics</t>
  </si>
  <si>
    <t>ROA</t>
  </si>
  <si>
    <t>ROIC</t>
  </si>
  <si>
    <t>P/ Revenue</t>
  </si>
  <si>
    <t>EV/ Revenue</t>
  </si>
  <si>
    <t>Revenue %Growth</t>
  </si>
  <si>
    <t>Debt-to-Equity</t>
  </si>
  <si>
    <t>Interest Coverage</t>
  </si>
  <si>
    <t>Beta</t>
  </si>
  <si>
    <t>EBITDA Metrics</t>
  </si>
  <si>
    <t>TTM EBITDA</t>
  </si>
  <si>
    <t>Est. Fwd EBITDA</t>
  </si>
  <si>
    <t>EV/ TTM EBITDA</t>
  </si>
  <si>
    <t>EV/ Fwd EBITDA</t>
  </si>
  <si>
    <t>2025 Est.</t>
  </si>
  <si>
    <t>Revenue</t>
  </si>
  <si>
    <t>EBITDA</t>
  </si>
  <si>
    <t>EPS</t>
  </si>
  <si>
    <t>High</t>
  </si>
  <si>
    <t>Medium</t>
  </si>
  <si>
    <t>Low</t>
  </si>
  <si>
    <t>Dividend Metrics</t>
  </si>
  <si>
    <t>Dividend/ Share</t>
  </si>
  <si>
    <t>Div. Payout Ratio</t>
  </si>
  <si>
    <t>Cash Dividend (M)</t>
  </si>
  <si>
    <t>Cash Div. Coverage</t>
  </si>
  <si>
    <t>Cash Pref. Dividend</t>
  </si>
  <si>
    <t>Dividend Data</t>
  </si>
  <si>
    <t>Adj. Dividend</t>
  </si>
  <si>
    <t>Liquidity Metrics</t>
  </si>
  <si>
    <t>CFO</t>
  </si>
  <si>
    <t>CapEx</t>
  </si>
  <si>
    <t>Cash</t>
  </si>
  <si>
    <t>Available Credit</t>
  </si>
  <si>
    <t>Total Liquidity</t>
  </si>
  <si>
    <t>CFO/ Net Income</t>
  </si>
  <si>
    <t>Cash Gen./ Cash Req.</t>
  </si>
  <si>
    <t>CFO/ Sales</t>
  </si>
  <si>
    <t>23FY</t>
  </si>
  <si>
    <t>22FY</t>
  </si>
  <si>
    <t>21FY</t>
  </si>
  <si>
    <t>20FY</t>
  </si>
  <si>
    <t>19FY</t>
  </si>
  <si>
    <t>revenue</t>
  </si>
  <si>
    <t>costOfRevenue</t>
  </si>
  <si>
    <t>grossProfit</t>
  </si>
  <si>
    <t>costAndExpenses</t>
  </si>
  <si>
    <t>operatingIncome</t>
  </si>
  <si>
    <t>ebitda</t>
  </si>
  <si>
    <t>incomeBeforeTax</t>
  </si>
  <si>
    <t>netIncome</t>
  </si>
  <si>
    <t>eps</t>
  </si>
  <si>
    <t>epsdiluted</t>
  </si>
  <si>
    <t>Financials Summary</t>
  </si>
  <si>
    <t>Common Size Analysis</t>
  </si>
  <si>
    <t>Income Statements</t>
  </si>
  <si>
    <t>TTM</t>
  </si>
  <si>
    <t>Cost of Revenue</t>
  </si>
  <si>
    <t>Gross Profit</t>
  </si>
  <si>
    <t>Cost and Expenses</t>
  </si>
  <si>
    <t>EBIT</t>
  </si>
  <si>
    <t>EBT</t>
  </si>
  <si>
    <t>Net Income</t>
  </si>
  <si>
    <t>Diluted EPS</t>
  </si>
  <si>
    <t>Gross Profit Margin</t>
  </si>
  <si>
    <t>EBITDA Margin</t>
  </si>
  <si>
    <t>Conversion Margin</t>
  </si>
  <si>
    <t>Net Investment Margin</t>
  </si>
  <si>
    <t>Revenue Growth</t>
  </si>
  <si>
    <t>EBITDA Growth</t>
  </si>
  <si>
    <t>Asset Turnover</t>
  </si>
  <si>
    <t>Balance Sheets</t>
  </si>
  <si>
    <t>totalCurrentAssets</t>
  </si>
  <si>
    <t>totalNonCurrentAssets</t>
  </si>
  <si>
    <t>totalAssets</t>
  </si>
  <si>
    <t>totalCurrentLiabilities</t>
  </si>
  <si>
    <t>totalNonCurrentLiabilities</t>
  </si>
  <si>
    <t>totalLiabilities</t>
  </si>
  <si>
    <t>totalStockholdersEquity</t>
  </si>
  <si>
    <t>cashAndCashEquivalents</t>
  </si>
  <si>
    <t>totalDebt</t>
  </si>
  <si>
    <t>Net Working Capital</t>
  </si>
  <si>
    <t>Total Current Assets</t>
  </si>
  <si>
    <t>Total Non-Current Assets</t>
  </si>
  <si>
    <t>Total Assets</t>
  </si>
  <si>
    <t>Total Current Liabilities</t>
  </si>
  <si>
    <t>Total Non-Current Liabilities</t>
  </si>
  <si>
    <t>Total Liabilities</t>
  </si>
  <si>
    <t>Total Shareholder's Equity</t>
  </si>
  <si>
    <t>Cash and Cash Equivalents</t>
  </si>
  <si>
    <t>Total Debt</t>
  </si>
  <si>
    <t>Current Ratio</t>
  </si>
  <si>
    <t>Debt-to-Equity Ratio</t>
  </si>
  <si>
    <t>Cash Ratio</t>
  </si>
  <si>
    <t>Cash Flows</t>
  </si>
  <si>
    <t>netCashProvidedByOperatingActivities</t>
  </si>
  <si>
    <t>depreciationAndAmortization</t>
  </si>
  <si>
    <t>netCashUsedForInvestingActivites</t>
  </si>
  <si>
    <t>netCashUsedProvidedByFinancingActivities</t>
  </si>
  <si>
    <t>cashAtBeginningOfPeriod</t>
  </si>
  <si>
    <t>cashAtEndOfPeriod</t>
  </si>
  <si>
    <t>netChangeInCash</t>
  </si>
  <si>
    <t>operatingCashFlow</t>
  </si>
  <si>
    <t>capitalExpenditure</t>
  </si>
  <si>
    <t>freeCashFlow</t>
  </si>
  <si>
    <t xml:space="preserve">   Depreciation and Amortization</t>
  </si>
  <si>
    <t>CFI</t>
  </si>
  <si>
    <t>CFF</t>
  </si>
  <si>
    <t>Cash at Beginning</t>
  </si>
  <si>
    <t>Cash at End</t>
  </si>
  <si>
    <t>Net Change in Cash</t>
  </si>
  <si>
    <t>Operating Cash Flow</t>
  </si>
  <si>
    <t>Free Cash Flow</t>
  </si>
  <si>
    <t>Operating Cash Margin</t>
  </si>
  <si>
    <t>Cash-to-Revenue</t>
  </si>
  <si>
    <t>Cash-to-Debt</t>
  </si>
  <si>
    <t>Cash Flow Margin</t>
  </si>
  <si>
    <t>CapEx Margin</t>
  </si>
  <si>
    <t>Cash Return on Assets</t>
  </si>
  <si>
    <t>Geographic Segmentation</t>
  </si>
  <si>
    <t>No quarterly data available</t>
  </si>
  <si>
    <t>Revenue by Geography</t>
  </si>
  <si>
    <t>No data available</t>
  </si>
  <si>
    <t>Product Segmentation</t>
  </si>
  <si>
    <t>Segment Life</t>
  </si>
  <si>
    <t>2023 Revenue by Product (USD M)</t>
  </si>
  <si>
    <t>Chubb Limited Income Statements</t>
  </si>
  <si>
    <t>reportingPeriod</t>
  </si>
  <si>
    <t>24Q3</t>
  </si>
  <si>
    <t>24Q2</t>
  </si>
  <si>
    <t>24Q1</t>
  </si>
  <si>
    <t>23Q4</t>
  </si>
  <si>
    <t>23Q3</t>
  </si>
  <si>
    <t>23Q2</t>
  </si>
  <si>
    <t>23Q1</t>
  </si>
  <si>
    <t>22Q4</t>
  </si>
  <si>
    <t>22Q3</t>
  </si>
  <si>
    <t>22Q2</t>
  </si>
  <si>
    <t>22Q1</t>
  </si>
  <si>
    <t>21Q4</t>
  </si>
  <si>
    <t>21Q3</t>
  </si>
  <si>
    <t>21Q2</t>
  </si>
  <si>
    <t>21Q1</t>
  </si>
  <si>
    <t>20Q4</t>
  </si>
  <si>
    <t>20Q3</t>
  </si>
  <si>
    <t>20Q2</t>
  </si>
  <si>
    <t>20Q1</t>
  </si>
  <si>
    <t>19Q4</t>
  </si>
  <si>
    <t>19Q3</t>
  </si>
  <si>
    <t>19Q2</t>
  </si>
  <si>
    <t>19Q1</t>
  </si>
  <si>
    <t>date</t>
  </si>
  <si>
    <t>30/06/2024</t>
  </si>
  <si>
    <t>31/03/2024</t>
  </si>
  <si>
    <t>31/12/2023</t>
  </si>
  <si>
    <t>30/09/2023</t>
  </si>
  <si>
    <t>31/12/2022</t>
  </si>
  <si>
    <t>30/06/2019</t>
  </si>
  <si>
    <t>31/03/2019</t>
  </si>
  <si>
    <t>fillingDate</t>
  </si>
  <si>
    <t>revenueGrowth</t>
  </si>
  <si>
    <t>costOfRevenueGrowth</t>
  </si>
  <si>
    <t>grossProfitGrowth</t>
  </si>
  <si>
    <t>costAndExpensesGrowth</t>
  </si>
  <si>
    <t>operatingIncomeGrowth</t>
  </si>
  <si>
    <t>ebitdaGrowth</t>
  </si>
  <si>
    <t>totalOtherIncomeExpensesNet</t>
  </si>
  <si>
    <t>taxExpense</t>
  </si>
  <si>
    <t>netIncomeGrowth</t>
  </si>
  <si>
    <t>epsGrowth</t>
  </si>
  <si>
    <t>epsDilutedGrowth</t>
  </si>
  <si>
    <t>grossProfitRatio</t>
  </si>
  <si>
    <t>ebitdaratio</t>
  </si>
  <si>
    <t>operatingIncomeRatio</t>
  </si>
  <si>
    <t>incomeBeforeTaxRatio</t>
  </si>
  <si>
    <t>netIncomeRatio</t>
  </si>
  <si>
    <t>Values in USD Millions, except for per share, and per unit data.</t>
  </si>
  <si>
    <t>Growth values are quarter on quarter, and year on year.</t>
  </si>
  <si>
    <t>Reporting Period</t>
  </si>
  <si>
    <t>Filing Date</t>
  </si>
  <si>
    <t>Reporting Date</t>
  </si>
  <si>
    <t xml:space="preserve">      %Growth</t>
  </si>
  <si>
    <t>(-) Cost of Revenue</t>
  </si>
  <si>
    <t>(-) Total Cost and Expenses</t>
  </si>
  <si>
    <t>Operating Income</t>
  </si>
  <si>
    <t>(-/+) Other Expenses Net</t>
  </si>
  <si>
    <t>Income Before Tax</t>
  </si>
  <si>
    <t>(-) Tax Expense</t>
  </si>
  <si>
    <t xml:space="preserve">Operating Profit Margin </t>
  </si>
  <si>
    <t>EBT Margin</t>
  </si>
  <si>
    <t>Net Income Margin</t>
  </si>
  <si>
    <t>Chubb Limited Balance Sheets</t>
  </si>
  <si>
    <t>ticker</t>
  </si>
  <si>
    <t>CB</t>
  </si>
  <si>
    <t>currency</t>
  </si>
  <si>
    <t>USD</t>
  </si>
  <si>
    <t>cik</t>
  </si>
  <si>
    <t>0000896159</t>
  </si>
  <si>
    <t>acceptedDate</t>
  </si>
  <si>
    <t>2024-02-23 17:08:16</t>
  </si>
  <si>
    <t>2023-02-24 15:47:16</t>
  </si>
  <si>
    <t>2022-02-24 17:10:38</t>
  </si>
  <si>
    <t>2021-02-25 16:51:27</t>
  </si>
  <si>
    <t>2020-02-27 14:44:51</t>
  </si>
  <si>
    <t>2024-04-26 14:53:38</t>
  </si>
  <si>
    <t>2023-05-02 17:21:49</t>
  </si>
  <si>
    <t>2022-04-29 13:41:49</t>
  </si>
  <si>
    <t>2021-04-30 13:12:56</t>
  </si>
  <si>
    <t>2020-04-29 16:54:19</t>
  </si>
  <si>
    <t>2019-05-02 15:28:29</t>
  </si>
  <si>
    <t>2024-10-30 13:30:51</t>
  </si>
  <si>
    <t>2023-11-01 16:14:17</t>
  </si>
  <si>
    <t>2022-10-28 16:08:42</t>
  </si>
  <si>
    <t>2021-10-28 09:59:06</t>
  </si>
  <si>
    <t>2020-10-30 13:04:59</t>
  </si>
  <si>
    <t>2019-10-31 12:37:31</t>
  </si>
  <si>
    <t>2024-07-26 15:52:33</t>
  </si>
  <si>
    <t>2023-07-28 14:46:32</t>
  </si>
  <si>
    <t>2022-07-29 14:16:03</t>
  </si>
  <si>
    <t>2021-07-29 16:57:50</t>
  </si>
  <si>
    <t>2020-07-31 09:05:25</t>
  </si>
  <si>
    <t>2019-07-31 15:46:22</t>
  </si>
  <si>
    <t>calendarYear</t>
  </si>
  <si>
    <t>2023</t>
  </si>
  <si>
    <t>2022</t>
  </si>
  <si>
    <t>2021</t>
  </si>
  <si>
    <t>2020</t>
  </si>
  <si>
    <t>2019</t>
  </si>
  <si>
    <t>2024</t>
  </si>
  <si>
    <t>period</t>
  </si>
  <si>
    <t>FY</t>
  </si>
  <si>
    <t>Q4</t>
  </si>
  <si>
    <t>Q1</t>
  </si>
  <si>
    <t>Q3</t>
  </si>
  <si>
    <t>Q2</t>
  </si>
  <si>
    <t>shortTermInvestments</t>
  </si>
  <si>
    <t>cashAndShortTermInvestments</t>
  </si>
  <si>
    <t>netReceivables</t>
  </si>
  <si>
    <t>inventory</t>
  </si>
  <si>
    <t>otherCurrentAssets</t>
  </si>
  <si>
    <t>propertyPlantEquipmentNet</t>
  </si>
  <si>
    <t>goodwill</t>
  </si>
  <si>
    <t>intangibleAssets</t>
  </si>
  <si>
    <t>goodwillAndIntangibleAssets</t>
  </si>
  <si>
    <t>longTermInvestments</t>
  </si>
  <si>
    <t>taxAssets</t>
  </si>
  <si>
    <t>otherNonCurrentAssets</t>
  </si>
  <si>
    <t>otherAssets</t>
  </si>
  <si>
    <t>accountPayables</t>
  </si>
  <si>
    <t>shortTermDebt</t>
  </si>
  <si>
    <t>taxPayables</t>
  </si>
  <si>
    <t>deferredRevenue</t>
  </si>
  <si>
    <t>otherCurrentLiabilities</t>
  </si>
  <si>
    <t>longTermDebt</t>
  </si>
  <si>
    <t>deferredRevenueNonCurrent</t>
  </si>
  <si>
    <t>deferredTaxLiabilitiesNonCurrent</t>
  </si>
  <si>
    <t>otherNonCurrentLiabilities</t>
  </si>
  <si>
    <t>otherLiabilities</t>
  </si>
  <si>
    <t>capitalLeaseObligations</t>
  </si>
  <si>
    <t>preferredStock</t>
  </si>
  <si>
    <t>commonStock</t>
  </si>
  <si>
    <t>retainedEarnings</t>
  </si>
  <si>
    <t>accumulatedOtherComprehensiveIncomeLoss</t>
  </si>
  <si>
    <t>othertotalStockholdersEquity</t>
  </si>
  <si>
    <t>totalEquity</t>
  </si>
  <si>
    <t>totalLiabilitiesAndStockholdersEquity</t>
  </si>
  <si>
    <t>minorityInterest</t>
  </si>
  <si>
    <t>totalLiabilitiesAndTotalEquity</t>
  </si>
  <si>
    <t>totalInvestments</t>
  </si>
  <si>
    <t>netDebt</t>
  </si>
  <si>
    <t>link</t>
  </si>
  <si>
    <t>https://www.sec.gov/Archives/edgar/data/896159/000089615924000003/0000896159-24-000003-index.htm</t>
  </si>
  <si>
    <t>https://www.sec.gov/Archives/edgar/data/896159/000089615923000007/0000896159-23-000007-index.htm</t>
  </si>
  <si>
    <t>https://www.sec.gov/Archives/edgar/data/896159/000089615922000005/0000896159-22-000005-index.htm</t>
  </si>
  <si>
    <t>https://www.sec.gov/Archives/edgar/data/896159/000089615921000003/0000896159-21-000003-index.htm</t>
  </si>
  <si>
    <t>https://www.sec.gov/Archives/edgar/data/896159/000089615920000003/0000896159-20-000003-index.htm</t>
  </si>
  <si>
    <t>https://www.sec.gov/Archives/edgar/data/896159/000089615924000006/0000896159-24-000006-index.htm</t>
  </si>
  <si>
    <t>https://www.sec.gov/Archives/edgar/data/896159/000089615923000010/0000896159-23-000010-index.htm</t>
  </si>
  <si>
    <t>https://www.sec.gov/Archives/edgar/data/896159/000089615922000008/0000896159-22-000008-index.htm</t>
  </si>
  <si>
    <t>https://www.sec.gov/Archives/edgar/data/896159/000089615921000006/0000896159-21-000006-index.htm</t>
  </si>
  <si>
    <t>https://www.sec.gov/Archives/edgar/data/896159/000089615920000006/0000896159-20-000006-index.htm</t>
  </si>
  <si>
    <t>https://www.sec.gov/Archives/edgar/data/896159/000089615919000009/0000896159-19-000009-index.htm</t>
  </si>
  <si>
    <t>https://www.sec.gov/Archives/edgar/data/896159/000089615924000013/0000896159-24-000013-index.htm</t>
  </si>
  <si>
    <t>https://www.sec.gov/Archives/edgar/data/896159/000089615923000016/0000896159-23-000016-index.htm</t>
  </si>
  <si>
    <t>https://www.sec.gov/Archives/edgar/data/896159/000089615922000014/0000896159-22-000014-index.htm</t>
  </si>
  <si>
    <t>https://www.sec.gov/Archives/edgar/data/896159/000089615921000013/0000896159-21-000013-index.htm</t>
  </si>
  <si>
    <t>https://www.sec.gov/Archives/edgar/data/896159/000089615920000014/0000896159-20-000014-index.htm</t>
  </si>
  <si>
    <t>https://www.sec.gov/Archives/edgar/data/896159/000089615919000016/0000896159-19-000016-index.htm</t>
  </si>
  <si>
    <t>https://www.sec.gov/Archives/edgar/data/896159/000089615924000010/0000896159-24-000010-index.htm</t>
  </si>
  <si>
    <t>https://www.sec.gov/Archives/edgar/data/896159/000089615923000013/0000896159-23-000013-index.htm</t>
  </si>
  <si>
    <t>https://www.sec.gov/Archives/edgar/data/896159/000089615922000011/0000896159-22-000011-index.htm</t>
  </si>
  <si>
    <t>https://www.sec.gov/Archives/edgar/data/896159/000089615921000009/0000896159-21-000009-index.htm</t>
  </si>
  <si>
    <t>https://www.sec.gov/Archives/edgar/data/896159/000089615920000010/0000896159-20-000010-index.htm</t>
  </si>
  <si>
    <t>https://www.sec.gov/Archives/edgar/data/896159/000089615919000013/0000896159-19-000013-index.htm</t>
  </si>
  <si>
    <t>finalLink</t>
  </si>
  <si>
    <t>https://www.sec.gov/Archives/edgar/data/896159/000089615924000003/cb-20231231.htm</t>
  </si>
  <si>
    <t>https://www.sec.gov/Archives/edgar/data/896159/000089615923000007/cb-20221231.htm</t>
  </si>
  <si>
    <t>https://www.sec.gov/Archives/edgar/data/896159/000089615922000005/cb-20211231.htm</t>
  </si>
  <si>
    <t>https://www.sec.gov/Archives/edgar/data/896159/000089615921000003/cb-20201231.htm</t>
  </si>
  <si>
    <t>https://www.sec.gov/Archives/edgar/data/896159/000089615920000003/cb-12312019x10k.htm</t>
  </si>
  <si>
    <t>https://www.sec.gov/Archives/edgar/data/896159/000089615924000006/cb-20240331.htm</t>
  </si>
  <si>
    <t>https://www.sec.gov/Archives/edgar/data/896159/000089615923000010/cb-20230331.htm</t>
  </si>
  <si>
    <t>https://www.sec.gov/Archives/edgar/data/896159/000089615922000008/cb-20220331.htm</t>
  </si>
  <si>
    <t>https://www.sec.gov/Archives/edgar/data/896159/000089615921000006/cb-20210331.htm</t>
  </si>
  <si>
    <t>https://www.sec.gov/Archives/edgar/data/896159/000089615920000006/cb-3312020x10q.htm</t>
  </si>
  <si>
    <t>https://www.sec.gov/Archives/edgar/data/896159/000089615919000009/cb-33119x10q.htm</t>
  </si>
  <si>
    <t>https://www.sec.gov/Archives/edgar/data/896159/000089615924000013/cb-20240930.htm</t>
  </si>
  <si>
    <t>https://www.sec.gov/Archives/edgar/data/896159/000089615923000016/cb-20230930.htm</t>
  </si>
  <si>
    <t>https://www.sec.gov/Archives/edgar/data/896159/000089615922000014/cb-20220930.htm</t>
  </si>
  <si>
    <t>https://www.sec.gov/Archives/edgar/data/896159/000089615921000013/cb-20210930.htm</t>
  </si>
  <si>
    <t>https://www.sec.gov/Archives/edgar/data/896159/000089615920000014/cb-20200930.htm</t>
  </si>
  <si>
    <t>https://www.sec.gov/Archives/edgar/data/896159/000089615919000016/cb-93019x10q.htm</t>
  </si>
  <si>
    <t>https://www.sec.gov/Archives/edgar/data/896159/000089615924000010/cb-20240630.htm</t>
  </si>
  <si>
    <t>https://www.sec.gov/Archives/edgar/data/896159/000089615923000013/cb-20230630.htm</t>
  </si>
  <si>
    <t>https://www.sec.gov/Archives/edgar/data/896159/000089615922000011/cb-20220630.htm</t>
  </si>
  <si>
    <t>https://www.sec.gov/Archives/edgar/data/896159/000089615921000009/cb-20210630.htm</t>
  </si>
  <si>
    <t>https://www.sec.gov/Archives/edgar/data/896159/000089615920000010/cb-20200630.htm</t>
  </si>
  <si>
    <t>https://www.sec.gov/Archives/edgar/data/896159/000089615919000013/cb-63019x10q.htm</t>
  </si>
  <si>
    <t>Chubb Limited Cash Flow Statements</t>
  </si>
  <si>
    <t>deferredIncomeTax</t>
  </si>
  <si>
    <t>stockBasedCompensation</t>
  </si>
  <si>
    <t>changeInWorkingCapital</t>
  </si>
  <si>
    <t>accountsReceivables</t>
  </si>
  <si>
    <t>accountsPayables</t>
  </si>
  <si>
    <t>otherWorkingCapital</t>
  </si>
  <si>
    <t>otherNonCashItems</t>
  </si>
  <si>
    <t>investmentsInPropertyPlantAndEquipment</t>
  </si>
  <si>
    <t>acquisitionsNet</t>
  </si>
  <si>
    <t>purchasesOfInvestments</t>
  </si>
  <si>
    <t>salesMaturitiesOfInvestments</t>
  </si>
  <si>
    <t>otherInvestingActivites</t>
  </si>
  <si>
    <t>debtRepayment</t>
  </si>
  <si>
    <t>commonStockIssued</t>
  </si>
  <si>
    <t>commonStockRepurchased</t>
  </si>
  <si>
    <t>dividendsPaid</t>
  </si>
  <si>
    <t>otherFinancingActivites</t>
  </si>
  <si>
    <t>effectOfForexChangesOnCash</t>
  </si>
</sst>
</file>

<file path=xl/styles.xml><?xml version="1.0" encoding="utf-8"?>
<styleSheet xmlns="http://schemas.openxmlformats.org/spreadsheetml/2006/main">
  <numFmts count="7">
    <numFmt numFmtId="164" formatCode="dd/mm/yyyy"/>
    <numFmt numFmtId="165" formatCode="#,##0"/>
    <numFmt numFmtId="166" formatCode="0.00"/>
    <numFmt numFmtId="167" formatCode="0.000%"/>
    <numFmt numFmtId="168" formatCode="0.00%"/>
    <numFmt numFmtId="169" formatCode="#,##0.00"/>
    <numFmt numFmtId="170" formatCode="0.0000"/>
  </numFmts>
  <fonts count="15">
    <font>
      <sz val="11"/>
      <color theme="1"/>
      <name val="Calibri"/>
      <family val="2"/>
      <scheme val="minor"/>
    </font>
    <font>
      <sz val="10"/>
      <color rgb="FFFFFFFF"/>
      <name val="Calibri"/>
      <family val="2"/>
      <scheme val="minor"/>
    </font>
    <font>
      <sz val="10"/>
      <color rgb="FF000000"/>
      <name val="Calibri"/>
      <family val="2"/>
      <scheme val="minor"/>
    </font>
    <font>
      <b/>
      <sz val="12"/>
      <color theme="1"/>
      <name val="Calibri"/>
      <family val="2"/>
      <scheme val="minor"/>
    </font>
    <font>
      <b/>
      <sz val="18"/>
      <color theme="1"/>
      <name val="Calibri"/>
      <family val="2"/>
      <scheme val="minor"/>
    </font>
    <font>
      <b/>
      <sz val="11"/>
      <color rgb="FF000000"/>
      <name val="Calibri"/>
      <family val="2"/>
      <scheme val="minor"/>
    </font>
    <font>
      <b/>
      <sz val="12"/>
      <color rgb="FF000000"/>
      <name val="Calibri"/>
      <family val="2"/>
      <scheme val="minor"/>
    </font>
    <font>
      <b/>
      <sz val="11"/>
      <color theme="1"/>
      <name val="Calibri"/>
      <family val="2"/>
      <scheme val="minor"/>
    </font>
    <font>
      <sz val="12"/>
      <color rgb="FFFFFFFF"/>
      <name val="Calibri"/>
      <family val="2"/>
      <scheme val="minor"/>
    </font>
    <font>
      <sz val="11"/>
      <color rgb="FFFFFFFF"/>
      <name val="Calibri"/>
      <family val="2"/>
      <scheme val="minor"/>
    </font>
    <font>
      <sz val="11"/>
      <color rgb="FF008000"/>
      <name val="Calibri"/>
      <family val="2"/>
      <scheme val="minor"/>
    </font>
    <font>
      <sz val="11"/>
      <color rgb="FFFF0000"/>
      <name val="Calibri"/>
      <family val="2"/>
      <scheme val="minor"/>
    </font>
    <font>
      <b/>
      <sz val="16"/>
      <color theme="1"/>
      <name val="Calibri"/>
      <family val="2"/>
      <scheme val="minor"/>
    </font>
    <font>
      <i/>
      <sz val="10"/>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rgb="FF000000"/>
        <bgColor indexed="64"/>
      </patternFill>
    </fill>
    <fill>
      <patternFill patternType="solid">
        <fgColor rgb="FF8CB9E7"/>
        <bgColor indexed="64"/>
      </patternFill>
    </fill>
    <fill>
      <patternFill patternType="solid">
        <fgColor rgb="FFFFFFFF"/>
        <bgColor indexed="64"/>
      </patternFill>
    </fill>
    <fill>
      <patternFill patternType="solid">
        <fgColor rgb="FFD6D6D6"/>
        <bgColor indexed="64"/>
      </patternFill>
    </fill>
    <fill>
      <patternFill patternType="solid">
        <fgColor rgb="FF0A2E53"/>
        <bgColor indexed="64"/>
      </patternFill>
    </fill>
    <fill>
      <patternFill patternType="solid">
        <fgColor rgb="FFD7EBFF"/>
        <bgColor indexed="64"/>
      </patternFill>
    </fill>
  </fills>
  <borders count="2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style="dashed">
        <color auto="1"/>
      </left>
      <right/>
      <top/>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dashed">
        <color auto="1"/>
      </left>
      <right style="thin">
        <color auto="1"/>
      </right>
      <top/>
      <bottom style="thin">
        <color auto="1"/>
      </bottom>
      <diagonal/>
    </border>
    <border>
      <left style="thin">
        <color auto="1"/>
      </left>
      <right style="dashed">
        <color auto="1"/>
      </right>
      <top/>
      <bottom style="dashed">
        <color auto="1"/>
      </bottom>
      <diagonal/>
    </border>
    <border>
      <left/>
      <right style="dashed">
        <color auto="1"/>
      </right>
      <top/>
      <bottom style="dashed">
        <color auto="1"/>
      </bottom>
      <diagonal/>
    </border>
    <border>
      <left/>
      <right style="thin">
        <color auto="1"/>
      </right>
      <top/>
      <bottom style="dashed">
        <color auto="1"/>
      </bottom>
      <diagonal/>
    </border>
    <border>
      <left/>
      <right style="dashed">
        <color auto="1"/>
      </right>
      <top/>
      <bottom style="thin">
        <color auto="1"/>
      </bottom>
      <diagonal/>
    </border>
    <border>
      <left style="dashed">
        <color auto="1"/>
      </left>
      <right/>
      <top/>
      <bottom style="thin">
        <color auto="1"/>
      </bottom>
      <diagonal/>
    </border>
  </borders>
  <cellStyleXfs count="1">
    <xf numFmtId="0" fontId="0" fillId="0" borderId="0"/>
  </cellStyleXfs>
  <cellXfs count="100">
    <xf numFmtId="0" fontId="0" fillId="0" borderId="0" xfId="0"/>
    <xf numFmtId="0" fontId="1"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Alignment="1">
      <alignment horizontal="right" vertical="center"/>
    </xf>
    <xf numFmtId="0" fontId="3" fillId="3" borderId="0" xfId="0" applyFont="1" applyFill="1" applyAlignment="1">
      <alignment horizontal="left" vertical="center"/>
    </xf>
    <xf numFmtId="0" fontId="4" fillId="3" borderId="0" xfId="0" applyFont="1" applyFill="1" applyAlignment="1">
      <alignment horizontal="center" vertical="center"/>
    </xf>
    <xf numFmtId="0" fontId="3" fillId="3" borderId="0" xfId="0" applyFont="1" applyFill="1" applyAlignment="1">
      <alignment horizontal="right" vertical="center"/>
    </xf>
    <xf numFmtId="0" fontId="5" fillId="4" borderId="0" xfId="0" applyFont="1" applyFill="1"/>
    <xf numFmtId="0" fontId="0" fillId="4" borderId="0" xfId="0" applyFill="1"/>
    <xf numFmtId="0" fontId="6" fillId="5" borderId="0" xfId="0" applyFont="1" applyFill="1" applyAlignment="1">
      <alignment horizontal="center" vertical="center"/>
    </xf>
    <xf numFmtId="164" fontId="0" fillId="4" borderId="0" xfId="0" applyNumberFormat="1" applyFill="1"/>
    <xf numFmtId="0" fontId="7" fillId="0" borderId="1" xfId="0" applyFont="1" applyBorder="1" applyAlignment="1">
      <alignment horizontal="center" vertical="center"/>
    </xf>
    <xf numFmtId="0" fontId="7" fillId="0" borderId="0" xfId="0" applyFont="1" applyAlignment="1">
      <alignment horizontal="center" vertical="center"/>
    </xf>
    <xf numFmtId="165" fontId="0" fillId="4" borderId="0" xfId="0" applyNumberFormat="1" applyFill="1"/>
    <xf numFmtId="166" fontId="0" fillId="4" borderId="1" xfId="0" applyNumberFormat="1" applyFill="1" applyBorder="1" applyAlignment="1">
      <alignment horizontal="center" vertical="center"/>
    </xf>
    <xf numFmtId="166" fontId="0" fillId="4" borderId="0" xfId="0" applyNumberFormat="1" applyFill="1" applyAlignment="1">
      <alignment horizontal="center" vertical="center"/>
    </xf>
    <xf numFmtId="0" fontId="0" fillId="0" borderId="2" xfId="0" applyBorder="1" applyAlignment="1">
      <alignment vertical="top" wrapText="1"/>
    </xf>
    <xf numFmtId="0" fontId="8" fillId="6" borderId="3" xfId="0" applyFont="1" applyFill="1" applyBorder="1"/>
    <xf numFmtId="0" fontId="9" fillId="6" borderId="4" xfId="0" applyFont="1" applyFill="1" applyBorder="1" applyAlignment="1">
      <alignment horizontal="right"/>
    </xf>
    <xf numFmtId="0" fontId="0" fillId="4" borderId="5" xfId="0" applyFill="1" applyBorder="1"/>
    <xf numFmtId="165" fontId="0" fillId="4" borderId="1" xfId="0" applyNumberFormat="1" applyFill="1" applyBorder="1"/>
    <xf numFmtId="0" fontId="5" fillId="4" borderId="0" xfId="0" applyFont="1" applyFill="1" applyAlignment="1">
      <alignment horizontal="right"/>
    </xf>
    <xf numFmtId="0" fontId="0" fillId="4" borderId="1" xfId="0" applyFill="1" applyBorder="1"/>
    <xf numFmtId="166" fontId="0" fillId="4" borderId="0" xfId="0" applyNumberFormat="1" applyFill="1"/>
    <xf numFmtId="167" fontId="0" fillId="4" borderId="1" xfId="0" applyNumberFormat="1" applyFill="1" applyBorder="1"/>
    <xf numFmtId="165" fontId="0" fillId="4" borderId="0" xfId="0" applyNumberFormat="1" applyFill="1" applyAlignment="1">
      <alignment horizontal="right"/>
    </xf>
    <xf numFmtId="166" fontId="0" fillId="4" borderId="0" xfId="0" applyNumberFormat="1" applyFill="1" applyAlignment="1">
      <alignment horizontal="right"/>
    </xf>
    <xf numFmtId="168" fontId="0" fillId="4" borderId="0" xfId="0" applyNumberFormat="1" applyFill="1" applyAlignment="1">
      <alignment horizontal="right"/>
    </xf>
    <xf numFmtId="0" fontId="0" fillId="4" borderId="1"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applyAlignment="1">
      <alignment horizontal="right"/>
    </xf>
    <xf numFmtId="0" fontId="8" fillId="6" borderId="9" xfId="0" applyFont="1" applyFill="1" applyBorder="1"/>
    <xf numFmtId="168" fontId="0" fillId="4" borderId="7" xfId="0" applyNumberFormat="1" applyFill="1" applyBorder="1"/>
    <xf numFmtId="168" fontId="0" fillId="4" borderId="8" xfId="0" applyNumberFormat="1" applyFill="1" applyBorder="1" applyAlignment="1">
      <alignment horizontal="right"/>
    </xf>
    <xf numFmtId="0" fontId="9" fillId="6" borderId="10" xfId="0" applyFont="1" applyFill="1" applyBorder="1" applyAlignment="1">
      <alignment horizontal="right"/>
    </xf>
    <xf numFmtId="166" fontId="0" fillId="4" borderId="1" xfId="0" applyNumberFormat="1" applyFill="1" applyBorder="1"/>
    <xf numFmtId="166" fontId="0" fillId="4" borderId="7" xfId="0" applyNumberFormat="1" applyFill="1" applyBorder="1"/>
    <xf numFmtId="166" fontId="0" fillId="4" borderId="8" xfId="0" applyNumberFormat="1" applyFill="1" applyBorder="1" applyAlignment="1">
      <alignment horizontal="right"/>
    </xf>
    <xf numFmtId="165" fontId="0" fillId="4" borderId="7" xfId="0" applyNumberFormat="1" applyFill="1" applyBorder="1"/>
    <xf numFmtId="0" fontId="0" fillId="4" borderId="8" xfId="0" applyFill="1" applyBorder="1"/>
    <xf numFmtId="169" fontId="0" fillId="4" borderId="1" xfId="0" applyNumberFormat="1" applyFill="1" applyBorder="1" applyAlignment="1">
      <alignment horizontal="right"/>
    </xf>
    <xf numFmtId="170" fontId="0" fillId="4" borderId="1" xfId="0" applyNumberFormat="1" applyFill="1" applyBorder="1"/>
    <xf numFmtId="0" fontId="7" fillId="4" borderId="6" xfId="0" applyFont="1" applyFill="1" applyBorder="1"/>
    <xf numFmtId="169" fontId="7" fillId="4" borderId="8" xfId="0" applyNumberFormat="1" applyFont="1" applyFill="1" applyBorder="1" applyAlignment="1">
      <alignment horizontal="right"/>
    </xf>
    <xf numFmtId="167" fontId="10" fillId="4" borderId="1" xfId="0" applyNumberFormat="1" applyFont="1" applyFill="1" applyBorder="1"/>
    <xf numFmtId="167" fontId="11" fillId="4" borderId="1" xfId="0" applyNumberFormat="1" applyFont="1" applyFill="1" applyBorder="1"/>
    <xf numFmtId="166" fontId="7" fillId="4" borderId="1" xfId="0" applyNumberFormat="1" applyFont="1" applyFill="1" applyBorder="1"/>
    <xf numFmtId="167" fontId="7" fillId="4" borderId="1" xfId="0" applyNumberFormat="1" applyFont="1" applyFill="1" applyBorder="1"/>
    <xf numFmtId="0" fontId="9" fillId="6" borderId="4" xfId="0" applyFont="1" applyFill="1" applyBorder="1" applyAlignment="1">
      <alignment horizontal="left"/>
    </xf>
    <xf numFmtId="0" fontId="7" fillId="7" borderId="5" xfId="0" applyFont="1" applyFill="1" applyBorder="1" applyAlignment="1">
      <alignment horizontal="left"/>
    </xf>
    <xf numFmtId="0" fontId="7" fillId="7" borderId="0" xfId="0" applyFont="1" applyFill="1" applyAlignment="1">
      <alignment horizontal="right"/>
    </xf>
    <xf numFmtId="0" fontId="7" fillId="7" borderId="11" xfId="0" applyFont="1" applyFill="1" applyBorder="1" applyAlignment="1">
      <alignment horizontal="right"/>
    </xf>
    <xf numFmtId="0" fontId="7" fillId="7" borderId="1" xfId="0" applyFont="1" applyFill="1" applyBorder="1" applyAlignment="1">
      <alignment horizontal="right"/>
    </xf>
    <xf numFmtId="169" fontId="0" fillId="4" borderId="0" xfId="0" applyNumberFormat="1" applyFill="1" applyAlignment="1">
      <alignment horizontal="right"/>
    </xf>
    <xf numFmtId="168" fontId="0" fillId="4" borderId="11" xfId="0" applyNumberFormat="1" applyFill="1" applyBorder="1" applyAlignment="1">
      <alignment horizontal="right"/>
    </xf>
    <xf numFmtId="168" fontId="0" fillId="4" borderId="1" xfId="0" applyNumberFormat="1" applyFill="1" applyBorder="1" applyAlignment="1">
      <alignment horizontal="right"/>
    </xf>
    <xf numFmtId="0" fontId="7" fillId="4" borderId="8" xfId="0" applyFont="1" applyFill="1" applyBorder="1"/>
    <xf numFmtId="0" fontId="0" fillId="4" borderId="11" xfId="0" applyFill="1" applyBorder="1"/>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7" fillId="7" borderId="14" xfId="0" applyFont="1" applyFill="1" applyBorder="1" applyAlignment="1">
      <alignment horizontal="center" vertical="center" wrapText="1"/>
    </xf>
    <xf numFmtId="170" fontId="0" fillId="4" borderId="0" xfId="0" applyNumberFormat="1" applyFill="1"/>
    <xf numFmtId="168" fontId="0" fillId="4" borderId="15" xfId="0" applyNumberFormat="1" applyFill="1" applyBorder="1" applyAlignment="1">
      <alignment horizontal="center" vertical="center" wrapText="1"/>
    </xf>
    <xf numFmtId="168" fontId="0" fillId="4" borderId="16" xfId="0" applyNumberFormat="1" applyFill="1" applyBorder="1" applyAlignment="1">
      <alignment horizontal="center" vertical="center" wrapText="1"/>
    </xf>
    <xf numFmtId="168" fontId="7" fillId="4" borderId="17" xfId="0" applyNumberFormat="1" applyFont="1" applyFill="1" applyBorder="1" applyAlignment="1">
      <alignment horizontal="center" vertical="center" wrapText="1"/>
    </xf>
    <xf numFmtId="0" fontId="0" fillId="7" borderId="14" xfId="0" applyFill="1" applyBorder="1" applyAlignment="1">
      <alignment horizontal="center" vertical="center" wrapText="1"/>
    </xf>
    <xf numFmtId="0" fontId="7" fillId="4" borderId="0" xfId="0" applyFont="1" applyFill="1" applyAlignment="1">
      <alignment horizontal="right"/>
    </xf>
    <xf numFmtId="170" fontId="0" fillId="4" borderId="16" xfId="0" applyNumberFormat="1" applyFill="1" applyBorder="1" applyAlignment="1">
      <alignment horizontal="center" vertical="center" wrapText="1"/>
    </xf>
    <xf numFmtId="0" fontId="0" fillId="7" borderId="18" xfId="0" applyFill="1" applyBorder="1" applyAlignment="1">
      <alignment horizontal="center" vertical="center" wrapText="1"/>
    </xf>
    <xf numFmtId="169" fontId="0" fillId="4" borderId="19" xfId="0" applyNumberFormat="1" applyFill="1" applyBorder="1"/>
    <xf numFmtId="169" fontId="0" fillId="4" borderId="20" xfId="0" applyNumberFormat="1" applyFill="1" applyBorder="1"/>
    <xf numFmtId="169" fontId="0" fillId="4" borderId="15" xfId="0" applyNumberFormat="1" applyFill="1" applyBorder="1" applyAlignment="1">
      <alignment horizontal="center" vertical="center" wrapText="1"/>
    </xf>
    <xf numFmtId="169" fontId="0" fillId="4" borderId="16" xfId="0" applyNumberFormat="1" applyFill="1" applyBorder="1" applyAlignment="1">
      <alignment horizontal="center" vertical="center" wrapText="1"/>
    </xf>
    <xf numFmtId="170" fontId="0" fillId="4" borderId="17" xfId="0" applyNumberFormat="1" applyFill="1" applyBorder="1" applyAlignment="1">
      <alignment horizontal="center" vertical="center" wrapText="1"/>
    </xf>
    <xf numFmtId="0" fontId="0" fillId="7" borderId="15" xfId="0" applyFill="1" applyBorder="1" applyAlignment="1">
      <alignment horizontal="center" vertical="center" wrapText="1"/>
    </xf>
    <xf numFmtId="169" fontId="0" fillId="4" borderId="21" xfId="0" applyNumberFormat="1" applyFill="1" applyBorder="1"/>
    <xf numFmtId="169" fontId="0" fillId="4" borderId="8" xfId="0" applyNumberFormat="1" applyFill="1" applyBorder="1"/>
    <xf numFmtId="169" fontId="0" fillId="4" borderId="12" xfId="0" applyNumberFormat="1" applyFill="1" applyBorder="1" applyAlignment="1">
      <alignment horizontal="center" vertical="center" wrapText="1"/>
    </xf>
    <xf numFmtId="167" fontId="0" fillId="4" borderId="13" xfId="0" applyNumberFormat="1" applyFill="1" applyBorder="1" applyAlignment="1">
      <alignment horizontal="center" vertical="center" wrapText="1"/>
    </xf>
    <xf numFmtId="169" fontId="0" fillId="4" borderId="13" xfId="0" applyNumberFormat="1" applyFill="1" applyBorder="1" applyAlignment="1">
      <alignment horizontal="center" vertical="center" wrapText="1"/>
    </xf>
    <xf numFmtId="168" fontId="0" fillId="4" borderId="13" xfId="0" applyNumberFormat="1" applyFill="1" applyBorder="1" applyAlignment="1">
      <alignment horizontal="center" vertical="center" wrapText="1"/>
    </xf>
    <xf numFmtId="168" fontId="0" fillId="4" borderId="14" xfId="0" applyNumberFormat="1" applyFill="1" applyBorder="1" applyAlignment="1">
      <alignment horizontal="center" vertical="center" wrapText="1"/>
    </xf>
    <xf numFmtId="166" fontId="0" fillId="4" borderId="16" xfId="0" applyNumberFormat="1" applyFill="1" applyBorder="1" applyAlignment="1">
      <alignment horizontal="center" vertical="center" wrapText="1"/>
    </xf>
    <xf numFmtId="0" fontId="0" fillId="4" borderId="22" xfId="0" applyFill="1" applyBorder="1"/>
    <xf numFmtId="0" fontId="12" fillId="3" borderId="0" xfId="0" applyFont="1" applyFill="1" applyAlignment="1">
      <alignment horizontal="left"/>
    </xf>
    <xf numFmtId="0" fontId="7" fillId="4" borderId="0" xfId="0" applyFont="1" applyFill="1" applyAlignment="1">
      <alignment horizontal="left"/>
    </xf>
    <xf numFmtId="169" fontId="7" fillId="4" borderId="0" xfId="0" applyNumberFormat="1" applyFont="1" applyFill="1" applyAlignment="1">
      <alignment horizontal="right"/>
    </xf>
    <xf numFmtId="0" fontId="13" fillId="4" borderId="0" xfId="0" applyFont="1" applyFill="1" applyAlignment="1">
      <alignment horizontal="left"/>
    </xf>
    <xf numFmtId="168" fontId="13" fillId="4" borderId="0" xfId="0" applyNumberFormat="1" applyFont="1" applyFill="1" applyAlignment="1">
      <alignment horizontal="right"/>
    </xf>
    <xf numFmtId="170" fontId="7" fillId="4" borderId="0" xfId="0" applyNumberFormat="1" applyFont="1" applyFill="1" applyAlignment="1">
      <alignment horizontal="right"/>
    </xf>
    <xf numFmtId="0" fontId="5" fillId="3" borderId="0" xfId="0" applyFont="1" applyFill="1" applyAlignment="1">
      <alignment horizontal="center"/>
    </xf>
    <xf numFmtId="0" fontId="5" fillId="0" borderId="0" xfId="0" applyFont="1"/>
    <xf numFmtId="0" fontId="14" fillId="4" borderId="0" xfId="0" applyFont="1" applyFill="1" applyAlignment="1">
      <alignment horizontal="center" vertical="center"/>
    </xf>
    <xf numFmtId="165" fontId="0" fillId="0" borderId="0" xfId="0" applyNumberFormat="1"/>
    <xf numFmtId="168" fontId="0" fillId="0" borderId="0" xfId="0" applyNumberFormat="1" applyAlignment="1">
      <alignment horizontal="right"/>
    </xf>
    <xf numFmtId="166" fontId="0" fillId="0" borderId="0" xfId="0" applyNumberFormat="1"/>
    <xf numFmtId="164" fontId="0" fillId="0" borderId="0" xfId="0" applyNumberFormat="1" applyAlignment="1">
      <alignment horizontal="left"/>
    </xf>
    <xf numFmtId="164" fontId="0" fillId="0" borderId="0" xfId="0" applyNumberFormat="1"/>
    <xf numFmtId="165" fontId="0" fillId="0" borderId="0" xfId="0" applyNumberFormat="1" applyAlignment="1">
      <alignment horizontal="right"/>
    </xf>
  </cellXfs>
  <cellStyles count="1">
    <cellStyle name="Normal" xfId="0" builtinId="0"/>
  </cellStyles>
  <dxfs count="1">
    <dxf>
      <fill>
        <patternFill>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1"/>
          <c:y val="1"/>
          <c:w val="1"/>
          <c:h val="1"/>
        </c:manualLayout>
      </c:layout>
      <c:barChart>
        <c:barDir val="bar"/>
        <c:grouping val="clustered"/>
        <c:ser>
          <c:idx val="0"/>
          <c:order val="0"/>
          <c:tx>
            <c:v>Strong Buy</c:v>
          </c:tx>
          <c:spPr>
            <a:solidFill>
              <a:srgbClr val="007000"/>
            </a:solidFill>
          </c:spPr>
          <c:cat>
            <c:strRef>
              <c:f>Summary!$M$22</c:f>
              <c:strCache>
                <c:ptCount val="1"/>
                <c:pt idx="0">
                  <c:v>Strong Buy</c:v>
                </c:pt>
              </c:strCache>
            </c:strRef>
          </c:cat>
          <c:val>
            <c:numRef>
              <c:f>Summary!$N$22</c:f>
              <c:numCache>
                <c:formatCode>General</c:formatCode>
                <c:ptCount val="1"/>
                <c:pt idx="0">
                  <c:v>7</c:v>
                </c:pt>
              </c:numCache>
            </c:numRef>
          </c:val>
        </c:ser>
        <c:ser>
          <c:idx val="1"/>
          <c:order val="1"/>
          <c:tx>
            <c:v>Buy</c:v>
          </c:tx>
          <c:spPr>
            <a:solidFill>
              <a:srgbClr val="238823"/>
            </a:solidFill>
          </c:spPr>
          <c:cat>
            <c:strRef>
              <c:f>Summary!$M$23</c:f>
              <c:strCache>
                <c:ptCount val="1"/>
                <c:pt idx="0">
                  <c:v>Buy</c:v>
                </c:pt>
              </c:strCache>
            </c:strRef>
          </c:cat>
          <c:val>
            <c:numRef>
              <c:f>Summary!$N$23</c:f>
              <c:numCache>
                <c:formatCode>General</c:formatCode>
                <c:ptCount val="1"/>
                <c:pt idx="0">
                  <c:v>4</c:v>
                </c:pt>
              </c:numCache>
            </c:numRef>
          </c:val>
        </c:ser>
        <c:ser>
          <c:idx val="2"/>
          <c:order val="2"/>
          <c:tx>
            <c:v>Hold</c:v>
          </c:tx>
          <c:spPr>
            <a:solidFill>
              <a:srgbClr val="539ED6"/>
            </a:solidFill>
          </c:spPr>
          <c:cat>
            <c:strRef>
              <c:f>Summary!$M$24</c:f>
              <c:strCache>
                <c:ptCount val="1"/>
                <c:pt idx="0">
                  <c:v>Hold</c:v>
                </c:pt>
              </c:strCache>
            </c:strRef>
          </c:cat>
          <c:val>
            <c:numRef>
              <c:f>Summary!$N$24</c:f>
              <c:numCache>
                <c:formatCode>General</c:formatCode>
                <c:ptCount val="1"/>
                <c:pt idx="0">
                  <c:v>9</c:v>
                </c:pt>
              </c:numCache>
            </c:numRef>
          </c:val>
        </c:ser>
        <c:ser>
          <c:idx val="3"/>
          <c:order val="3"/>
          <c:tx>
            <c:v>Sell</c:v>
          </c:tx>
          <c:spPr>
            <a:solidFill>
              <a:srgbClr val="FFBF00"/>
            </a:solidFill>
          </c:spPr>
          <c:cat>
            <c:strRef>
              <c:f>Summary!$M$25</c:f>
              <c:strCache>
                <c:ptCount val="1"/>
                <c:pt idx="0">
                  <c:v>Sell</c:v>
                </c:pt>
              </c:strCache>
            </c:strRef>
          </c:cat>
          <c:val>
            <c:numRef>
              <c:f>Summary!$N$25</c:f>
              <c:numCache>
                <c:formatCode>General</c:formatCode>
                <c:ptCount val="1"/>
                <c:pt idx="0">
                  <c:v>0</c:v>
                </c:pt>
              </c:numCache>
            </c:numRef>
          </c:val>
        </c:ser>
        <c:ser>
          <c:idx val="4"/>
          <c:order val="4"/>
          <c:tx>
            <c:v>Strong Sell</c:v>
          </c:tx>
          <c:spPr>
            <a:solidFill>
              <a:srgbClr val="D2222D"/>
            </a:solidFill>
          </c:spPr>
          <c:cat>
            <c:strRef>
              <c:f>Summary!$M$26</c:f>
              <c:strCache>
                <c:ptCount val="1"/>
                <c:pt idx="0">
                  <c:v>Strong Sell</c:v>
                </c:pt>
              </c:strCache>
            </c:strRef>
          </c:cat>
          <c:val>
            <c:numRef>
              <c:f>Summary!$N$26</c:f>
              <c:numCache>
                <c:formatCode>General</c:formatCode>
                <c:ptCount val="1"/>
                <c:pt idx="0">
                  <c:v>3</c:v>
                </c:pt>
              </c:numCache>
            </c:numRef>
          </c:val>
        </c:ser>
        <c:gapWidth val="0"/>
        <c:axId val="50010001"/>
        <c:axId val="50010002"/>
      </c:barChart>
      <c:catAx>
        <c:axId val="50010001"/>
        <c:scaling>
          <c:orientation val="maxMin"/>
        </c:scaling>
        <c:delete val="1"/>
        <c:axPos val="l"/>
        <c:tickLblPos val="nextTo"/>
        <c:crossAx val="50010002"/>
        <c:auto val="1"/>
        <c:lblAlgn val="ctr"/>
        <c:lblOffset val="100"/>
      </c:catAx>
      <c:valAx>
        <c:axId val="50010002"/>
        <c:scaling>
          <c:orientation val="minMax"/>
        </c:scaling>
        <c:delete val="1"/>
        <c:axPos val="t"/>
        <c:majorGridlines/>
        <c:numFmt formatCode="General" sourceLinked="1"/>
        <c:tickLblPos val="nextTo"/>
        <c:crossAx val="50010001"/>
        <c:crosses val="autoZero"/>
        <c:crossBetween val="between"/>
      </c:valAx>
    </c:plotArea>
    <c:plotVisOnly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Volume</c:v>
          </c:tx>
          <c:spPr>
            <a:solidFill>
              <a:srgbClr val="D0D0D0"/>
            </a:solidFill>
          </c:spPr>
          <c:cat>
            <c:strRef>
              <c:f>'Data'!$B$3:$B$1494</c:f>
              <c:strCache>
                <c:ptCount val="1492"/>
                <c:pt idx="0">
                  <c:v>Jan 19</c:v>
                </c:pt>
                <c:pt idx="1">
                  <c:v>Jan 19</c:v>
                </c:pt>
                <c:pt idx="2">
                  <c:v>Jan 19</c:v>
                </c:pt>
                <c:pt idx="3">
                  <c:v>Jan 19</c:v>
                </c:pt>
                <c:pt idx="4">
                  <c:v>Jan 19</c:v>
                </c:pt>
                <c:pt idx="5">
                  <c:v>Jan 19</c:v>
                </c:pt>
                <c:pt idx="6">
                  <c:v>Jan 19</c:v>
                </c:pt>
                <c:pt idx="7">
                  <c:v>Jan 19</c:v>
                </c:pt>
                <c:pt idx="8">
                  <c:v>Jan 19</c:v>
                </c:pt>
                <c:pt idx="9">
                  <c:v>Jan 19</c:v>
                </c:pt>
                <c:pt idx="10">
                  <c:v>Jan 19</c:v>
                </c:pt>
                <c:pt idx="11">
                  <c:v>Jan 19</c:v>
                </c:pt>
                <c:pt idx="12">
                  <c:v>Jan 19</c:v>
                </c:pt>
                <c:pt idx="13">
                  <c:v>Jan 19</c:v>
                </c:pt>
                <c:pt idx="14">
                  <c:v>Jan 19</c:v>
                </c:pt>
                <c:pt idx="15">
                  <c:v>Jan 19</c:v>
                </c:pt>
                <c:pt idx="16">
                  <c:v>Jan 19</c:v>
                </c:pt>
                <c:pt idx="17">
                  <c:v>Jan 19</c:v>
                </c:pt>
                <c:pt idx="18">
                  <c:v>Jan 19</c:v>
                </c:pt>
                <c:pt idx="19">
                  <c:v>Jan 19</c:v>
                </c:pt>
                <c:pt idx="20">
                  <c:v>Jan 19</c:v>
                </c:pt>
                <c:pt idx="21">
                  <c:v>Feb 19</c:v>
                </c:pt>
                <c:pt idx="22">
                  <c:v>Feb 19</c:v>
                </c:pt>
                <c:pt idx="23">
                  <c:v>Feb 19</c:v>
                </c:pt>
                <c:pt idx="24">
                  <c:v>Feb 19</c:v>
                </c:pt>
                <c:pt idx="25">
                  <c:v>Feb 19</c:v>
                </c:pt>
                <c:pt idx="26">
                  <c:v>Feb 19</c:v>
                </c:pt>
                <c:pt idx="27">
                  <c:v>Feb 19</c:v>
                </c:pt>
                <c:pt idx="28">
                  <c:v>Feb 19</c:v>
                </c:pt>
                <c:pt idx="29">
                  <c:v>Feb 19</c:v>
                </c:pt>
                <c:pt idx="30">
                  <c:v>Feb 19</c:v>
                </c:pt>
                <c:pt idx="31">
                  <c:v>Feb 19</c:v>
                </c:pt>
                <c:pt idx="32">
                  <c:v>Feb 19</c:v>
                </c:pt>
                <c:pt idx="33">
                  <c:v>Feb 19</c:v>
                </c:pt>
                <c:pt idx="34">
                  <c:v>Feb 19</c:v>
                </c:pt>
                <c:pt idx="35">
                  <c:v>Feb 19</c:v>
                </c:pt>
                <c:pt idx="36">
                  <c:v>Feb 19</c:v>
                </c:pt>
                <c:pt idx="37">
                  <c:v>Feb 19</c:v>
                </c:pt>
                <c:pt idx="38">
                  <c:v>Feb 19</c:v>
                </c:pt>
                <c:pt idx="39">
                  <c:v>Feb 19</c:v>
                </c:pt>
                <c:pt idx="40">
                  <c:v>Mar 19</c:v>
                </c:pt>
                <c:pt idx="41">
                  <c:v>Mar 19</c:v>
                </c:pt>
                <c:pt idx="42">
                  <c:v>Mar 19</c:v>
                </c:pt>
                <c:pt idx="43">
                  <c:v>Mar 19</c:v>
                </c:pt>
                <c:pt idx="44">
                  <c:v>Mar 19</c:v>
                </c:pt>
                <c:pt idx="45">
                  <c:v>Mar 19</c:v>
                </c:pt>
                <c:pt idx="46">
                  <c:v>Mar 19</c:v>
                </c:pt>
                <c:pt idx="47">
                  <c:v>Mar 19</c:v>
                </c:pt>
                <c:pt idx="48">
                  <c:v>Mar 19</c:v>
                </c:pt>
                <c:pt idx="49">
                  <c:v>Mar 19</c:v>
                </c:pt>
                <c:pt idx="50">
                  <c:v>Mar 19</c:v>
                </c:pt>
                <c:pt idx="51">
                  <c:v>Mar 19</c:v>
                </c:pt>
                <c:pt idx="52">
                  <c:v>Mar 19</c:v>
                </c:pt>
                <c:pt idx="53">
                  <c:v>Mar 19</c:v>
                </c:pt>
                <c:pt idx="54">
                  <c:v>Mar 19</c:v>
                </c:pt>
                <c:pt idx="55">
                  <c:v>Mar 19</c:v>
                </c:pt>
                <c:pt idx="56">
                  <c:v>Mar 19</c:v>
                </c:pt>
                <c:pt idx="57">
                  <c:v>Mar 19</c:v>
                </c:pt>
                <c:pt idx="58">
                  <c:v>Mar 19</c:v>
                </c:pt>
                <c:pt idx="59">
                  <c:v>Mar 19</c:v>
                </c:pt>
                <c:pt idx="60">
                  <c:v>Mar 19</c:v>
                </c:pt>
                <c:pt idx="61">
                  <c:v>Apr 19</c:v>
                </c:pt>
                <c:pt idx="62">
                  <c:v>Apr 19</c:v>
                </c:pt>
                <c:pt idx="63">
                  <c:v>Apr 19</c:v>
                </c:pt>
                <c:pt idx="64">
                  <c:v>Apr 19</c:v>
                </c:pt>
                <c:pt idx="65">
                  <c:v>Apr 19</c:v>
                </c:pt>
                <c:pt idx="66">
                  <c:v>Apr 19</c:v>
                </c:pt>
                <c:pt idx="67">
                  <c:v>Apr 19</c:v>
                </c:pt>
                <c:pt idx="68">
                  <c:v>Apr 19</c:v>
                </c:pt>
                <c:pt idx="69">
                  <c:v>Apr 19</c:v>
                </c:pt>
                <c:pt idx="70">
                  <c:v>Apr 19</c:v>
                </c:pt>
                <c:pt idx="71">
                  <c:v>Apr 19</c:v>
                </c:pt>
                <c:pt idx="72">
                  <c:v>Apr 19</c:v>
                </c:pt>
                <c:pt idx="73">
                  <c:v>Apr 19</c:v>
                </c:pt>
                <c:pt idx="74">
                  <c:v>Apr 19</c:v>
                </c:pt>
                <c:pt idx="75">
                  <c:v>Apr 19</c:v>
                </c:pt>
                <c:pt idx="76">
                  <c:v>Apr 19</c:v>
                </c:pt>
                <c:pt idx="77">
                  <c:v>Apr 19</c:v>
                </c:pt>
                <c:pt idx="78">
                  <c:v>Apr 19</c:v>
                </c:pt>
                <c:pt idx="79">
                  <c:v>Apr 19</c:v>
                </c:pt>
                <c:pt idx="80">
                  <c:v>Apr 19</c:v>
                </c:pt>
                <c:pt idx="81">
                  <c:v>Apr 19</c:v>
                </c:pt>
                <c:pt idx="82">
                  <c:v>May 19</c:v>
                </c:pt>
                <c:pt idx="83">
                  <c:v>May 19</c:v>
                </c:pt>
                <c:pt idx="84">
                  <c:v>May 19</c:v>
                </c:pt>
                <c:pt idx="85">
                  <c:v>May 19</c:v>
                </c:pt>
                <c:pt idx="86">
                  <c:v>May 19</c:v>
                </c:pt>
                <c:pt idx="87">
                  <c:v>May 19</c:v>
                </c:pt>
                <c:pt idx="88">
                  <c:v>May 19</c:v>
                </c:pt>
                <c:pt idx="89">
                  <c:v>May 19</c:v>
                </c:pt>
                <c:pt idx="90">
                  <c:v>May 19</c:v>
                </c:pt>
                <c:pt idx="91">
                  <c:v>May 19</c:v>
                </c:pt>
                <c:pt idx="92">
                  <c:v>May 19</c:v>
                </c:pt>
                <c:pt idx="93">
                  <c:v>May 19</c:v>
                </c:pt>
                <c:pt idx="94">
                  <c:v>May 19</c:v>
                </c:pt>
                <c:pt idx="95">
                  <c:v>May 19</c:v>
                </c:pt>
                <c:pt idx="96">
                  <c:v>May 19</c:v>
                </c:pt>
                <c:pt idx="97">
                  <c:v>May 19</c:v>
                </c:pt>
                <c:pt idx="98">
                  <c:v>May 19</c:v>
                </c:pt>
                <c:pt idx="99">
                  <c:v>May 19</c:v>
                </c:pt>
                <c:pt idx="100">
                  <c:v>May 19</c:v>
                </c:pt>
                <c:pt idx="101">
                  <c:v>May 19</c:v>
                </c:pt>
                <c:pt idx="102">
                  <c:v>May 19</c:v>
                </c:pt>
                <c:pt idx="103">
                  <c:v>May 19</c:v>
                </c:pt>
                <c:pt idx="104">
                  <c:v>Jun 19</c:v>
                </c:pt>
                <c:pt idx="105">
                  <c:v>Jun 19</c:v>
                </c:pt>
                <c:pt idx="106">
                  <c:v>Jun 19</c:v>
                </c:pt>
                <c:pt idx="107">
                  <c:v>Jun 19</c:v>
                </c:pt>
                <c:pt idx="108">
                  <c:v>Jun 19</c:v>
                </c:pt>
                <c:pt idx="109">
                  <c:v>Jun 19</c:v>
                </c:pt>
                <c:pt idx="110">
                  <c:v>Jun 19</c:v>
                </c:pt>
                <c:pt idx="111">
                  <c:v>Jun 19</c:v>
                </c:pt>
                <c:pt idx="112">
                  <c:v>Jun 19</c:v>
                </c:pt>
                <c:pt idx="113">
                  <c:v>Jun 19</c:v>
                </c:pt>
                <c:pt idx="114">
                  <c:v>Jun 19</c:v>
                </c:pt>
                <c:pt idx="115">
                  <c:v>Jun 19</c:v>
                </c:pt>
                <c:pt idx="116">
                  <c:v>Jun 19</c:v>
                </c:pt>
                <c:pt idx="117">
                  <c:v>Jun 19</c:v>
                </c:pt>
                <c:pt idx="118">
                  <c:v>Jun 19</c:v>
                </c:pt>
                <c:pt idx="119">
                  <c:v>Jun 19</c:v>
                </c:pt>
                <c:pt idx="120">
                  <c:v>Jun 19</c:v>
                </c:pt>
                <c:pt idx="121">
                  <c:v>Jun 19</c:v>
                </c:pt>
                <c:pt idx="122">
                  <c:v>Jun 19</c:v>
                </c:pt>
                <c:pt idx="123">
                  <c:v>Jun 19</c:v>
                </c:pt>
                <c:pt idx="124">
                  <c:v>Jul 19</c:v>
                </c:pt>
                <c:pt idx="125">
                  <c:v>Jul 19</c:v>
                </c:pt>
                <c:pt idx="126">
                  <c:v>Jul 19</c:v>
                </c:pt>
                <c:pt idx="127">
                  <c:v>Jul 19</c:v>
                </c:pt>
                <c:pt idx="128">
                  <c:v>Jul 19</c:v>
                </c:pt>
                <c:pt idx="129">
                  <c:v>Jul 19</c:v>
                </c:pt>
                <c:pt idx="130">
                  <c:v>Jul 19</c:v>
                </c:pt>
                <c:pt idx="131">
                  <c:v>Jul 19</c:v>
                </c:pt>
                <c:pt idx="132">
                  <c:v>Jul 19</c:v>
                </c:pt>
                <c:pt idx="133">
                  <c:v>Jul 19</c:v>
                </c:pt>
                <c:pt idx="134">
                  <c:v>Jul 19</c:v>
                </c:pt>
                <c:pt idx="135">
                  <c:v>Jul 19</c:v>
                </c:pt>
                <c:pt idx="136">
                  <c:v>Jul 19</c:v>
                </c:pt>
                <c:pt idx="137">
                  <c:v>Jul 19</c:v>
                </c:pt>
                <c:pt idx="138">
                  <c:v>Jul 19</c:v>
                </c:pt>
                <c:pt idx="139">
                  <c:v>Jul 19</c:v>
                </c:pt>
                <c:pt idx="140">
                  <c:v>Jul 19</c:v>
                </c:pt>
                <c:pt idx="141">
                  <c:v>Jul 19</c:v>
                </c:pt>
                <c:pt idx="142">
                  <c:v>Jul 19</c:v>
                </c:pt>
                <c:pt idx="143">
                  <c:v>Jul 19</c:v>
                </c:pt>
                <c:pt idx="144">
                  <c:v>Jul 19</c:v>
                </c:pt>
                <c:pt idx="145">
                  <c:v>Jul 19</c:v>
                </c:pt>
                <c:pt idx="146">
                  <c:v>Aug 19</c:v>
                </c:pt>
                <c:pt idx="147">
                  <c:v>Aug 19</c:v>
                </c:pt>
                <c:pt idx="148">
                  <c:v>Aug 19</c:v>
                </c:pt>
                <c:pt idx="149">
                  <c:v>Aug 19</c:v>
                </c:pt>
                <c:pt idx="150">
                  <c:v>Aug 19</c:v>
                </c:pt>
                <c:pt idx="151">
                  <c:v>Aug 19</c:v>
                </c:pt>
                <c:pt idx="152">
                  <c:v>Aug 19</c:v>
                </c:pt>
                <c:pt idx="153">
                  <c:v>Aug 19</c:v>
                </c:pt>
                <c:pt idx="154">
                  <c:v>Aug 19</c:v>
                </c:pt>
                <c:pt idx="155">
                  <c:v>Aug 19</c:v>
                </c:pt>
                <c:pt idx="156">
                  <c:v>Aug 19</c:v>
                </c:pt>
                <c:pt idx="157">
                  <c:v>Aug 19</c:v>
                </c:pt>
                <c:pt idx="158">
                  <c:v>Aug 19</c:v>
                </c:pt>
                <c:pt idx="159">
                  <c:v>Aug 19</c:v>
                </c:pt>
                <c:pt idx="160">
                  <c:v>Aug 19</c:v>
                </c:pt>
                <c:pt idx="161">
                  <c:v>Aug 19</c:v>
                </c:pt>
                <c:pt idx="162">
                  <c:v>Aug 19</c:v>
                </c:pt>
                <c:pt idx="163">
                  <c:v>Aug 19</c:v>
                </c:pt>
                <c:pt idx="164">
                  <c:v>Aug 19</c:v>
                </c:pt>
                <c:pt idx="165">
                  <c:v>Aug 19</c:v>
                </c:pt>
                <c:pt idx="166">
                  <c:v>Aug 19</c:v>
                </c:pt>
                <c:pt idx="167">
                  <c:v>Aug 19</c:v>
                </c:pt>
                <c:pt idx="168">
                  <c:v>Sep 19</c:v>
                </c:pt>
                <c:pt idx="169">
                  <c:v>Sep 19</c:v>
                </c:pt>
                <c:pt idx="170">
                  <c:v>Sep 19</c:v>
                </c:pt>
                <c:pt idx="171">
                  <c:v>Sep 19</c:v>
                </c:pt>
                <c:pt idx="172">
                  <c:v>Sep 19</c:v>
                </c:pt>
                <c:pt idx="173">
                  <c:v>Sep 19</c:v>
                </c:pt>
                <c:pt idx="174">
                  <c:v>Sep 19</c:v>
                </c:pt>
                <c:pt idx="175">
                  <c:v>Sep 19</c:v>
                </c:pt>
                <c:pt idx="176">
                  <c:v>Sep 19</c:v>
                </c:pt>
                <c:pt idx="177">
                  <c:v>Sep 19</c:v>
                </c:pt>
                <c:pt idx="178">
                  <c:v>Sep 19</c:v>
                </c:pt>
                <c:pt idx="179">
                  <c:v>Sep 19</c:v>
                </c:pt>
                <c:pt idx="180">
                  <c:v>Sep 19</c:v>
                </c:pt>
                <c:pt idx="181">
                  <c:v>Sep 19</c:v>
                </c:pt>
                <c:pt idx="182">
                  <c:v>Sep 19</c:v>
                </c:pt>
                <c:pt idx="183">
                  <c:v>Sep 19</c:v>
                </c:pt>
                <c:pt idx="184">
                  <c:v>Sep 19</c:v>
                </c:pt>
                <c:pt idx="185">
                  <c:v>Sep 19</c:v>
                </c:pt>
                <c:pt idx="186">
                  <c:v>Sep 19</c:v>
                </c:pt>
                <c:pt idx="187">
                  <c:v>Sep 19</c:v>
                </c:pt>
                <c:pt idx="188">
                  <c:v>Oct 19</c:v>
                </c:pt>
                <c:pt idx="189">
                  <c:v>Oct 19</c:v>
                </c:pt>
                <c:pt idx="190">
                  <c:v>Oct 19</c:v>
                </c:pt>
                <c:pt idx="191">
                  <c:v>Oct 19</c:v>
                </c:pt>
                <c:pt idx="192">
                  <c:v>Oct 19</c:v>
                </c:pt>
                <c:pt idx="193">
                  <c:v>Oct 19</c:v>
                </c:pt>
                <c:pt idx="194">
                  <c:v>Oct 19</c:v>
                </c:pt>
                <c:pt idx="195">
                  <c:v>Oct 19</c:v>
                </c:pt>
                <c:pt idx="196">
                  <c:v>Oct 19</c:v>
                </c:pt>
                <c:pt idx="197">
                  <c:v>Oct 19</c:v>
                </c:pt>
                <c:pt idx="198">
                  <c:v>Oct 19</c:v>
                </c:pt>
                <c:pt idx="199">
                  <c:v>Oct 19</c:v>
                </c:pt>
                <c:pt idx="200">
                  <c:v>Oct 19</c:v>
                </c:pt>
                <c:pt idx="201">
                  <c:v>Oct 19</c:v>
                </c:pt>
                <c:pt idx="202">
                  <c:v>Oct 19</c:v>
                </c:pt>
                <c:pt idx="203">
                  <c:v>Oct 19</c:v>
                </c:pt>
                <c:pt idx="204">
                  <c:v>Oct 19</c:v>
                </c:pt>
                <c:pt idx="205">
                  <c:v>Oct 19</c:v>
                </c:pt>
                <c:pt idx="206">
                  <c:v>Oct 19</c:v>
                </c:pt>
                <c:pt idx="207">
                  <c:v>Oct 19</c:v>
                </c:pt>
                <c:pt idx="208">
                  <c:v>Oct 19</c:v>
                </c:pt>
                <c:pt idx="209">
                  <c:v>Oct 19</c:v>
                </c:pt>
                <c:pt idx="210">
                  <c:v>Oct 19</c:v>
                </c:pt>
                <c:pt idx="211">
                  <c:v>Nov 19</c:v>
                </c:pt>
                <c:pt idx="212">
                  <c:v>Nov 19</c:v>
                </c:pt>
                <c:pt idx="213">
                  <c:v>Nov 19</c:v>
                </c:pt>
                <c:pt idx="214">
                  <c:v>Nov 19</c:v>
                </c:pt>
                <c:pt idx="215">
                  <c:v>Nov 19</c:v>
                </c:pt>
                <c:pt idx="216">
                  <c:v>Nov 19</c:v>
                </c:pt>
                <c:pt idx="217">
                  <c:v>Nov 19</c:v>
                </c:pt>
                <c:pt idx="218">
                  <c:v>Nov 19</c:v>
                </c:pt>
                <c:pt idx="219">
                  <c:v>Nov 19</c:v>
                </c:pt>
                <c:pt idx="220">
                  <c:v>Nov 19</c:v>
                </c:pt>
                <c:pt idx="221">
                  <c:v>Nov 19</c:v>
                </c:pt>
                <c:pt idx="222">
                  <c:v>Nov 19</c:v>
                </c:pt>
                <c:pt idx="223">
                  <c:v>Nov 19</c:v>
                </c:pt>
                <c:pt idx="224">
                  <c:v>Nov 19</c:v>
                </c:pt>
                <c:pt idx="225">
                  <c:v>Nov 19</c:v>
                </c:pt>
                <c:pt idx="226">
                  <c:v>Nov 19</c:v>
                </c:pt>
                <c:pt idx="227">
                  <c:v>Nov 19</c:v>
                </c:pt>
                <c:pt idx="228">
                  <c:v>Nov 19</c:v>
                </c:pt>
                <c:pt idx="229">
                  <c:v>Nov 19</c:v>
                </c:pt>
                <c:pt idx="230">
                  <c:v>Nov 19</c:v>
                </c:pt>
                <c:pt idx="231">
                  <c:v>Dec 19</c:v>
                </c:pt>
                <c:pt idx="232">
                  <c:v>Dec 19</c:v>
                </c:pt>
                <c:pt idx="233">
                  <c:v>Dec 19</c:v>
                </c:pt>
                <c:pt idx="234">
                  <c:v>Dec 19</c:v>
                </c:pt>
                <c:pt idx="235">
                  <c:v>Dec 19</c:v>
                </c:pt>
                <c:pt idx="236">
                  <c:v>Dec 19</c:v>
                </c:pt>
                <c:pt idx="237">
                  <c:v>Dec 19</c:v>
                </c:pt>
                <c:pt idx="238">
                  <c:v>Dec 19</c:v>
                </c:pt>
                <c:pt idx="239">
                  <c:v>Dec 19</c:v>
                </c:pt>
                <c:pt idx="240">
                  <c:v>Dec 19</c:v>
                </c:pt>
                <c:pt idx="241">
                  <c:v>Dec 19</c:v>
                </c:pt>
                <c:pt idx="242">
                  <c:v>Dec 19</c:v>
                </c:pt>
                <c:pt idx="243">
                  <c:v>Dec 19</c:v>
                </c:pt>
                <c:pt idx="244">
                  <c:v>Dec 19</c:v>
                </c:pt>
                <c:pt idx="245">
                  <c:v>Dec 19</c:v>
                </c:pt>
                <c:pt idx="246">
                  <c:v>Dec 19</c:v>
                </c:pt>
                <c:pt idx="247">
                  <c:v>Dec 19</c:v>
                </c:pt>
                <c:pt idx="248">
                  <c:v>Dec 19</c:v>
                </c:pt>
                <c:pt idx="249">
                  <c:v>Dec 19</c:v>
                </c:pt>
                <c:pt idx="250">
                  <c:v>Dec 19</c:v>
                </c:pt>
                <c:pt idx="251">
                  <c:v>Dec 19</c:v>
                </c:pt>
                <c:pt idx="252">
                  <c:v>Jan 20</c:v>
                </c:pt>
                <c:pt idx="253">
                  <c:v>Jan 20</c:v>
                </c:pt>
                <c:pt idx="254">
                  <c:v>Jan 20</c:v>
                </c:pt>
                <c:pt idx="255">
                  <c:v>Jan 20</c:v>
                </c:pt>
                <c:pt idx="256">
                  <c:v>Jan 20</c:v>
                </c:pt>
                <c:pt idx="257">
                  <c:v>Jan 20</c:v>
                </c:pt>
                <c:pt idx="258">
                  <c:v>Jan 20</c:v>
                </c:pt>
                <c:pt idx="259">
                  <c:v>Jan 20</c:v>
                </c:pt>
                <c:pt idx="260">
                  <c:v>Jan 20</c:v>
                </c:pt>
                <c:pt idx="261">
                  <c:v>Jan 20</c:v>
                </c:pt>
                <c:pt idx="262">
                  <c:v>Jan 20</c:v>
                </c:pt>
                <c:pt idx="263">
                  <c:v>Jan 20</c:v>
                </c:pt>
                <c:pt idx="264">
                  <c:v>Jan 20</c:v>
                </c:pt>
                <c:pt idx="265">
                  <c:v>Jan 20</c:v>
                </c:pt>
                <c:pt idx="266">
                  <c:v>Jan 20</c:v>
                </c:pt>
                <c:pt idx="267">
                  <c:v>Jan 20</c:v>
                </c:pt>
                <c:pt idx="268">
                  <c:v>Jan 20</c:v>
                </c:pt>
                <c:pt idx="269">
                  <c:v>Jan 20</c:v>
                </c:pt>
                <c:pt idx="270">
                  <c:v>Jan 20</c:v>
                </c:pt>
                <c:pt idx="271">
                  <c:v>Jan 20</c:v>
                </c:pt>
                <c:pt idx="272">
                  <c:v>Jan 20</c:v>
                </c:pt>
                <c:pt idx="273">
                  <c:v>Feb 20</c:v>
                </c:pt>
                <c:pt idx="274">
                  <c:v>Feb 20</c:v>
                </c:pt>
                <c:pt idx="275">
                  <c:v>Feb 20</c:v>
                </c:pt>
                <c:pt idx="276">
                  <c:v>Feb 20</c:v>
                </c:pt>
                <c:pt idx="277">
                  <c:v>Feb 20</c:v>
                </c:pt>
                <c:pt idx="278">
                  <c:v>Feb 20</c:v>
                </c:pt>
                <c:pt idx="279">
                  <c:v>Feb 20</c:v>
                </c:pt>
                <c:pt idx="280">
                  <c:v>Feb 20</c:v>
                </c:pt>
                <c:pt idx="281">
                  <c:v>Feb 20</c:v>
                </c:pt>
                <c:pt idx="282">
                  <c:v>Feb 20</c:v>
                </c:pt>
                <c:pt idx="283">
                  <c:v>Feb 20</c:v>
                </c:pt>
                <c:pt idx="284">
                  <c:v>Feb 20</c:v>
                </c:pt>
                <c:pt idx="285">
                  <c:v>Feb 20</c:v>
                </c:pt>
                <c:pt idx="286">
                  <c:v>Feb 20</c:v>
                </c:pt>
                <c:pt idx="287">
                  <c:v>Feb 20</c:v>
                </c:pt>
                <c:pt idx="288">
                  <c:v>Feb 20</c:v>
                </c:pt>
                <c:pt idx="289">
                  <c:v>Feb 20</c:v>
                </c:pt>
                <c:pt idx="290">
                  <c:v>Feb 20</c:v>
                </c:pt>
                <c:pt idx="291">
                  <c:v>Feb 20</c:v>
                </c:pt>
                <c:pt idx="292">
                  <c:v>Mar 20</c:v>
                </c:pt>
                <c:pt idx="293">
                  <c:v>Mar 20</c:v>
                </c:pt>
                <c:pt idx="294">
                  <c:v>Mar 20</c:v>
                </c:pt>
                <c:pt idx="295">
                  <c:v>Mar 20</c:v>
                </c:pt>
                <c:pt idx="296">
                  <c:v>Mar 20</c:v>
                </c:pt>
                <c:pt idx="297">
                  <c:v>Mar 20</c:v>
                </c:pt>
                <c:pt idx="298">
                  <c:v>Mar 20</c:v>
                </c:pt>
                <c:pt idx="299">
                  <c:v>Mar 20</c:v>
                </c:pt>
                <c:pt idx="300">
                  <c:v>Mar 20</c:v>
                </c:pt>
                <c:pt idx="301">
                  <c:v>Mar 20</c:v>
                </c:pt>
                <c:pt idx="302">
                  <c:v>Mar 20</c:v>
                </c:pt>
                <c:pt idx="303">
                  <c:v>Mar 20</c:v>
                </c:pt>
                <c:pt idx="304">
                  <c:v>Mar 20</c:v>
                </c:pt>
                <c:pt idx="305">
                  <c:v>Mar 20</c:v>
                </c:pt>
                <c:pt idx="306">
                  <c:v>Mar 20</c:v>
                </c:pt>
                <c:pt idx="307">
                  <c:v>Mar 20</c:v>
                </c:pt>
                <c:pt idx="308">
                  <c:v>Mar 20</c:v>
                </c:pt>
                <c:pt idx="309">
                  <c:v>Mar 20</c:v>
                </c:pt>
                <c:pt idx="310">
                  <c:v>Mar 20</c:v>
                </c:pt>
                <c:pt idx="311">
                  <c:v>Mar 20</c:v>
                </c:pt>
                <c:pt idx="312">
                  <c:v>Mar 20</c:v>
                </c:pt>
                <c:pt idx="313">
                  <c:v>Mar 20</c:v>
                </c:pt>
                <c:pt idx="314">
                  <c:v>Apr 20</c:v>
                </c:pt>
                <c:pt idx="315">
                  <c:v>Apr 20</c:v>
                </c:pt>
                <c:pt idx="316">
                  <c:v>Apr 20</c:v>
                </c:pt>
                <c:pt idx="317">
                  <c:v>Apr 20</c:v>
                </c:pt>
                <c:pt idx="318">
                  <c:v>Apr 20</c:v>
                </c:pt>
                <c:pt idx="319">
                  <c:v>Apr 20</c:v>
                </c:pt>
                <c:pt idx="320">
                  <c:v>Apr 20</c:v>
                </c:pt>
                <c:pt idx="321">
                  <c:v>Apr 20</c:v>
                </c:pt>
                <c:pt idx="322">
                  <c:v>Apr 20</c:v>
                </c:pt>
                <c:pt idx="323">
                  <c:v>Apr 20</c:v>
                </c:pt>
                <c:pt idx="324">
                  <c:v>Apr 20</c:v>
                </c:pt>
                <c:pt idx="325">
                  <c:v>Apr 20</c:v>
                </c:pt>
                <c:pt idx="326">
                  <c:v>Apr 20</c:v>
                </c:pt>
                <c:pt idx="327">
                  <c:v>Apr 20</c:v>
                </c:pt>
                <c:pt idx="328">
                  <c:v>Apr 20</c:v>
                </c:pt>
                <c:pt idx="329">
                  <c:v>Apr 20</c:v>
                </c:pt>
                <c:pt idx="330">
                  <c:v>Apr 20</c:v>
                </c:pt>
                <c:pt idx="331">
                  <c:v>Apr 20</c:v>
                </c:pt>
                <c:pt idx="332">
                  <c:v>Apr 20</c:v>
                </c:pt>
                <c:pt idx="333">
                  <c:v>Apr 20</c:v>
                </c:pt>
                <c:pt idx="334">
                  <c:v>Apr 20</c:v>
                </c:pt>
                <c:pt idx="335">
                  <c:v>May 20</c:v>
                </c:pt>
                <c:pt idx="336">
                  <c:v>May 20</c:v>
                </c:pt>
                <c:pt idx="337">
                  <c:v>May 20</c:v>
                </c:pt>
                <c:pt idx="338">
                  <c:v>May 20</c:v>
                </c:pt>
                <c:pt idx="339">
                  <c:v>May 20</c:v>
                </c:pt>
                <c:pt idx="340">
                  <c:v>May 20</c:v>
                </c:pt>
                <c:pt idx="341">
                  <c:v>May 20</c:v>
                </c:pt>
                <c:pt idx="342">
                  <c:v>May 20</c:v>
                </c:pt>
                <c:pt idx="343">
                  <c:v>May 20</c:v>
                </c:pt>
                <c:pt idx="344">
                  <c:v>May 20</c:v>
                </c:pt>
                <c:pt idx="345">
                  <c:v>May 20</c:v>
                </c:pt>
                <c:pt idx="346">
                  <c:v>May 20</c:v>
                </c:pt>
                <c:pt idx="347">
                  <c:v>May 20</c:v>
                </c:pt>
                <c:pt idx="348">
                  <c:v>May 20</c:v>
                </c:pt>
                <c:pt idx="349">
                  <c:v>May 20</c:v>
                </c:pt>
                <c:pt idx="350">
                  <c:v>May 20</c:v>
                </c:pt>
                <c:pt idx="351">
                  <c:v>May 20</c:v>
                </c:pt>
                <c:pt idx="352">
                  <c:v>May 20</c:v>
                </c:pt>
                <c:pt idx="353">
                  <c:v>May 20</c:v>
                </c:pt>
                <c:pt idx="354">
                  <c:v>May 20</c:v>
                </c:pt>
                <c:pt idx="355">
                  <c:v>Jun 20</c:v>
                </c:pt>
                <c:pt idx="356">
                  <c:v>Jun 20</c:v>
                </c:pt>
                <c:pt idx="357">
                  <c:v>Jun 20</c:v>
                </c:pt>
                <c:pt idx="358">
                  <c:v>Jun 20</c:v>
                </c:pt>
                <c:pt idx="359">
                  <c:v>Jun 20</c:v>
                </c:pt>
                <c:pt idx="360">
                  <c:v>Jun 20</c:v>
                </c:pt>
                <c:pt idx="361">
                  <c:v>Jun 20</c:v>
                </c:pt>
                <c:pt idx="362">
                  <c:v>Jun 20</c:v>
                </c:pt>
                <c:pt idx="363">
                  <c:v>Jun 20</c:v>
                </c:pt>
                <c:pt idx="364">
                  <c:v>Jun 20</c:v>
                </c:pt>
                <c:pt idx="365">
                  <c:v>Jun 20</c:v>
                </c:pt>
                <c:pt idx="366">
                  <c:v>Jun 20</c:v>
                </c:pt>
                <c:pt idx="367">
                  <c:v>Jun 20</c:v>
                </c:pt>
                <c:pt idx="368">
                  <c:v>Jun 20</c:v>
                </c:pt>
                <c:pt idx="369">
                  <c:v>Jun 20</c:v>
                </c:pt>
                <c:pt idx="370">
                  <c:v>Jun 20</c:v>
                </c:pt>
                <c:pt idx="371">
                  <c:v>Jun 20</c:v>
                </c:pt>
                <c:pt idx="372">
                  <c:v>Jun 20</c:v>
                </c:pt>
                <c:pt idx="373">
                  <c:v>Jun 20</c:v>
                </c:pt>
                <c:pt idx="374">
                  <c:v>Jun 20</c:v>
                </c:pt>
                <c:pt idx="375">
                  <c:v>Jun 20</c:v>
                </c:pt>
                <c:pt idx="376">
                  <c:v>Jun 20</c:v>
                </c:pt>
                <c:pt idx="377">
                  <c:v>Jul 20</c:v>
                </c:pt>
                <c:pt idx="378">
                  <c:v>Jul 20</c:v>
                </c:pt>
                <c:pt idx="379">
                  <c:v>Jul 20</c:v>
                </c:pt>
                <c:pt idx="380">
                  <c:v>Jul 20</c:v>
                </c:pt>
                <c:pt idx="381">
                  <c:v>Jul 20</c:v>
                </c:pt>
                <c:pt idx="382">
                  <c:v>Jul 20</c:v>
                </c:pt>
                <c:pt idx="383">
                  <c:v>Jul 20</c:v>
                </c:pt>
                <c:pt idx="384">
                  <c:v>Jul 20</c:v>
                </c:pt>
                <c:pt idx="385">
                  <c:v>Jul 20</c:v>
                </c:pt>
                <c:pt idx="386">
                  <c:v>Jul 20</c:v>
                </c:pt>
                <c:pt idx="387">
                  <c:v>Jul 20</c:v>
                </c:pt>
                <c:pt idx="388">
                  <c:v>Jul 20</c:v>
                </c:pt>
                <c:pt idx="389">
                  <c:v>Jul 20</c:v>
                </c:pt>
                <c:pt idx="390">
                  <c:v>Jul 20</c:v>
                </c:pt>
                <c:pt idx="391">
                  <c:v>Jul 20</c:v>
                </c:pt>
                <c:pt idx="392">
                  <c:v>Jul 20</c:v>
                </c:pt>
                <c:pt idx="393">
                  <c:v>Jul 20</c:v>
                </c:pt>
                <c:pt idx="394">
                  <c:v>Jul 20</c:v>
                </c:pt>
                <c:pt idx="395">
                  <c:v>Jul 20</c:v>
                </c:pt>
                <c:pt idx="396">
                  <c:v>Jul 20</c:v>
                </c:pt>
                <c:pt idx="397">
                  <c:v>Jul 20</c:v>
                </c:pt>
                <c:pt idx="398">
                  <c:v>Jul 20</c:v>
                </c:pt>
                <c:pt idx="399">
                  <c:v>Aug 20</c:v>
                </c:pt>
                <c:pt idx="400">
                  <c:v>Aug 20</c:v>
                </c:pt>
                <c:pt idx="401">
                  <c:v>Aug 20</c:v>
                </c:pt>
                <c:pt idx="402">
                  <c:v>Aug 20</c:v>
                </c:pt>
                <c:pt idx="403">
                  <c:v>Aug 20</c:v>
                </c:pt>
                <c:pt idx="404">
                  <c:v>Aug 20</c:v>
                </c:pt>
                <c:pt idx="405">
                  <c:v>Aug 20</c:v>
                </c:pt>
                <c:pt idx="406">
                  <c:v>Aug 20</c:v>
                </c:pt>
                <c:pt idx="407">
                  <c:v>Aug 20</c:v>
                </c:pt>
                <c:pt idx="408">
                  <c:v>Aug 20</c:v>
                </c:pt>
                <c:pt idx="409">
                  <c:v>Aug 20</c:v>
                </c:pt>
                <c:pt idx="410">
                  <c:v>Aug 20</c:v>
                </c:pt>
                <c:pt idx="411">
                  <c:v>Aug 20</c:v>
                </c:pt>
                <c:pt idx="412">
                  <c:v>Aug 20</c:v>
                </c:pt>
                <c:pt idx="413">
                  <c:v>Aug 20</c:v>
                </c:pt>
                <c:pt idx="414">
                  <c:v>Aug 20</c:v>
                </c:pt>
                <c:pt idx="415">
                  <c:v>Aug 20</c:v>
                </c:pt>
                <c:pt idx="416">
                  <c:v>Aug 20</c:v>
                </c:pt>
                <c:pt idx="417">
                  <c:v>Aug 20</c:v>
                </c:pt>
                <c:pt idx="418">
                  <c:v>Aug 20</c:v>
                </c:pt>
                <c:pt idx="419">
                  <c:v>Aug 20</c:v>
                </c:pt>
                <c:pt idx="420">
                  <c:v>Sep 20</c:v>
                </c:pt>
                <c:pt idx="421">
                  <c:v>Sep 20</c:v>
                </c:pt>
                <c:pt idx="422">
                  <c:v>Sep 20</c:v>
                </c:pt>
                <c:pt idx="423">
                  <c:v>Sep 20</c:v>
                </c:pt>
                <c:pt idx="424">
                  <c:v>Sep 20</c:v>
                </c:pt>
                <c:pt idx="425">
                  <c:v>Sep 20</c:v>
                </c:pt>
                <c:pt idx="426">
                  <c:v>Sep 20</c:v>
                </c:pt>
                <c:pt idx="427">
                  <c:v>Sep 20</c:v>
                </c:pt>
                <c:pt idx="428">
                  <c:v>Sep 20</c:v>
                </c:pt>
                <c:pt idx="429">
                  <c:v>Sep 20</c:v>
                </c:pt>
                <c:pt idx="430">
                  <c:v>Sep 20</c:v>
                </c:pt>
                <c:pt idx="431">
                  <c:v>Sep 20</c:v>
                </c:pt>
                <c:pt idx="432">
                  <c:v>Sep 20</c:v>
                </c:pt>
                <c:pt idx="433">
                  <c:v>Sep 20</c:v>
                </c:pt>
                <c:pt idx="434">
                  <c:v>Sep 20</c:v>
                </c:pt>
                <c:pt idx="435">
                  <c:v>Sep 20</c:v>
                </c:pt>
                <c:pt idx="436">
                  <c:v>Sep 20</c:v>
                </c:pt>
                <c:pt idx="437">
                  <c:v>Sep 20</c:v>
                </c:pt>
                <c:pt idx="438">
                  <c:v>Sep 20</c:v>
                </c:pt>
                <c:pt idx="439">
                  <c:v>Sep 20</c:v>
                </c:pt>
                <c:pt idx="440">
                  <c:v>Sep 20</c:v>
                </c:pt>
                <c:pt idx="441">
                  <c:v>Oct 20</c:v>
                </c:pt>
                <c:pt idx="442">
                  <c:v>Oct 20</c:v>
                </c:pt>
                <c:pt idx="443">
                  <c:v>Oct 20</c:v>
                </c:pt>
                <c:pt idx="444">
                  <c:v>Oct 20</c:v>
                </c:pt>
                <c:pt idx="445">
                  <c:v>Oct 20</c:v>
                </c:pt>
                <c:pt idx="446">
                  <c:v>Oct 20</c:v>
                </c:pt>
                <c:pt idx="447">
                  <c:v>Oct 20</c:v>
                </c:pt>
                <c:pt idx="448">
                  <c:v>Oct 20</c:v>
                </c:pt>
                <c:pt idx="449">
                  <c:v>Oct 20</c:v>
                </c:pt>
                <c:pt idx="450">
                  <c:v>Oct 20</c:v>
                </c:pt>
                <c:pt idx="451">
                  <c:v>Oct 20</c:v>
                </c:pt>
                <c:pt idx="452">
                  <c:v>Oct 20</c:v>
                </c:pt>
                <c:pt idx="453">
                  <c:v>Oct 20</c:v>
                </c:pt>
                <c:pt idx="454">
                  <c:v>Oct 20</c:v>
                </c:pt>
                <c:pt idx="455">
                  <c:v>Oct 20</c:v>
                </c:pt>
                <c:pt idx="456">
                  <c:v>Oct 20</c:v>
                </c:pt>
                <c:pt idx="457">
                  <c:v>Oct 20</c:v>
                </c:pt>
                <c:pt idx="458">
                  <c:v>Oct 20</c:v>
                </c:pt>
                <c:pt idx="459">
                  <c:v>Oct 20</c:v>
                </c:pt>
                <c:pt idx="460">
                  <c:v>Oct 20</c:v>
                </c:pt>
                <c:pt idx="461">
                  <c:v>Oct 20</c:v>
                </c:pt>
                <c:pt idx="462">
                  <c:v>Oct 20</c:v>
                </c:pt>
                <c:pt idx="463">
                  <c:v>Nov 20</c:v>
                </c:pt>
                <c:pt idx="464">
                  <c:v>Nov 20</c:v>
                </c:pt>
                <c:pt idx="465">
                  <c:v>Nov 20</c:v>
                </c:pt>
                <c:pt idx="466">
                  <c:v>Nov 20</c:v>
                </c:pt>
                <c:pt idx="467">
                  <c:v>Nov 20</c:v>
                </c:pt>
                <c:pt idx="468">
                  <c:v>Nov 20</c:v>
                </c:pt>
                <c:pt idx="469">
                  <c:v>Nov 20</c:v>
                </c:pt>
                <c:pt idx="470">
                  <c:v>Nov 20</c:v>
                </c:pt>
                <c:pt idx="471">
                  <c:v>Nov 20</c:v>
                </c:pt>
                <c:pt idx="472">
                  <c:v>Nov 20</c:v>
                </c:pt>
                <c:pt idx="473">
                  <c:v>Nov 20</c:v>
                </c:pt>
                <c:pt idx="474">
                  <c:v>Nov 20</c:v>
                </c:pt>
                <c:pt idx="475">
                  <c:v>Nov 20</c:v>
                </c:pt>
                <c:pt idx="476">
                  <c:v>Nov 20</c:v>
                </c:pt>
                <c:pt idx="477">
                  <c:v>Nov 20</c:v>
                </c:pt>
                <c:pt idx="478">
                  <c:v>Nov 20</c:v>
                </c:pt>
                <c:pt idx="479">
                  <c:v>Nov 20</c:v>
                </c:pt>
                <c:pt idx="480">
                  <c:v>Nov 20</c:v>
                </c:pt>
                <c:pt idx="481">
                  <c:v>Nov 20</c:v>
                </c:pt>
                <c:pt idx="482">
                  <c:v>Nov 20</c:v>
                </c:pt>
                <c:pt idx="483">
                  <c:v>Dec 20</c:v>
                </c:pt>
                <c:pt idx="484">
                  <c:v>Dec 20</c:v>
                </c:pt>
                <c:pt idx="485">
                  <c:v>Dec 20</c:v>
                </c:pt>
                <c:pt idx="486">
                  <c:v>Dec 20</c:v>
                </c:pt>
                <c:pt idx="487">
                  <c:v>Dec 20</c:v>
                </c:pt>
                <c:pt idx="488">
                  <c:v>Dec 20</c:v>
                </c:pt>
                <c:pt idx="489">
                  <c:v>Dec 20</c:v>
                </c:pt>
                <c:pt idx="490">
                  <c:v>Dec 20</c:v>
                </c:pt>
                <c:pt idx="491">
                  <c:v>Dec 20</c:v>
                </c:pt>
                <c:pt idx="492">
                  <c:v>Dec 20</c:v>
                </c:pt>
                <c:pt idx="493">
                  <c:v>Dec 20</c:v>
                </c:pt>
                <c:pt idx="494">
                  <c:v>Dec 20</c:v>
                </c:pt>
                <c:pt idx="495">
                  <c:v>Dec 20</c:v>
                </c:pt>
                <c:pt idx="496">
                  <c:v>Dec 20</c:v>
                </c:pt>
                <c:pt idx="497">
                  <c:v>Dec 20</c:v>
                </c:pt>
                <c:pt idx="498">
                  <c:v>Dec 20</c:v>
                </c:pt>
                <c:pt idx="499">
                  <c:v>Dec 20</c:v>
                </c:pt>
                <c:pt idx="500">
                  <c:v>Dec 20</c:v>
                </c:pt>
                <c:pt idx="501">
                  <c:v>Dec 20</c:v>
                </c:pt>
                <c:pt idx="502">
                  <c:v>Dec 20</c:v>
                </c:pt>
                <c:pt idx="503">
                  <c:v>Dec 20</c:v>
                </c:pt>
                <c:pt idx="504">
                  <c:v>Dec 20</c:v>
                </c:pt>
                <c:pt idx="505">
                  <c:v>Jan 21</c:v>
                </c:pt>
                <c:pt idx="506">
                  <c:v>Jan 21</c:v>
                </c:pt>
                <c:pt idx="507">
                  <c:v>Jan 21</c:v>
                </c:pt>
                <c:pt idx="508">
                  <c:v>Jan 21</c:v>
                </c:pt>
                <c:pt idx="509">
                  <c:v>Jan 21</c:v>
                </c:pt>
                <c:pt idx="510">
                  <c:v>Jan 21</c:v>
                </c:pt>
                <c:pt idx="511">
                  <c:v>Jan 21</c:v>
                </c:pt>
                <c:pt idx="512">
                  <c:v>Jan 21</c:v>
                </c:pt>
                <c:pt idx="513">
                  <c:v>Jan 21</c:v>
                </c:pt>
                <c:pt idx="514">
                  <c:v>Jan 21</c:v>
                </c:pt>
                <c:pt idx="515">
                  <c:v>Jan 21</c:v>
                </c:pt>
                <c:pt idx="516">
                  <c:v>Jan 21</c:v>
                </c:pt>
                <c:pt idx="517">
                  <c:v>Jan 21</c:v>
                </c:pt>
                <c:pt idx="518">
                  <c:v>Jan 21</c:v>
                </c:pt>
                <c:pt idx="519">
                  <c:v>Jan 21</c:v>
                </c:pt>
                <c:pt idx="520">
                  <c:v>Jan 21</c:v>
                </c:pt>
                <c:pt idx="521">
                  <c:v>Jan 21</c:v>
                </c:pt>
                <c:pt idx="522">
                  <c:v>Jan 21</c:v>
                </c:pt>
                <c:pt idx="523">
                  <c:v>Jan 21</c:v>
                </c:pt>
                <c:pt idx="524">
                  <c:v>Feb 21</c:v>
                </c:pt>
                <c:pt idx="525">
                  <c:v>Feb 21</c:v>
                </c:pt>
                <c:pt idx="526">
                  <c:v>Feb 21</c:v>
                </c:pt>
                <c:pt idx="527">
                  <c:v>Feb 21</c:v>
                </c:pt>
                <c:pt idx="528">
                  <c:v>Feb 21</c:v>
                </c:pt>
                <c:pt idx="529">
                  <c:v>Feb 21</c:v>
                </c:pt>
                <c:pt idx="530">
                  <c:v>Feb 21</c:v>
                </c:pt>
                <c:pt idx="531">
                  <c:v>Feb 21</c:v>
                </c:pt>
                <c:pt idx="532">
                  <c:v>Feb 21</c:v>
                </c:pt>
                <c:pt idx="533">
                  <c:v>Feb 21</c:v>
                </c:pt>
                <c:pt idx="534">
                  <c:v>Feb 21</c:v>
                </c:pt>
                <c:pt idx="535">
                  <c:v>Feb 21</c:v>
                </c:pt>
                <c:pt idx="536">
                  <c:v>Feb 21</c:v>
                </c:pt>
                <c:pt idx="537">
                  <c:v>Feb 21</c:v>
                </c:pt>
                <c:pt idx="538">
                  <c:v>Feb 21</c:v>
                </c:pt>
                <c:pt idx="539">
                  <c:v>Feb 21</c:v>
                </c:pt>
                <c:pt idx="540">
                  <c:v>Feb 21</c:v>
                </c:pt>
                <c:pt idx="541">
                  <c:v>Feb 21</c:v>
                </c:pt>
                <c:pt idx="542">
                  <c:v>Feb 21</c:v>
                </c:pt>
                <c:pt idx="543">
                  <c:v>Mar 21</c:v>
                </c:pt>
                <c:pt idx="544">
                  <c:v>Mar 21</c:v>
                </c:pt>
                <c:pt idx="545">
                  <c:v>Mar 21</c:v>
                </c:pt>
                <c:pt idx="546">
                  <c:v>Mar 21</c:v>
                </c:pt>
                <c:pt idx="547">
                  <c:v>Mar 21</c:v>
                </c:pt>
                <c:pt idx="548">
                  <c:v>Mar 21</c:v>
                </c:pt>
                <c:pt idx="549">
                  <c:v>Mar 21</c:v>
                </c:pt>
                <c:pt idx="550">
                  <c:v>Mar 21</c:v>
                </c:pt>
                <c:pt idx="551">
                  <c:v>Mar 21</c:v>
                </c:pt>
                <c:pt idx="552">
                  <c:v>Mar 21</c:v>
                </c:pt>
                <c:pt idx="553">
                  <c:v>Mar 21</c:v>
                </c:pt>
                <c:pt idx="554">
                  <c:v>Mar 21</c:v>
                </c:pt>
                <c:pt idx="555">
                  <c:v>Mar 21</c:v>
                </c:pt>
                <c:pt idx="556">
                  <c:v>Mar 21</c:v>
                </c:pt>
                <c:pt idx="557">
                  <c:v>Mar 21</c:v>
                </c:pt>
                <c:pt idx="558">
                  <c:v>Mar 21</c:v>
                </c:pt>
                <c:pt idx="559">
                  <c:v>Mar 21</c:v>
                </c:pt>
                <c:pt idx="560">
                  <c:v>Mar 21</c:v>
                </c:pt>
                <c:pt idx="561">
                  <c:v>Mar 21</c:v>
                </c:pt>
                <c:pt idx="562">
                  <c:v>Mar 21</c:v>
                </c:pt>
                <c:pt idx="563">
                  <c:v>Mar 21</c:v>
                </c:pt>
                <c:pt idx="564">
                  <c:v>Mar 21</c:v>
                </c:pt>
                <c:pt idx="565">
                  <c:v>Mar 21</c:v>
                </c:pt>
                <c:pt idx="566">
                  <c:v>Apr 21</c:v>
                </c:pt>
                <c:pt idx="567">
                  <c:v>Apr 21</c:v>
                </c:pt>
                <c:pt idx="568">
                  <c:v>Apr 21</c:v>
                </c:pt>
                <c:pt idx="569">
                  <c:v>Apr 21</c:v>
                </c:pt>
                <c:pt idx="570">
                  <c:v>Apr 21</c:v>
                </c:pt>
                <c:pt idx="571">
                  <c:v>Apr 21</c:v>
                </c:pt>
                <c:pt idx="572">
                  <c:v>Apr 21</c:v>
                </c:pt>
                <c:pt idx="573">
                  <c:v>Apr 21</c:v>
                </c:pt>
                <c:pt idx="574">
                  <c:v>Apr 21</c:v>
                </c:pt>
                <c:pt idx="575">
                  <c:v>Apr 21</c:v>
                </c:pt>
                <c:pt idx="576">
                  <c:v>Apr 21</c:v>
                </c:pt>
                <c:pt idx="577">
                  <c:v>Apr 21</c:v>
                </c:pt>
                <c:pt idx="578">
                  <c:v>Apr 21</c:v>
                </c:pt>
                <c:pt idx="579">
                  <c:v>Apr 21</c:v>
                </c:pt>
                <c:pt idx="580">
                  <c:v>Apr 21</c:v>
                </c:pt>
                <c:pt idx="581">
                  <c:v>Apr 21</c:v>
                </c:pt>
                <c:pt idx="582">
                  <c:v>Apr 21</c:v>
                </c:pt>
                <c:pt idx="583">
                  <c:v>Apr 21</c:v>
                </c:pt>
                <c:pt idx="584">
                  <c:v>Apr 21</c:v>
                </c:pt>
                <c:pt idx="585">
                  <c:v>Apr 21</c:v>
                </c:pt>
                <c:pt idx="586">
                  <c:v>Apr 21</c:v>
                </c:pt>
                <c:pt idx="587">
                  <c:v>May 21</c:v>
                </c:pt>
                <c:pt idx="588">
                  <c:v>May 21</c:v>
                </c:pt>
                <c:pt idx="589">
                  <c:v>May 21</c:v>
                </c:pt>
                <c:pt idx="590">
                  <c:v>May 21</c:v>
                </c:pt>
                <c:pt idx="591">
                  <c:v>May 21</c:v>
                </c:pt>
                <c:pt idx="592">
                  <c:v>May 21</c:v>
                </c:pt>
                <c:pt idx="593">
                  <c:v>May 21</c:v>
                </c:pt>
                <c:pt idx="594">
                  <c:v>May 21</c:v>
                </c:pt>
                <c:pt idx="595">
                  <c:v>May 21</c:v>
                </c:pt>
                <c:pt idx="596">
                  <c:v>May 21</c:v>
                </c:pt>
                <c:pt idx="597">
                  <c:v>May 21</c:v>
                </c:pt>
                <c:pt idx="598">
                  <c:v>May 21</c:v>
                </c:pt>
                <c:pt idx="599">
                  <c:v>May 21</c:v>
                </c:pt>
                <c:pt idx="600">
                  <c:v>May 21</c:v>
                </c:pt>
                <c:pt idx="601">
                  <c:v>May 21</c:v>
                </c:pt>
                <c:pt idx="602">
                  <c:v>May 21</c:v>
                </c:pt>
                <c:pt idx="603">
                  <c:v>May 21</c:v>
                </c:pt>
                <c:pt idx="604">
                  <c:v>May 21</c:v>
                </c:pt>
                <c:pt idx="605">
                  <c:v>May 21</c:v>
                </c:pt>
                <c:pt idx="606">
                  <c:v>May 21</c:v>
                </c:pt>
                <c:pt idx="607">
                  <c:v>Jun 21</c:v>
                </c:pt>
                <c:pt idx="608">
                  <c:v>Jun 21</c:v>
                </c:pt>
                <c:pt idx="609">
                  <c:v>Jun 21</c:v>
                </c:pt>
                <c:pt idx="610">
                  <c:v>Jun 21</c:v>
                </c:pt>
                <c:pt idx="611">
                  <c:v>Jun 21</c:v>
                </c:pt>
                <c:pt idx="612">
                  <c:v>Jun 21</c:v>
                </c:pt>
                <c:pt idx="613">
                  <c:v>Jun 21</c:v>
                </c:pt>
                <c:pt idx="614">
                  <c:v>Jun 21</c:v>
                </c:pt>
                <c:pt idx="615">
                  <c:v>Jun 21</c:v>
                </c:pt>
                <c:pt idx="616">
                  <c:v>Jun 21</c:v>
                </c:pt>
                <c:pt idx="617">
                  <c:v>Jun 21</c:v>
                </c:pt>
                <c:pt idx="618">
                  <c:v>Jun 21</c:v>
                </c:pt>
                <c:pt idx="619">
                  <c:v>Jun 21</c:v>
                </c:pt>
                <c:pt idx="620">
                  <c:v>Jun 21</c:v>
                </c:pt>
                <c:pt idx="621">
                  <c:v>Jun 21</c:v>
                </c:pt>
                <c:pt idx="622">
                  <c:v>Jun 21</c:v>
                </c:pt>
                <c:pt idx="623">
                  <c:v>Jun 21</c:v>
                </c:pt>
                <c:pt idx="624">
                  <c:v>Jun 21</c:v>
                </c:pt>
                <c:pt idx="625">
                  <c:v>Jun 21</c:v>
                </c:pt>
                <c:pt idx="626">
                  <c:v>Jun 21</c:v>
                </c:pt>
                <c:pt idx="627">
                  <c:v>Jun 21</c:v>
                </c:pt>
                <c:pt idx="628">
                  <c:v>Jun 21</c:v>
                </c:pt>
                <c:pt idx="629">
                  <c:v>Jul 21</c:v>
                </c:pt>
                <c:pt idx="630">
                  <c:v>Jul 21</c:v>
                </c:pt>
                <c:pt idx="631">
                  <c:v>Jul 21</c:v>
                </c:pt>
                <c:pt idx="632">
                  <c:v>Jul 21</c:v>
                </c:pt>
                <c:pt idx="633">
                  <c:v>Jul 21</c:v>
                </c:pt>
                <c:pt idx="634">
                  <c:v>Jul 21</c:v>
                </c:pt>
                <c:pt idx="635">
                  <c:v>Jul 21</c:v>
                </c:pt>
                <c:pt idx="636">
                  <c:v>Jul 21</c:v>
                </c:pt>
                <c:pt idx="637">
                  <c:v>Jul 21</c:v>
                </c:pt>
                <c:pt idx="638">
                  <c:v>Jul 21</c:v>
                </c:pt>
                <c:pt idx="639">
                  <c:v>Jul 21</c:v>
                </c:pt>
                <c:pt idx="640">
                  <c:v>Jul 21</c:v>
                </c:pt>
                <c:pt idx="641">
                  <c:v>Jul 21</c:v>
                </c:pt>
                <c:pt idx="642">
                  <c:v>Jul 21</c:v>
                </c:pt>
                <c:pt idx="643">
                  <c:v>Jul 21</c:v>
                </c:pt>
                <c:pt idx="644">
                  <c:v>Jul 21</c:v>
                </c:pt>
                <c:pt idx="645">
                  <c:v>Jul 21</c:v>
                </c:pt>
                <c:pt idx="646">
                  <c:v>Jul 21</c:v>
                </c:pt>
                <c:pt idx="647">
                  <c:v>Jul 21</c:v>
                </c:pt>
                <c:pt idx="648">
                  <c:v>Jul 21</c:v>
                </c:pt>
                <c:pt idx="649">
                  <c:v>Jul 21</c:v>
                </c:pt>
                <c:pt idx="650">
                  <c:v>Aug 21</c:v>
                </c:pt>
                <c:pt idx="651">
                  <c:v>Aug 21</c:v>
                </c:pt>
                <c:pt idx="652">
                  <c:v>Aug 21</c:v>
                </c:pt>
                <c:pt idx="653">
                  <c:v>Aug 21</c:v>
                </c:pt>
                <c:pt idx="654">
                  <c:v>Aug 21</c:v>
                </c:pt>
                <c:pt idx="655">
                  <c:v>Aug 21</c:v>
                </c:pt>
                <c:pt idx="656">
                  <c:v>Aug 21</c:v>
                </c:pt>
                <c:pt idx="657">
                  <c:v>Aug 21</c:v>
                </c:pt>
                <c:pt idx="658">
                  <c:v>Aug 21</c:v>
                </c:pt>
                <c:pt idx="659">
                  <c:v>Aug 21</c:v>
                </c:pt>
                <c:pt idx="660">
                  <c:v>Aug 21</c:v>
                </c:pt>
                <c:pt idx="661">
                  <c:v>Aug 21</c:v>
                </c:pt>
                <c:pt idx="662">
                  <c:v>Aug 21</c:v>
                </c:pt>
                <c:pt idx="663">
                  <c:v>Aug 21</c:v>
                </c:pt>
                <c:pt idx="664">
                  <c:v>Aug 21</c:v>
                </c:pt>
                <c:pt idx="665">
                  <c:v>Aug 21</c:v>
                </c:pt>
                <c:pt idx="666">
                  <c:v>Aug 21</c:v>
                </c:pt>
                <c:pt idx="667">
                  <c:v>Aug 21</c:v>
                </c:pt>
                <c:pt idx="668">
                  <c:v>Aug 21</c:v>
                </c:pt>
                <c:pt idx="669">
                  <c:v>Aug 21</c:v>
                </c:pt>
                <c:pt idx="670">
                  <c:v>Aug 21</c:v>
                </c:pt>
                <c:pt idx="671">
                  <c:v>Aug 21</c:v>
                </c:pt>
                <c:pt idx="672">
                  <c:v>Sep 21</c:v>
                </c:pt>
                <c:pt idx="673">
                  <c:v>Sep 21</c:v>
                </c:pt>
                <c:pt idx="674">
                  <c:v>Sep 21</c:v>
                </c:pt>
                <c:pt idx="675">
                  <c:v>Sep 21</c:v>
                </c:pt>
                <c:pt idx="676">
                  <c:v>Sep 21</c:v>
                </c:pt>
                <c:pt idx="677">
                  <c:v>Sep 21</c:v>
                </c:pt>
                <c:pt idx="678">
                  <c:v>Sep 21</c:v>
                </c:pt>
                <c:pt idx="679">
                  <c:v>Sep 21</c:v>
                </c:pt>
                <c:pt idx="680">
                  <c:v>Sep 21</c:v>
                </c:pt>
                <c:pt idx="681">
                  <c:v>Sep 21</c:v>
                </c:pt>
                <c:pt idx="682">
                  <c:v>Sep 21</c:v>
                </c:pt>
                <c:pt idx="683">
                  <c:v>Sep 21</c:v>
                </c:pt>
                <c:pt idx="684">
                  <c:v>Sep 21</c:v>
                </c:pt>
                <c:pt idx="685">
                  <c:v>Sep 21</c:v>
                </c:pt>
                <c:pt idx="686">
                  <c:v>Sep 21</c:v>
                </c:pt>
                <c:pt idx="687">
                  <c:v>Sep 21</c:v>
                </c:pt>
                <c:pt idx="688">
                  <c:v>Sep 21</c:v>
                </c:pt>
                <c:pt idx="689">
                  <c:v>Sep 21</c:v>
                </c:pt>
                <c:pt idx="690">
                  <c:v>Sep 21</c:v>
                </c:pt>
                <c:pt idx="691">
                  <c:v>Sep 21</c:v>
                </c:pt>
                <c:pt idx="692">
                  <c:v>Sep 21</c:v>
                </c:pt>
                <c:pt idx="693">
                  <c:v>Oct 21</c:v>
                </c:pt>
                <c:pt idx="694">
                  <c:v>Oct 21</c:v>
                </c:pt>
                <c:pt idx="695">
                  <c:v>Oct 21</c:v>
                </c:pt>
                <c:pt idx="696">
                  <c:v>Oct 21</c:v>
                </c:pt>
                <c:pt idx="697">
                  <c:v>Oct 21</c:v>
                </c:pt>
                <c:pt idx="698">
                  <c:v>Oct 21</c:v>
                </c:pt>
                <c:pt idx="699">
                  <c:v>Oct 21</c:v>
                </c:pt>
                <c:pt idx="700">
                  <c:v>Oct 21</c:v>
                </c:pt>
                <c:pt idx="701">
                  <c:v>Oct 21</c:v>
                </c:pt>
                <c:pt idx="702">
                  <c:v>Oct 21</c:v>
                </c:pt>
                <c:pt idx="703">
                  <c:v>Oct 21</c:v>
                </c:pt>
                <c:pt idx="704">
                  <c:v>Oct 21</c:v>
                </c:pt>
                <c:pt idx="705">
                  <c:v>Oct 21</c:v>
                </c:pt>
                <c:pt idx="706">
                  <c:v>Oct 21</c:v>
                </c:pt>
                <c:pt idx="707">
                  <c:v>Oct 21</c:v>
                </c:pt>
                <c:pt idx="708">
                  <c:v>Oct 21</c:v>
                </c:pt>
                <c:pt idx="709">
                  <c:v>Oct 21</c:v>
                </c:pt>
                <c:pt idx="710">
                  <c:v>Oct 21</c:v>
                </c:pt>
                <c:pt idx="711">
                  <c:v>Oct 21</c:v>
                </c:pt>
                <c:pt idx="712">
                  <c:v>Oct 21</c:v>
                </c:pt>
                <c:pt idx="713">
                  <c:v>Oct 21</c:v>
                </c:pt>
                <c:pt idx="714">
                  <c:v>Nov 21</c:v>
                </c:pt>
                <c:pt idx="715">
                  <c:v>Nov 21</c:v>
                </c:pt>
                <c:pt idx="716">
                  <c:v>Nov 21</c:v>
                </c:pt>
                <c:pt idx="717">
                  <c:v>Nov 21</c:v>
                </c:pt>
                <c:pt idx="718">
                  <c:v>Nov 21</c:v>
                </c:pt>
                <c:pt idx="719">
                  <c:v>Nov 21</c:v>
                </c:pt>
                <c:pt idx="720">
                  <c:v>Nov 21</c:v>
                </c:pt>
                <c:pt idx="721">
                  <c:v>Nov 21</c:v>
                </c:pt>
                <c:pt idx="722">
                  <c:v>Nov 21</c:v>
                </c:pt>
                <c:pt idx="723">
                  <c:v>Nov 21</c:v>
                </c:pt>
                <c:pt idx="724">
                  <c:v>Nov 21</c:v>
                </c:pt>
                <c:pt idx="725">
                  <c:v>Nov 21</c:v>
                </c:pt>
                <c:pt idx="726">
                  <c:v>Nov 21</c:v>
                </c:pt>
                <c:pt idx="727">
                  <c:v>Nov 21</c:v>
                </c:pt>
                <c:pt idx="728">
                  <c:v>Nov 21</c:v>
                </c:pt>
                <c:pt idx="729">
                  <c:v>Nov 21</c:v>
                </c:pt>
                <c:pt idx="730">
                  <c:v>Nov 21</c:v>
                </c:pt>
                <c:pt idx="731">
                  <c:v>Nov 21</c:v>
                </c:pt>
                <c:pt idx="732">
                  <c:v>Nov 21</c:v>
                </c:pt>
                <c:pt idx="733">
                  <c:v>Nov 21</c:v>
                </c:pt>
                <c:pt idx="734">
                  <c:v>Nov 21</c:v>
                </c:pt>
                <c:pt idx="735">
                  <c:v>Dec 21</c:v>
                </c:pt>
                <c:pt idx="736">
                  <c:v>Dec 21</c:v>
                </c:pt>
                <c:pt idx="737">
                  <c:v>Dec 21</c:v>
                </c:pt>
                <c:pt idx="738">
                  <c:v>Dec 21</c:v>
                </c:pt>
                <c:pt idx="739">
                  <c:v>Dec 21</c:v>
                </c:pt>
                <c:pt idx="740">
                  <c:v>Dec 21</c:v>
                </c:pt>
                <c:pt idx="741">
                  <c:v>Dec 21</c:v>
                </c:pt>
                <c:pt idx="742">
                  <c:v>Dec 21</c:v>
                </c:pt>
                <c:pt idx="743">
                  <c:v>Dec 21</c:v>
                </c:pt>
                <c:pt idx="744">
                  <c:v>Dec 21</c:v>
                </c:pt>
                <c:pt idx="745">
                  <c:v>Dec 21</c:v>
                </c:pt>
                <c:pt idx="746">
                  <c:v>Dec 21</c:v>
                </c:pt>
                <c:pt idx="747">
                  <c:v>Dec 21</c:v>
                </c:pt>
                <c:pt idx="748">
                  <c:v>Dec 21</c:v>
                </c:pt>
                <c:pt idx="749">
                  <c:v>Dec 21</c:v>
                </c:pt>
                <c:pt idx="750">
                  <c:v>Dec 21</c:v>
                </c:pt>
                <c:pt idx="751">
                  <c:v>Dec 21</c:v>
                </c:pt>
                <c:pt idx="752">
                  <c:v>Dec 21</c:v>
                </c:pt>
                <c:pt idx="753">
                  <c:v>Dec 21</c:v>
                </c:pt>
                <c:pt idx="754">
                  <c:v>Dec 21</c:v>
                </c:pt>
                <c:pt idx="755">
                  <c:v>Dec 21</c:v>
                </c:pt>
                <c:pt idx="756">
                  <c:v>Dec 21</c:v>
                </c:pt>
                <c:pt idx="757">
                  <c:v>Jan 22</c:v>
                </c:pt>
                <c:pt idx="758">
                  <c:v>Jan 22</c:v>
                </c:pt>
                <c:pt idx="759">
                  <c:v>Jan 22</c:v>
                </c:pt>
                <c:pt idx="760">
                  <c:v>Jan 22</c:v>
                </c:pt>
                <c:pt idx="761">
                  <c:v>Jan 22</c:v>
                </c:pt>
                <c:pt idx="762">
                  <c:v>Jan 22</c:v>
                </c:pt>
                <c:pt idx="763">
                  <c:v>Jan 22</c:v>
                </c:pt>
                <c:pt idx="764">
                  <c:v>Jan 22</c:v>
                </c:pt>
                <c:pt idx="765">
                  <c:v>Jan 22</c:v>
                </c:pt>
                <c:pt idx="766">
                  <c:v>Jan 22</c:v>
                </c:pt>
                <c:pt idx="767">
                  <c:v>Jan 22</c:v>
                </c:pt>
                <c:pt idx="768">
                  <c:v>Jan 22</c:v>
                </c:pt>
                <c:pt idx="769">
                  <c:v>Jan 22</c:v>
                </c:pt>
                <c:pt idx="770">
                  <c:v>Jan 22</c:v>
                </c:pt>
                <c:pt idx="771">
                  <c:v>Jan 22</c:v>
                </c:pt>
                <c:pt idx="772">
                  <c:v>Jan 22</c:v>
                </c:pt>
                <c:pt idx="773">
                  <c:v>Jan 22</c:v>
                </c:pt>
                <c:pt idx="774">
                  <c:v>Jan 22</c:v>
                </c:pt>
                <c:pt idx="775">
                  <c:v>Jan 22</c:v>
                </c:pt>
                <c:pt idx="776">
                  <c:v>Jan 22</c:v>
                </c:pt>
                <c:pt idx="777">
                  <c:v>Feb 22</c:v>
                </c:pt>
                <c:pt idx="778">
                  <c:v>Feb 22</c:v>
                </c:pt>
                <c:pt idx="779">
                  <c:v>Feb 22</c:v>
                </c:pt>
                <c:pt idx="780">
                  <c:v>Feb 22</c:v>
                </c:pt>
                <c:pt idx="781">
                  <c:v>Feb 22</c:v>
                </c:pt>
                <c:pt idx="782">
                  <c:v>Feb 22</c:v>
                </c:pt>
                <c:pt idx="783">
                  <c:v>Feb 22</c:v>
                </c:pt>
                <c:pt idx="784">
                  <c:v>Feb 22</c:v>
                </c:pt>
                <c:pt idx="785">
                  <c:v>Feb 22</c:v>
                </c:pt>
                <c:pt idx="786">
                  <c:v>Feb 22</c:v>
                </c:pt>
                <c:pt idx="787">
                  <c:v>Feb 22</c:v>
                </c:pt>
                <c:pt idx="788">
                  <c:v>Feb 22</c:v>
                </c:pt>
                <c:pt idx="789">
                  <c:v>Feb 22</c:v>
                </c:pt>
                <c:pt idx="790">
                  <c:v>Feb 22</c:v>
                </c:pt>
                <c:pt idx="791">
                  <c:v>Feb 22</c:v>
                </c:pt>
                <c:pt idx="792">
                  <c:v>Feb 22</c:v>
                </c:pt>
                <c:pt idx="793">
                  <c:v>Feb 22</c:v>
                </c:pt>
                <c:pt idx="794">
                  <c:v>Feb 22</c:v>
                </c:pt>
                <c:pt idx="795">
                  <c:v>Feb 22</c:v>
                </c:pt>
                <c:pt idx="796">
                  <c:v>Mar 22</c:v>
                </c:pt>
                <c:pt idx="797">
                  <c:v>Mar 22</c:v>
                </c:pt>
                <c:pt idx="798">
                  <c:v>Mar 22</c:v>
                </c:pt>
                <c:pt idx="799">
                  <c:v>Mar 22</c:v>
                </c:pt>
                <c:pt idx="800">
                  <c:v>Mar 22</c:v>
                </c:pt>
                <c:pt idx="801">
                  <c:v>Mar 22</c:v>
                </c:pt>
                <c:pt idx="802">
                  <c:v>Mar 22</c:v>
                </c:pt>
                <c:pt idx="803">
                  <c:v>Mar 22</c:v>
                </c:pt>
                <c:pt idx="804">
                  <c:v>Mar 22</c:v>
                </c:pt>
                <c:pt idx="805">
                  <c:v>Mar 22</c:v>
                </c:pt>
                <c:pt idx="806">
                  <c:v>Mar 22</c:v>
                </c:pt>
                <c:pt idx="807">
                  <c:v>Mar 22</c:v>
                </c:pt>
                <c:pt idx="808">
                  <c:v>Mar 22</c:v>
                </c:pt>
                <c:pt idx="809">
                  <c:v>Mar 22</c:v>
                </c:pt>
                <c:pt idx="810">
                  <c:v>Mar 22</c:v>
                </c:pt>
                <c:pt idx="811">
                  <c:v>Mar 22</c:v>
                </c:pt>
                <c:pt idx="812">
                  <c:v>Mar 22</c:v>
                </c:pt>
                <c:pt idx="813">
                  <c:v>Mar 22</c:v>
                </c:pt>
                <c:pt idx="814">
                  <c:v>Mar 22</c:v>
                </c:pt>
                <c:pt idx="815">
                  <c:v>Mar 22</c:v>
                </c:pt>
                <c:pt idx="816">
                  <c:v>Mar 22</c:v>
                </c:pt>
                <c:pt idx="817">
                  <c:v>Mar 22</c:v>
                </c:pt>
                <c:pt idx="818">
                  <c:v>Mar 22</c:v>
                </c:pt>
                <c:pt idx="819">
                  <c:v>Apr 22</c:v>
                </c:pt>
                <c:pt idx="820">
                  <c:v>Apr 22</c:v>
                </c:pt>
                <c:pt idx="821">
                  <c:v>Apr 22</c:v>
                </c:pt>
                <c:pt idx="822">
                  <c:v>Apr 22</c:v>
                </c:pt>
                <c:pt idx="823">
                  <c:v>Apr 22</c:v>
                </c:pt>
                <c:pt idx="824">
                  <c:v>Apr 22</c:v>
                </c:pt>
                <c:pt idx="825">
                  <c:v>Apr 22</c:v>
                </c:pt>
                <c:pt idx="826">
                  <c:v>Apr 22</c:v>
                </c:pt>
                <c:pt idx="827">
                  <c:v>Apr 22</c:v>
                </c:pt>
                <c:pt idx="828">
                  <c:v>Apr 22</c:v>
                </c:pt>
                <c:pt idx="829">
                  <c:v>Apr 22</c:v>
                </c:pt>
                <c:pt idx="830">
                  <c:v>Apr 22</c:v>
                </c:pt>
                <c:pt idx="831">
                  <c:v>Apr 22</c:v>
                </c:pt>
                <c:pt idx="832">
                  <c:v>Apr 22</c:v>
                </c:pt>
                <c:pt idx="833">
                  <c:v>Apr 22</c:v>
                </c:pt>
                <c:pt idx="834">
                  <c:v>Apr 22</c:v>
                </c:pt>
                <c:pt idx="835">
                  <c:v>Apr 22</c:v>
                </c:pt>
                <c:pt idx="836">
                  <c:v>Apr 22</c:v>
                </c:pt>
                <c:pt idx="837">
                  <c:v>Apr 22</c:v>
                </c:pt>
                <c:pt idx="838">
                  <c:v>Apr 22</c:v>
                </c:pt>
                <c:pt idx="839">
                  <c:v>May 22</c:v>
                </c:pt>
                <c:pt idx="840">
                  <c:v>May 22</c:v>
                </c:pt>
                <c:pt idx="841">
                  <c:v>May 22</c:v>
                </c:pt>
                <c:pt idx="842">
                  <c:v>May 22</c:v>
                </c:pt>
                <c:pt idx="843">
                  <c:v>May 22</c:v>
                </c:pt>
                <c:pt idx="844">
                  <c:v>May 22</c:v>
                </c:pt>
                <c:pt idx="845">
                  <c:v>May 22</c:v>
                </c:pt>
                <c:pt idx="846">
                  <c:v>May 22</c:v>
                </c:pt>
                <c:pt idx="847">
                  <c:v>May 22</c:v>
                </c:pt>
                <c:pt idx="848">
                  <c:v>May 22</c:v>
                </c:pt>
                <c:pt idx="849">
                  <c:v>May 22</c:v>
                </c:pt>
                <c:pt idx="850">
                  <c:v>May 22</c:v>
                </c:pt>
                <c:pt idx="851">
                  <c:v>May 22</c:v>
                </c:pt>
                <c:pt idx="852">
                  <c:v>May 22</c:v>
                </c:pt>
                <c:pt idx="853">
                  <c:v>May 22</c:v>
                </c:pt>
                <c:pt idx="854">
                  <c:v>May 22</c:v>
                </c:pt>
                <c:pt idx="855">
                  <c:v>May 22</c:v>
                </c:pt>
                <c:pt idx="856">
                  <c:v>May 22</c:v>
                </c:pt>
                <c:pt idx="857">
                  <c:v>May 22</c:v>
                </c:pt>
                <c:pt idx="858">
                  <c:v>May 22</c:v>
                </c:pt>
                <c:pt idx="859">
                  <c:v>May 22</c:v>
                </c:pt>
                <c:pt idx="860">
                  <c:v>Jun 22</c:v>
                </c:pt>
                <c:pt idx="861">
                  <c:v>Jun 22</c:v>
                </c:pt>
                <c:pt idx="862">
                  <c:v>Jun 22</c:v>
                </c:pt>
                <c:pt idx="863">
                  <c:v>Jun 22</c:v>
                </c:pt>
                <c:pt idx="864">
                  <c:v>Jun 22</c:v>
                </c:pt>
                <c:pt idx="865">
                  <c:v>Jun 22</c:v>
                </c:pt>
                <c:pt idx="866">
                  <c:v>Jun 22</c:v>
                </c:pt>
                <c:pt idx="867">
                  <c:v>Jun 22</c:v>
                </c:pt>
                <c:pt idx="868">
                  <c:v>Jun 22</c:v>
                </c:pt>
                <c:pt idx="869">
                  <c:v>Jun 22</c:v>
                </c:pt>
                <c:pt idx="870">
                  <c:v>Jun 22</c:v>
                </c:pt>
                <c:pt idx="871">
                  <c:v>Jun 22</c:v>
                </c:pt>
                <c:pt idx="872">
                  <c:v>Jun 22</c:v>
                </c:pt>
                <c:pt idx="873">
                  <c:v>Jun 22</c:v>
                </c:pt>
                <c:pt idx="874">
                  <c:v>Jun 22</c:v>
                </c:pt>
                <c:pt idx="875">
                  <c:v>Jun 22</c:v>
                </c:pt>
                <c:pt idx="876">
                  <c:v>Jun 22</c:v>
                </c:pt>
                <c:pt idx="877">
                  <c:v>Jun 22</c:v>
                </c:pt>
                <c:pt idx="878">
                  <c:v>Jun 22</c:v>
                </c:pt>
                <c:pt idx="879">
                  <c:v>Jun 22</c:v>
                </c:pt>
                <c:pt idx="880">
                  <c:v>Jun 22</c:v>
                </c:pt>
                <c:pt idx="881">
                  <c:v>Jul 22</c:v>
                </c:pt>
                <c:pt idx="882">
                  <c:v>Jul 22</c:v>
                </c:pt>
                <c:pt idx="883">
                  <c:v>Jul 22</c:v>
                </c:pt>
                <c:pt idx="884">
                  <c:v>Jul 22</c:v>
                </c:pt>
                <c:pt idx="885">
                  <c:v>Jul 22</c:v>
                </c:pt>
                <c:pt idx="886">
                  <c:v>Jul 22</c:v>
                </c:pt>
                <c:pt idx="887">
                  <c:v>Jul 22</c:v>
                </c:pt>
                <c:pt idx="888">
                  <c:v>Jul 22</c:v>
                </c:pt>
                <c:pt idx="889">
                  <c:v>Jul 22</c:v>
                </c:pt>
                <c:pt idx="890">
                  <c:v>Jul 22</c:v>
                </c:pt>
                <c:pt idx="891">
                  <c:v>Jul 22</c:v>
                </c:pt>
                <c:pt idx="892">
                  <c:v>Jul 22</c:v>
                </c:pt>
                <c:pt idx="893">
                  <c:v>Jul 22</c:v>
                </c:pt>
                <c:pt idx="894">
                  <c:v>Jul 22</c:v>
                </c:pt>
                <c:pt idx="895">
                  <c:v>Jul 22</c:v>
                </c:pt>
                <c:pt idx="896">
                  <c:v>Jul 22</c:v>
                </c:pt>
                <c:pt idx="897">
                  <c:v>Jul 22</c:v>
                </c:pt>
                <c:pt idx="898">
                  <c:v>Jul 22</c:v>
                </c:pt>
                <c:pt idx="899">
                  <c:v>Jul 22</c:v>
                </c:pt>
                <c:pt idx="900">
                  <c:v>Jul 22</c:v>
                </c:pt>
                <c:pt idx="901">
                  <c:v>Aug 22</c:v>
                </c:pt>
                <c:pt idx="902">
                  <c:v>Aug 22</c:v>
                </c:pt>
                <c:pt idx="903">
                  <c:v>Aug 22</c:v>
                </c:pt>
                <c:pt idx="904">
                  <c:v>Aug 22</c:v>
                </c:pt>
                <c:pt idx="905">
                  <c:v>Aug 22</c:v>
                </c:pt>
                <c:pt idx="906">
                  <c:v>Aug 22</c:v>
                </c:pt>
                <c:pt idx="907">
                  <c:v>Aug 22</c:v>
                </c:pt>
                <c:pt idx="908">
                  <c:v>Aug 22</c:v>
                </c:pt>
                <c:pt idx="909">
                  <c:v>Aug 22</c:v>
                </c:pt>
                <c:pt idx="910">
                  <c:v>Aug 22</c:v>
                </c:pt>
                <c:pt idx="911">
                  <c:v>Aug 22</c:v>
                </c:pt>
                <c:pt idx="912">
                  <c:v>Aug 22</c:v>
                </c:pt>
                <c:pt idx="913">
                  <c:v>Aug 22</c:v>
                </c:pt>
                <c:pt idx="914">
                  <c:v>Aug 22</c:v>
                </c:pt>
                <c:pt idx="915">
                  <c:v>Aug 22</c:v>
                </c:pt>
                <c:pt idx="916">
                  <c:v>Aug 22</c:v>
                </c:pt>
                <c:pt idx="917">
                  <c:v>Aug 22</c:v>
                </c:pt>
                <c:pt idx="918">
                  <c:v>Aug 22</c:v>
                </c:pt>
                <c:pt idx="919">
                  <c:v>Aug 22</c:v>
                </c:pt>
                <c:pt idx="920">
                  <c:v>Aug 22</c:v>
                </c:pt>
                <c:pt idx="921">
                  <c:v>Aug 22</c:v>
                </c:pt>
                <c:pt idx="922">
                  <c:v>Aug 22</c:v>
                </c:pt>
                <c:pt idx="923">
                  <c:v>Aug 22</c:v>
                </c:pt>
                <c:pt idx="924">
                  <c:v>Sep 22</c:v>
                </c:pt>
                <c:pt idx="925">
                  <c:v>Sep 22</c:v>
                </c:pt>
                <c:pt idx="926">
                  <c:v>Sep 22</c:v>
                </c:pt>
                <c:pt idx="927">
                  <c:v>Sep 22</c:v>
                </c:pt>
                <c:pt idx="928">
                  <c:v>Sep 22</c:v>
                </c:pt>
                <c:pt idx="929">
                  <c:v>Sep 22</c:v>
                </c:pt>
                <c:pt idx="930">
                  <c:v>Sep 22</c:v>
                </c:pt>
                <c:pt idx="931">
                  <c:v>Sep 22</c:v>
                </c:pt>
                <c:pt idx="932">
                  <c:v>Sep 22</c:v>
                </c:pt>
                <c:pt idx="933">
                  <c:v>Sep 22</c:v>
                </c:pt>
                <c:pt idx="934">
                  <c:v>Sep 22</c:v>
                </c:pt>
                <c:pt idx="935">
                  <c:v>Sep 22</c:v>
                </c:pt>
                <c:pt idx="936">
                  <c:v>Sep 22</c:v>
                </c:pt>
                <c:pt idx="937">
                  <c:v>Sep 22</c:v>
                </c:pt>
                <c:pt idx="938">
                  <c:v>Sep 22</c:v>
                </c:pt>
                <c:pt idx="939">
                  <c:v>Sep 22</c:v>
                </c:pt>
                <c:pt idx="940">
                  <c:v>Sep 22</c:v>
                </c:pt>
                <c:pt idx="941">
                  <c:v>Sep 22</c:v>
                </c:pt>
                <c:pt idx="942">
                  <c:v>Sep 22</c:v>
                </c:pt>
                <c:pt idx="943">
                  <c:v>Sep 22</c:v>
                </c:pt>
                <c:pt idx="944">
                  <c:v>Sep 22</c:v>
                </c:pt>
                <c:pt idx="945">
                  <c:v>Oct 22</c:v>
                </c:pt>
                <c:pt idx="946">
                  <c:v>Oct 22</c:v>
                </c:pt>
                <c:pt idx="947">
                  <c:v>Oct 22</c:v>
                </c:pt>
                <c:pt idx="948">
                  <c:v>Oct 22</c:v>
                </c:pt>
                <c:pt idx="949">
                  <c:v>Oct 22</c:v>
                </c:pt>
                <c:pt idx="950">
                  <c:v>Oct 22</c:v>
                </c:pt>
                <c:pt idx="951">
                  <c:v>Oct 22</c:v>
                </c:pt>
                <c:pt idx="952">
                  <c:v>Oct 22</c:v>
                </c:pt>
                <c:pt idx="953">
                  <c:v>Oct 22</c:v>
                </c:pt>
                <c:pt idx="954">
                  <c:v>Oct 22</c:v>
                </c:pt>
                <c:pt idx="955">
                  <c:v>Oct 22</c:v>
                </c:pt>
                <c:pt idx="956">
                  <c:v>Oct 22</c:v>
                </c:pt>
                <c:pt idx="957">
                  <c:v>Oct 22</c:v>
                </c:pt>
                <c:pt idx="958">
                  <c:v>Oct 22</c:v>
                </c:pt>
                <c:pt idx="959">
                  <c:v>Oct 22</c:v>
                </c:pt>
                <c:pt idx="960">
                  <c:v>Oct 22</c:v>
                </c:pt>
                <c:pt idx="961">
                  <c:v>Oct 22</c:v>
                </c:pt>
                <c:pt idx="962">
                  <c:v>Oct 22</c:v>
                </c:pt>
                <c:pt idx="963">
                  <c:v>Oct 22</c:v>
                </c:pt>
                <c:pt idx="964">
                  <c:v>Oct 22</c:v>
                </c:pt>
                <c:pt idx="965">
                  <c:v>Oct 22</c:v>
                </c:pt>
                <c:pt idx="966">
                  <c:v>Nov 22</c:v>
                </c:pt>
                <c:pt idx="967">
                  <c:v>Nov 22</c:v>
                </c:pt>
                <c:pt idx="968">
                  <c:v>Nov 22</c:v>
                </c:pt>
                <c:pt idx="969">
                  <c:v>Nov 22</c:v>
                </c:pt>
                <c:pt idx="970">
                  <c:v>Nov 22</c:v>
                </c:pt>
                <c:pt idx="971">
                  <c:v>Nov 22</c:v>
                </c:pt>
                <c:pt idx="972">
                  <c:v>Nov 22</c:v>
                </c:pt>
                <c:pt idx="973">
                  <c:v>Nov 22</c:v>
                </c:pt>
                <c:pt idx="974">
                  <c:v>Nov 22</c:v>
                </c:pt>
                <c:pt idx="975">
                  <c:v>Nov 22</c:v>
                </c:pt>
                <c:pt idx="976">
                  <c:v>Nov 22</c:v>
                </c:pt>
                <c:pt idx="977">
                  <c:v>Nov 22</c:v>
                </c:pt>
                <c:pt idx="978">
                  <c:v>Nov 22</c:v>
                </c:pt>
                <c:pt idx="979">
                  <c:v>Nov 22</c:v>
                </c:pt>
                <c:pt idx="980">
                  <c:v>Nov 22</c:v>
                </c:pt>
                <c:pt idx="981">
                  <c:v>Nov 22</c:v>
                </c:pt>
                <c:pt idx="982">
                  <c:v>Nov 22</c:v>
                </c:pt>
                <c:pt idx="983">
                  <c:v>Nov 22</c:v>
                </c:pt>
                <c:pt idx="984">
                  <c:v>Nov 22</c:v>
                </c:pt>
                <c:pt idx="985">
                  <c:v>Nov 22</c:v>
                </c:pt>
                <c:pt idx="986">
                  <c:v>Nov 22</c:v>
                </c:pt>
                <c:pt idx="987">
                  <c:v>Dec 22</c:v>
                </c:pt>
                <c:pt idx="988">
                  <c:v>Dec 22</c:v>
                </c:pt>
                <c:pt idx="989">
                  <c:v>Dec 22</c:v>
                </c:pt>
                <c:pt idx="990">
                  <c:v>Dec 22</c:v>
                </c:pt>
                <c:pt idx="991">
                  <c:v>Dec 22</c:v>
                </c:pt>
                <c:pt idx="992">
                  <c:v>Dec 22</c:v>
                </c:pt>
                <c:pt idx="993">
                  <c:v>Dec 22</c:v>
                </c:pt>
                <c:pt idx="994">
                  <c:v>Dec 22</c:v>
                </c:pt>
                <c:pt idx="995">
                  <c:v>Dec 22</c:v>
                </c:pt>
                <c:pt idx="996">
                  <c:v>Dec 22</c:v>
                </c:pt>
                <c:pt idx="997">
                  <c:v>Dec 22</c:v>
                </c:pt>
                <c:pt idx="998">
                  <c:v>Dec 22</c:v>
                </c:pt>
                <c:pt idx="999">
                  <c:v>Dec 22</c:v>
                </c:pt>
                <c:pt idx="1000">
                  <c:v>Dec 22</c:v>
                </c:pt>
                <c:pt idx="1001">
                  <c:v>Dec 22</c:v>
                </c:pt>
                <c:pt idx="1002">
                  <c:v>Dec 22</c:v>
                </c:pt>
                <c:pt idx="1003">
                  <c:v>Dec 22</c:v>
                </c:pt>
                <c:pt idx="1004">
                  <c:v>Dec 22</c:v>
                </c:pt>
                <c:pt idx="1005">
                  <c:v>Dec 22</c:v>
                </c:pt>
                <c:pt idx="1006">
                  <c:v>Dec 22</c:v>
                </c:pt>
                <c:pt idx="1007">
                  <c:v>Dec 22</c:v>
                </c:pt>
                <c:pt idx="1008">
                  <c:v>Jan 23</c:v>
                </c:pt>
                <c:pt idx="1009">
                  <c:v>Jan 23</c:v>
                </c:pt>
                <c:pt idx="1010">
                  <c:v>Jan 23</c:v>
                </c:pt>
                <c:pt idx="1011">
                  <c:v>Jan 23</c:v>
                </c:pt>
                <c:pt idx="1012">
                  <c:v>Jan 23</c:v>
                </c:pt>
                <c:pt idx="1013">
                  <c:v>Jan 23</c:v>
                </c:pt>
                <c:pt idx="1014">
                  <c:v>Jan 23</c:v>
                </c:pt>
                <c:pt idx="1015">
                  <c:v>Jan 23</c:v>
                </c:pt>
                <c:pt idx="1016">
                  <c:v>Jan 23</c:v>
                </c:pt>
                <c:pt idx="1017">
                  <c:v>Jan 23</c:v>
                </c:pt>
                <c:pt idx="1018">
                  <c:v>Jan 23</c:v>
                </c:pt>
                <c:pt idx="1019">
                  <c:v>Jan 23</c:v>
                </c:pt>
                <c:pt idx="1020">
                  <c:v>Jan 23</c:v>
                </c:pt>
                <c:pt idx="1021">
                  <c:v>Jan 23</c:v>
                </c:pt>
                <c:pt idx="1022">
                  <c:v>Jan 23</c:v>
                </c:pt>
                <c:pt idx="1023">
                  <c:v>Jan 23</c:v>
                </c:pt>
                <c:pt idx="1024">
                  <c:v>Jan 23</c:v>
                </c:pt>
                <c:pt idx="1025">
                  <c:v>Jan 23</c:v>
                </c:pt>
                <c:pt idx="1026">
                  <c:v>Jan 23</c:v>
                </c:pt>
                <c:pt idx="1027">
                  <c:v>Jan 23</c:v>
                </c:pt>
                <c:pt idx="1028">
                  <c:v>Feb 23</c:v>
                </c:pt>
                <c:pt idx="1029">
                  <c:v>Feb 23</c:v>
                </c:pt>
                <c:pt idx="1030">
                  <c:v>Feb 23</c:v>
                </c:pt>
                <c:pt idx="1031">
                  <c:v>Feb 23</c:v>
                </c:pt>
                <c:pt idx="1032">
                  <c:v>Feb 23</c:v>
                </c:pt>
                <c:pt idx="1033">
                  <c:v>Feb 23</c:v>
                </c:pt>
                <c:pt idx="1034">
                  <c:v>Feb 23</c:v>
                </c:pt>
                <c:pt idx="1035">
                  <c:v>Feb 23</c:v>
                </c:pt>
                <c:pt idx="1036">
                  <c:v>Feb 23</c:v>
                </c:pt>
                <c:pt idx="1037">
                  <c:v>Feb 23</c:v>
                </c:pt>
                <c:pt idx="1038">
                  <c:v>Feb 23</c:v>
                </c:pt>
                <c:pt idx="1039">
                  <c:v>Feb 23</c:v>
                </c:pt>
                <c:pt idx="1040">
                  <c:v>Feb 23</c:v>
                </c:pt>
                <c:pt idx="1041">
                  <c:v>Feb 23</c:v>
                </c:pt>
                <c:pt idx="1042">
                  <c:v>Feb 23</c:v>
                </c:pt>
                <c:pt idx="1043">
                  <c:v>Feb 23</c:v>
                </c:pt>
                <c:pt idx="1044">
                  <c:v>Feb 23</c:v>
                </c:pt>
                <c:pt idx="1045">
                  <c:v>Feb 23</c:v>
                </c:pt>
                <c:pt idx="1046">
                  <c:v>Feb 23</c:v>
                </c:pt>
                <c:pt idx="1047">
                  <c:v>Mar 23</c:v>
                </c:pt>
                <c:pt idx="1048">
                  <c:v>Mar 23</c:v>
                </c:pt>
                <c:pt idx="1049">
                  <c:v>Mar 23</c:v>
                </c:pt>
                <c:pt idx="1050">
                  <c:v>Mar 23</c:v>
                </c:pt>
                <c:pt idx="1051">
                  <c:v>Mar 23</c:v>
                </c:pt>
                <c:pt idx="1052">
                  <c:v>Mar 23</c:v>
                </c:pt>
                <c:pt idx="1053">
                  <c:v>Mar 23</c:v>
                </c:pt>
                <c:pt idx="1054">
                  <c:v>Mar 23</c:v>
                </c:pt>
                <c:pt idx="1055">
                  <c:v>Mar 23</c:v>
                </c:pt>
                <c:pt idx="1056">
                  <c:v>Mar 23</c:v>
                </c:pt>
                <c:pt idx="1057">
                  <c:v>Mar 23</c:v>
                </c:pt>
                <c:pt idx="1058">
                  <c:v>Mar 23</c:v>
                </c:pt>
                <c:pt idx="1059">
                  <c:v>Mar 23</c:v>
                </c:pt>
                <c:pt idx="1060">
                  <c:v>Mar 23</c:v>
                </c:pt>
                <c:pt idx="1061">
                  <c:v>Mar 23</c:v>
                </c:pt>
                <c:pt idx="1062">
                  <c:v>Mar 23</c:v>
                </c:pt>
                <c:pt idx="1063">
                  <c:v>Mar 23</c:v>
                </c:pt>
                <c:pt idx="1064">
                  <c:v>Mar 23</c:v>
                </c:pt>
                <c:pt idx="1065">
                  <c:v>Mar 23</c:v>
                </c:pt>
                <c:pt idx="1066">
                  <c:v>Mar 23</c:v>
                </c:pt>
                <c:pt idx="1067">
                  <c:v>Mar 23</c:v>
                </c:pt>
                <c:pt idx="1068">
                  <c:v>Mar 23</c:v>
                </c:pt>
                <c:pt idx="1069">
                  <c:v>Mar 23</c:v>
                </c:pt>
                <c:pt idx="1070">
                  <c:v>Apr 23</c:v>
                </c:pt>
                <c:pt idx="1071">
                  <c:v>Apr 23</c:v>
                </c:pt>
                <c:pt idx="1072">
                  <c:v>Apr 23</c:v>
                </c:pt>
                <c:pt idx="1073">
                  <c:v>Apr 23</c:v>
                </c:pt>
                <c:pt idx="1074">
                  <c:v>Apr 23</c:v>
                </c:pt>
                <c:pt idx="1075">
                  <c:v>Apr 23</c:v>
                </c:pt>
                <c:pt idx="1076">
                  <c:v>Apr 23</c:v>
                </c:pt>
                <c:pt idx="1077">
                  <c:v>Apr 23</c:v>
                </c:pt>
                <c:pt idx="1078">
                  <c:v>Apr 23</c:v>
                </c:pt>
                <c:pt idx="1079">
                  <c:v>Apr 23</c:v>
                </c:pt>
                <c:pt idx="1080">
                  <c:v>Apr 23</c:v>
                </c:pt>
                <c:pt idx="1081">
                  <c:v>Apr 23</c:v>
                </c:pt>
                <c:pt idx="1082">
                  <c:v>Apr 23</c:v>
                </c:pt>
                <c:pt idx="1083">
                  <c:v>Apr 23</c:v>
                </c:pt>
                <c:pt idx="1084">
                  <c:v>Apr 23</c:v>
                </c:pt>
                <c:pt idx="1085">
                  <c:v>Apr 23</c:v>
                </c:pt>
                <c:pt idx="1086">
                  <c:v>Apr 23</c:v>
                </c:pt>
                <c:pt idx="1087">
                  <c:v>Apr 23</c:v>
                </c:pt>
                <c:pt idx="1088">
                  <c:v>Apr 23</c:v>
                </c:pt>
                <c:pt idx="1089">
                  <c:v>May 23</c:v>
                </c:pt>
                <c:pt idx="1090">
                  <c:v>May 23</c:v>
                </c:pt>
                <c:pt idx="1091">
                  <c:v>May 23</c:v>
                </c:pt>
                <c:pt idx="1092">
                  <c:v>May 23</c:v>
                </c:pt>
                <c:pt idx="1093">
                  <c:v>May 23</c:v>
                </c:pt>
                <c:pt idx="1094">
                  <c:v>May 23</c:v>
                </c:pt>
                <c:pt idx="1095">
                  <c:v>May 23</c:v>
                </c:pt>
                <c:pt idx="1096">
                  <c:v>May 23</c:v>
                </c:pt>
                <c:pt idx="1097">
                  <c:v>May 23</c:v>
                </c:pt>
                <c:pt idx="1098">
                  <c:v>May 23</c:v>
                </c:pt>
                <c:pt idx="1099">
                  <c:v>May 23</c:v>
                </c:pt>
                <c:pt idx="1100">
                  <c:v>May 23</c:v>
                </c:pt>
                <c:pt idx="1101">
                  <c:v>May 23</c:v>
                </c:pt>
                <c:pt idx="1102">
                  <c:v>May 23</c:v>
                </c:pt>
                <c:pt idx="1103">
                  <c:v>May 23</c:v>
                </c:pt>
                <c:pt idx="1104">
                  <c:v>May 23</c:v>
                </c:pt>
                <c:pt idx="1105">
                  <c:v>May 23</c:v>
                </c:pt>
                <c:pt idx="1106">
                  <c:v>May 23</c:v>
                </c:pt>
                <c:pt idx="1107">
                  <c:v>May 23</c:v>
                </c:pt>
                <c:pt idx="1108">
                  <c:v>May 23</c:v>
                </c:pt>
                <c:pt idx="1109">
                  <c:v>May 23</c:v>
                </c:pt>
                <c:pt idx="1110">
                  <c:v>May 23</c:v>
                </c:pt>
                <c:pt idx="1111">
                  <c:v>Jun 23</c:v>
                </c:pt>
                <c:pt idx="1112">
                  <c:v>Jun 23</c:v>
                </c:pt>
                <c:pt idx="1113">
                  <c:v>Jun 23</c:v>
                </c:pt>
                <c:pt idx="1114">
                  <c:v>Jun 23</c:v>
                </c:pt>
                <c:pt idx="1115">
                  <c:v>Jun 23</c:v>
                </c:pt>
                <c:pt idx="1116">
                  <c:v>Jun 23</c:v>
                </c:pt>
                <c:pt idx="1117">
                  <c:v>Jun 23</c:v>
                </c:pt>
                <c:pt idx="1118">
                  <c:v>Jun 23</c:v>
                </c:pt>
                <c:pt idx="1119">
                  <c:v>Jun 23</c:v>
                </c:pt>
                <c:pt idx="1120">
                  <c:v>Jun 23</c:v>
                </c:pt>
                <c:pt idx="1121">
                  <c:v>Jun 23</c:v>
                </c:pt>
                <c:pt idx="1122">
                  <c:v>Jun 23</c:v>
                </c:pt>
                <c:pt idx="1123">
                  <c:v>Jun 23</c:v>
                </c:pt>
                <c:pt idx="1124">
                  <c:v>Jun 23</c:v>
                </c:pt>
                <c:pt idx="1125">
                  <c:v>Jun 23</c:v>
                </c:pt>
                <c:pt idx="1126">
                  <c:v>Jun 23</c:v>
                </c:pt>
                <c:pt idx="1127">
                  <c:v>Jun 23</c:v>
                </c:pt>
                <c:pt idx="1128">
                  <c:v>Jun 23</c:v>
                </c:pt>
                <c:pt idx="1129">
                  <c:v>Jun 23</c:v>
                </c:pt>
                <c:pt idx="1130">
                  <c:v>Jun 23</c:v>
                </c:pt>
                <c:pt idx="1131">
                  <c:v>Jun 23</c:v>
                </c:pt>
                <c:pt idx="1132">
                  <c:v>Jul 23</c:v>
                </c:pt>
                <c:pt idx="1133">
                  <c:v>Jul 23</c:v>
                </c:pt>
                <c:pt idx="1134">
                  <c:v>Jul 23</c:v>
                </c:pt>
                <c:pt idx="1135">
                  <c:v>Jul 23</c:v>
                </c:pt>
                <c:pt idx="1136">
                  <c:v>Jul 23</c:v>
                </c:pt>
                <c:pt idx="1137">
                  <c:v>Jul 23</c:v>
                </c:pt>
                <c:pt idx="1138">
                  <c:v>Jul 23</c:v>
                </c:pt>
                <c:pt idx="1139">
                  <c:v>Jul 23</c:v>
                </c:pt>
                <c:pt idx="1140">
                  <c:v>Jul 23</c:v>
                </c:pt>
                <c:pt idx="1141">
                  <c:v>Jul 23</c:v>
                </c:pt>
                <c:pt idx="1142">
                  <c:v>Jul 23</c:v>
                </c:pt>
                <c:pt idx="1143">
                  <c:v>Jul 23</c:v>
                </c:pt>
                <c:pt idx="1144">
                  <c:v>Jul 23</c:v>
                </c:pt>
                <c:pt idx="1145">
                  <c:v>Jul 23</c:v>
                </c:pt>
                <c:pt idx="1146">
                  <c:v>Jul 23</c:v>
                </c:pt>
                <c:pt idx="1147">
                  <c:v>Jul 23</c:v>
                </c:pt>
                <c:pt idx="1148">
                  <c:v>Jul 23</c:v>
                </c:pt>
                <c:pt idx="1149">
                  <c:v>Jul 23</c:v>
                </c:pt>
                <c:pt idx="1150">
                  <c:v>Jul 23</c:v>
                </c:pt>
                <c:pt idx="1151">
                  <c:v>Jul 23</c:v>
                </c:pt>
                <c:pt idx="1152">
                  <c:v>Aug 23</c:v>
                </c:pt>
                <c:pt idx="1153">
                  <c:v>Aug 23</c:v>
                </c:pt>
                <c:pt idx="1154">
                  <c:v>Aug 23</c:v>
                </c:pt>
                <c:pt idx="1155">
                  <c:v>Aug 23</c:v>
                </c:pt>
                <c:pt idx="1156">
                  <c:v>Aug 23</c:v>
                </c:pt>
                <c:pt idx="1157">
                  <c:v>Aug 23</c:v>
                </c:pt>
                <c:pt idx="1158">
                  <c:v>Aug 23</c:v>
                </c:pt>
                <c:pt idx="1159">
                  <c:v>Aug 23</c:v>
                </c:pt>
                <c:pt idx="1160">
                  <c:v>Aug 23</c:v>
                </c:pt>
                <c:pt idx="1161">
                  <c:v>Aug 23</c:v>
                </c:pt>
                <c:pt idx="1162">
                  <c:v>Aug 23</c:v>
                </c:pt>
                <c:pt idx="1163">
                  <c:v>Aug 23</c:v>
                </c:pt>
                <c:pt idx="1164">
                  <c:v>Aug 23</c:v>
                </c:pt>
                <c:pt idx="1165">
                  <c:v>Aug 23</c:v>
                </c:pt>
                <c:pt idx="1166">
                  <c:v>Aug 23</c:v>
                </c:pt>
                <c:pt idx="1167">
                  <c:v>Aug 23</c:v>
                </c:pt>
                <c:pt idx="1168">
                  <c:v>Aug 23</c:v>
                </c:pt>
                <c:pt idx="1169">
                  <c:v>Aug 23</c:v>
                </c:pt>
                <c:pt idx="1170">
                  <c:v>Aug 23</c:v>
                </c:pt>
                <c:pt idx="1171">
                  <c:v>Aug 23</c:v>
                </c:pt>
                <c:pt idx="1172">
                  <c:v>Aug 23</c:v>
                </c:pt>
                <c:pt idx="1173">
                  <c:v>Aug 23</c:v>
                </c:pt>
                <c:pt idx="1174">
                  <c:v>Aug 23</c:v>
                </c:pt>
                <c:pt idx="1175">
                  <c:v>Sep 23</c:v>
                </c:pt>
                <c:pt idx="1176">
                  <c:v>Sep 23</c:v>
                </c:pt>
                <c:pt idx="1177">
                  <c:v>Sep 23</c:v>
                </c:pt>
                <c:pt idx="1178">
                  <c:v>Sep 23</c:v>
                </c:pt>
                <c:pt idx="1179">
                  <c:v>Sep 23</c:v>
                </c:pt>
                <c:pt idx="1180">
                  <c:v>Sep 23</c:v>
                </c:pt>
                <c:pt idx="1181">
                  <c:v>Sep 23</c:v>
                </c:pt>
                <c:pt idx="1182">
                  <c:v>Sep 23</c:v>
                </c:pt>
                <c:pt idx="1183">
                  <c:v>Sep 23</c:v>
                </c:pt>
                <c:pt idx="1184">
                  <c:v>Sep 23</c:v>
                </c:pt>
                <c:pt idx="1185">
                  <c:v>Sep 23</c:v>
                </c:pt>
                <c:pt idx="1186">
                  <c:v>Sep 23</c:v>
                </c:pt>
                <c:pt idx="1187">
                  <c:v>Sep 23</c:v>
                </c:pt>
                <c:pt idx="1188">
                  <c:v>Sep 23</c:v>
                </c:pt>
                <c:pt idx="1189">
                  <c:v>Sep 23</c:v>
                </c:pt>
                <c:pt idx="1190">
                  <c:v>Sep 23</c:v>
                </c:pt>
                <c:pt idx="1191">
                  <c:v>Sep 23</c:v>
                </c:pt>
                <c:pt idx="1192">
                  <c:v>Sep 23</c:v>
                </c:pt>
                <c:pt idx="1193">
                  <c:v>Sep 23</c:v>
                </c:pt>
                <c:pt idx="1194">
                  <c:v>Sep 23</c:v>
                </c:pt>
                <c:pt idx="1195">
                  <c:v>Oct 23</c:v>
                </c:pt>
                <c:pt idx="1196">
                  <c:v>Oct 23</c:v>
                </c:pt>
                <c:pt idx="1197">
                  <c:v>Oct 23</c:v>
                </c:pt>
                <c:pt idx="1198">
                  <c:v>Oct 23</c:v>
                </c:pt>
                <c:pt idx="1199">
                  <c:v>Oct 23</c:v>
                </c:pt>
                <c:pt idx="1200">
                  <c:v>Oct 23</c:v>
                </c:pt>
                <c:pt idx="1201">
                  <c:v>Oct 23</c:v>
                </c:pt>
                <c:pt idx="1202">
                  <c:v>Oct 23</c:v>
                </c:pt>
                <c:pt idx="1203">
                  <c:v>Oct 23</c:v>
                </c:pt>
                <c:pt idx="1204">
                  <c:v>Oct 23</c:v>
                </c:pt>
                <c:pt idx="1205">
                  <c:v>Oct 23</c:v>
                </c:pt>
                <c:pt idx="1206">
                  <c:v>Oct 23</c:v>
                </c:pt>
                <c:pt idx="1207">
                  <c:v>Oct 23</c:v>
                </c:pt>
                <c:pt idx="1208">
                  <c:v>Oct 23</c:v>
                </c:pt>
                <c:pt idx="1209">
                  <c:v>Oct 23</c:v>
                </c:pt>
                <c:pt idx="1210">
                  <c:v>Oct 23</c:v>
                </c:pt>
                <c:pt idx="1211">
                  <c:v>Oct 23</c:v>
                </c:pt>
                <c:pt idx="1212">
                  <c:v>Oct 23</c:v>
                </c:pt>
                <c:pt idx="1213">
                  <c:v>Oct 23</c:v>
                </c:pt>
                <c:pt idx="1214">
                  <c:v>Oct 23</c:v>
                </c:pt>
                <c:pt idx="1215">
                  <c:v>Oct 23</c:v>
                </c:pt>
                <c:pt idx="1216">
                  <c:v>Oct 23</c:v>
                </c:pt>
                <c:pt idx="1217">
                  <c:v>Nov 23</c:v>
                </c:pt>
                <c:pt idx="1218">
                  <c:v>Nov 23</c:v>
                </c:pt>
                <c:pt idx="1219">
                  <c:v>Nov 23</c:v>
                </c:pt>
                <c:pt idx="1220">
                  <c:v>Nov 23</c:v>
                </c:pt>
                <c:pt idx="1221">
                  <c:v>Nov 23</c:v>
                </c:pt>
                <c:pt idx="1222">
                  <c:v>Nov 23</c:v>
                </c:pt>
                <c:pt idx="1223">
                  <c:v>Nov 23</c:v>
                </c:pt>
                <c:pt idx="1224">
                  <c:v>Nov 23</c:v>
                </c:pt>
                <c:pt idx="1225">
                  <c:v>Nov 23</c:v>
                </c:pt>
                <c:pt idx="1226">
                  <c:v>Nov 23</c:v>
                </c:pt>
                <c:pt idx="1227">
                  <c:v>Nov 23</c:v>
                </c:pt>
                <c:pt idx="1228">
                  <c:v>Nov 23</c:v>
                </c:pt>
                <c:pt idx="1229">
                  <c:v>Nov 23</c:v>
                </c:pt>
                <c:pt idx="1230">
                  <c:v>Nov 23</c:v>
                </c:pt>
                <c:pt idx="1231">
                  <c:v>Nov 23</c:v>
                </c:pt>
                <c:pt idx="1232">
                  <c:v>Nov 23</c:v>
                </c:pt>
                <c:pt idx="1233">
                  <c:v>Nov 23</c:v>
                </c:pt>
                <c:pt idx="1234">
                  <c:v>Nov 23</c:v>
                </c:pt>
                <c:pt idx="1235">
                  <c:v>Nov 23</c:v>
                </c:pt>
                <c:pt idx="1236">
                  <c:v>Nov 23</c:v>
                </c:pt>
                <c:pt idx="1237">
                  <c:v>Nov 23</c:v>
                </c:pt>
                <c:pt idx="1238">
                  <c:v>Dec 23</c:v>
                </c:pt>
                <c:pt idx="1239">
                  <c:v>Dec 23</c:v>
                </c:pt>
                <c:pt idx="1240">
                  <c:v>Dec 23</c:v>
                </c:pt>
                <c:pt idx="1241">
                  <c:v>Dec 23</c:v>
                </c:pt>
                <c:pt idx="1242">
                  <c:v>Dec 23</c:v>
                </c:pt>
                <c:pt idx="1243">
                  <c:v>Dec 23</c:v>
                </c:pt>
                <c:pt idx="1244">
                  <c:v>Dec 23</c:v>
                </c:pt>
                <c:pt idx="1245">
                  <c:v>Dec 23</c:v>
                </c:pt>
                <c:pt idx="1246">
                  <c:v>Dec 23</c:v>
                </c:pt>
                <c:pt idx="1247">
                  <c:v>Dec 23</c:v>
                </c:pt>
                <c:pt idx="1248">
                  <c:v>Dec 23</c:v>
                </c:pt>
                <c:pt idx="1249">
                  <c:v>Dec 23</c:v>
                </c:pt>
                <c:pt idx="1250">
                  <c:v>Dec 23</c:v>
                </c:pt>
                <c:pt idx="1251">
                  <c:v>Dec 23</c:v>
                </c:pt>
                <c:pt idx="1252">
                  <c:v>Dec 23</c:v>
                </c:pt>
                <c:pt idx="1253">
                  <c:v>Dec 23</c:v>
                </c:pt>
                <c:pt idx="1254">
                  <c:v>Dec 23</c:v>
                </c:pt>
                <c:pt idx="1255">
                  <c:v>Dec 23</c:v>
                </c:pt>
                <c:pt idx="1256">
                  <c:v>Dec 23</c:v>
                </c:pt>
                <c:pt idx="1257">
                  <c:v>Dec 23</c:v>
                </c:pt>
                <c:pt idx="1258">
                  <c:v>Jan 24</c:v>
                </c:pt>
                <c:pt idx="1259">
                  <c:v>Jan 24</c:v>
                </c:pt>
                <c:pt idx="1260">
                  <c:v>Jan 24</c:v>
                </c:pt>
                <c:pt idx="1261">
                  <c:v>Jan 24</c:v>
                </c:pt>
                <c:pt idx="1262">
                  <c:v>Jan 24</c:v>
                </c:pt>
                <c:pt idx="1263">
                  <c:v>Jan 24</c:v>
                </c:pt>
                <c:pt idx="1264">
                  <c:v>Jan 24</c:v>
                </c:pt>
                <c:pt idx="1265">
                  <c:v>Jan 24</c:v>
                </c:pt>
                <c:pt idx="1266">
                  <c:v>Jan 24</c:v>
                </c:pt>
                <c:pt idx="1267">
                  <c:v>Jan 24</c:v>
                </c:pt>
                <c:pt idx="1268">
                  <c:v>Jan 24</c:v>
                </c:pt>
                <c:pt idx="1269">
                  <c:v>Jan 24</c:v>
                </c:pt>
                <c:pt idx="1270">
                  <c:v>Jan 24</c:v>
                </c:pt>
                <c:pt idx="1271">
                  <c:v>Jan 24</c:v>
                </c:pt>
                <c:pt idx="1272">
                  <c:v>Jan 24</c:v>
                </c:pt>
                <c:pt idx="1273">
                  <c:v>Jan 24</c:v>
                </c:pt>
                <c:pt idx="1274">
                  <c:v>Jan 24</c:v>
                </c:pt>
                <c:pt idx="1275">
                  <c:v>Jan 24</c:v>
                </c:pt>
                <c:pt idx="1276">
                  <c:v>Jan 24</c:v>
                </c:pt>
                <c:pt idx="1277">
                  <c:v>Jan 24</c:v>
                </c:pt>
                <c:pt idx="1278">
                  <c:v>Jan 24</c:v>
                </c:pt>
                <c:pt idx="1279">
                  <c:v>Feb 24</c:v>
                </c:pt>
                <c:pt idx="1280">
                  <c:v>Feb 24</c:v>
                </c:pt>
                <c:pt idx="1281">
                  <c:v>Feb 24</c:v>
                </c:pt>
                <c:pt idx="1282">
                  <c:v>Feb 24</c:v>
                </c:pt>
                <c:pt idx="1283">
                  <c:v>Feb 24</c:v>
                </c:pt>
                <c:pt idx="1284">
                  <c:v>Feb 24</c:v>
                </c:pt>
                <c:pt idx="1285">
                  <c:v>Feb 24</c:v>
                </c:pt>
                <c:pt idx="1286">
                  <c:v>Feb 24</c:v>
                </c:pt>
                <c:pt idx="1287">
                  <c:v>Feb 24</c:v>
                </c:pt>
                <c:pt idx="1288">
                  <c:v>Feb 24</c:v>
                </c:pt>
                <c:pt idx="1289">
                  <c:v>Feb 24</c:v>
                </c:pt>
                <c:pt idx="1290">
                  <c:v>Feb 24</c:v>
                </c:pt>
                <c:pt idx="1291">
                  <c:v>Feb 24</c:v>
                </c:pt>
                <c:pt idx="1292">
                  <c:v>Feb 24</c:v>
                </c:pt>
                <c:pt idx="1293">
                  <c:v>Feb 24</c:v>
                </c:pt>
                <c:pt idx="1294">
                  <c:v>Feb 24</c:v>
                </c:pt>
                <c:pt idx="1295">
                  <c:v>Feb 24</c:v>
                </c:pt>
                <c:pt idx="1296">
                  <c:v>Feb 24</c:v>
                </c:pt>
                <c:pt idx="1297">
                  <c:v>Feb 24</c:v>
                </c:pt>
                <c:pt idx="1298">
                  <c:v>Feb 24</c:v>
                </c:pt>
                <c:pt idx="1299">
                  <c:v>Mar 24</c:v>
                </c:pt>
                <c:pt idx="1300">
                  <c:v>Mar 24</c:v>
                </c:pt>
                <c:pt idx="1301">
                  <c:v>Mar 24</c:v>
                </c:pt>
                <c:pt idx="1302">
                  <c:v>Mar 24</c:v>
                </c:pt>
                <c:pt idx="1303">
                  <c:v>Mar 24</c:v>
                </c:pt>
                <c:pt idx="1304">
                  <c:v>Mar 24</c:v>
                </c:pt>
                <c:pt idx="1305">
                  <c:v>Mar 24</c:v>
                </c:pt>
                <c:pt idx="1306">
                  <c:v>Mar 24</c:v>
                </c:pt>
                <c:pt idx="1307">
                  <c:v>Mar 24</c:v>
                </c:pt>
                <c:pt idx="1308">
                  <c:v>Mar 24</c:v>
                </c:pt>
                <c:pt idx="1309">
                  <c:v>Mar 24</c:v>
                </c:pt>
                <c:pt idx="1310">
                  <c:v>Mar 24</c:v>
                </c:pt>
                <c:pt idx="1311">
                  <c:v>Mar 24</c:v>
                </c:pt>
                <c:pt idx="1312">
                  <c:v>Mar 24</c:v>
                </c:pt>
                <c:pt idx="1313">
                  <c:v>Mar 24</c:v>
                </c:pt>
                <c:pt idx="1314">
                  <c:v>Mar 24</c:v>
                </c:pt>
                <c:pt idx="1315">
                  <c:v>Mar 24</c:v>
                </c:pt>
                <c:pt idx="1316">
                  <c:v>Mar 24</c:v>
                </c:pt>
                <c:pt idx="1317">
                  <c:v>Mar 24</c:v>
                </c:pt>
                <c:pt idx="1318">
                  <c:v>Mar 24</c:v>
                </c:pt>
                <c:pt idx="1319">
                  <c:v>Apr 24</c:v>
                </c:pt>
                <c:pt idx="1320">
                  <c:v>Apr 24</c:v>
                </c:pt>
                <c:pt idx="1321">
                  <c:v>Apr 24</c:v>
                </c:pt>
                <c:pt idx="1322">
                  <c:v>Apr 24</c:v>
                </c:pt>
                <c:pt idx="1323">
                  <c:v>Apr 24</c:v>
                </c:pt>
                <c:pt idx="1324">
                  <c:v>Apr 24</c:v>
                </c:pt>
                <c:pt idx="1325">
                  <c:v>Apr 24</c:v>
                </c:pt>
                <c:pt idx="1326">
                  <c:v>Apr 24</c:v>
                </c:pt>
                <c:pt idx="1327">
                  <c:v>Apr 24</c:v>
                </c:pt>
                <c:pt idx="1328">
                  <c:v>Apr 24</c:v>
                </c:pt>
                <c:pt idx="1329">
                  <c:v>Apr 24</c:v>
                </c:pt>
                <c:pt idx="1330">
                  <c:v>Apr 24</c:v>
                </c:pt>
                <c:pt idx="1331">
                  <c:v>Apr 24</c:v>
                </c:pt>
                <c:pt idx="1332">
                  <c:v>Apr 24</c:v>
                </c:pt>
                <c:pt idx="1333">
                  <c:v>Apr 24</c:v>
                </c:pt>
                <c:pt idx="1334">
                  <c:v>Apr 24</c:v>
                </c:pt>
                <c:pt idx="1335">
                  <c:v>Apr 24</c:v>
                </c:pt>
                <c:pt idx="1336">
                  <c:v>Apr 24</c:v>
                </c:pt>
                <c:pt idx="1337">
                  <c:v>Apr 24</c:v>
                </c:pt>
                <c:pt idx="1338">
                  <c:v>Apr 24</c:v>
                </c:pt>
                <c:pt idx="1339">
                  <c:v>Apr 24</c:v>
                </c:pt>
                <c:pt idx="1340">
                  <c:v>Apr 24</c:v>
                </c:pt>
                <c:pt idx="1341">
                  <c:v>May 24</c:v>
                </c:pt>
                <c:pt idx="1342">
                  <c:v>May 24</c:v>
                </c:pt>
                <c:pt idx="1343">
                  <c:v>May 24</c:v>
                </c:pt>
                <c:pt idx="1344">
                  <c:v>May 24</c:v>
                </c:pt>
                <c:pt idx="1345">
                  <c:v>May 24</c:v>
                </c:pt>
                <c:pt idx="1346">
                  <c:v>May 24</c:v>
                </c:pt>
                <c:pt idx="1347">
                  <c:v>May 24</c:v>
                </c:pt>
                <c:pt idx="1348">
                  <c:v>May 24</c:v>
                </c:pt>
                <c:pt idx="1349">
                  <c:v>May 24</c:v>
                </c:pt>
                <c:pt idx="1350">
                  <c:v>May 24</c:v>
                </c:pt>
                <c:pt idx="1351">
                  <c:v>May 24</c:v>
                </c:pt>
                <c:pt idx="1352">
                  <c:v>May 24</c:v>
                </c:pt>
                <c:pt idx="1353">
                  <c:v>May 24</c:v>
                </c:pt>
                <c:pt idx="1354">
                  <c:v>May 24</c:v>
                </c:pt>
                <c:pt idx="1355">
                  <c:v>May 24</c:v>
                </c:pt>
                <c:pt idx="1356">
                  <c:v>May 24</c:v>
                </c:pt>
                <c:pt idx="1357">
                  <c:v>May 24</c:v>
                </c:pt>
                <c:pt idx="1358">
                  <c:v>May 24</c:v>
                </c:pt>
                <c:pt idx="1359">
                  <c:v>May 24</c:v>
                </c:pt>
                <c:pt idx="1360">
                  <c:v>May 24</c:v>
                </c:pt>
                <c:pt idx="1361">
                  <c:v>May 24</c:v>
                </c:pt>
                <c:pt idx="1362">
                  <c:v>May 24</c:v>
                </c:pt>
                <c:pt idx="1363">
                  <c:v>Jun 24</c:v>
                </c:pt>
                <c:pt idx="1364">
                  <c:v>Jun 24</c:v>
                </c:pt>
                <c:pt idx="1365">
                  <c:v>Jun 24</c:v>
                </c:pt>
                <c:pt idx="1366">
                  <c:v>Jun 24</c:v>
                </c:pt>
                <c:pt idx="1367">
                  <c:v>Jun 24</c:v>
                </c:pt>
                <c:pt idx="1368">
                  <c:v>Jun 24</c:v>
                </c:pt>
                <c:pt idx="1369">
                  <c:v>Jun 24</c:v>
                </c:pt>
                <c:pt idx="1370">
                  <c:v>Jun 24</c:v>
                </c:pt>
                <c:pt idx="1371">
                  <c:v>Jun 24</c:v>
                </c:pt>
                <c:pt idx="1372">
                  <c:v>Jun 24</c:v>
                </c:pt>
                <c:pt idx="1373">
                  <c:v>Jun 24</c:v>
                </c:pt>
                <c:pt idx="1374">
                  <c:v>Jun 24</c:v>
                </c:pt>
                <c:pt idx="1375">
                  <c:v>Jun 24</c:v>
                </c:pt>
                <c:pt idx="1376">
                  <c:v>Jun 24</c:v>
                </c:pt>
                <c:pt idx="1377">
                  <c:v>Jun 24</c:v>
                </c:pt>
                <c:pt idx="1378">
                  <c:v>Jun 24</c:v>
                </c:pt>
                <c:pt idx="1379">
                  <c:v>Jun 24</c:v>
                </c:pt>
                <c:pt idx="1380">
                  <c:v>Jun 24</c:v>
                </c:pt>
                <c:pt idx="1381">
                  <c:v>Jun 24</c:v>
                </c:pt>
                <c:pt idx="1382">
                  <c:v>Jul 24</c:v>
                </c:pt>
                <c:pt idx="1383">
                  <c:v>Jul 24</c:v>
                </c:pt>
                <c:pt idx="1384">
                  <c:v>Jul 24</c:v>
                </c:pt>
                <c:pt idx="1385">
                  <c:v>Jul 24</c:v>
                </c:pt>
                <c:pt idx="1386">
                  <c:v>Jul 24</c:v>
                </c:pt>
                <c:pt idx="1387">
                  <c:v>Jul 24</c:v>
                </c:pt>
                <c:pt idx="1388">
                  <c:v>Jul 24</c:v>
                </c:pt>
                <c:pt idx="1389">
                  <c:v>Jul 24</c:v>
                </c:pt>
                <c:pt idx="1390">
                  <c:v>Jul 24</c:v>
                </c:pt>
                <c:pt idx="1391">
                  <c:v>Jul 24</c:v>
                </c:pt>
                <c:pt idx="1392">
                  <c:v>Jul 24</c:v>
                </c:pt>
                <c:pt idx="1393">
                  <c:v>Jul 24</c:v>
                </c:pt>
                <c:pt idx="1394">
                  <c:v>Jul 24</c:v>
                </c:pt>
                <c:pt idx="1395">
                  <c:v>Jul 24</c:v>
                </c:pt>
                <c:pt idx="1396">
                  <c:v>Jul 24</c:v>
                </c:pt>
                <c:pt idx="1397">
                  <c:v>Jul 24</c:v>
                </c:pt>
                <c:pt idx="1398">
                  <c:v>Jul 24</c:v>
                </c:pt>
                <c:pt idx="1399">
                  <c:v>Jul 24</c:v>
                </c:pt>
                <c:pt idx="1400">
                  <c:v>Jul 24</c:v>
                </c:pt>
                <c:pt idx="1401">
                  <c:v>Jul 24</c:v>
                </c:pt>
                <c:pt idx="1402">
                  <c:v>Jul 24</c:v>
                </c:pt>
                <c:pt idx="1403">
                  <c:v>Jul 24</c:v>
                </c:pt>
                <c:pt idx="1404">
                  <c:v>Aug 24</c:v>
                </c:pt>
                <c:pt idx="1405">
                  <c:v>Aug 24</c:v>
                </c:pt>
                <c:pt idx="1406">
                  <c:v>Aug 24</c:v>
                </c:pt>
                <c:pt idx="1407">
                  <c:v>Aug 24</c:v>
                </c:pt>
                <c:pt idx="1408">
                  <c:v>Aug 24</c:v>
                </c:pt>
                <c:pt idx="1409">
                  <c:v>Aug 24</c:v>
                </c:pt>
                <c:pt idx="1410">
                  <c:v>Aug 24</c:v>
                </c:pt>
                <c:pt idx="1411">
                  <c:v>Aug 24</c:v>
                </c:pt>
                <c:pt idx="1412">
                  <c:v>Aug 24</c:v>
                </c:pt>
                <c:pt idx="1413">
                  <c:v>Aug 24</c:v>
                </c:pt>
                <c:pt idx="1414">
                  <c:v>Aug 24</c:v>
                </c:pt>
                <c:pt idx="1415">
                  <c:v>Aug 24</c:v>
                </c:pt>
                <c:pt idx="1416">
                  <c:v>Aug 24</c:v>
                </c:pt>
                <c:pt idx="1417">
                  <c:v>Aug 24</c:v>
                </c:pt>
                <c:pt idx="1418">
                  <c:v>Aug 24</c:v>
                </c:pt>
                <c:pt idx="1419">
                  <c:v>Aug 24</c:v>
                </c:pt>
                <c:pt idx="1420">
                  <c:v>Aug 24</c:v>
                </c:pt>
                <c:pt idx="1421">
                  <c:v>Aug 24</c:v>
                </c:pt>
                <c:pt idx="1422">
                  <c:v>Aug 24</c:v>
                </c:pt>
                <c:pt idx="1423">
                  <c:v>Aug 24</c:v>
                </c:pt>
                <c:pt idx="1424">
                  <c:v>Aug 24</c:v>
                </c:pt>
                <c:pt idx="1425">
                  <c:v>Aug 24</c:v>
                </c:pt>
                <c:pt idx="1426">
                  <c:v>Sep 24</c:v>
                </c:pt>
                <c:pt idx="1427">
                  <c:v>Sep 24</c:v>
                </c:pt>
                <c:pt idx="1428">
                  <c:v>Sep 24</c:v>
                </c:pt>
                <c:pt idx="1429">
                  <c:v>Sep 24</c:v>
                </c:pt>
                <c:pt idx="1430">
                  <c:v>Sep 24</c:v>
                </c:pt>
                <c:pt idx="1431">
                  <c:v>Sep 24</c:v>
                </c:pt>
                <c:pt idx="1432">
                  <c:v>Sep 24</c:v>
                </c:pt>
                <c:pt idx="1433">
                  <c:v>Sep 24</c:v>
                </c:pt>
                <c:pt idx="1434">
                  <c:v>Sep 24</c:v>
                </c:pt>
                <c:pt idx="1435">
                  <c:v>Sep 24</c:v>
                </c:pt>
                <c:pt idx="1436">
                  <c:v>Sep 24</c:v>
                </c:pt>
                <c:pt idx="1437">
                  <c:v>Sep 24</c:v>
                </c:pt>
                <c:pt idx="1438">
                  <c:v>Sep 24</c:v>
                </c:pt>
                <c:pt idx="1439">
                  <c:v>Sep 24</c:v>
                </c:pt>
                <c:pt idx="1440">
                  <c:v>Sep 24</c:v>
                </c:pt>
                <c:pt idx="1441">
                  <c:v>Sep 24</c:v>
                </c:pt>
                <c:pt idx="1442">
                  <c:v>Sep 24</c:v>
                </c:pt>
                <c:pt idx="1443">
                  <c:v>Sep 24</c:v>
                </c:pt>
                <c:pt idx="1444">
                  <c:v>Sep 24</c:v>
                </c:pt>
                <c:pt idx="1445">
                  <c:v>Sep 24</c:v>
                </c:pt>
                <c:pt idx="1446">
                  <c:v>Oct 24</c:v>
                </c:pt>
                <c:pt idx="1447">
                  <c:v>Oct 24</c:v>
                </c:pt>
                <c:pt idx="1448">
                  <c:v>Oct 24</c:v>
                </c:pt>
                <c:pt idx="1449">
                  <c:v>Oct 24</c:v>
                </c:pt>
                <c:pt idx="1450">
                  <c:v>Oct 24</c:v>
                </c:pt>
                <c:pt idx="1451">
                  <c:v>Oct 24</c:v>
                </c:pt>
                <c:pt idx="1452">
                  <c:v>Oct 24</c:v>
                </c:pt>
                <c:pt idx="1453">
                  <c:v>Oct 24</c:v>
                </c:pt>
                <c:pt idx="1454">
                  <c:v>Oct 24</c:v>
                </c:pt>
                <c:pt idx="1455">
                  <c:v>Oct 24</c:v>
                </c:pt>
                <c:pt idx="1456">
                  <c:v>Oct 24</c:v>
                </c:pt>
                <c:pt idx="1457">
                  <c:v>Oct 24</c:v>
                </c:pt>
                <c:pt idx="1458">
                  <c:v>Oct 24</c:v>
                </c:pt>
                <c:pt idx="1459">
                  <c:v>Oct 24</c:v>
                </c:pt>
                <c:pt idx="1460">
                  <c:v>Oct 24</c:v>
                </c:pt>
                <c:pt idx="1461">
                  <c:v>Oct 24</c:v>
                </c:pt>
                <c:pt idx="1462">
                  <c:v>Oct 24</c:v>
                </c:pt>
                <c:pt idx="1463">
                  <c:v>Oct 24</c:v>
                </c:pt>
                <c:pt idx="1464">
                  <c:v>Oct 24</c:v>
                </c:pt>
                <c:pt idx="1465">
                  <c:v>Oct 24</c:v>
                </c:pt>
                <c:pt idx="1466">
                  <c:v>Oct 24</c:v>
                </c:pt>
                <c:pt idx="1467">
                  <c:v>Oct 24</c:v>
                </c:pt>
                <c:pt idx="1468">
                  <c:v>Oct 24</c:v>
                </c:pt>
                <c:pt idx="1469">
                  <c:v>Nov 24</c:v>
                </c:pt>
                <c:pt idx="1470">
                  <c:v>Nov 24</c:v>
                </c:pt>
                <c:pt idx="1471">
                  <c:v>Nov 24</c:v>
                </c:pt>
                <c:pt idx="1472">
                  <c:v>Nov 24</c:v>
                </c:pt>
                <c:pt idx="1473">
                  <c:v>Nov 24</c:v>
                </c:pt>
                <c:pt idx="1474">
                  <c:v>Nov 24</c:v>
                </c:pt>
                <c:pt idx="1475">
                  <c:v>Nov 24</c:v>
                </c:pt>
                <c:pt idx="1476">
                  <c:v>Nov 24</c:v>
                </c:pt>
                <c:pt idx="1477">
                  <c:v>Nov 24</c:v>
                </c:pt>
                <c:pt idx="1478">
                  <c:v>Nov 24</c:v>
                </c:pt>
                <c:pt idx="1479">
                  <c:v>Nov 24</c:v>
                </c:pt>
                <c:pt idx="1480">
                  <c:v>Nov 24</c:v>
                </c:pt>
                <c:pt idx="1481">
                  <c:v>Nov 24</c:v>
                </c:pt>
                <c:pt idx="1482">
                  <c:v>Nov 24</c:v>
                </c:pt>
                <c:pt idx="1483">
                  <c:v>Nov 24</c:v>
                </c:pt>
                <c:pt idx="1484">
                  <c:v>Nov 24</c:v>
                </c:pt>
                <c:pt idx="1485">
                  <c:v>Nov 24</c:v>
                </c:pt>
                <c:pt idx="1486">
                  <c:v>Nov 24</c:v>
                </c:pt>
                <c:pt idx="1487">
                  <c:v>Nov 24</c:v>
                </c:pt>
                <c:pt idx="1488">
                  <c:v>Nov 24</c:v>
                </c:pt>
                <c:pt idx="1489">
                  <c:v>Dec 24</c:v>
                </c:pt>
                <c:pt idx="1490">
                  <c:v>Dec 24</c:v>
                </c:pt>
                <c:pt idx="1491">
                  <c:v>Dec 24</c:v>
                </c:pt>
              </c:strCache>
            </c:strRef>
          </c:cat>
          <c:val>
            <c:numRef>
              <c:f>'Data'!$D$3:$D$1494</c:f>
              <c:numCache>
                <c:formatCode>General</c:formatCode>
                <c:ptCount val="1492"/>
                <c:pt idx="0">
                  <c:v>1393848</c:v>
                </c:pt>
                <c:pt idx="1">
                  <c:v>1746168</c:v>
                </c:pt>
                <c:pt idx="2">
                  <c:v>1977761</c:v>
                </c:pt>
                <c:pt idx="3">
                  <c:v>1398944</c:v>
                </c:pt>
                <c:pt idx="4">
                  <c:v>1627515</c:v>
                </c:pt>
                <c:pt idx="5">
                  <c:v>2402028</c:v>
                </c:pt>
                <c:pt idx="6">
                  <c:v>1307329</c:v>
                </c:pt>
                <c:pt idx="7">
                  <c:v>1300381</c:v>
                </c:pt>
                <c:pt idx="8">
                  <c:v>1877726</c:v>
                </c:pt>
                <c:pt idx="9">
                  <c:v>2143897</c:v>
                </c:pt>
                <c:pt idx="10">
                  <c:v>1803631</c:v>
                </c:pt>
                <c:pt idx="11">
                  <c:v>2090823</c:v>
                </c:pt>
                <c:pt idx="12">
                  <c:v>2240671</c:v>
                </c:pt>
                <c:pt idx="13">
                  <c:v>2432110</c:v>
                </c:pt>
                <c:pt idx="14">
                  <c:v>1212559</c:v>
                </c:pt>
                <c:pt idx="15">
                  <c:v>1270127</c:v>
                </c:pt>
                <c:pt idx="16">
                  <c:v>1579376</c:v>
                </c:pt>
                <c:pt idx="17">
                  <c:v>1323205</c:v>
                </c:pt>
                <c:pt idx="18">
                  <c:v>1128127</c:v>
                </c:pt>
                <c:pt idx="19">
                  <c:v>1317574</c:v>
                </c:pt>
                <c:pt idx="20">
                  <c:v>2602456</c:v>
                </c:pt>
                <c:pt idx="21">
                  <c:v>1331321</c:v>
                </c:pt>
                <c:pt idx="22">
                  <c:v>1560503</c:v>
                </c:pt>
                <c:pt idx="23">
                  <c:v>1903117</c:v>
                </c:pt>
                <c:pt idx="24">
                  <c:v>3748755</c:v>
                </c:pt>
                <c:pt idx="25">
                  <c:v>2225983</c:v>
                </c:pt>
                <c:pt idx="26">
                  <c:v>1883241</c:v>
                </c:pt>
                <c:pt idx="27">
                  <c:v>1444319</c:v>
                </c:pt>
                <c:pt idx="28">
                  <c:v>1425207</c:v>
                </c:pt>
                <c:pt idx="29">
                  <c:v>1490112</c:v>
                </c:pt>
                <c:pt idx="30">
                  <c:v>1787100</c:v>
                </c:pt>
                <c:pt idx="31">
                  <c:v>1420148</c:v>
                </c:pt>
                <c:pt idx="32">
                  <c:v>1070626</c:v>
                </c:pt>
                <c:pt idx="33">
                  <c:v>1166519</c:v>
                </c:pt>
                <c:pt idx="34">
                  <c:v>1499804</c:v>
                </c:pt>
                <c:pt idx="35">
                  <c:v>1414432</c:v>
                </c:pt>
                <c:pt idx="36">
                  <c:v>1339613</c:v>
                </c:pt>
                <c:pt idx="37">
                  <c:v>1290125</c:v>
                </c:pt>
                <c:pt idx="38">
                  <c:v>1505223</c:v>
                </c:pt>
                <c:pt idx="39">
                  <c:v>2090416</c:v>
                </c:pt>
                <c:pt idx="40">
                  <c:v>1670908</c:v>
                </c:pt>
                <c:pt idx="41">
                  <c:v>1301413</c:v>
                </c:pt>
                <c:pt idx="42">
                  <c:v>1314560</c:v>
                </c:pt>
                <c:pt idx="43">
                  <c:v>922658</c:v>
                </c:pt>
                <c:pt idx="44">
                  <c:v>1245242</c:v>
                </c:pt>
                <c:pt idx="45">
                  <c:v>1050243</c:v>
                </c:pt>
                <c:pt idx="46">
                  <c:v>1367858</c:v>
                </c:pt>
                <c:pt idx="47">
                  <c:v>1128081</c:v>
                </c:pt>
                <c:pt idx="48">
                  <c:v>1501214</c:v>
                </c:pt>
                <c:pt idx="49">
                  <c:v>1408079</c:v>
                </c:pt>
                <c:pt idx="50">
                  <c:v>2307679</c:v>
                </c:pt>
                <c:pt idx="51">
                  <c:v>1679417</c:v>
                </c:pt>
                <c:pt idx="52">
                  <c:v>1679878</c:v>
                </c:pt>
                <c:pt idx="53">
                  <c:v>1451017</c:v>
                </c:pt>
                <c:pt idx="54">
                  <c:v>1154937</c:v>
                </c:pt>
                <c:pt idx="55">
                  <c:v>1558524</c:v>
                </c:pt>
                <c:pt idx="56">
                  <c:v>1159861</c:v>
                </c:pt>
                <c:pt idx="57">
                  <c:v>1369944</c:v>
                </c:pt>
                <c:pt idx="58">
                  <c:v>1818559</c:v>
                </c:pt>
                <c:pt idx="59">
                  <c:v>1325866</c:v>
                </c:pt>
                <c:pt idx="60">
                  <c:v>2007514</c:v>
                </c:pt>
                <c:pt idx="61">
                  <c:v>1445734</c:v>
                </c:pt>
                <c:pt idx="62">
                  <c:v>1372145</c:v>
                </c:pt>
                <c:pt idx="63">
                  <c:v>1936981</c:v>
                </c:pt>
                <c:pt idx="64">
                  <c:v>2271712</c:v>
                </c:pt>
                <c:pt idx="65">
                  <c:v>1391165</c:v>
                </c:pt>
                <c:pt idx="66">
                  <c:v>1065866</c:v>
                </c:pt>
                <c:pt idx="67">
                  <c:v>1099204</c:v>
                </c:pt>
                <c:pt idx="68">
                  <c:v>1003400</c:v>
                </c:pt>
                <c:pt idx="69">
                  <c:v>1110971</c:v>
                </c:pt>
                <c:pt idx="70">
                  <c:v>1543994</c:v>
                </c:pt>
                <c:pt idx="71">
                  <c:v>1155805</c:v>
                </c:pt>
                <c:pt idx="72">
                  <c:v>1172421</c:v>
                </c:pt>
                <c:pt idx="73">
                  <c:v>1417083</c:v>
                </c:pt>
                <c:pt idx="74">
                  <c:v>1302187</c:v>
                </c:pt>
                <c:pt idx="75">
                  <c:v>854981</c:v>
                </c:pt>
                <c:pt idx="76">
                  <c:v>993210</c:v>
                </c:pt>
                <c:pt idx="77">
                  <c:v>1882658</c:v>
                </c:pt>
                <c:pt idx="78">
                  <c:v>1314850</c:v>
                </c:pt>
                <c:pt idx="79">
                  <c:v>1207765</c:v>
                </c:pt>
                <c:pt idx="80">
                  <c:v>1162831</c:v>
                </c:pt>
                <c:pt idx="81">
                  <c:v>2025899</c:v>
                </c:pt>
                <c:pt idx="82">
                  <c:v>1930768</c:v>
                </c:pt>
                <c:pt idx="83">
                  <c:v>1327690</c:v>
                </c:pt>
                <c:pt idx="84">
                  <c:v>1196931</c:v>
                </c:pt>
                <c:pt idx="85">
                  <c:v>936508</c:v>
                </c:pt>
                <c:pt idx="86">
                  <c:v>1524599</c:v>
                </c:pt>
                <c:pt idx="87">
                  <c:v>1041229</c:v>
                </c:pt>
                <c:pt idx="88">
                  <c:v>1112499</c:v>
                </c:pt>
                <c:pt idx="89">
                  <c:v>1161995</c:v>
                </c:pt>
                <c:pt idx="90">
                  <c:v>1314681</c:v>
                </c:pt>
                <c:pt idx="91">
                  <c:v>1213114</c:v>
                </c:pt>
                <c:pt idx="92">
                  <c:v>967865</c:v>
                </c:pt>
                <c:pt idx="93">
                  <c:v>957390</c:v>
                </c:pt>
                <c:pt idx="94">
                  <c:v>1440756</c:v>
                </c:pt>
                <c:pt idx="95">
                  <c:v>1306411</c:v>
                </c:pt>
                <c:pt idx="96">
                  <c:v>1249040</c:v>
                </c:pt>
                <c:pt idx="97">
                  <c:v>1155603</c:v>
                </c:pt>
                <c:pt idx="98">
                  <c:v>1305713</c:v>
                </c:pt>
                <c:pt idx="99">
                  <c:v>939465</c:v>
                </c:pt>
                <c:pt idx="100">
                  <c:v>1106135</c:v>
                </c:pt>
                <c:pt idx="101">
                  <c:v>1414358</c:v>
                </c:pt>
                <c:pt idx="102">
                  <c:v>1187058</c:v>
                </c:pt>
                <c:pt idx="103">
                  <c:v>1265716</c:v>
                </c:pt>
                <c:pt idx="104">
                  <c:v>1393140</c:v>
                </c:pt>
                <c:pt idx="105">
                  <c:v>2150957</c:v>
                </c:pt>
                <c:pt idx="106">
                  <c:v>1459250</c:v>
                </c:pt>
                <c:pt idx="107">
                  <c:v>1459391</c:v>
                </c:pt>
                <c:pt idx="108">
                  <c:v>1795924</c:v>
                </c:pt>
                <c:pt idx="109">
                  <c:v>1397167</c:v>
                </c:pt>
                <c:pt idx="110">
                  <c:v>1028728</c:v>
                </c:pt>
                <c:pt idx="111">
                  <c:v>1157956</c:v>
                </c:pt>
                <c:pt idx="112">
                  <c:v>1190682</c:v>
                </c:pt>
                <c:pt idx="113">
                  <c:v>1161255</c:v>
                </c:pt>
                <c:pt idx="114">
                  <c:v>1198066</c:v>
                </c:pt>
                <c:pt idx="115">
                  <c:v>1608348</c:v>
                </c:pt>
                <c:pt idx="116">
                  <c:v>1768523</c:v>
                </c:pt>
                <c:pt idx="117">
                  <c:v>1835963</c:v>
                </c:pt>
                <c:pt idx="118">
                  <c:v>2185420</c:v>
                </c:pt>
                <c:pt idx="119">
                  <c:v>1371705</c:v>
                </c:pt>
                <c:pt idx="120">
                  <c:v>1637279</c:v>
                </c:pt>
                <c:pt idx="121">
                  <c:v>1453733</c:v>
                </c:pt>
                <c:pt idx="122">
                  <c:v>1521110</c:v>
                </c:pt>
                <c:pt idx="123">
                  <c:v>2769667</c:v>
                </c:pt>
                <c:pt idx="124">
                  <c:v>2119970</c:v>
                </c:pt>
                <c:pt idx="125">
                  <c:v>2103680</c:v>
                </c:pt>
                <c:pt idx="126">
                  <c:v>1287067</c:v>
                </c:pt>
                <c:pt idx="127">
                  <c:v>1051023</c:v>
                </c:pt>
                <c:pt idx="128">
                  <c:v>1173151</c:v>
                </c:pt>
                <c:pt idx="129">
                  <c:v>1117835</c:v>
                </c:pt>
                <c:pt idx="130">
                  <c:v>1161580</c:v>
                </c:pt>
                <c:pt idx="131">
                  <c:v>1039518</c:v>
                </c:pt>
                <c:pt idx="132">
                  <c:v>979887</c:v>
                </c:pt>
                <c:pt idx="133">
                  <c:v>1240946</c:v>
                </c:pt>
                <c:pt idx="134">
                  <c:v>1484151</c:v>
                </c:pt>
                <c:pt idx="135">
                  <c:v>1271826</c:v>
                </c:pt>
                <c:pt idx="136">
                  <c:v>820063</c:v>
                </c:pt>
                <c:pt idx="137">
                  <c:v>1235791</c:v>
                </c:pt>
                <c:pt idx="138">
                  <c:v>1096425</c:v>
                </c:pt>
                <c:pt idx="139">
                  <c:v>2007344</c:v>
                </c:pt>
                <c:pt idx="140">
                  <c:v>2302892</c:v>
                </c:pt>
                <c:pt idx="141">
                  <c:v>1521459</c:v>
                </c:pt>
                <c:pt idx="142">
                  <c:v>1639644</c:v>
                </c:pt>
                <c:pt idx="143">
                  <c:v>1987131</c:v>
                </c:pt>
                <c:pt idx="144">
                  <c:v>1523507</c:v>
                </c:pt>
                <c:pt idx="145">
                  <c:v>2501800</c:v>
                </c:pt>
                <c:pt idx="146">
                  <c:v>1814000</c:v>
                </c:pt>
                <c:pt idx="147">
                  <c:v>1815216</c:v>
                </c:pt>
                <c:pt idx="148">
                  <c:v>2077111</c:v>
                </c:pt>
                <c:pt idx="149">
                  <c:v>2039421</c:v>
                </c:pt>
                <c:pt idx="150">
                  <c:v>2415122</c:v>
                </c:pt>
                <c:pt idx="151">
                  <c:v>2250125</c:v>
                </c:pt>
                <c:pt idx="152">
                  <c:v>2115497</c:v>
                </c:pt>
                <c:pt idx="153">
                  <c:v>1595935</c:v>
                </c:pt>
                <c:pt idx="154">
                  <c:v>1783621</c:v>
                </c:pt>
                <c:pt idx="155">
                  <c:v>2624664</c:v>
                </c:pt>
                <c:pt idx="156">
                  <c:v>1325475</c:v>
                </c:pt>
                <c:pt idx="157">
                  <c:v>1285850</c:v>
                </c:pt>
                <c:pt idx="158">
                  <c:v>1413783</c:v>
                </c:pt>
                <c:pt idx="159">
                  <c:v>983658</c:v>
                </c:pt>
                <c:pt idx="160">
                  <c:v>1033311</c:v>
                </c:pt>
                <c:pt idx="161">
                  <c:v>1367727</c:v>
                </c:pt>
                <c:pt idx="162">
                  <c:v>1334344</c:v>
                </c:pt>
                <c:pt idx="163">
                  <c:v>889994</c:v>
                </c:pt>
                <c:pt idx="164">
                  <c:v>1721891</c:v>
                </c:pt>
                <c:pt idx="165">
                  <c:v>1605167</c:v>
                </c:pt>
                <c:pt idx="166">
                  <c:v>1413807</c:v>
                </c:pt>
                <c:pt idx="167">
                  <c:v>1931647</c:v>
                </c:pt>
                <c:pt idx="168">
                  <c:v>1472577</c:v>
                </c:pt>
                <c:pt idx="169">
                  <c:v>1399141</c:v>
                </c:pt>
                <c:pt idx="170">
                  <c:v>1016306</c:v>
                </c:pt>
                <c:pt idx="171">
                  <c:v>856864</c:v>
                </c:pt>
                <c:pt idx="172">
                  <c:v>1025327</c:v>
                </c:pt>
                <c:pt idx="173">
                  <c:v>1286103</c:v>
                </c:pt>
                <c:pt idx="174">
                  <c:v>1455225</c:v>
                </c:pt>
                <c:pt idx="175">
                  <c:v>2226078</c:v>
                </c:pt>
                <c:pt idx="176">
                  <c:v>1864175</c:v>
                </c:pt>
                <c:pt idx="177">
                  <c:v>1281811</c:v>
                </c:pt>
                <c:pt idx="178">
                  <c:v>1588739</c:v>
                </c:pt>
                <c:pt idx="179">
                  <c:v>1343649</c:v>
                </c:pt>
                <c:pt idx="180">
                  <c:v>1434257</c:v>
                </c:pt>
                <c:pt idx="181">
                  <c:v>2150147</c:v>
                </c:pt>
                <c:pt idx="182">
                  <c:v>1457450</c:v>
                </c:pt>
                <c:pt idx="183">
                  <c:v>1719423</c:v>
                </c:pt>
                <c:pt idx="184">
                  <c:v>1073101</c:v>
                </c:pt>
                <c:pt idx="185">
                  <c:v>1084359</c:v>
                </c:pt>
                <c:pt idx="186">
                  <c:v>842926</c:v>
                </c:pt>
                <c:pt idx="187">
                  <c:v>1222577</c:v>
                </c:pt>
                <c:pt idx="188">
                  <c:v>1029680</c:v>
                </c:pt>
                <c:pt idx="189">
                  <c:v>1414726</c:v>
                </c:pt>
                <c:pt idx="190">
                  <c:v>1171590</c:v>
                </c:pt>
                <c:pt idx="191">
                  <c:v>2508727</c:v>
                </c:pt>
                <c:pt idx="192">
                  <c:v>1595558</c:v>
                </c:pt>
                <c:pt idx="193">
                  <c:v>1869993</c:v>
                </c:pt>
                <c:pt idx="194">
                  <c:v>1094935</c:v>
                </c:pt>
                <c:pt idx="195">
                  <c:v>2217616</c:v>
                </c:pt>
                <c:pt idx="196">
                  <c:v>2544928</c:v>
                </c:pt>
                <c:pt idx="197">
                  <c:v>1068897</c:v>
                </c:pt>
                <c:pt idx="198">
                  <c:v>1145504</c:v>
                </c:pt>
                <c:pt idx="199">
                  <c:v>1482631</c:v>
                </c:pt>
                <c:pt idx="200">
                  <c:v>1254817</c:v>
                </c:pt>
                <c:pt idx="201">
                  <c:v>1607650</c:v>
                </c:pt>
                <c:pt idx="202">
                  <c:v>1291379</c:v>
                </c:pt>
                <c:pt idx="203">
                  <c:v>2681745</c:v>
                </c:pt>
                <c:pt idx="204">
                  <c:v>1448342</c:v>
                </c:pt>
                <c:pt idx="205">
                  <c:v>1405847</c:v>
                </c:pt>
                <c:pt idx="206">
                  <c:v>2201833</c:v>
                </c:pt>
                <c:pt idx="207">
                  <c:v>2020865</c:v>
                </c:pt>
                <c:pt idx="208">
                  <c:v>2590251</c:v>
                </c:pt>
                <c:pt idx="209">
                  <c:v>2710826</c:v>
                </c:pt>
                <c:pt idx="210">
                  <c:v>1638038</c:v>
                </c:pt>
                <c:pt idx="211">
                  <c:v>1634140</c:v>
                </c:pt>
                <c:pt idx="212">
                  <c:v>1946100</c:v>
                </c:pt>
                <c:pt idx="213">
                  <c:v>3638150</c:v>
                </c:pt>
                <c:pt idx="214">
                  <c:v>2324224</c:v>
                </c:pt>
                <c:pt idx="215">
                  <c:v>2360171</c:v>
                </c:pt>
                <c:pt idx="216">
                  <c:v>1161832</c:v>
                </c:pt>
                <c:pt idx="217">
                  <c:v>940746</c:v>
                </c:pt>
                <c:pt idx="218">
                  <c:v>1117368</c:v>
                </c:pt>
                <c:pt idx="219">
                  <c:v>1015502</c:v>
                </c:pt>
                <c:pt idx="220">
                  <c:v>1468969</c:v>
                </c:pt>
                <c:pt idx="221">
                  <c:v>1710672</c:v>
                </c:pt>
                <c:pt idx="222">
                  <c:v>1243905</c:v>
                </c:pt>
                <c:pt idx="223">
                  <c:v>1142064</c:v>
                </c:pt>
                <c:pt idx="224">
                  <c:v>1206611</c:v>
                </c:pt>
                <c:pt idx="225">
                  <c:v>1631314</c:v>
                </c:pt>
                <c:pt idx="226">
                  <c:v>1183911</c:v>
                </c:pt>
                <c:pt idx="227">
                  <c:v>1437573</c:v>
                </c:pt>
                <c:pt idx="228">
                  <c:v>1426334</c:v>
                </c:pt>
                <c:pt idx="229">
                  <c:v>845747</c:v>
                </c:pt>
                <c:pt idx="230">
                  <c:v>678419</c:v>
                </c:pt>
                <c:pt idx="231">
                  <c:v>1091181</c:v>
                </c:pt>
                <c:pt idx="232">
                  <c:v>1504424</c:v>
                </c:pt>
                <c:pt idx="233">
                  <c:v>1438700</c:v>
                </c:pt>
                <c:pt idx="234">
                  <c:v>1266750</c:v>
                </c:pt>
                <c:pt idx="235">
                  <c:v>1200846</c:v>
                </c:pt>
                <c:pt idx="236">
                  <c:v>1798437</c:v>
                </c:pt>
                <c:pt idx="237">
                  <c:v>1270256</c:v>
                </c:pt>
                <c:pt idx="238">
                  <c:v>1200505</c:v>
                </c:pt>
                <c:pt idx="239">
                  <c:v>1131451</c:v>
                </c:pt>
                <c:pt idx="240">
                  <c:v>1107939</c:v>
                </c:pt>
                <c:pt idx="241">
                  <c:v>1530983</c:v>
                </c:pt>
                <c:pt idx="242">
                  <c:v>1703840</c:v>
                </c:pt>
                <c:pt idx="243">
                  <c:v>1922698</c:v>
                </c:pt>
                <c:pt idx="244">
                  <c:v>2717412</c:v>
                </c:pt>
                <c:pt idx="245">
                  <c:v>2553631</c:v>
                </c:pt>
                <c:pt idx="246">
                  <c:v>1367442</c:v>
                </c:pt>
                <c:pt idx="247">
                  <c:v>567721</c:v>
                </c:pt>
                <c:pt idx="248">
                  <c:v>1044768</c:v>
                </c:pt>
                <c:pt idx="249">
                  <c:v>903401</c:v>
                </c:pt>
                <c:pt idx="250">
                  <c:v>677320</c:v>
                </c:pt>
                <c:pt idx="251">
                  <c:v>1115869</c:v>
                </c:pt>
                <c:pt idx="252">
                  <c:v>1883122</c:v>
                </c:pt>
                <c:pt idx="253">
                  <c:v>1175954</c:v>
                </c:pt>
                <c:pt idx="254">
                  <c:v>1281765</c:v>
                </c:pt>
                <c:pt idx="255">
                  <c:v>1507012</c:v>
                </c:pt>
                <c:pt idx="256">
                  <c:v>2106261</c:v>
                </c:pt>
                <c:pt idx="257">
                  <c:v>1796871</c:v>
                </c:pt>
                <c:pt idx="258">
                  <c:v>2362965</c:v>
                </c:pt>
                <c:pt idx="259">
                  <c:v>1672608</c:v>
                </c:pt>
                <c:pt idx="260">
                  <c:v>1410594</c:v>
                </c:pt>
                <c:pt idx="261">
                  <c:v>1367888</c:v>
                </c:pt>
                <c:pt idx="262">
                  <c:v>1101849</c:v>
                </c:pt>
                <c:pt idx="263">
                  <c:v>2009271</c:v>
                </c:pt>
                <c:pt idx="264">
                  <c:v>1426977</c:v>
                </c:pt>
                <c:pt idx="265">
                  <c:v>1098038</c:v>
                </c:pt>
                <c:pt idx="266">
                  <c:v>2514027</c:v>
                </c:pt>
                <c:pt idx="267">
                  <c:v>1476408</c:v>
                </c:pt>
                <c:pt idx="268">
                  <c:v>1163104</c:v>
                </c:pt>
                <c:pt idx="269">
                  <c:v>1716461</c:v>
                </c:pt>
                <c:pt idx="270">
                  <c:v>1266223</c:v>
                </c:pt>
                <c:pt idx="271">
                  <c:v>1267132</c:v>
                </c:pt>
                <c:pt idx="272">
                  <c:v>2336261</c:v>
                </c:pt>
                <c:pt idx="273">
                  <c:v>1831906</c:v>
                </c:pt>
                <c:pt idx="274">
                  <c:v>1880786</c:v>
                </c:pt>
                <c:pt idx="275">
                  <c:v>3119425</c:v>
                </c:pt>
                <c:pt idx="276">
                  <c:v>3035639</c:v>
                </c:pt>
                <c:pt idx="277">
                  <c:v>1908196</c:v>
                </c:pt>
                <c:pt idx="278">
                  <c:v>1511040</c:v>
                </c:pt>
                <c:pt idx="279">
                  <c:v>1718570</c:v>
                </c:pt>
                <c:pt idx="280">
                  <c:v>1174581</c:v>
                </c:pt>
                <c:pt idx="281">
                  <c:v>1612687</c:v>
                </c:pt>
                <c:pt idx="282">
                  <c:v>1246348</c:v>
                </c:pt>
                <c:pt idx="283">
                  <c:v>1366057</c:v>
                </c:pt>
                <c:pt idx="284">
                  <c:v>1451074</c:v>
                </c:pt>
                <c:pt idx="285">
                  <c:v>2265556</c:v>
                </c:pt>
                <c:pt idx="286">
                  <c:v>1267980</c:v>
                </c:pt>
                <c:pt idx="287">
                  <c:v>1919168</c:v>
                </c:pt>
                <c:pt idx="288">
                  <c:v>2502152</c:v>
                </c:pt>
                <c:pt idx="289">
                  <c:v>2354731</c:v>
                </c:pt>
                <c:pt idx="290">
                  <c:v>3119006</c:v>
                </c:pt>
                <c:pt idx="291">
                  <c:v>3792933</c:v>
                </c:pt>
                <c:pt idx="292">
                  <c:v>3069488</c:v>
                </c:pt>
                <c:pt idx="293">
                  <c:v>2838270</c:v>
                </c:pt>
                <c:pt idx="294">
                  <c:v>2147928</c:v>
                </c:pt>
                <c:pt idx="295">
                  <c:v>2569453</c:v>
                </c:pt>
                <c:pt idx="296">
                  <c:v>3488926</c:v>
                </c:pt>
                <c:pt idx="297">
                  <c:v>3246591</c:v>
                </c:pt>
                <c:pt idx="298">
                  <c:v>2602207</c:v>
                </c:pt>
                <c:pt idx="299">
                  <c:v>2664207</c:v>
                </c:pt>
                <c:pt idx="300">
                  <c:v>3339938</c:v>
                </c:pt>
                <c:pt idx="301">
                  <c:v>5280191</c:v>
                </c:pt>
                <c:pt idx="302">
                  <c:v>4112695</c:v>
                </c:pt>
                <c:pt idx="303">
                  <c:v>4513359</c:v>
                </c:pt>
                <c:pt idx="304">
                  <c:v>4346701</c:v>
                </c:pt>
                <c:pt idx="305">
                  <c:v>3600927</c:v>
                </c:pt>
                <c:pt idx="306">
                  <c:v>4849674</c:v>
                </c:pt>
                <c:pt idx="307">
                  <c:v>3960999</c:v>
                </c:pt>
                <c:pt idx="308">
                  <c:v>3525120</c:v>
                </c:pt>
                <c:pt idx="309">
                  <c:v>4168068</c:v>
                </c:pt>
                <c:pt idx="310">
                  <c:v>4073861</c:v>
                </c:pt>
                <c:pt idx="311">
                  <c:v>3714833</c:v>
                </c:pt>
                <c:pt idx="312">
                  <c:v>2792713</c:v>
                </c:pt>
                <c:pt idx="313">
                  <c:v>3075452</c:v>
                </c:pt>
                <c:pt idx="314">
                  <c:v>2313187</c:v>
                </c:pt>
                <c:pt idx="315">
                  <c:v>2256586</c:v>
                </c:pt>
                <c:pt idx="316">
                  <c:v>1868118</c:v>
                </c:pt>
                <c:pt idx="317">
                  <c:v>3005304</c:v>
                </c:pt>
                <c:pt idx="318">
                  <c:v>2398364</c:v>
                </c:pt>
                <c:pt idx="319">
                  <c:v>2374534</c:v>
                </c:pt>
                <c:pt idx="320">
                  <c:v>2719212</c:v>
                </c:pt>
                <c:pt idx="321">
                  <c:v>3400159</c:v>
                </c:pt>
                <c:pt idx="322">
                  <c:v>2229553</c:v>
                </c:pt>
                <c:pt idx="323">
                  <c:v>2919639</c:v>
                </c:pt>
                <c:pt idx="324">
                  <c:v>2634335</c:v>
                </c:pt>
                <c:pt idx="325">
                  <c:v>3542397</c:v>
                </c:pt>
                <c:pt idx="326">
                  <c:v>3123771</c:v>
                </c:pt>
                <c:pt idx="327">
                  <c:v>3098742</c:v>
                </c:pt>
                <c:pt idx="328">
                  <c:v>4866257</c:v>
                </c:pt>
                <c:pt idx="329">
                  <c:v>3403378</c:v>
                </c:pt>
                <c:pt idx="330">
                  <c:v>3894906</c:v>
                </c:pt>
                <c:pt idx="331">
                  <c:v>5051737</c:v>
                </c:pt>
                <c:pt idx="332">
                  <c:v>3089167</c:v>
                </c:pt>
                <c:pt idx="333">
                  <c:v>2560278</c:v>
                </c:pt>
                <c:pt idx="334">
                  <c:v>3038063</c:v>
                </c:pt>
                <c:pt idx="335">
                  <c:v>2420029</c:v>
                </c:pt>
                <c:pt idx="336">
                  <c:v>3442869</c:v>
                </c:pt>
                <c:pt idx="337">
                  <c:v>2762267</c:v>
                </c:pt>
                <c:pt idx="338">
                  <c:v>3164775</c:v>
                </c:pt>
                <c:pt idx="339">
                  <c:v>4543782</c:v>
                </c:pt>
                <c:pt idx="340">
                  <c:v>4827990</c:v>
                </c:pt>
                <c:pt idx="341">
                  <c:v>3910611</c:v>
                </c:pt>
                <c:pt idx="342">
                  <c:v>3612868</c:v>
                </c:pt>
                <c:pt idx="343">
                  <c:v>3258825</c:v>
                </c:pt>
                <c:pt idx="344">
                  <c:v>3760050</c:v>
                </c:pt>
                <c:pt idx="345">
                  <c:v>5507984</c:v>
                </c:pt>
                <c:pt idx="346">
                  <c:v>3187905</c:v>
                </c:pt>
                <c:pt idx="347">
                  <c:v>2626859</c:v>
                </c:pt>
                <c:pt idx="348">
                  <c:v>2527846</c:v>
                </c:pt>
                <c:pt idx="349">
                  <c:v>5550420</c:v>
                </c:pt>
                <c:pt idx="350">
                  <c:v>4796256</c:v>
                </c:pt>
                <c:pt idx="351">
                  <c:v>4080045</c:v>
                </c:pt>
                <c:pt idx="352">
                  <c:v>3809342</c:v>
                </c:pt>
                <c:pt idx="353">
                  <c:v>3012785</c:v>
                </c:pt>
                <c:pt idx="354">
                  <c:v>2488413</c:v>
                </c:pt>
                <c:pt idx="355">
                  <c:v>2395576</c:v>
                </c:pt>
                <c:pt idx="356">
                  <c:v>4051835</c:v>
                </c:pt>
                <c:pt idx="357">
                  <c:v>4247919</c:v>
                </c:pt>
                <c:pt idx="358">
                  <c:v>4305917</c:v>
                </c:pt>
                <c:pt idx="359">
                  <c:v>4914923</c:v>
                </c:pt>
                <c:pt idx="360">
                  <c:v>3646671</c:v>
                </c:pt>
                <c:pt idx="361">
                  <c:v>2629530</c:v>
                </c:pt>
                <c:pt idx="362">
                  <c:v>2475317</c:v>
                </c:pt>
                <c:pt idx="363">
                  <c:v>3270216</c:v>
                </c:pt>
                <c:pt idx="364">
                  <c:v>2080898</c:v>
                </c:pt>
                <c:pt idx="365">
                  <c:v>2709789</c:v>
                </c:pt>
                <c:pt idx="366">
                  <c:v>1783172</c:v>
                </c:pt>
                <c:pt idx="367">
                  <c:v>1525054</c:v>
                </c:pt>
                <c:pt idx="368">
                  <c:v>1212024</c:v>
                </c:pt>
                <c:pt idx="369">
                  <c:v>2464467</c:v>
                </c:pt>
                <c:pt idx="370">
                  <c:v>1598960</c:v>
                </c:pt>
                <c:pt idx="371">
                  <c:v>1853063</c:v>
                </c:pt>
                <c:pt idx="372">
                  <c:v>1905521</c:v>
                </c:pt>
                <c:pt idx="373">
                  <c:v>1300845</c:v>
                </c:pt>
                <c:pt idx="374">
                  <c:v>3237524</c:v>
                </c:pt>
                <c:pt idx="375">
                  <c:v>1382170</c:v>
                </c:pt>
                <c:pt idx="376">
                  <c:v>1968519</c:v>
                </c:pt>
                <c:pt idx="377">
                  <c:v>1271198</c:v>
                </c:pt>
                <c:pt idx="378">
                  <c:v>1155222</c:v>
                </c:pt>
                <c:pt idx="379">
                  <c:v>1463259</c:v>
                </c:pt>
                <c:pt idx="380">
                  <c:v>2334565</c:v>
                </c:pt>
                <c:pt idx="381">
                  <c:v>1914457</c:v>
                </c:pt>
                <c:pt idx="382">
                  <c:v>1752981</c:v>
                </c:pt>
                <c:pt idx="383">
                  <c:v>1555959</c:v>
                </c:pt>
                <c:pt idx="384">
                  <c:v>1413532</c:v>
                </c:pt>
                <c:pt idx="385">
                  <c:v>1317057</c:v>
                </c:pt>
                <c:pt idx="386">
                  <c:v>1893311</c:v>
                </c:pt>
                <c:pt idx="387">
                  <c:v>2170792</c:v>
                </c:pt>
                <c:pt idx="388">
                  <c:v>1329679</c:v>
                </c:pt>
                <c:pt idx="389">
                  <c:v>1490782</c:v>
                </c:pt>
                <c:pt idx="390">
                  <c:v>1199193</c:v>
                </c:pt>
                <c:pt idx="391">
                  <c:v>1240484</c:v>
                </c:pt>
                <c:pt idx="392">
                  <c:v>1288311</c:v>
                </c:pt>
                <c:pt idx="393">
                  <c:v>1153331</c:v>
                </c:pt>
                <c:pt idx="394">
                  <c:v>1861044</c:v>
                </c:pt>
                <c:pt idx="395">
                  <c:v>1702122</c:v>
                </c:pt>
                <c:pt idx="396">
                  <c:v>2575025</c:v>
                </c:pt>
                <c:pt idx="397">
                  <c:v>2093980</c:v>
                </c:pt>
                <c:pt idx="398">
                  <c:v>2174248</c:v>
                </c:pt>
                <c:pt idx="399">
                  <c:v>1851577</c:v>
                </c:pt>
                <c:pt idx="400">
                  <c:v>1748845</c:v>
                </c:pt>
                <c:pt idx="401">
                  <c:v>1615295</c:v>
                </c:pt>
                <c:pt idx="402">
                  <c:v>1247930</c:v>
                </c:pt>
                <c:pt idx="403">
                  <c:v>1284307</c:v>
                </c:pt>
                <c:pt idx="404">
                  <c:v>1309192</c:v>
                </c:pt>
                <c:pt idx="405">
                  <c:v>1664968</c:v>
                </c:pt>
                <c:pt idx="406">
                  <c:v>1913512</c:v>
                </c:pt>
                <c:pt idx="407">
                  <c:v>1635235</c:v>
                </c:pt>
                <c:pt idx="408">
                  <c:v>1412803</c:v>
                </c:pt>
                <c:pt idx="409">
                  <c:v>1670641</c:v>
                </c:pt>
                <c:pt idx="410">
                  <c:v>1489871</c:v>
                </c:pt>
                <c:pt idx="411">
                  <c:v>1480676</c:v>
                </c:pt>
                <c:pt idx="412">
                  <c:v>1793206</c:v>
                </c:pt>
                <c:pt idx="413">
                  <c:v>1523648</c:v>
                </c:pt>
                <c:pt idx="414">
                  <c:v>1670654</c:v>
                </c:pt>
                <c:pt idx="415">
                  <c:v>1324204</c:v>
                </c:pt>
                <c:pt idx="416">
                  <c:v>1476551</c:v>
                </c:pt>
                <c:pt idx="417">
                  <c:v>1685124</c:v>
                </c:pt>
                <c:pt idx="418">
                  <c:v>1397561</c:v>
                </c:pt>
                <c:pt idx="419">
                  <c:v>1568280</c:v>
                </c:pt>
                <c:pt idx="420">
                  <c:v>1110726</c:v>
                </c:pt>
                <c:pt idx="421">
                  <c:v>1783551</c:v>
                </c:pt>
                <c:pt idx="422">
                  <c:v>1435996</c:v>
                </c:pt>
                <c:pt idx="423">
                  <c:v>1420385</c:v>
                </c:pt>
                <c:pt idx="424">
                  <c:v>1757431</c:v>
                </c:pt>
                <c:pt idx="425">
                  <c:v>1403069</c:v>
                </c:pt>
                <c:pt idx="426">
                  <c:v>1795625</c:v>
                </c:pt>
                <c:pt idx="427">
                  <c:v>1766241</c:v>
                </c:pt>
                <c:pt idx="428">
                  <c:v>1750545</c:v>
                </c:pt>
                <c:pt idx="429">
                  <c:v>2136458</c:v>
                </c:pt>
                <c:pt idx="430">
                  <c:v>2014153</c:v>
                </c:pt>
                <c:pt idx="431">
                  <c:v>2054269</c:v>
                </c:pt>
                <c:pt idx="432">
                  <c:v>2604293</c:v>
                </c:pt>
                <c:pt idx="433">
                  <c:v>2035957</c:v>
                </c:pt>
                <c:pt idx="434">
                  <c:v>1732498</c:v>
                </c:pt>
                <c:pt idx="435">
                  <c:v>1766002</c:v>
                </c:pt>
                <c:pt idx="436">
                  <c:v>1803964</c:v>
                </c:pt>
                <c:pt idx="437">
                  <c:v>1812299</c:v>
                </c:pt>
                <c:pt idx="438">
                  <c:v>1665723</c:v>
                </c:pt>
                <c:pt idx="439">
                  <c:v>2480847</c:v>
                </c:pt>
                <c:pt idx="440">
                  <c:v>1805279</c:v>
                </c:pt>
                <c:pt idx="441">
                  <c:v>1459321</c:v>
                </c:pt>
                <c:pt idx="442">
                  <c:v>1255797</c:v>
                </c:pt>
                <c:pt idx="443">
                  <c:v>1301764</c:v>
                </c:pt>
                <c:pt idx="444">
                  <c:v>1541383</c:v>
                </c:pt>
                <c:pt idx="445">
                  <c:v>1955344</c:v>
                </c:pt>
                <c:pt idx="446">
                  <c:v>1236292</c:v>
                </c:pt>
                <c:pt idx="447">
                  <c:v>1241270</c:v>
                </c:pt>
                <c:pt idx="448">
                  <c:v>1542259</c:v>
                </c:pt>
                <c:pt idx="449">
                  <c:v>1738226</c:v>
                </c:pt>
                <c:pt idx="450">
                  <c:v>994492</c:v>
                </c:pt>
                <c:pt idx="451">
                  <c:v>1414478</c:v>
                </c:pt>
                <c:pt idx="452">
                  <c:v>1249442</c:v>
                </c:pt>
                <c:pt idx="453">
                  <c:v>1628796</c:v>
                </c:pt>
                <c:pt idx="454">
                  <c:v>2469260</c:v>
                </c:pt>
                <c:pt idx="455">
                  <c:v>3800303</c:v>
                </c:pt>
                <c:pt idx="456">
                  <c:v>2173952</c:v>
                </c:pt>
                <c:pt idx="457">
                  <c:v>1259799</c:v>
                </c:pt>
                <c:pt idx="458">
                  <c:v>1323561</c:v>
                </c:pt>
                <c:pt idx="459">
                  <c:v>1519035</c:v>
                </c:pt>
                <c:pt idx="460">
                  <c:v>4252074</c:v>
                </c:pt>
                <c:pt idx="461">
                  <c:v>3946003</c:v>
                </c:pt>
                <c:pt idx="462">
                  <c:v>3557216</c:v>
                </c:pt>
                <c:pt idx="463">
                  <c:v>2708889</c:v>
                </c:pt>
                <c:pt idx="464">
                  <c:v>3096436</c:v>
                </c:pt>
                <c:pt idx="465">
                  <c:v>1799452</c:v>
                </c:pt>
                <c:pt idx="466">
                  <c:v>1697179</c:v>
                </c:pt>
                <c:pt idx="467">
                  <c:v>1724885</c:v>
                </c:pt>
                <c:pt idx="468">
                  <c:v>4092874</c:v>
                </c:pt>
                <c:pt idx="469">
                  <c:v>3016003</c:v>
                </c:pt>
                <c:pt idx="470">
                  <c:v>1603487</c:v>
                </c:pt>
                <c:pt idx="471">
                  <c:v>1872201</c:v>
                </c:pt>
                <c:pt idx="472">
                  <c:v>1583901</c:v>
                </c:pt>
                <c:pt idx="473">
                  <c:v>1433466</c:v>
                </c:pt>
                <c:pt idx="474">
                  <c:v>1670681</c:v>
                </c:pt>
                <c:pt idx="475">
                  <c:v>1595412</c:v>
                </c:pt>
                <c:pt idx="476">
                  <c:v>2126340</c:v>
                </c:pt>
                <c:pt idx="477">
                  <c:v>2042176</c:v>
                </c:pt>
                <c:pt idx="478">
                  <c:v>1444008</c:v>
                </c:pt>
                <c:pt idx="479">
                  <c:v>2375002</c:v>
                </c:pt>
                <c:pt idx="480">
                  <c:v>1690060</c:v>
                </c:pt>
                <c:pt idx="481">
                  <c:v>906412</c:v>
                </c:pt>
                <c:pt idx="482">
                  <c:v>5984078</c:v>
                </c:pt>
                <c:pt idx="483">
                  <c:v>2197172</c:v>
                </c:pt>
                <c:pt idx="484">
                  <c:v>2082892</c:v>
                </c:pt>
                <c:pt idx="485">
                  <c:v>2002001</c:v>
                </c:pt>
                <c:pt idx="486">
                  <c:v>1457121</c:v>
                </c:pt>
                <c:pt idx="487">
                  <c:v>1260503</c:v>
                </c:pt>
                <c:pt idx="488">
                  <c:v>1525436</c:v>
                </c:pt>
                <c:pt idx="489">
                  <c:v>2088914</c:v>
                </c:pt>
                <c:pt idx="490">
                  <c:v>1997082</c:v>
                </c:pt>
                <c:pt idx="491">
                  <c:v>1504544</c:v>
                </c:pt>
                <c:pt idx="492">
                  <c:v>1639120</c:v>
                </c:pt>
                <c:pt idx="493">
                  <c:v>1825203</c:v>
                </c:pt>
                <c:pt idx="494">
                  <c:v>1563279</c:v>
                </c:pt>
                <c:pt idx="495">
                  <c:v>1671308</c:v>
                </c:pt>
                <c:pt idx="496">
                  <c:v>3609492</c:v>
                </c:pt>
                <c:pt idx="497">
                  <c:v>1638788</c:v>
                </c:pt>
                <c:pt idx="498">
                  <c:v>1523401</c:v>
                </c:pt>
                <c:pt idx="499">
                  <c:v>965120</c:v>
                </c:pt>
                <c:pt idx="500">
                  <c:v>422387</c:v>
                </c:pt>
                <c:pt idx="501">
                  <c:v>865860</c:v>
                </c:pt>
                <c:pt idx="502">
                  <c:v>727431</c:v>
                </c:pt>
                <c:pt idx="503">
                  <c:v>675264</c:v>
                </c:pt>
                <c:pt idx="504">
                  <c:v>1220285</c:v>
                </c:pt>
                <c:pt idx="505">
                  <c:v>1799168</c:v>
                </c:pt>
                <c:pt idx="506">
                  <c:v>946944</c:v>
                </c:pt>
                <c:pt idx="507">
                  <c:v>1718823</c:v>
                </c:pt>
                <c:pt idx="508">
                  <c:v>1410090</c:v>
                </c:pt>
                <c:pt idx="509">
                  <c:v>1287764</c:v>
                </c:pt>
                <c:pt idx="510">
                  <c:v>1471236</c:v>
                </c:pt>
                <c:pt idx="511">
                  <c:v>1064944</c:v>
                </c:pt>
                <c:pt idx="512">
                  <c:v>1113131</c:v>
                </c:pt>
                <c:pt idx="513">
                  <c:v>934876</c:v>
                </c:pt>
                <c:pt idx="514">
                  <c:v>1436263</c:v>
                </c:pt>
                <c:pt idx="515">
                  <c:v>1434527</c:v>
                </c:pt>
                <c:pt idx="516">
                  <c:v>1446104</c:v>
                </c:pt>
                <c:pt idx="517">
                  <c:v>2042473</c:v>
                </c:pt>
                <c:pt idx="518">
                  <c:v>1505660</c:v>
                </c:pt>
                <c:pt idx="519">
                  <c:v>1358452</c:v>
                </c:pt>
                <c:pt idx="520">
                  <c:v>1155387</c:v>
                </c:pt>
                <c:pt idx="521">
                  <c:v>1581617</c:v>
                </c:pt>
                <c:pt idx="522">
                  <c:v>1464598</c:v>
                </c:pt>
                <c:pt idx="523">
                  <c:v>2200473</c:v>
                </c:pt>
                <c:pt idx="524">
                  <c:v>1714264</c:v>
                </c:pt>
                <c:pt idx="525">
                  <c:v>1574938</c:v>
                </c:pt>
                <c:pt idx="526">
                  <c:v>2574203</c:v>
                </c:pt>
                <c:pt idx="527">
                  <c:v>3183307</c:v>
                </c:pt>
                <c:pt idx="528">
                  <c:v>2233777</c:v>
                </c:pt>
                <c:pt idx="529">
                  <c:v>2056222</c:v>
                </c:pt>
                <c:pt idx="530">
                  <c:v>1555457</c:v>
                </c:pt>
                <c:pt idx="531">
                  <c:v>1520557</c:v>
                </c:pt>
                <c:pt idx="532">
                  <c:v>1507635</c:v>
                </c:pt>
                <c:pt idx="533">
                  <c:v>1558975</c:v>
                </c:pt>
                <c:pt idx="534">
                  <c:v>2007690</c:v>
                </c:pt>
                <c:pt idx="535">
                  <c:v>1448214</c:v>
                </c:pt>
                <c:pt idx="536">
                  <c:v>1362140</c:v>
                </c:pt>
                <c:pt idx="537">
                  <c:v>1276848</c:v>
                </c:pt>
                <c:pt idx="538">
                  <c:v>2468227</c:v>
                </c:pt>
                <c:pt idx="539">
                  <c:v>2095915</c:v>
                </c:pt>
                <c:pt idx="540">
                  <c:v>1839575</c:v>
                </c:pt>
                <c:pt idx="541">
                  <c:v>1844878</c:v>
                </c:pt>
                <c:pt idx="542">
                  <c:v>1976828</c:v>
                </c:pt>
                <c:pt idx="543">
                  <c:v>1403453</c:v>
                </c:pt>
                <c:pt idx="544">
                  <c:v>1580128</c:v>
                </c:pt>
                <c:pt idx="545">
                  <c:v>2159336</c:v>
                </c:pt>
                <c:pt idx="546">
                  <c:v>2068360</c:v>
                </c:pt>
                <c:pt idx="547">
                  <c:v>2177590</c:v>
                </c:pt>
                <c:pt idx="548">
                  <c:v>1782827</c:v>
                </c:pt>
                <c:pt idx="549">
                  <c:v>1784127</c:v>
                </c:pt>
                <c:pt idx="550">
                  <c:v>1799244</c:v>
                </c:pt>
                <c:pt idx="551">
                  <c:v>2957735</c:v>
                </c:pt>
                <c:pt idx="552">
                  <c:v>1393584</c:v>
                </c:pt>
                <c:pt idx="553">
                  <c:v>1350523</c:v>
                </c:pt>
                <c:pt idx="554">
                  <c:v>969852</c:v>
                </c:pt>
                <c:pt idx="555">
                  <c:v>1178958</c:v>
                </c:pt>
                <c:pt idx="556">
                  <c:v>4640864</c:v>
                </c:pt>
                <c:pt idx="557">
                  <c:v>6915691</c:v>
                </c:pt>
                <c:pt idx="558">
                  <c:v>3358661</c:v>
                </c:pt>
                <c:pt idx="559">
                  <c:v>3291895</c:v>
                </c:pt>
                <c:pt idx="560">
                  <c:v>2326282</c:v>
                </c:pt>
                <c:pt idx="561">
                  <c:v>3000318</c:v>
                </c:pt>
                <c:pt idx="562">
                  <c:v>1891000</c:v>
                </c:pt>
                <c:pt idx="563">
                  <c:v>2791095</c:v>
                </c:pt>
                <c:pt idx="564">
                  <c:v>2700982</c:v>
                </c:pt>
                <c:pt idx="565">
                  <c:v>2925457</c:v>
                </c:pt>
                <c:pt idx="566">
                  <c:v>1993575</c:v>
                </c:pt>
                <c:pt idx="567">
                  <c:v>1332247</c:v>
                </c:pt>
                <c:pt idx="568">
                  <c:v>1966352</c:v>
                </c:pt>
                <c:pt idx="569">
                  <c:v>1256135</c:v>
                </c:pt>
                <c:pt idx="570">
                  <c:v>1600758</c:v>
                </c:pt>
                <c:pt idx="571">
                  <c:v>2077278</c:v>
                </c:pt>
                <c:pt idx="572">
                  <c:v>1173670</c:v>
                </c:pt>
                <c:pt idx="573">
                  <c:v>1458971</c:v>
                </c:pt>
                <c:pt idx="574">
                  <c:v>1418056</c:v>
                </c:pt>
                <c:pt idx="575">
                  <c:v>1723778</c:v>
                </c:pt>
                <c:pt idx="576">
                  <c:v>1600800</c:v>
                </c:pt>
                <c:pt idx="577">
                  <c:v>1165821</c:v>
                </c:pt>
                <c:pt idx="578">
                  <c:v>1281069</c:v>
                </c:pt>
                <c:pt idx="579">
                  <c:v>1263013</c:v>
                </c:pt>
                <c:pt idx="580">
                  <c:v>2814389</c:v>
                </c:pt>
                <c:pt idx="581">
                  <c:v>1658787</c:v>
                </c:pt>
                <c:pt idx="582">
                  <c:v>1430075</c:v>
                </c:pt>
                <c:pt idx="583">
                  <c:v>1190694</c:v>
                </c:pt>
                <c:pt idx="584">
                  <c:v>2277688</c:v>
                </c:pt>
                <c:pt idx="585">
                  <c:v>2880781</c:v>
                </c:pt>
                <c:pt idx="586">
                  <c:v>3277661</c:v>
                </c:pt>
                <c:pt idx="587">
                  <c:v>2272029</c:v>
                </c:pt>
                <c:pt idx="588">
                  <c:v>2462955</c:v>
                </c:pt>
                <c:pt idx="589">
                  <c:v>2150635</c:v>
                </c:pt>
                <c:pt idx="590">
                  <c:v>2249464</c:v>
                </c:pt>
                <c:pt idx="591">
                  <c:v>3034604</c:v>
                </c:pt>
                <c:pt idx="592">
                  <c:v>1466482</c:v>
                </c:pt>
                <c:pt idx="593">
                  <c:v>3457209</c:v>
                </c:pt>
                <c:pt idx="594">
                  <c:v>2396938</c:v>
                </c:pt>
                <c:pt idx="595">
                  <c:v>1797674</c:v>
                </c:pt>
                <c:pt idx="596">
                  <c:v>1382036</c:v>
                </c:pt>
                <c:pt idx="597">
                  <c:v>937024</c:v>
                </c:pt>
                <c:pt idx="598">
                  <c:v>2812748</c:v>
                </c:pt>
                <c:pt idx="599">
                  <c:v>2675482</c:v>
                </c:pt>
                <c:pt idx="600">
                  <c:v>3352153</c:v>
                </c:pt>
                <c:pt idx="601">
                  <c:v>2578311</c:v>
                </c:pt>
                <c:pt idx="602">
                  <c:v>2924622</c:v>
                </c:pt>
                <c:pt idx="603">
                  <c:v>2643813</c:v>
                </c:pt>
                <c:pt idx="604">
                  <c:v>2303023</c:v>
                </c:pt>
                <c:pt idx="605">
                  <c:v>4827391</c:v>
                </c:pt>
                <c:pt idx="606">
                  <c:v>2194500</c:v>
                </c:pt>
                <c:pt idx="607">
                  <c:v>2965297</c:v>
                </c:pt>
                <c:pt idx="608">
                  <c:v>1836613</c:v>
                </c:pt>
                <c:pt idx="609">
                  <c:v>1895733</c:v>
                </c:pt>
                <c:pt idx="610">
                  <c:v>1420965</c:v>
                </c:pt>
                <c:pt idx="611">
                  <c:v>2486193</c:v>
                </c:pt>
                <c:pt idx="612">
                  <c:v>3064770</c:v>
                </c:pt>
                <c:pt idx="613">
                  <c:v>1617082</c:v>
                </c:pt>
                <c:pt idx="614">
                  <c:v>1866759</c:v>
                </c:pt>
                <c:pt idx="615">
                  <c:v>1515704</c:v>
                </c:pt>
                <c:pt idx="616">
                  <c:v>1733183</c:v>
                </c:pt>
                <c:pt idx="617">
                  <c:v>1549462</c:v>
                </c:pt>
                <c:pt idx="618">
                  <c:v>2022952</c:v>
                </c:pt>
                <c:pt idx="619">
                  <c:v>2487103</c:v>
                </c:pt>
                <c:pt idx="620">
                  <c:v>4136708</c:v>
                </c:pt>
                <c:pt idx="621">
                  <c:v>2071886</c:v>
                </c:pt>
                <c:pt idx="622">
                  <c:v>1213957</c:v>
                </c:pt>
                <c:pt idx="623">
                  <c:v>1077349</c:v>
                </c:pt>
                <c:pt idx="624">
                  <c:v>1243435</c:v>
                </c:pt>
                <c:pt idx="625">
                  <c:v>1770175</c:v>
                </c:pt>
                <c:pt idx="626">
                  <c:v>1361731</c:v>
                </c:pt>
                <c:pt idx="627">
                  <c:v>1156911</c:v>
                </c:pt>
                <c:pt idx="628">
                  <c:v>1084321</c:v>
                </c:pt>
                <c:pt idx="629">
                  <c:v>1055120</c:v>
                </c:pt>
                <c:pt idx="630">
                  <c:v>1734039</c:v>
                </c:pt>
                <c:pt idx="631">
                  <c:v>1587276</c:v>
                </c:pt>
                <c:pt idx="632">
                  <c:v>916002</c:v>
                </c:pt>
                <c:pt idx="633">
                  <c:v>1351211</c:v>
                </c:pt>
                <c:pt idx="634">
                  <c:v>1569218</c:v>
                </c:pt>
                <c:pt idx="635">
                  <c:v>1539397</c:v>
                </c:pt>
                <c:pt idx="636">
                  <c:v>1305048</c:v>
                </c:pt>
                <c:pt idx="637">
                  <c:v>1009166</c:v>
                </c:pt>
                <c:pt idx="638">
                  <c:v>1098639</c:v>
                </c:pt>
                <c:pt idx="639">
                  <c:v>1128984</c:v>
                </c:pt>
                <c:pt idx="640">
                  <c:v>1766285</c:v>
                </c:pt>
                <c:pt idx="641">
                  <c:v>3033645</c:v>
                </c:pt>
                <c:pt idx="642">
                  <c:v>1707747</c:v>
                </c:pt>
                <c:pt idx="643">
                  <c:v>1199723</c:v>
                </c:pt>
                <c:pt idx="644">
                  <c:v>1340890</c:v>
                </c:pt>
                <c:pt idx="645">
                  <c:v>1331424</c:v>
                </c:pt>
                <c:pt idx="646">
                  <c:v>1704309</c:v>
                </c:pt>
                <c:pt idx="647">
                  <c:v>1991953</c:v>
                </c:pt>
                <c:pt idx="648">
                  <c:v>1675955</c:v>
                </c:pt>
                <c:pt idx="649">
                  <c:v>2158335</c:v>
                </c:pt>
                <c:pt idx="650">
                  <c:v>2584007</c:v>
                </c:pt>
                <c:pt idx="651">
                  <c:v>2076756</c:v>
                </c:pt>
                <c:pt idx="652">
                  <c:v>1835366</c:v>
                </c:pt>
                <c:pt idx="653">
                  <c:v>2524812</c:v>
                </c:pt>
                <c:pt idx="654">
                  <c:v>1802178</c:v>
                </c:pt>
                <c:pt idx="655">
                  <c:v>1630810</c:v>
                </c:pt>
                <c:pt idx="656">
                  <c:v>1810732</c:v>
                </c:pt>
                <c:pt idx="657">
                  <c:v>2283611</c:v>
                </c:pt>
                <c:pt idx="658">
                  <c:v>1576790</c:v>
                </c:pt>
                <c:pt idx="659">
                  <c:v>1456937</c:v>
                </c:pt>
                <c:pt idx="660">
                  <c:v>1988169</c:v>
                </c:pt>
                <c:pt idx="661">
                  <c:v>1914685</c:v>
                </c:pt>
                <c:pt idx="662">
                  <c:v>2178120</c:v>
                </c:pt>
                <c:pt idx="663">
                  <c:v>2462102</c:v>
                </c:pt>
                <c:pt idx="664">
                  <c:v>1792719</c:v>
                </c:pt>
                <c:pt idx="665">
                  <c:v>1687383</c:v>
                </c:pt>
                <c:pt idx="666">
                  <c:v>1708924</c:v>
                </c:pt>
                <c:pt idx="667">
                  <c:v>2028138</c:v>
                </c:pt>
                <c:pt idx="668">
                  <c:v>1672494</c:v>
                </c:pt>
                <c:pt idx="669">
                  <c:v>1561531</c:v>
                </c:pt>
                <c:pt idx="670">
                  <c:v>837394</c:v>
                </c:pt>
                <c:pt idx="671">
                  <c:v>2077469</c:v>
                </c:pt>
                <c:pt idx="672">
                  <c:v>2154654</c:v>
                </c:pt>
                <c:pt idx="673">
                  <c:v>1644901</c:v>
                </c:pt>
                <c:pt idx="674">
                  <c:v>1755433</c:v>
                </c:pt>
                <c:pt idx="675">
                  <c:v>1673771</c:v>
                </c:pt>
                <c:pt idx="676">
                  <c:v>1449997</c:v>
                </c:pt>
                <c:pt idx="677">
                  <c:v>1572463</c:v>
                </c:pt>
                <c:pt idx="678">
                  <c:v>1121234</c:v>
                </c:pt>
                <c:pt idx="679">
                  <c:v>1386855</c:v>
                </c:pt>
                <c:pt idx="680">
                  <c:v>1614198</c:v>
                </c:pt>
                <c:pt idx="681">
                  <c:v>1450053</c:v>
                </c:pt>
                <c:pt idx="682">
                  <c:v>1340560</c:v>
                </c:pt>
                <c:pt idx="683">
                  <c:v>5419126</c:v>
                </c:pt>
                <c:pt idx="684">
                  <c:v>2129830</c:v>
                </c:pt>
                <c:pt idx="685">
                  <c:v>1503985</c:v>
                </c:pt>
                <c:pt idx="686">
                  <c:v>1576104</c:v>
                </c:pt>
                <c:pt idx="687">
                  <c:v>1107574</c:v>
                </c:pt>
                <c:pt idx="688">
                  <c:v>1089707</c:v>
                </c:pt>
                <c:pt idx="689">
                  <c:v>1018277</c:v>
                </c:pt>
                <c:pt idx="690">
                  <c:v>1666403</c:v>
                </c:pt>
                <c:pt idx="691">
                  <c:v>964666</c:v>
                </c:pt>
                <c:pt idx="692">
                  <c:v>1478249</c:v>
                </c:pt>
                <c:pt idx="693">
                  <c:v>1038527</c:v>
                </c:pt>
                <c:pt idx="694">
                  <c:v>1648093</c:v>
                </c:pt>
                <c:pt idx="695">
                  <c:v>1960353</c:v>
                </c:pt>
                <c:pt idx="696">
                  <c:v>1399216</c:v>
                </c:pt>
                <c:pt idx="697">
                  <c:v>1189307</c:v>
                </c:pt>
                <c:pt idx="698">
                  <c:v>2123091</c:v>
                </c:pt>
                <c:pt idx="699">
                  <c:v>1293954</c:v>
                </c:pt>
                <c:pt idx="700">
                  <c:v>1031023</c:v>
                </c:pt>
                <c:pt idx="701">
                  <c:v>1289891</c:v>
                </c:pt>
                <c:pt idx="702">
                  <c:v>1376995</c:v>
                </c:pt>
                <c:pt idx="703">
                  <c:v>1599984</c:v>
                </c:pt>
                <c:pt idx="704">
                  <c:v>1295659</c:v>
                </c:pt>
                <c:pt idx="705">
                  <c:v>1685262</c:v>
                </c:pt>
                <c:pt idx="706">
                  <c:v>1522699</c:v>
                </c:pt>
                <c:pt idx="707">
                  <c:v>1142078</c:v>
                </c:pt>
                <c:pt idx="708">
                  <c:v>1387609</c:v>
                </c:pt>
                <c:pt idx="709">
                  <c:v>1533891</c:v>
                </c:pt>
                <c:pt idx="710">
                  <c:v>1326326</c:v>
                </c:pt>
                <c:pt idx="711">
                  <c:v>2155407</c:v>
                </c:pt>
                <c:pt idx="712">
                  <c:v>2509338</c:v>
                </c:pt>
                <c:pt idx="713">
                  <c:v>2636809</c:v>
                </c:pt>
                <c:pt idx="714">
                  <c:v>1763061</c:v>
                </c:pt>
                <c:pt idx="715">
                  <c:v>2220942</c:v>
                </c:pt>
                <c:pt idx="716">
                  <c:v>1701125</c:v>
                </c:pt>
                <c:pt idx="717">
                  <c:v>1753546</c:v>
                </c:pt>
                <c:pt idx="718">
                  <c:v>1970802</c:v>
                </c:pt>
                <c:pt idx="719">
                  <c:v>1600069</c:v>
                </c:pt>
                <c:pt idx="720">
                  <c:v>1392491</c:v>
                </c:pt>
                <c:pt idx="721">
                  <c:v>1633591</c:v>
                </c:pt>
                <c:pt idx="722">
                  <c:v>1005883</c:v>
                </c:pt>
                <c:pt idx="723">
                  <c:v>1313131</c:v>
                </c:pt>
                <c:pt idx="724">
                  <c:v>1065388</c:v>
                </c:pt>
                <c:pt idx="725">
                  <c:v>1160928</c:v>
                </c:pt>
                <c:pt idx="726">
                  <c:v>1325665</c:v>
                </c:pt>
                <c:pt idx="727">
                  <c:v>1745765</c:v>
                </c:pt>
                <c:pt idx="728">
                  <c:v>2076346</c:v>
                </c:pt>
                <c:pt idx="729">
                  <c:v>2074383</c:v>
                </c:pt>
                <c:pt idx="730">
                  <c:v>2254869</c:v>
                </c:pt>
                <c:pt idx="731">
                  <c:v>1474557</c:v>
                </c:pt>
                <c:pt idx="732">
                  <c:v>2271439</c:v>
                </c:pt>
                <c:pt idx="733">
                  <c:v>2364774</c:v>
                </c:pt>
                <c:pt idx="734">
                  <c:v>3638679</c:v>
                </c:pt>
                <c:pt idx="735">
                  <c:v>3138358</c:v>
                </c:pt>
                <c:pt idx="736">
                  <c:v>2531861</c:v>
                </c:pt>
                <c:pt idx="737">
                  <c:v>2476543</c:v>
                </c:pt>
                <c:pt idx="738">
                  <c:v>1691256</c:v>
                </c:pt>
                <c:pt idx="739">
                  <c:v>1895246</c:v>
                </c:pt>
                <c:pt idx="740">
                  <c:v>1231029</c:v>
                </c:pt>
                <c:pt idx="741">
                  <c:v>1565271</c:v>
                </c:pt>
                <c:pt idx="742">
                  <c:v>1697164</c:v>
                </c:pt>
                <c:pt idx="743">
                  <c:v>1583342</c:v>
                </c:pt>
                <c:pt idx="744">
                  <c:v>1952015</c:v>
                </c:pt>
                <c:pt idx="745">
                  <c:v>1575103</c:v>
                </c:pt>
                <c:pt idx="746">
                  <c:v>1951114</c:v>
                </c:pt>
                <c:pt idx="747">
                  <c:v>4057291</c:v>
                </c:pt>
                <c:pt idx="748">
                  <c:v>1726167</c:v>
                </c:pt>
                <c:pt idx="749">
                  <c:v>1086503</c:v>
                </c:pt>
                <c:pt idx="750">
                  <c:v>1164135</c:v>
                </c:pt>
                <c:pt idx="751">
                  <c:v>969390</c:v>
                </c:pt>
                <c:pt idx="752">
                  <c:v>623980</c:v>
                </c:pt>
                <c:pt idx="753">
                  <c:v>603090</c:v>
                </c:pt>
                <c:pt idx="754">
                  <c:v>558640</c:v>
                </c:pt>
                <c:pt idx="755">
                  <c:v>627067</c:v>
                </c:pt>
                <c:pt idx="756">
                  <c:v>672348</c:v>
                </c:pt>
                <c:pt idx="757">
                  <c:v>1971943</c:v>
                </c:pt>
                <c:pt idx="758">
                  <c:v>1847862</c:v>
                </c:pt>
                <c:pt idx="759">
                  <c:v>1660927</c:v>
                </c:pt>
                <c:pt idx="760">
                  <c:v>1994225</c:v>
                </c:pt>
                <c:pt idx="761">
                  <c:v>1892553</c:v>
                </c:pt>
                <c:pt idx="762">
                  <c:v>2033296</c:v>
                </c:pt>
                <c:pt idx="763">
                  <c:v>1418606</c:v>
                </c:pt>
                <c:pt idx="764">
                  <c:v>1487247</c:v>
                </c:pt>
                <c:pt idx="765">
                  <c:v>1279742</c:v>
                </c:pt>
                <c:pt idx="766">
                  <c:v>1662962</c:v>
                </c:pt>
                <c:pt idx="767">
                  <c:v>1324863</c:v>
                </c:pt>
                <c:pt idx="768">
                  <c:v>1451687</c:v>
                </c:pt>
                <c:pt idx="769">
                  <c:v>1976463</c:v>
                </c:pt>
                <c:pt idx="770">
                  <c:v>3169025</c:v>
                </c:pt>
                <c:pt idx="771">
                  <c:v>2171292</c:v>
                </c:pt>
                <c:pt idx="772">
                  <c:v>2242027</c:v>
                </c:pt>
                <c:pt idx="773">
                  <c:v>1878886</c:v>
                </c:pt>
                <c:pt idx="774">
                  <c:v>2485151</c:v>
                </c:pt>
                <c:pt idx="775">
                  <c:v>2096943</c:v>
                </c:pt>
                <c:pt idx="776">
                  <c:v>2090398</c:v>
                </c:pt>
                <c:pt idx="777">
                  <c:v>2274472</c:v>
                </c:pt>
                <c:pt idx="778">
                  <c:v>4158138</c:v>
                </c:pt>
                <c:pt idx="779">
                  <c:v>2691094</c:v>
                </c:pt>
                <c:pt idx="780">
                  <c:v>2218500</c:v>
                </c:pt>
                <c:pt idx="781">
                  <c:v>2175343</c:v>
                </c:pt>
                <c:pt idx="782">
                  <c:v>2247074</c:v>
                </c:pt>
                <c:pt idx="783">
                  <c:v>1783711</c:v>
                </c:pt>
                <c:pt idx="784">
                  <c:v>2613782</c:v>
                </c:pt>
                <c:pt idx="785">
                  <c:v>2842146</c:v>
                </c:pt>
                <c:pt idx="786">
                  <c:v>3062305</c:v>
                </c:pt>
                <c:pt idx="787">
                  <c:v>1933107</c:v>
                </c:pt>
                <c:pt idx="788">
                  <c:v>1695104</c:v>
                </c:pt>
                <c:pt idx="789">
                  <c:v>1863186</c:v>
                </c:pt>
                <c:pt idx="790">
                  <c:v>1883894</c:v>
                </c:pt>
                <c:pt idx="791">
                  <c:v>2820662</c:v>
                </c:pt>
                <c:pt idx="792">
                  <c:v>2225787</c:v>
                </c:pt>
                <c:pt idx="793">
                  <c:v>2431573</c:v>
                </c:pt>
                <c:pt idx="794">
                  <c:v>2083525</c:v>
                </c:pt>
                <c:pt idx="795">
                  <c:v>3069297</c:v>
                </c:pt>
                <c:pt idx="796">
                  <c:v>3018617</c:v>
                </c:pt>
                <c:pt idx="797">
                  <c:v>2084924</c:v>
                </c:pt>
                <c:pt idx="798">
                  <c:v>2200944</c:v>
                </c:pt>
                <c:pt idx="799">
                  <c:v>1962660</c:v>
                </c:pt>
                <c:pt idx="800">
                  <c:v>2093379</c:v>
                </c:pt>
                <c:pt idx="801">
                  <c:v>2071280</c:v>
                </c:pt>
                <c:pt idx="802">
                  <c:v>1479109</c:v>
                </c:pt>
                <c:pt idx="803">
                  <c:v>1902030</c:v>
                </c:pt>
                <c:pt idx="804">
                  <c:v>1424044</c:v>
                </c:pt>
                <c:pt idx="805">
                  <c:v>1317311</c:v>
                </c:pt>
                <c:pt idx="806">
                  <c:v>2467979</c:v>
                </c:pt>
                <c:pt idx="807">
                  <c:v>2064721</c:v>
                </c:pt>
                <c:pt idx="808">
                  <c:v>1645317</c:v>
                </c:pt>
                <c:pt idx="809">
                  <c:v>2354855</c:v>
                </c:pt>
                <c:pt idx="810">
                  <c:v>2251253</c:v>
                </c:pt>
                <c:pt idx="811">
                  <c:v>2482913</c:v>
                </c:pt>
                <c:pt idx="812">
                  <c:v>1856918</c:v>
                </c:pt>
                <c:pt idx="813">
                  <c:v>1287075</c:v>
                </c:pt>
                <c:pt idx="814">
                  <c:v>1312241</c:v>
                </c:pt>
                <c:pt idx="815">
                  <c:v>1328815</c:v>
                </c:pt>
                <c:pt idx="816">
                  <c:v>1871198</c:v>
                </c:pt>
                <c:pt idx="817">
                  <c:v>1063788</c:v>
                </c:pt>
                <c:pt idx="818">
                  <c:v>1625362</c:v>
                </c:pt>
                <c:pt idx="819">
                  <c:v>1278859</c:v>
                </c:pt>
                <c:pt idx="820">
                  <c:v>1491663</c:v>
                </c:pt>
                <c:pt idx="821">
                  <c:v>1851741</c:v>
                </c:pt>
                <c:pt idx="822">
                  <c:v>1389098</c:v>
                </c:pt>
                <c:pt idx="823">
                  <c:v>1513185</c:v>
                </c:pt>
                <c:pt idx="824">
                  <c:v>1449983</c:v>
                </c:pt>
                <c:pt idx="825">
                  <c:v>1139996</c:v>
                </c:pt>
                <c:pt idx="826">
                  <c:v>1084191</c:v>
                </c:pt>
                <c:pt idx="827">
                  <c:v>1216304</c:v>
                </c:pt>
                <c:pt idx="828">
                  <c:v>1517007</c:v>
                </c:pt>
                <c:pt idx="829">
                  <c:v>878125</c:v>
                </c:pt>
                <c:pt idx="830">
                  <c:v>1499879</c:v>
                </c:pt>
                <c:pt idx="831">
                  <c:v>1719186</c:v>
                </c:pt>
                <c:pt idx="832">
                  <c:v>1116498</c:v>
                </c:pt>
                <c:pt idx="833">
                  <c:v>1579056</c:v>
                </c:pt>
                <c:pt idx="834">
                  <c:v>1521820</c:v>
                </c:pt>
                <c:pt idx="835">
                  <c:v>1620631</c:v>
                </c:pt>
                <c:pt idx="836">
                  <c:v>2903510</c:v>
                </c:pt>
                <c:pt idx="837">
                  <c:v>1986706</c:v>
                </c:pt>
                <c:pt idx="838">
                  <c:v>2360049</c:v>
                </c:pt>
                <c:pt idx="839">
                  <c:v>1743486</c:v>
                </c:pt>
                <c:pt idx="840">
                  <c:v>1691427</c:v>
                </c:pt>
                <c:pt idx="841">
                  <c:v>1711346</c:v>
                </c:pt>
                <c:pt idx="842">
                  <c:v>1771949</c:v>
                </c:pt>
                <c:pt idx="843">
                  <c:v>1454308</c:v>
                </c:pt>
                <c:pt idx="844">
                  <c:v>2496853</c:v>
                </c:pt>
                <c:pt idx="845">
                  <c:v>1843432</c:v>
                </c:pt>
                <c:pt idx="846">
                  <c:v>1793943</c:v>
                </c:pt>
                <c:pt idx="847">
                  <c:v>1782089</c:v>
                </c:pt>
                <c:pt idx="848">
                  <c:v>1378472</c:v>
                </c:pt>
                <c:pt idx="849">
                  <c:v>1449015</c:v>
                </c:pt>
                <c:pt idx="850">
                  <c:v>1905374</c:v>
                </c:pt>
                <c:pt idx="851">
                  <c:v>2036205</c:v>
                </c:pt>
                <c:pt idx="852">
                  <c:v>2535202</c:v>
                </c:pt>
                <c:pt idx="853">
                  <c:v>1939042</c:v>
                </c:pt>
                <c:pt idx="854">
                  <c:v>1901818</c:v>
                </c:pt>
                <c:pt idx="855">
                  <c:v>1219423</c:v>
                </c:pt>
                <c:pt idx="856">
                  <c:v>1591677</c:v>
                </c:pt>
                <c:pt idx="857">
                  <c:v>2216267</c:v>
                </c:pt>
                <c:pt idx="858">
                  <c:v>1704896</c:v>
                </c:pt>
                <c:pt idx="859">
                  <c:v>2721954</c:v>
                </c:pt>
                <c:pt idx="860">
                  <c:v>1453329</c:v>
                </c:pt>
                <c:pt idx="861">
                  <c:v>1533450</c:v>
                </c:pt>
                <c:pt idx="862">
                  <c:v>1339844</c:v>
                </c:pt>
                <c:pt idx="863">
                  <c:v>1556520</c:v>
                </c:pt>
                <c:pt idx="864">
                  <c:v>1687806</c:v>
                </c:pt>
                <c:pt idx="865">
                  <c:v>1258994</c:v>
                </c:pt>
                <c:pt idx="866">
                  <c:v>1524083</c:v>
                </c:pt>
                <c:pt idx="867">
                  <c:v>1719141</c:v>
                </c:pt>
                <c:pt idx="868">
                  <c:v>1811450</c:v>
                </c:pt>
                <c:pt idx="869">
                  <c:v>2202484</c:v>
                </c:pt>
                <c:pt idx="870">
                  <c:v>2428807</c:v>
                </c:pt>
                <c:pt idx="871">
                  <c:v>3189112</c:v>
                </c:pt>
                <c:pt idx="872">
                  <c:v>5500725</c:v>
                </c:pt>
                <c:pt idx="873">
                  <c:v>2863651</c:v>
                </c:pt>
                <c:pt idx="874">
                  <c:v>2519299</c:v>
                </c:pt>
                <c:pt idx="875">
                  <c:v>1312434</c:v>
                </c:pt>
                <c:pt idx="876">
                  <c:v>2370894</c:v>
                </c:pt>
                <c:pt idx="877">
                  <c:v>1292277</c:v>
                </c:pt>
                <c:pt idx="878">
                  <c:v>940367</c:v>
                </c:pt>
                <c:pt idx="879">
                  <c:v>963238</c:v>
                </c:pt>
                <c:pt idx="880">
                  <c:v>1471014</c:v>
                </c:pt>
                <c:pt idx="881">
                  <c:v>1470734</c:v>
                </c:pt>
                <c:pt idx="882">
                  <c:v>1392844</c:v>
                </c:pt>
                <c:pt idx="883">
                  <c:v>2024139</c:v>
                </c:pt>
                <c:pt idx="884">
                  <c:v>1302762</c:v>
                </c:pt>
                <c:pt idx="885">
                  <c:v>1148000</c:v>
                </c:pt>
                <c:pt idx="886">
                  <c:v>1342179</c:v>
                </c:pt>
                <c:pt idx="887">
                  <c:v>1457664</c:v>
                </c:pt>
                <c:pt idx="888">
                  <c:v>1650990</c:v>
                </c:pt>
                <c:pt idx="889">
                  <c:v>2024588</c:v>
                </c:pt>
                <c:pt idx="890">
                  <c:v>2722221</c:v>
                </c:pt>
                <c:pt idx="891">
                  <c:v>2430328</c:v>
                </c:pt>
                <c:pt idx="892">
                  <c:v>2341410</c:v>
                </c:pt>
                <c:pt idx="893">
                  <c:v>1970490</c:v>
                </c:pt>
                <c:pt idx="894">
                  <c:v>2187287</c:v>
                </c:pt>
                <c:pt idx="895">
                  <c:v>1451457</c:v>
                </c:pt>
                <c:pt idx="896">
                  <c:v>1791054</c:v>
                </c:pt>
                <c:pt idx="897">
                  <c:v>1790648</c:v>
                </c:pt>
                <c:pt idx="898">
                  <c:v>2804060</c:v>
                </c:pt>
                <c:pt idx="899">
                  <c:v>2458765</c:v>
                </c:pt>
                <c:pt idx="900">
                  <c:v>2379518</c:v>
                </c:pt>
                <c:pt idx="901">
                  <c:v>2266791</c:v>
                </c:pt>
                <c:pt idx="902">
                  <c:v>2267485</c:v>
                </c:pt>
                <c:pt idx="903">
                  <c:v>1671656</c:v>
                </c:pt>
                <c:pt idx="904">
                  <c:v>1387039</c:v>
                </c:pt>
                <c:pt idx="905">
                  <c:v>1282618</c:v>
                </c:pt>
                <c:pt idx="906">
                  <c:v>1439570</c:v>
                </c:pt>
                <c:pt idx="907">
                  <c:v>1556768</c:v>
                </c:pt>
                <c:pt idx="908">
                  <c:v>1176495</c:v>
                </c:pt>
                <c:pt idx="909">
                  <c:v>1427202</c:v>
                </c:pt>
                <c:pt idx="910">
                  <c:v>941980</c:v>
                </c:pt>
                <c:pt idx="911">
                  <c:v>1397662</c:v>
                </c:pt>
                <c:pt idx="912">
                  <c:v>1193232</c:v>
                </c:pt>
                <c:pt idx="913">
                  <c:v>951402</c:v>
                </c:pt>
                <c:pt idx="914">
                  <c:v>1064192</c:v>
                </c:pt>
                <c:pt idx="915">
                  <c:v>2015987</c:v>
                </c:pt>
                <c:pt idx="916">
                  <c:v>1150986</c:v>
                </c:pt>
                <c:pt idx="917">
                  <c:v>1048005</c:v>
                </c:pt>
                <c:pt idx="918">
                  <c:v>776506</c:v>
                </c:pt>
                <c:pt idx="919">
                  <c:v>708014</c:v>
                </c:pt>
                <c:pt idx="920">
                  <c:v>1130242</c:v>
                </c:pt>
                <c:pt idx="921">
                  <c:v>995923</c:v>
                </c:pt>
                <c:pt idx="922">
                  <c:v>1119783</c:v>
                </c:pt>
                <c:pt idx="923">
                  <c:v>1759726</c:v>
                </c:pt>
                <c:pt idx="924">
                  <c:v>1205513</c:v>
                </c:pt>
                <c:pt idx="925">
                  <c:v>1039484</c:v>
                </c:pt>
                <c:pt idx="926">
                  <c:v>1098699</c:v>
                </c:pt>
                <c:pt idx="927">
                  <c:v>1135507</c:v>
                </c:pt>
                <c:pt idx="928">
                  <c:v>1560387</c:v>
                </c:pt>
                <c:pt idx="929">
                  <c:v>1380700</c:v>
                </c:pt>
                <c:pt idx="930">
                  <c:v>1133041</c:v>
                </c:pt>
                <c:pt idx="931">
                  <c:v>1394800</c:v>
                </c:pt>
                <c:pt idx="932">
                  <c:v>1667491</c:v>
                </c:pt>
                <c:pt idx="933">
                  <c:v>1476655</c:v>
                </c:pt>
                <c:pt idx="934">
                  <c:v>3844914</c:v>
                </c:pt>
                <c:pt idx="935">
                  <c:v>1205770</c:v>
                </c:pt>
                <c:pt idx="936">
                  <c:v>1802903</c:v>
                </c:pt>
                <c:pt idx="937">
                  <c:v>1325869</c:v>
                </c:pt>
                <c:pt idx="938">
                  <c:v>1775846</c:v>
                </c:pt>
                <c:pt idx="939">
                  <c:v>1880027</c:v>
                </c:pt>
                <c:pt idx="940">
                  <c:v>1880796</c:v>
                </c:pt>
                <c:pt idx="941">
                  <c:v>2213809</c:v>
                </c:pt>
                <c:pt idx="942">
                  <c:v>1743513</c:v>
                </c:pt>
                <c:pt idx="943">
                  <c:v>2247687</c:v>
                </c:pt>
                <c:pt idx="944">
                  <c:v>1915950</c:v>
                </c:pt>
                <c:pt idx="945">
                  <c:v>1359030</c:v>
                </c:pt>
                <c:pt idx="946">
                  <c:v>1592804</c:v>
                </c:pt>
                <c:pt idx="947">
                  <c:v>987082</c:v>
                </c:pt>
                <c:pt idx="948">
                  <c:v>1006421</c:v>
                </c:pt>
                <c:pt idx="949">
                  <c:v>1271495</c:v>
                </c:pt>
                <c:pt idx="950">
                  <c:v>1292045</c:v>
                </c:pt>
                <c:pt idx="951">
                  <c:v>1175275</c:v>
                </c:pt>
                <c:pt idx="952">
                  <c:v>1405999</c:v>
                </c:pt>
                <c:pt idx="953">
                  <c:v>1557622</c:v>
                </c:pt>
                <c:pt idx="954">
                  <c:v>2065646</c:v>
                </c:pt>
                <c:pt idx="955">
                  <c:v>1610132</c:v>
                </c:pt>
                <c:pt idx="956">
                  <c:v>1148375</c:v>
                </c:pt>
                <c:pt idx="957">
                  <c:v>1415795</c:v>
                </c:pt>
                <c:pt idx="958">
                  <c:v>1670209</c:v>
                </c:pt>
                <c:pt idx="959">
                  <c:v>1529012</c:v>
                </c:pt>
                <c:pt idx="960">
                  <c:v>2022963</c:v>
                </c:pt>
                <c:pt idx="961">
                  <c:v>1968004</c:v>
                </c:pt>
                <c:pt idx="962">
                  <c:v>2151519</c:v>
                </c:pt>
                <c:pt idx="963">
                  <c:v>2061334</c:v>
                </c:pt>
                <c:pt idx="964">
                  <c:v>1850329</c:v>
                </c:pt>
                <c:pt idx="965">
                  <c:v>2559633</c:v>
                </c:pt>
                <c:pt idx="966">
                  <c:v>2298279</c:v>
                </c:pt>
                <c:pt idx="967">
                  <c:v>2227197</c:v>
                </c:pt>
                <c:pt idx="968">
                  <c:v>1561840</c:v>
                </c:pt>
                <c:pt idx="969">
                  <c:v>1864177</c:v>
                </c:pt>
                <c:pt idx="970">
                  <c:v>2389395</c:v>
                </c:pt>
                <c:pt idx="971">
                  <c:v>1384380</c:v>
                </c:pt>
                <c:pt idx="972">
                  <c:v>1544139</c:v>
                </c:pt>
                <c:pt idx="973">
                  <c:v>2436597</c:v>
                </c:pt>
                <c:pt idx="974">
                  <c:v>2620251</c:v>
                </c:pt>
                <c:pt idx="975">
                  <c:v>1555637</c:v>
                </c:pt>
                <c:pt idx="976">
                  <c:v>1439755</c:v>
                </c:pt>
                <c:pt idx="977">
                  <c:v>1144062</c:v>
                </c:pt>
                <c:pt idx="978">
                  <c:v>854244</c:v>
                </c:pt>
                <c:pt idx="979">
                  <c:v>1444174</c:v>
                </c:pt>
                <c:pt idx="980">
                  <c:v>963048</c:v>
                </c:pt>
                <c:pt idx="981">
                  <c:v>1302892</c:v>
                </c:pt>
                <c:pt idx="982">
                  <c:v>1396293</c:v>
                </c:pt>
                <c:pt idx="983">
                  <c:v>639352</c:v>
                </c:pt>
                <c:pt idx="984">
                  <c:v>2027622</c:v>
                </c:pt>
                <c:pt idx="985">
                  <c:v>1270765</c:v>
                </c:pt>
                <c:pt idx="986">
                  <c:v>3612517</c:v>
                </c:pt>
                <c:pt idx="987">
                  <c:v>1746102</c:v>
                </c:pt>
                <c:pt idx="988">
                  <c:v>1109669</c:v>
                </c:pt>
                <c:pt idx="989">
                  <c:v>2214621</c:v>
                </c:pt>
                <c:pt idx="990">
                  <c:v>1496710</c:v>
                </c:pt>
                <c:pt idx="991">
                  <c:v>1762391</c:v>
                </c:pt>
                <c:pt idx="992">
                  <c:v>1651593</c:v>
                </c:pt>
                <c:pt idx="993">
                  <c:v>1356915</c:v>
                </c:pt>
                <c:pt idx="994">
                  <c:v>1327058</c:v>
                </c:pt>
                <c:pt idx="995">
                  <c:v>2063509</c:v>
                </c:pt>
                <c:pt idx="996">
                  <c:v>1656495</c:v>
                </c:pt>
                <c:pt idx="997">
                  <c:v>3117356</c:v>
                </c:pt>
                <c:pt idx="998">
                  <c:v>3937119</c:v>
                </c:pt>
                <c:pt idx="999">
                  <c:v>1156708</c:v>
                </c:pt>
                <c:pt idx="1000">
                  <c:v>1333541</c:v>
                </c:pt>
                <c:pt idx="1001">
                  <c:v>1275675</c:v>
                </c:pt>
                <c:pt idx="1002">
                  <c:v>1199031</c:v>
                </c:pt>
                <c:pt idx="1003">
                  <c:v>847974</c:v>
                </c:pt>
                <c:pt idx="1004">
                  <c:v>1468676</c:v>
                </c:pt>
                <c:pt idx="1005">
                  <c:v>1370550</c:v>
                </c:pt>
                <c:pt idx="1006">
                  <c:v>1268519</c:v>
                </c:pt>
                <c:pt idx="1007">
                  <c:v>1227316</c:v>
                </c:pt>
                <c:pt idx="1008">
                  <c:v>1804374</c:v>
                </c:pt>
                <c:pt idx="1009">
                  <c:v>1856915</c:v>
                </c:pt>
                <c:pt idx="1010">
                  <c:v>1542480</c:v>
                </c:pt>
                <c:pt idx="1011">
                  <c:v>1815433</c:v>
                </c:pt>
                <c:pt idx="1012">
                  <c:v>1778543</c:v>
                </c:pt>
                <c:pt idx="1013">
                  <c:v>1189173</c:v>
                </c:pt>
                <c:pt idx="1014">
                  <c:v>1480583</c:v>
                </c:pt>
                <c:pt idx="1015">
                  <c:v>1026221</c:v>
                </c:pt>
                <c:pt idx="1016">
                  <c:v>1081202</c:v>
                </c:pt>
                <c:pt idx="1017">
                  <c:v>2367083</c:v>
                </c:pt>
                <c:pt idx="1018">
                  <c:v>1439088</c:v>
                </c:pt>
                <c:pt idx="1019">
                  <c:v>1530235</c:v>
                </c:pt>
                <c:pt idx="1020">
                  <c:v>1464747</c:v>
                </c:pt>
                <c:pt idx="1021">
                  <c:v>1754718</c:v>
                </c:pt>
                <c:pt idx="1022">
                  <c:v>1532968</c:v>
                </c:pt>
                <c:pt idx="1023">
                  <c:v>1640183</c:v>
                </c:pt>
                <c:pt idx="1024">
                  <c:v>1054404</c:v>
                </c:pt>
                <c:pt idx="1025">
                  <c:v>1493635</c:v>
                </c:pt>
                <c:pt idx="1026">
                  <c:v>1711596</c:v>
                </c:pt>
                <c:pt idx="1027">
                  <c:v>2385676</c:v>
                </c:pt>
                <c:pt idx="1028">
                  <c:v>3971257</c:v>
                </c:pt>
                <c:pt idx="1029">
                  <c:v>4027595</c:v>
                </c:pt>
                <c:pt idx="1030">
                  <c:v>2874332</c:v>
                </c:pt>
                <c:pt idx="1031">
                  <c:v>2194443</c:v>
                </c:pt>
                <c:pt idx="1032">
                  <c:v>1760475</c:v>
                </c:pt>
                <c:pt idx="1033">
                  <c:v>2287163</c:v>
                </c:pt>
                <c:pt idx="1034">
                  <c:v>1775397</c:v>
                </c:pt>
                <c:pt idx="1035">
                  <c:v>1749309</c:v>
                </c:pt>
                <c:pt idx="1036">
                  <c:v>1500065</c:v>
                </c:pt>
                <c:pt idx="1037">
                  <c:v>1596219</c:v>
                </c:pt>
                <c:pt idx="1038">
                  <c:v>1598766</c:v>
                </c:pt>
                <c:pt idx="1039">
                  <c:v>1415921</c:v>
                </c:pt>
                <c:pt idx="1040">
                  <c:v>1689469</c:v>
                </c:pt>
                <c:pt idx="1041">
                  <c:v>1595604</c:v>
                </c:pt>
                <c:pt idx="1042">
                  <c:v>1191119</c:v>
                </c:pt>
                <c:pt idx="1043">
                  <c:v>1278827</c:v>
                </c:pt>
                <c:pt idx="1044">
                  <c:v>1996058</c:v>
                </c:pt>
                <c:pt idx="1045">
                  <c:v>2550015</c:v>
                </c:pt>
                <c:pt idx="1046">
                  <c:v>2017643</c:v>
                </c:pt>
                <c:pt idx="1047">
                  <c:v>1862096</c:v>
                </c:pt>
                <c:pt idx="1048">
                  <c:v>1509722</c:v>
                </c:pt>
                <c:pt idx="1049">
                  <c:v>1917384</c:v>
                </c:pt>
                <c:pt idx="1050">
                  <c:v>2481766</c:v>
                </c:pt>
                <c:pt idx="1051">
                  <c:v>1367820</c:v>
                </c:pt>
                <c:pt idx="1052">
                  <c:v>1286412</c:v>
                </c:pt>
                <c:pt idx="1053">
                  <c:v>1520740</c:v>
                </c:pt>
                <c:pt idx="1054">
                  <c:v>2483875</c:v>
                </c:pt>
                <c:pt idx="1055">
                  <c:v>2254126</c:v>
                </c:pt>
                <c:pt idx="1056">
                  <c:v>2953558</c:v>
                </c:pt>
                <c:pt idx="1057">
                  <c:v>2654367</c:v>
                </c:pt>
                <c:pt idx="1058">
                  <c:v>2403430</c:v>
                </c:pt>
                <c:pt idx="1059">
                  <c:v>4798586</c:v>
                </c:pt>
                <c:pt idx="1060">
                  <c:v>2301505</c:v>
                </c:pt>
                <c:pt idx="1061">
                  <c:v>2260175</c:v>
                </c:pt>
                <c:pt idx="1062">
                  <c:v>1406704</c:v>
                </c:pt>
                <c:pt idx="1063">
                  <c:v>1763118</c:v>
                </c:pt>
                <c:pt idx="1064">
                  <c:v>1855102</c:v>
                </c:pt>
                <c:pt idx="1065">
                  <c:v>1975506</c:v>
                </c:pt>
                <c:pt idx="1066">
                  <c:v>1316802</c:v>
                </c:pt>
                <c:pt idx="1067">
                  <c:v>1633754</c:v>
                </c:pt>
                <c:pt idx="1068">
                  <c:v>996687</c:v>
                </c:pt>
                <c:pt idx="1069">
                  <c:v>1989196</c:v>
                </c:pt>
                <c:pt idx="1070">
                  <c:v>1802916</c:v>
                </c:pt>
                <c:pt idx="1071">
                  <c:v>1110733</c:v>
                </c:pt>
                <c:pt idx="1072">
                  <c:v>1227351</c:v>
                </c:pt>
                <c:pt idx="1073">
                  <c:v>1248251</c:v>
                </c:pt>
                <c:pt idx="1074">
                  <c:v>946195</c:v>
                </c:pt>
                <c:pt idx="1075">
                  <c:v>1631484</c:v>
                </c:pt>
                <c:pt idx="1076">
                  <c:v>1507990</c:v>
                </c:pt>
                <c:pt idx="1077">
                  <c:v>1218748</c:v>
                </c:pt>
                <c:pt idx="1078">
                  <c:v>1415104</c:v>
                </c:pt>
                <c:pt idx="1079">
                  <c:v>2182957</c:v>
                </c:pt>
                <c:pt idx="1080">
                  <c:v>1867710</c:v>
                </c:pt>
                <c:pt idx="1081">
                  <c:v>1620050</c:v>
                </c:pt>
                <c:pt idx="1082">
                  <c:v>1271826</c:v>
                </c:pt>
                <c:pt idx="1083">
                  <c:v>1812870</c:v>
                </c:pt>
                <c:pt idx="1084">
                  <c:v>995117</c:v>
                </c:pt>
                <c:pt idx="1085">
                  <c:v>1513890</c:v>
                </c:pt>
                <c:pt idx="1086">
                  <c:v>2219572</c:v>
                </c:pt>
                <c:pt idx="1087">
                  <c:v>2089589</c:v>
                </c:pt>
                <c:pt idx="1088">
                  <c:v>2035412</c:v>
                </c:pt>
                <c:pt idx="1089">
                  <c:v>1264347</c:v>
                </c:pt>
                <c:pt idx="1090">
                  <c:v>1708257</c:v>
                </c:pt>
                <c:pt idx="1091">
                  <c:v>1283621</c:v>
                </c:pt>
                <c:pt idx="1092">
                  <c:v>1346002</c:v>
                </c:pt>
                <c:pt idx="1093">
                  <c:v>1395798</c:v>
                </c:pt>
                <c:pt idx="1094">
                  <c:v>1332397</c:v>
                </c:pt>
                <c:pt idx="1095">
                  <c:v>1131247</c:v>
                </c:pt>
                <c:pt idx="1096">
                  <c:v>1001664</c:v>
                </c:pt>
                <c:pt idx="1097">
                  <c:v>1746514</c:v>
                </c:pt>
                <c:pt idx="1098">
                  <c:v>932689</c:v>
                </c:pt>
                <c:pt idx="1099">
                  <c:v>995320</c:v>
                </c:pt>
                <c:pt idx="1100">
                  <c:v>1220219</c:v>
                </c:pt>
                <c:pt idx="1101">
                  <c:v>1386523</c:v>
                </c:pt>
                <c:pt idx="1102">
                  <c:v>1504595</c:v>
                </c:pt>
                <c:pt idx="1103">
                  <c:v>1670442</c:v>
                </c:pt>
                <c:pt idx="1104">
                  <c:v>1952856</c:v>
                </c:pt>
                <c:pt idx="1105">
                  <c:v>1568472</c:v>
                </c:pt>
                <c:pt idx="1106">
                  <c:v>1784883</c:v>
                </c:pt>
                <c:pt idx="1107">
                  <c:v>2243367</c:v>
                </c:pt>
                <c:pt idx="1108">
                  <c:v>2618228</c:v>
                </c:pt>
                <c:pt idx="1109">
                  <c:v>1288390</c:v>
                </c:pt>
                <c:pt idx="1110">
                  <c:v>5838756</c:v>
                </c:pt>
                <c:pt idx="1111">
                  <c:v>1560531</c:v>
                </c:pt>
                <c:pt idx="1112">
                  <c:v>1683483</c:v>
                </c:pt>
                <c:pt idx="1113">
                  <c:v>1288760</c:v>
                </c:pt>
                <c:pt idx="1114">
                  <c:v>1943731</c:v>
                </c:pt>
                <c:pt idx="1115">
                  <c:v>1570553</c:v>
                </c:pt>
                <c:pt idx="1116">
                  <c:v>1917114</c:v>
                </c:pt>
                <c:pt idx="1117">
                  <c:v>2500498</c:v>
                </c:pt>
                <c:pt idx="1118">
                  <c:v>1949654</c:v>
                </c:pt>
                <c:pt idx="1119">
                  <c:v>2551226</c:v>
                </c:pt>
                <c:pt idx="1120">
                  <c:v>2652773</c:v>
                </c:pt>
                <c:pt idx="1121">
                  <c:v>2631689</c:v>
                </c:pt>
                <c:pt idx="1122">
                  <c:v>3378583</c:v>
                </c:pt>
                <c:pt idx="1123">
                  <c:v>2321036</c:v>
                </c:pt>
                <c:pt idx="1124">
                  <c:v>1656316</c:v>
                </c:pt>
                <c:pt idx="1125">
                  <c:v>1493631</c:v>
                </c:pt>
                <c:pt idx="1126">
                  <c:v>2067282</c:v>
                </c:pt>
                <c:pt idx="1127">
                  <c:v>1649204</c:v>
                </c:pt>
                <c:pt idx="1128">
                  <c:v>1666699</c:v>
                </c:pt>
                <c:pt idx="1129">
                  <c:v>2679964</c:v>
                </c:pt>
                <c:pt idx="1130">
                  <c:v>2016172</c:v>
                </c:pt>
                <c:pt idx="1131">
                  <c:v>2117937</c:v>
                </c:pt>
                <c:pt idx="1132">
                  <c:v>499430</c:v>
                </c:pt>
                <c:pt idx="1133">
                  <c:v>1095419</c:v>
                </c:pt>
                <c:pt idx="1134">
                  <c:v>1353370</c:v>
                </c:pt>
                <c:pt idx="1135">
                  <c:v>1733978</c:v>
                </c:pt>
                <c:pt idx="1136">
                  <c:v>1253912</c:v>
                </c:pt>
                <c:pt idx="1137">
                  <c:v>1380359</c:v>
                </c:pt>
                <c:pt idx="1138">
                  <c:v>2024224</c:v>
                </c:pt>
                <c:pt idx="1139">
                  <c:v>1657214</c:v>
                </c:pt>
                <c:pt idx="1140">
                  <c:v>2514283</c:v>
                </c:pt>
                <c:pt idx="1141">
                  <c:v>1740056</c:v>
                </c:pt>
                <c:pt idx="1142">
                  <c:v>1998539</c:v>
                </c:pt>
                <c:pt idx="1143">
                  <c:v>1909907</c:v>
                </c:pt>
                <c:pt idx="1144">
                  <c:v>2655417</c:v>
                </c:pt>
                <c:pt idx="1145">
                  <c:v>1804854</c:v>
                </c:pt>
                <c:pt idx="1146">
                  <c:v>1579116</c:v>
                </c:pt>
                <c:pt idx="1147">
                  <c:v>1906426</c:v>
                </c:pt>
                <c:pt idx="1148">
                  <c:v>2890947</c:v>
                </c:pt>
                <c:pt idx="1149">
                  <c:v>4022359</c:v>
                </c:pt>
                <c:pt idx="1150">
                  <c:v>2260175</c:v>
                </c:pt>
                <c:pt idx="1151">
                  <c:v>2164236</c:v>
                </c:pt>
                <c:pt idx="1152">
                  <c:v>1241624</c:v>
                </c:pt>
                <c:pt idx="1153">
                  <c:v>1564089</c:v>
                </c:pt>
                <c:pt idx="1154">
                  <c:v>1485981</c:v>
                </c:pt>
                <c:pt idx="1155">
                  <c:v>1489124</c:v>
                </c:pt>
                <c:pt idx="1156">
                  <c:v>1317956</c:v>
                </c:pt>
                <c:pt idx="1157">
                  <c:v>1571447</c:v>
                </c:pt>
                <c:pt idx="1158">
                  <c:v>1654875</c:v>
                </c:pt>
                <c:pt idx="1159">
                  <c:v>1717124</c:v>
                </c:pt>
                <c:pt idx="1160">
                  <c:v>1328195</c:v>
                </c:pt>
                <c:pt idx="1161">
                  <c:v>1891162</c:v>
                </c:pt>
                <c:pt idx="1162">
                  <c:v>1321610</c:v>
                </c:pt>
                <c:pt idx="1163">
                  <c:v>1444176</c:v>
                </c:pt>
                <c:pt idx="1164">
                  <c:v>1550814</c:v>
                </c:pt>
                <c:pt idx="1165">
                  <c:v>1303791</c:v>
                </c:pt>
                <c:pt idx="1166">
                  <c:v>1965207</c:v>
                </c:pt>
                <c:pt idx="1167">
                  <c:v>1254611</c:v>
                </c:pt>
                <c:pt idx="1168">
                  <c:v>1391006</c:v>
                </c:pt>
                <c:pt idx="1169">
                  <c:v>922331</c:v>
                </c:pt>
                <c:pt idx="1170">
                  <c:v>1228391</c:v>
                </c:pt>
                <c:pt idx="1171">
                  <c:v>1147823</c:v>
                </c:pt>
                <c:pt idx="1172">
                  <c:v>1138572</c:v>
                </c:pt>
                <c:pt idx="1173">
                  <c:v>1392026</c:v>
                </c:pt>
                <c:pt idx="1174">
                  <c:v>1763186</c:v>
                </c:pt>
                <c:pt idx="1175">
                  <c:v>1247613</c:v>
                </c:pt>
                <c:pt idx="1176">
                  <c:v>1787130</c:v>
                </c:pt>
                <c:pt idx="1177">
                  <c:v>1736320</c:v>
                </c:pt>
                <c:pt idx="1178">
                  <c:v>1662489</c:v>
                </c:pt>
                <c:pt idx="1179">
                  <c:v>1779131</c:v>
                </c:pt>
                <c:pt idx="1180">
                  <c:v>1257154</c:v>
                </c:pt>
                <c:pt idx="1181">
                  <c:v>1581008</c:v>
                </c:pt>
                <c:pt idx="1182">
                  <c:v>1637706</c:v>
                </c:pt>
                <c:pt idx="1183">
                  <c:v>1883289</c:v>
                </c:pt>
                <c:pt idx="1184">
                  <c:v>3846048</c:v>
                </c:pt>
                <c:pt idx="1185">
                  <c:v>1565377</c:v>
                </c:pt>
                <c:pt idx="1186">
                  <c:v>1936588</c:v>
                </c:pt>
                <c:pt idx="1187">
                  <c:v>2128237</c:v>
                </c:pt>
                <c:pt idx="1188">
                  <c:v>1465203</c:v>
                </c:pt>
                <c:pt idx="1189">
                  <c:v>1232976</c:v>
                </c:pt>
                <c:pt idx="1190">
                  <c:v>1029372</c:v>
                </c:pt>
                <c:pt idx="1191">
                  <c:v>1361209</c:v>
                </c:pt>
                <c:pt idx="1192">
                  <c:v>1551405</c:v>
                </c:pt>
                <c:pt idx="1193">
                  <c:v>1058700</c:v>
                </c:pt>
                <c:pt idx="1194">
                  <c:v>1716304</c:v>
                </c:pt>
                <c:pt idx="1195">
                  <c:v>1479656</c:v>
                </c:pt>
                <c:pt idx="1196">
                  <c:v>1483495</c:v>
                </c:pt>
                <c:pt idx="1197">
                  <c:v>1788359</c:v>
                </c:pt>
                <c:pt idx="1198">
                  <c:v>1619933</c:v>
                </c:pt>
                <c:pt idx="1199">
                  <c:v>1466816</c:v>
                </c:pt>
                <c:pt idx="1200">
                  <c:v>1233570</c:v>
                </c:pt>
                <c:pt idx="1201">
                  <c:v>1526246</c:v>
                </c:pt>
                <c:pt idx="1202">
                  <c:v>1759599</c:v>
                </c:pt>
                <c:pt idx="1203">
                  <c:v>1450734</c:v>
                </c:pt>
                <c:pt idx="1204">
                  <c:v>1601156</c:v>
                </c:pt>
                <c:pt idx="1205">
                  <c:v>1286395</c:v>
                </c:pt>
                <c:pt idx="1206">
                  <c:v>1120565</c:v>
                </c:pt>
                <c:pt idx="1207">
                  <c:v>1672606</c:v>
                </c:pt>
                <c:pt idx="1208">
                  <c:v>1818839</c:v>
                </c:pt>
                <c:pt idx="1209">
                  <c:v>1371966</c:v>
                </c:pt>
                <c:pt idx="1210">
                  <c:v>1366270</c:v>
                </c:pt>
                <c:pt idx="1211">
                  <c:v>2495615</c:v>
                </c:pt>
                <c:pt idx="1212">
                  <c:v>2927826</c:v>
                </c:pt>
                <c:pt idx="1213">
                  <c:v>2522149</c:v>
                </c:pt>
                <c:pt idx="1214">
                  <c:v>1881039</c:v>
                </c:pt>
                <c:pt idx="1215">
                  <c:v>2457674</c:v>
                </c:pt>
                <c:pt idx="1216">
                  <c:v>3328182</c:v>
                </c:pt>
                <c:pt idx="1217">
                  <c:v>2233071</c:v>
                </c:pt>
                <c:pt idx="1218">
                  <c:v>3388567</c:v>
                </c:pt>
                <c:pt idx="1219">
                  <c:v>2010058</c:v>
                </c:pt>
                <c:pt idx="1220">
                  <c:v>1409476</c:v>
                </c:pt>
                <c:pt idx="1221">
                  <c:v>1200502</c:v>
                </c:pt>
                <c:pt idx="1222">
                  <c:v>1279534</c:v>
                </c:pt>
                <c:pt idx="1223">
                  <c:v>1529555</c:v>
                </c:pt>
                <c:pt idx="1224">
                  <c:v>2492245</c:v>
                </c:pt>
                <c:pt idx="1225">
                  <c:v>1351521</c:v>
                </c:pt>
                <c:pt idx="1226">
                  <c:v>2597752</c:v>
                </c:pt>
                <c:pt idx="1227">
                  <c:v>2424967</c:v>
                </c:pt>
                <c:pt idx="1228">
                  <c:v>1680294</c:v>
                </c:pt>
                <c:pt idx="1229">
                  <c:v>1503627</c:v>
                </c:pt>
                <c:pt idx="1230">
                  <c:v>1406639</c:v>
                </c:pt>
                <c:pt idx="1231">
                  <c:v>1366344</c:v>
                </c:pt>
                <c:pt idx="1232">
                  <c:v>1302860</c:v>
                </c:pt>
                <c:pt idx="1233">
                  <c:v>782510</c:v>
                </c:pt>
                <c:pt idx="1234">
                  <c:v>1373596</c:v>
                </c:pt>
                <c:pt idx="1235">
                  <c:v>1374545</c:v>
                </c:pt>
                <c:pt idx="1236">
                  <c:v>2326602</c:v>
                </c:pt>
                <c:pt idx="1237">
                  <c:v>5225942</c:v>
                </c:pt>
                <c:pt idx="1238">
                  <c:v>1576029</c:v>
                </c:pt>
                <c:pt idx="1239">
                  <c:v>2164584</c:v>
                </c:pt>
                <c:pt idx="1240">
                  <c:v>1636997</c:v>
                </c:pt>
                <c:pt idx="1241">
                  <c:v>1842897</c:v>
                </c:pt>
                <c:pt idx="1242">
                  <c:v>2204617</c:v>
                </c:pt>
                <c:pt idx="1243">
                  <c:v>2550887</c:v>
                </c:pt>
                <c:pt idx="1244">
                  <c:v>2119082</c:v>
                </c:pt>
                <c:pt idx="1245">
                  <c:v>1795120</c:v>
                </c:pt>
                <c:pt idx="1246">
                  <c:v>2338590</c:v>
                </c:pt>
                <c:pt idx="1247">
                  <c:v>4839734</c:v>
                </c:pt>
                <c:pt idx="1248">
                  <c:v>5574733</c:v>
                </c:pt>
                <c:pt idx="1249">
                  <c:v>1492197</c:v>
                </c:pt>
                <c:pt idx="1250">
                  <c:v>1853970</c:v>
                </c:pt>
                <c:pt idx="1251">
                  <c:v>1672165</c:v>
                </c:pt>
                <c:pt idx="1252">
                  <c:v>1572713</c:v>
                </c:pt>
                <c:pt idx="1253">
                  <c:v>1004514</c:v>
                </c:pt>
                <c:pt idx="1254">
                  <c:v>1134221</c:v>
                </c:pt>
                <c:pt idx="1255">
                  <c:v>1009359</c:v>
                </c:pt>
                <c:pt idx="1256">
                  <c:v>1327419</c:v>
                </c:pt>
                <c:pt idx="1257">
                  <c:v>1671583</c:v>
                </c:pt>
                <c:pt idx="1258">
                  <c:v>2399274</c:v>
                </c:pt>
                <c:pt idx="1259">
                  <c:v>1811068</c:v>
                </c:pt>
                <c:pt idx="1260">
                  <c:v>1583893</c:v>
                </c:pt>
                <c:pt idx="1261">
                  <c:v>1439229</c:v>
                </c:pt>
                <c:pt idx="1262">
                  <c:v>1535483</c:v>
                </c:pt>
                <c:pt idx="1263">
                  <c:v>1293274</c:v>
                </c:pt>
                <c:pt idx="1264">
                  <c:v>1716775</c:v>
                </c:pt>
                <c:pt idx="1265">
                  <c:v>1555151</c:v>
                </c:pt>
                <c:pt idx="1266">
                  <c:v>1446753</c:v>
                </c:pt>
                <c:pt idx="1267">
                  <c:v>1654967</c:v>
                </c:pt>
                <c:pt idx="1268">
                  <c:v>2164460</c:v>
                </c:pt>
                <c:pt idx="1269">
                  <c:v>1280503</c:v>
                </c:pt>
                <c:pt idx="1270">
                  <c:v>3549648</c:v>
                </c:pt>
                <c:pt idx="1271">
                  <c:v>2550348</c:v>
                </c:pt>
                <c:pt idx="1272">
                  <c:v>2228636</c:v>
                </c:pt>
                <c:pt idx="1273">
                  <c:v>2474978</c:v>
                </c:pt>
                <c:pt idx="1274">
                  <c:v>2020117</c:v>
                </c:pt>
                <c:pt idx="1275">
                  <c:v>1764062</c:v>
                </c:pt>
                <c:pt idx="1276">
                  <c:v>1738634</c:v>
                </c:pt>
                <c:pt idx="1277">
                  <c:v>2641242</c:v>
                </c:pt>
                <c:pt idx="1278">
                  <c:v>3530914</c:v>
                </c:pt>
                <c:pt idx="1279">
                  <c:v>2030001</c:v>
                </c:pt>
                <c:pt idx="1280">
                  <c:v>2094598</c:v>
                </c:pt>
                <c:pt idx="1281">
                  <c:v>2139030</c:v>
                </c:pt>
                <c:pt idx="1282">
                  <c:v>1425915</c:v>
                </c:pt>
                <c:pt idx="1283">
                  <c:v>1982498</c:v>
                </c:pt>
                <c:pt idx="1284">
                  <c:v>1630712</c:v>
                </c:pt>
                <c:pt idx="1285">
                  <c:v>1471276</c:v>
                </c:pt>
                <c:pt idx="1286">
                  <c:v>1234657</c:v>
                </c:pt>
                <c:pt idx="1287">
                  <c:v>1505029</c:v>
                </c:pt>
                <c:pt idx="1288">
                  <c:v>2054293</c:v>
                </c:pt>
                <c:pt idx="1289">
                  <c:v>1447943</c:v>
                </c:pt>
                <c:pt idx="1290">
                  <c:v>1329466</c:v>
                </c:pt>
                <c:pt idx="1291">
                  <c:v>1248297</c:v>
                </c:pt>
                <c:pt idx="1292">
                  <c:v>992002</c:v>
                </c:pt>
                <c:pt idx="1293">
                  <c:v>1233455</c:v>
                </c:pt>
                <c:pt idx="1294">
                  <c:v>1153051</c:v>
                </c:pt>
                <c:pt idx="1295">
                  <c:v>1251802</c:v>
                </c:pt>
                <c:pt idx="1296">
                  <c:v>959064</c:v>
                </c:pt>
                <c:pt idx="1297">
                  <c:v>1429924</c:v>
                </c:pt>
                <c:pt idx="1298">
                  <c:v>2396962</c:v>
                </c:pt>
                <c:pt idx="1299">
                  <c:v>1634571</c:v>
                </c:pt>
                <c:pt idx="1300">
                  <c:v>2003709</c:v>
                </c:pt>
                <c:pt idx="1301">
                  <c:v>1440074</c:v>
                </c:pt>
                <c:pt idx="1302">
                  <c:v>1774388</c:v>
                </c:pt>
                <c:pt idx="1303">
                  <c:v>1720581</c:v>
                </c:pt>
                <c:pt idx="1304">
                  <c:v>1339200</c:v>
                </c:pt>
                <c:pt idx="1305">
                  <c:v>2152813</c:v>
                </c:pt>
                <c:pt idx="1306">
                  <c:v>1938480</c:v>
                </c:pt>
                <c:pt idx="1307">
                  <c:v>1672128</c:v>
                </c:pt>
                <c:pt idx="1308">
                  <c:v>1505368</c:v>
                </c:pt>
                <c:pt idx="1309">
                  <c:v>3390965</c:v>
                </c:pt>
                <c:pt idx="1310">
                  <c:v>1267405</c:v>
                </c:pt>
                <c:pt idx="1311">
                  <c:v>1611208</c:v>
                </c:pt>
                <c:pt idx="1312">
                  <c:v>1774773</c:v>
                </c:pt>
                <c:pt idx="1313">
                  <c:v>2748117</c:v>
                </c:pt>
                <c:pt idx="1314">
                  <c:v>1198170</c:v>
                </c:pt>
                <c:pt idx="1315">
                  <c:v>1332261</c:v>
                </c:pt>
                <c:pt idx="1316">
                  <c:v>2359151</c:v>
                </c:pt>
                <c:pt idx="1317">
                  <c:v>1493616</c:v>
                </c:pt>
                <c:pt idx="1318">
                  <c:v>1878945</c:v>
                </c:pt>
                <c:pt idx="1319">
                  <c:v>753394</c:v>
                </c:pt>
                <c:pt idx="1320">
                  <c:v>928934</c:v>
                </c:pt>
                <c:pt idx="1321">
                  <c:v>1102234</c:v>
                </c:pt>
                <c:pt idx="1322">
                  <c:v>1331062</c:v>
                </c:pt>
                <c:pt idx="1323">
                  <c:v>1266199</c:v>
                </c:pt>
                <c:pt idx="1324">
                  <c:v>1271195</c:v>
                </c:pt>
                <c:pt idx="1325">
                  <c:v>1424989</c:v>
                </c:pt>
                <c:pt idx="1326">
                  <c:v>1341587</c:v>
                </c:pt>
                <c:pt idx="1327">
                  <c:v>2163845</c:v>
                </c:pt>
                <c:pt idx="1328">
                  <c:v>1506616</c:v>
                </c:pt>
                <c:pt idx="1329">
                  <c:v>1478705</c:v>
                </c:pt>
                <c:pt idx="1330">
                  <c:v>1257334</c:v>
                </c:pt>
                <c:pt idx="1331">
                  <c:v>1797251</c:v>
                </c:pt>
                <c:pt idx="1332">
                  <c:v>1565896</c:v>
                </c:pt>
                <c:pt idx="1333">
                  <c:v>2573609</c:v>
                </c:pt>
                <c:pt idx="1334">
                  <c:v>1639071</c:v>
                </c:pt>
                <c:pt idx="1335">
                  <c:v>1917348</c:v>
                </c:pt>
                <c:pt idx="1336">
                  <c:v>3228930</c:v>
                </c:pt>
                <c:pt idx="1337">
                  <c:v>1920486</c:v>
                </c:pt>
                <c:pt idx="1338">
                  <c:v>1565900</c:v>
                </c:pt>
                <c:pt idx="1339">
                  <c:v>2218382</c:v>
                </c:pt>
                <c:pt idx="1340">
                  <c:v>1862883</c:v>
                </c:pt>
                <c:pt idx="1341">
                  <c:v>1158352</c:v>
                </c:pt>
                <c:pt idx="1342">
                  <c:v>1588660</c:v>
                </c:pt>
                <c:pt idx="1343">
                  <c:v>1444710</c:v>
                </c:pt>
                <c:pt idx="1344">
                  <c:v>761851</c:v>
                </c:pt>
                <c:pt idx="1345">
                  <c:v>1223574</c:v>
                </c:pt>
                <c:pt idx="1346">
                  <c:v>1398939</c:v>
                </c:pt>
                <c:pt idx="1347">
                  <c:v>1128932</c:v>
                </c:pt>
                <c:pt idx="1348">
                  <c:v>660235</c:v>
                </c:pt>
                <c:pt idx="1349">
                  <c:v>1001908</c:v>
                </c:pt>
                <c:pt idx="1350">
                  <c:v>1163757</c:v>
                </c:pt>
                <c:pt idx="1351">
                  <c:v>1116093</c:v>
                </c:pt>
                <c:pt idx="1352">
                  <c:v>4866814</c:v>
                </c:pt>
                <c:pt idx="1353">
                  <c:v>4303251</c:v>
                </c:pt>
                <c:pt idx="1354">
                  <c:v>2071189</c:v>
                </c:pt>
                <c:pt idx="1355">
                  <c:v>1413068</c:v>
                </c:pt>
                <c:pt idx="1356">
                  <c:v>1687282</c:v>
                </c:pt>
                <c:pt idx="1357">
                  <c:v>1404037</c:v>
                </c:pt>
                <c:pt idx="1358">
                  <c:v>862636</c:v>
                </c:pt>
                <c:pt idx="1359">
                  <c:v>1300123</c:v>
                </c:pt>
                <c:pt idx="1360">
                  <c:v>1330062</c:v>
                </c:pt>
                <c:pt idx="1361">
                  <c:v>1349559</c:v>
                </c:pt>
                <c:pt idx="1362">
                  <c:v>3170591</c:v>
                </c:pt>
                <c:pt idx="1363">
                  <c:v>1108108</c:v>
                </c:pt>
                <c:pt idx="1364">
                  <c:v>1385771</c:v>
                </c:pt>
                <c:pt idx="1365">
                  <c:v>856608</c:v>
                </c:pt>
                <c:pt idx="1366">
                  <c:v>1106763</c:v>
                </c:pt>
                <c:pt idx="1367">
                  <c:v>1523806</c:v>
                </c:pt>
                <c:pt idx="1368">
                  <c:v>2052766</c:v>
                </c:pt>
                <c:pt idx="1369">
                  <c:v>1615861</c:v>
                </c:pt>
                <c:pt idx="1370">
                  <c:v>1099397</c:v>
                </c:pt>
                <c:pt idx="1371">
                  <c:v>1538351</c:v>
                </c:pt>
                <c:pt idx="1372">
                  <c:v>1351637</c:v>
                </c:pt>
                <c:pt idx="1373">
                  <c:v>1269361</c:v>
                </c:pt>
                <c:pt idx="1374">
                  <c:v>1445357</c:v>
                </c:pt>
                <c:pt idx="1375">
                  <c:v>1386717</c:v>
                </c:pt>
                <c:pt idx="1376">
                  <c:v>2452670</c:v>
                </c:pt>
                <c:pt idx="1377">
                  <c:v>989045</c:v>
                </c:pt>
                <c:pt idx="1378">
                  <c:v>898318</c:v>
                </c:pt>
                <c:pt idx="1379">
                  <c:v>1314702</c:v>
                </c:pt>
                <c:pt idx="1380">
                  <c:v>942032</c:v>
                </c:pt>
                <c:pt idx="1381">
                  <c:v>2794049</c:v>
                </c:pt>
                <c:pt idx="1382">
                  <c:v>1205158</c:v>
                </c:pt>
                <c:pt idx="1383">
                  <c:v>1111683</c:v>
                </c:pt>
                <c:pt idx="1384">
                  <c:v>735112</c:v>
                </c:pt>
                <c:pt idx="1385">
                  <c:v>1235632</c:v>
                </c:pt>
                <c:pt idx="1386">
                  <c:v>1033633</c:v>
                </c:pt>
                <c:pt idx="1387">
                  <c:v>1072325</c:v>
                </c:pt>
                <c:pt idx="1388">
                  <c:v>1037329</c:v>
                </c:pt>
                <c:pt idx="1389">
                  <c:v>1520662</c:v>
                </c:pt>
                <c:pt idx="1390">
                  <c:v>1303844</c:v>
                </c:pt>
                <c:pt idx="1391">
                  <c:v>943797</c:v>
                </c:pt>
                <c:pt idx="1392">
                  <c:v>1235873</c:v>
                </c:pt>
                <c:pt idx="1393">
                  <c:v>1976009</c:v>
                </c:pt>
                <c:pt idx="1394">
                  <c:v>2055185</c:v>
                </c:pt>
                <c:pt idx="1395">
                  <c:v>2759519</c:v>
                </c:pt>
                <c:pt idx="1396">
                  <c:v>1307341</c:v>
                </c:pt>
                <c:pt idx="1397">
                  <c:v>1307831</c:v>
                </c:pt>
                <c:pt idx="1398">
                  <c:v>1940348</c:v>
                </c:pt>
                <c:pt idx="1399">
                  <c:v>1422459</c:v>
                </c:pt>
                <c:pt idx="1400">
                  <c:v>1653253</c:v>
                </c:pt>
                <c:pt idx="1401">
                  <c:v>1017460</c:v>
                </c:pt>
                <c:pt idx="1402">
                  <c:v>1741424</c:v>
                </c:pt>
                <c:pt idx="1403">
                  <c:v>1629350</c:v>
                </c:pt>
                <c:pt idx="1404">
                  <c:v>1079417</c:v>
                </c:pt>
                <c:pt idx="1405">
                  <c:v>1279138</c:v>
                </c:pt>
                <c:pt idx="1406">
                  <c:v>4310763</c:v>
                </c:pt>
                <c:pt idx="1407">
                  <c:v>2104339</c:v>
                </c:pt>
                <c:pt idx="1408">
                  <c:v>1863237</c:v>
                </c:pt>
                <c:pt idx="1409">
                  <c:v>954000</c:v>
                </c:pt>
                <c:pt idx="1410">
                  <c:v>958866</c:v>
                </c:pt>
                <c:pt idx="1411">
                  <c:v>958900</c:v>
                </c:pt>
                <c:pt idx="1412">
                  <c:v>1345332</c:v>
                </c:pt>
                <c:pt idx="1413">
                  <c:v>1241700</c:v>
                </c:pt>
                <c:pt idx="1414">
                  <c:v>1300888</c:v>
                </c:pt>
                <c:pt idx="1415">
                  <c:v>1077087</c:v>
                </c:pt>
                <c:pt idx="1416">
                  <c:v>931229</c:v>
                </c:pt>
                <c:pt idx="1417">
                  <c:v>703613</c:v>
                </c:pt>
                <c:pt idx="1418">
                  <c:v>881954</c:v>
                </c:pt>
                <c:pt idx="1419">
                  <c:v>933800</c:v>
                </c:pt>
                <c:pt idx="1420">
                  <c:v>1325700</c:v>
                </c:pt>
                <c:pt idx="1421">
                  <c:v>692960</c:v>
                </c:pt>
                <c:pt idx="1422">
                  <c:v>796143</c:v>
                </c:pt>
                <c:pt idx="1423">
                  <c:v>1089208</c:v>
                </c:pt>
                <c:pt idx="1424">
                  <c:v>1276540</c:v>
                </c:pt>
                <c:pt idx="1425">
                  <c:v>2343571</c:v>
                </c:pt>
                <c:pt idx="1426">
                  <c:v>1843100</c:v>
                </c:pt>
                <c:pt idx="1427">
                  <c:v>2234092</c:v>
                </c:pt>
                <c:pt idx="1428">
                  <c:v>1825200</c:v>
                </c:pt>
                <c:pt idx="1429">
                  <c:v>1722890</c:v>
                </c:pt>
                <c:pt idx="1430">
                  <c:v>1892608</c:v>
                </c:pt>
                <c:pt idx="1431">
                  <c:v>1178540</c:v>
                </c:pt>
                <c:pt idx="1432">
                  <c:v>1803161</c:v>
                </c:pt>
                <c:pt idx="1433">
                  <c:v>1476621</c:v>
                </c:pt>
                <c:pt idx="1434">
                  <c:v>1309756</c:v>
                </c:pt>
                <c:pt idx="1435">
                  <c:v>1265048</c:v>
                </c:pt>
                <c:pt idx="1436">
                  <c:v>1308693</c:v>
                </c:pt>
                <c:pt idx="1437">
                  <c:v>1558700</c:v>
                </c:pt>
                <c:pt idx="1438">
                  <c:v>1789441</c:v>
                </c:pt>
                <c:pt idx="1439">
                  <c:v>9796662</c:v>
                </c:pt>
                <c:pt idx="1440">
                  <c:v>1470500</c:v>
                </c:pt>
                <c:pt idx="1441">
                  <c:v>1868800</c:v>
                </c:pt>
                <c:pt idx="1442">
                  <c:v>1108683</c:v>
                </c:pt>
                <c:pt idx="1443">
                  <c:v>1025598</c:v>
                </c:pt>
                <c:pt idx="1444">
                  <c:v>865522</c:v>
                </c:pt>
                <c:pt idx="1445">
                  <c:v>1176609</c:v>
                </c:pt>
                <c:pt idx="1446">
                  <c:v>1768734</c:v>
                </c:pt>
                <c:pt idx="1447">
                  <c:v>1308331</c:v>
                </c:pt>
                <c:pt idx="1448">
                  <c:v>758183</c:v>
                </c:pt>
                <c:pt idx="1449">
                  <c:v>967956</c:v>
                </c:pt>
                <c:pt idx="1450">
                  <c:v>2389100</c:v>
                </c:pt>
                <c:pt idx="1451">
                  <c:v>1413339</c:v>
                </c:pt>
                <c:pt idx="1452">
                  <c:v>1212122</c:v>
                </c:pt>
                <c:pt idx="1453">
                  <c:v>1055557</c:v>
                </c:pt>
                <c:pt idx="1454">
                  <c:v>798974</c:v>
                </c:pt>
                <c:pt idx="1455">
                  <c:v>656800</c:v>
                </c:pt>
                <c:pt idx="1456">
                  <c:v>1239260</c:v>
                </c:pt>
                <c:pt idx="1457">
                  <c:v>1088497</c:v>
                </c:pt>
                <c:pt idx="1458">
                  <c:v>2131211</c:v>
                </c:pt>
                <c:pt idx="1459">
                  <c:v>1705625</c:v>
                </c:pt>
                <c:pt idx="1460">
                  <c:v>1054724</c:v>
                </c:pt>
                <c:pt idx="1461">
                  <c:v>1540910</c:v>
                </c:pt>
                <c:pt idx="1462">
                  <c:v>1118969</c:v>
                </c:pt>
                <c:pt idx="1463">
                  <c:v>962832</c:v>
                </c:pt>
                <c:pt idx="1464">
                  <c:v>1237878</c:v>
                </c:pt>
                <c:pt idx="1465">
                  <c:v>893459</c:v>
                </c:pt>
                <c:pt idx="1466">
                  <c:v>139533</c:v>
                </c:pt>
                <c:pt idx="1467">
                  <c:v>1361389</c:v>
                </c:pt>
                <c:pt idx="1468">
                  <c:v>1865235</c:v>
                </c:pt>
                <c:pt idx="1469">
                  <c:v>618783</c:v>
                </c:pt>
                <c:pt idx="1470">
                  <c:v>793215</c:v>
                </c:pt>
                <c:pt idx="1471">
                  <c:v>1659356</c:v>
                </c:pt>
                <c:pt idx="1472">
                  <c:v>2256275</c:v>
                </c:pt>
                <c:pt idx="1473">
                  <c:v>248660</c:v>
                </c:pt>
                <c:pt idx="1474">
                  <c:v>438517</c:v>
                </c:pt>
                <c:pt idx="1475">
                  <c:v>1023854</c:v>
                </c:pt>
                <c:pt idx="1476">
                  <c:v>1819091</c:v>
                </c:pt>
                <c:pt idx="1477">
                  <c:v>668662</c:v>
                </c:pt>
                <c:pt idx="1478">
                  <c:v>2168310</c:v>
                </c:pt>
                <c:pt idx="1479">
                  <c:v>1781317</c:v>
                </c:pt>
                <c:pt idx="1480">
                  <c:v>504401</c:v>
                </c:pt>
                <c:pt idx="1481">
                  <c:v>1059688</c:v>
                </c:pt>
                <c:pt idx="1482">
                  <c:v>1209600</c:v>
                </c:pt>
                <c:pt idx="1483">
                  <c:v>1416000</c:v>
                </c:pt>
                <c:pt idx="1484">
                  <c:v>1718272</c:v>
                </c:pt>
                <c:pt idx="1485">
                  <c:v>1825028</c:v>
                </c:pt>
                <c:pt idx="1486">
                  <c:v>1623901</c:v>
                </c:pt>
                <c:pt idx="1487">
                  <c:v>848871</c:v>
                </c:pt>
                <c:pt idx="1488">
                  <c:v>1237555</c:v>
                </c:pt>
                <c:pt idx="1489">
                  <c:v>1517900</c:v>
                </c:pt>
                <c:pt idx="1490">
                  <c:v>1368308</c:v>
                </c:pt>
                <c:pt idx="1491">
                  <c:v>1053595</c:v>
                </c:pt>
              </c:numCache>
            </c:numRef>
          </c:val>
        </c:ser>
        <c:axId val="50020001"/>
        <c:axId val="50020002"/>
      </c:barChart>
      <c:lineChart>
        <c:grouping val="standard"/>
        <c:ser>
          <c:idx val="1"/>
          <c:order val="1"/>
          <c:tx>
            <c:v>Closing Price</c:v>
          </c:tx>
          <c:spPr>
            <a:ln>
              <a:solidFill>
                <a:srgbClr val="CC0000"/>
              </a:solidFill>
            </a:ln>
          </c:spPr>
          <c:marker>
            <c:symbol val="none"/>
          </c:marker>
          <c:cat>
            <c:numRef>
              <c:f>'Data'!$B$3:$A$1494</c:f>
            </c:numRef>
          </c:cat>
          <c:val>
            <c:numRef>
              <c:f>'Data'!$C$3:$C$1494</c:f>
              <c:numCache>
                <c:formatCode>General</c:formatCode>
                <c:ptCount val="1492"/>
                <c:pt idx="0">
                  <c:v>114.84</c:v>
                </c:pt>
                <c:pt idx="1">
                  <c:v>112.48</c:v>
                </c:pt>
                <c:pt idx="2">
                  <c:v>115.84</c:v>
                </c:pt>
                <c:pt idx="3">
                  <c:v>114.91</c:v>
                </c:pt>
                <c:pt idx="4">
                  <c:v>114.02</c:v>
                </c:pt>
                <c:pt idx="5">
                  <c:v>115.45</c:v>
                </c:pt>
                <c:pt idx="6">
                  <c:v>116.86</c:v>
                </c:pt>
                <c:pt idx="7">
                  <c:v>116.85</c:v>
                </c:pt>
                <c:pt idx="8">
                  <c:v>118.05</c:v>
                </c:pt>
                <c:pt idx="9">
                  <c:v>119.5</c:v>
                </c:pt>
                <c:pt idx="10">
                  <c:v>119.96</c:v>
                </c:pt>
                <c:pt idx="11">
                  <c:v>119.87</c:v>
                </c:pt>
                <c:pt idx="12">
                  <c:v>120.53</c:v>
                </c:pt>
                <c:pt idx="13">
                  <c:v>118.32</c:v>
                </c:pt>
                <c:pt idx="14">
                  <c:v>119.15</c:v>
                </c:pt>
                <c:pt idx="15">
                  <c:v>119.46</c:v>
                </c:pt>
                <c:pt idx="16">
                  <c:v>119.35</c:v>
                </c:pt>
                <c:pt idx="17">
                  <c:v>119.08</c:v>
                </c:pt>
                <c:pt idx="18">
                  <c:v>118.55</c:v>
                </c:pt>
                <c:pt idx="19">
                  <c:v>119.81</c:v>
                </c:pt>
                <c:pt idx="20">
                  <c:v>120.04</c:v>
                </c:pt>
                <c:pt idx="21">
                  <c:v>120.51</c:v>
                </c:pt>
                <c:pt idx="22">
                  <c:v>120.83</c:v>
                </c:pt>
                <c:pt idx="23">
                  <c:v>121.36</c:v>
                </c:pt>
                <c:pt idx="24">
                  <c:v>117.18</c:v>
                </c:pt>
                <c:pt idx="25">
                  <c:v>117.85</c:v>
                </c:pt>
                <c:pt idx="26">
                  <c:v>117.6</c:v>
                </c:pt>
                <c:pt idx="27">
                  <c:v>117.8</c:v>
                </c:pt>
                <c:pt idx="28">
                  <c:v>119.31</c:v>
                </c:pt>
                <c:pt idx="29">
                  <c:v>119.55</c:v>
                </c:pt>
                <c:pt idx="30">
                  <c:v>117.94</c:v>
                </c:pt>
                <c:pt idx="31">
                  <c:v>120.18</c:v>
                </c:pt>
                <c:pt idx="32">
                  <c:v>120.68</c:v>
                </c:pt>
                <c:pt idx="33">
                  <c:v>121.63</c:v>
                </c:pt>
                <c:pt idx="34">
                  <c:v>121.54</c:v>
                </c:pt>
                <c:pt idx="35">
                  <c:v>121.36</c:v>
                </c:pt>
                <c:pt idx="36">
                  <c:v>122.13</c:v>
                </c:pt>
                <c:pt idx="37">
                  <c:v>121.95</c:v>
                </c:pt>
                <c:pt idx="38">
                  <c:v>120.02</c:v>
                </c:pt>
                <c:pt idx="39">
                  <c:v>120.81</c:v>
                </c:pt>
                <c:pt idx="40">
                  <c:v>121</c:v>
                </c:pt>
                <c:pt idx="41">
                  <c:v>120.51</c:v>
                </c:pt>
                <c:pt idx="42">
                  <c:v>120.48</c:v>
                </c:pt>
                <c:pt idx="43">
                  <c:v>120.26</c:v>
                </c:pt>
                <c:pt idx="44">
                  <c:v>119.71</c:v>
                </c:pt>
                <c:pt idx="45">
                  <c:v>119.42</c:v>
                </c:pt>
                <c:pt idx="46">
                  <c:v>120.36</c:v>
                </c:pt>
                <c:pt idx="47">
                  <c:v>120.99</c:v>
                </c:pt>
                <c:pt idx="48">
                  <c:v>121.37</c:v>
                </c:pt>
                <c:pt idx="49">
                  <c:v>122.16</c:v>
                </c:pt>
                <c:pt idx="50">
                  <c:v>123.02</c:v>
                </c:pt>
                <c:pt idx="51">
                  <c:v>123.95</c:v>
                </c:pt>
                <c:pt idx="52">
                  <c:v>122.43</c:v>
                </c:pt>
                <c:pt idx="53">
                  <c:v>121.55</c:v>
                </c:pt>
                <c:pt idx="54">
                  <c:v>123.52</c:v>
                </c:pt>
                <c:pt idx="55">
                  <c:v>123.93</c:v>
                </c:pt>
                <c:pt idx="56">
                  <c:v>123.98</c:v>
                </c:pt>
                <c:pt idx="57">
                  <c:v>124.58</c:v>
                </c:pt>
                <c:pt idx="58">
                  <c:v>125.95</c:v>
                </c:pt>
                <c:pt idx="59">
                  <c:v>126.16</c:v>
                </c:pt>
                <c:pt idx="60">
                  <c:v>127.07</c:v>
                </c:pt>
                <c:pt idx="61">
                  <c:v>128.32</c:v>
                </c:pt>
                <c:pt idx="62">
                  <c:v>126.92</c:v>
                </c:pt>
                <c:pt idx="63">
                  <c:v>125.04</c:v>
                </c:pt>
                <c:pt idx="64">
                  <c:v>124.07</c:v>
                </c:pt>
                <c:pt idx="65">
                  <c:v>124.81</c:v>
                </c:pt>
                <c:pt idx="66">
                  <c:v>124.42</c:v>
                </c:pt>
                <c:pt idx="67">
                  <c:v>123.89</c:v>
                </c:pt>
                <c:pt idx="68">
                  <c:v>124.65</c:v>
                </c:pt>
                <c:pt idx="69">
                  <c:v>125.17</c:v>
                </c:pt>
                <c:pt idx="70">
                  <c:v>126.24</c:v>
                </c:pt>
                <c:pt idx="71">
                  <c:v>126.05</c:v>
                </c:pt>
                <c:pt idx="72">
                  <c:v>127.19</c:v>
                </c:pt>
                <c:pt idx="73">
                  <c:v>124.99</c:v>
                </c:pt>
                <c:pt idx="74">
                  <c:v>125.78</c:v>
                </c:pt>
                <c:pt idx="75">
                  <c:v>125.22</c:v>
                </c:pt>
                <c:pt idx="76">
                  <c:v>125.73</c:v>
                </c:pt>
                <c:pt idx="77">
                  <c:v>127.5</c:v>
                </c:pt>
                <c:pt idx="78">
                  <c:v>128.55</c:v>
                </c:pt>
                <c:pt idx="79">
                  <c:v>129.7</c:v>
                </c:pt>
                <c:pt idx="80">
                  <c:v>130.29</c:v>
                </c:pt>
                <c:pt idx="81">
                  <c:v>131.71</c:v>
                </c:pt>
                <c:pt idx="82">
                  <c:v>130.83</c:v>
                </c:pt>
                <c:pt idx="83">
                  <c:v>130.93</c:v>
                </c:pt>
                <c:pt idx="84">
                  <c:v>131.58</c:v>
                </c:pt>
                <c:pt idx="85">
                  <c:v>131.38</c:v>
                </c:pt>
                <c:pt idx="86">
                  <c:v>129.53</c:v>
                </c:pt>
                <c:pt idx="87">
                  <c:v>129.52</c:v>
                </c:pt>
                <c:pt idx="88">
                  <c:v>129.4</c:v>
                </c:pt>
                <c:pt idx="89">
                  <c:v>131.29</c:v>
                </c:pt>
                <c:pt idx="90">
                  <c:v>130.04</c:v>
                </c:pt>
                <c:pt idx="91">
                  <c:v>130.52</c:v>
                </c:pt>
                <c:pt idx="92">
                  <c:v>130.33</c:v>
                </c:pt>
                <c:pt idx="93">
                  <c:v>132.1</c:v>
                </c:pt>
                <c:pt idx="94">
                  <c:v>131.52</c:v>
                </c:pt>
                <c:pt idx="95">
                  <c:v>132.21</c:v>
                </c:pt>
                <c:pt idx="96">
                  <c:v>132.63</c:v>
                </c:pt>
                <c:pt idx="97">
                  <c:v>134.27</c:v>
                </c:pt>
                <c:pt idx="98">
                  <c:v>133.41</c:v>
                </c:pt>
                <c:pt idx="99">
                  <c:v>134.41</c:v>
                </c:pt>
                <c:pt idx="100">
                  <c:v>132.86</c:v>
                </c:pt>
                <c:pt idx="101">
                  <c:v>132.4</c:v>
                </c:pt>
                <c:pt idx="102">
                  <c:v>132.24</c:v>
                </c:pt>
                <c:pt idx="103">
                  <c:v>132.5</c:v>
                </c:pt>
                <c:pt idx="104">
                  <c:v>134.08</c:v>
                </c:pt>
                <c:pt idx="105">
                  <c:v>133.66</c:v>
                </c:pt>
                <c:pt idx="106">
                  <c:v>135.54</c:v>
                </c:pt>
                <c:pt idx="107">
                  <c:v>134.85</c:v>
                </c:pt>
                <c:pt idx="108">
                  <c:v>135.56</c:v>
                </c:pt>
                <c:pt idx="109">
                  <c:v>135.15</c:v>
                </c:pt>
                <c:pt idx="110">
                  <c:v>134.81</c:v>
                </c:pt>
                <c:pt idx="111">
                  <c:v>134.95</c:v>
                </c:pt>
                <c:pt idx="112">
                  <c:v>135.02</c:v>
                </c:pt>
                <c:pt idx="113">
                  <c:v>136.3</c:v>
                </c:pt>
                <c:pt idx="114">
                  <c:v>134.61</c:v>
                </c:pt>
                <c:pt idx="115">
                  <c:v>134.36</c:v>
                </c:pt>
                <c:pt idx="116">
                  <c:v>135.57</c:v>
                </c:pt>
                <c:pt idx="117">
                  <c:v>136.17</c:v>
                </c:pt>
                <c:pt idx="118">
                  <c:v>136.43</c:v>
                </c:pt>
                <c:pt idx="119">
                  <c:v>136.83</c:v>
                </c:pt>
                <c:pt idx="120">
                  <c:v>137.61</c:v>
                </c:pt>
                <c:pt idx="121">
                  <c:v>134.02</c:v>
                </c:pt>
                <c:pt idx="122">
                  <c:v>134.17</c:v>
                </c:pt>
                <c:pt idx="123">
                  <c:v>134.28</c:v>
                </c:pt>
                <c:pt idx="124">
                  <c:v>134.79</c:v>
                </c:pt>
                <c:pt idx="125">
                  <c:v>135.31</c:v>
                </c:pt>
                <c:pt idx="126">
                  <c:v>136.98</c:v>
                </c:pt>
                <c:pt idx="127">
                  <c:v>136.41</c:v>
                </c:pt>
                <c:pt idx="128">
                  <c:v>136.24</c:v>
                </c:pt>
                <c:pt idx="129">
                  <c:v>136.07</c:v>
                </c:pt>
                <c:pt idx="130">
                  <c:v>135.98</c:v>
                </c:pt>
                <c:pt idx="131">
                  <c:v>135.66</c:v>
                </c:pt>
                <c:pt idx="132">
                  <c:v>136.18</c:v>
                </c:pt>
                <c:pt idx="133">
                  <c:v>138</c:v>
                </c:pt>
                <c:pt idx="134">
                  <c:v>138.07</c:v>
                </c:pt>
                <c:pt idx="135">
                  <c:v>137.17</c:v>
                </c:pt>
                <c:pt idx="136">
                  <c:v>137.33</c:v>
                </c:pt>
                <c:pt idx="137">
                  <c:v>135.19</c:v>
                </c:pt>
                <c:pt idx="138">
                  <c:v>134.74</c:v>
                </c:pt>
                <c:pt idx="139">
                  <c:v>133.78</c:v>
                </c:pt>
                <c:pt idx="140">
                  <c:v>138.2</c:v>
                </c:pt>
                <c:pt idx="141">
                  <c:v>137.68</c:v>
                </c:pt>
                <c:pt idx="142">
                  <c:v>139.46</c:v>
                </c:pt>
                <c:pt idx="143">
                  <c:v>139.75</c:v>
                </c:pt>
                <c:pt idx="144">
                  <c:v>139.77</c:v>
                </c:pt>
                <c:pt idx="145">
                  <c:v>139.34</c:v>
                </c:pt>
                <c:pt idx="146">
                  <c:v>137.81</c:v>
                </c:pt>
                <c:pt idx="147">
                  <c:v>138.82</c:v>
                </c:pt>
                <c:pt idx="148">
                  <c:v>135.38</c:v>
                </c:pt>
                <c:pt idx="149">
                  <c:v>138.66</c:v>
                </c:pt>
                <c:pt idx="150">
                  <c:v>140.54</c:v>
                </c:pt>
                <c:pt idx="151">
                  <c:v>143.85</c:v>
                </c:pt>
                <c:pt idx="152">
                  <c:v>145.53</c:v>
                </c:pt>
                <c:pt idx="153">
                  <c:v>143.17</c:v>
                </c:pt>
                <c:pt idx="154">
                  <c:v>144.81</c:v>
                </c:pt>
                <c:pt idx="155">
                  <c:v>139.21</c:v>
                </c:pt>
                <c:pt idx="156">
                  <c:v>140.34</c:v>
                </c:pt>
                <c:pt idx="157">
                  <c:v>141.68</c:v>
                </c:pt>
                <c:pt idx="158">
                  <c:v>141.99</c:v>
                </c:pt>
                <c:pt idx="159">
                  <c:v>141.02</c:v>
                </c:pt>
                <c:pt idx="160">
                  <c:v>141.27</c:v>
                </c:pt>
                <c:pt idx="161">
                  <c:v>141.51</c:v>
                </c:pt>
                <c:pt idx="162">
                  <c:v>139.69</c:v>
                </c:pt>
                <c:pt idx="163">
                  <c:v>141.51</c:v>
                </c:pt>
                <c:pt idx="164">
                  <c:v>141.8</c:v>
                </c:pt>
                <c:pt idx="165">
                  <c:v>143.14</c:v>
                </c:pt>
                <c:pt idx="166">
                  <c:v>143.47</c:v>
                </c:pt>
                <c:pt idx="167">
                  <c:v>142.48</c:v>
                </c:pt>
                <c:pt idx="168">
                  <c:v>144.56</c:v>
                </c:pt>
                <c:pt idx="169">
                  <c:v>145.74</c:v>
                </c:pt>
                <c:pt idx="170">
                  <c:v>146.45</c:v>
                </c:pt>
                <c:pt idx="171">
                  <c:v>146.81</c:v>
                </c:pt>
                <c:pt idx="172">
                  <c:v>146.11</c:v>
                </c:pt>
                <c:pt idx="173">
                  <c:v>145.25</c:v>
                </c:pt>
                <c:pt idx="174">
                  <c:v>145.64</c:v>
                </c:pt>
                <c:pt idx="175">
                  <c:v>145.96</c:v>
                </c:pt>
                <c:pt idx="176">
                  <c:v>144.93</c:v>
                </c:pt>
                <c:pt idx="177">
                  <c:v>144.55</c:v>
                </c:pt>
                <c:pt idx="178">
                  <c:v>145.62</c:v>
                </c:pt>
                <c:pt idx="179">
                  <c:v>145.41</c:v>
                </c:pt>
                <c:pt idx="180">
                  <c:v>145.19</c:v>
                </c:pt>
                <c:pt idx="181">
                  <c:v>144.44</c:v>
                </c:pt>
                <c:pt idx="182">
                  <c:v>144.46</c:v>
                </c:pt>
                <c:pt idx="183">
                  <c:v>145.5</c:v>
                </c:pt>
                <c:pt idx="184">
                  <c:v>145.45</c:v>
                </c:pt>
                <c:pt idx="185">
                  <c:v>146.98</c:v>
                </c:pt>
                <c:pt idx="186">
                  <c:v>147.03</c:v>
                </c:pt>
                <c:pt idx="187">
                  <c:v>147.88</c:v>
                </c:pt>
                <c:pt idx="188">
                  <c:v>145.31</c:v>
                </c:pt>
                <c:pt idx="189">
                  <c:v>143.64</c:v>
                </c:pt>
                <c:pt idx="190">
                  <c:v>143.31</c:v>
                </c:pt>
                <c:pt idx="191">
                  <c:v>148.45</c:v>
                </c:pt>
                <c:pt idx="192">
                  <c:v>146.25</c:v>
                </c:pt>
                <c:pt idx="193">
                  <c:v>142.42</c:v>
                </c:pt>
                <c:pt idx="194">
                  <c:v>143.63</c:v>
                </c:pt>
                <c:pt idx="195">
                  <c:v>142.34</c:v>
                </c:pt>
                <c:pt idx="196">
                  <c:v>142.07</c:v>
                </c:pt>
                <c:pt idx="197">
                  <c:v>142.38</c:v>
                </c:pt>
                <c:pt idx="198">
                  <c:v>142.17</c:v>
                </c:pt>
                <c:pt idx="199">
                  <c:v>141.66</c:v>
                </c:pt>
                <c:pt idx="200">
                  <c:v>140.17</c:v>
                </c:pt>
                <c:pt idx="201">
                  <c:v>139.87</c:v>
                </c:pt>
                <c:pt idx="202">
                  <c:v>140.42</c:v>
                </c:pt>
                <c:pt idx="203">
                  <c:v>136.03</c:v>
                </c:pt>
                <c:pt idx="204">
                  <c:v>137.55</c:v>
                </c:pt>
                <c:pt idx="205">
                  <c:v>138.43</c:v>
                </c:pt>
                <c:pt idx="206">
                  <c:v>136.61</c:v>
                </c:pt>
                <c:pt idx="207">
                  <c:v>135.79</c:v>
                </c:pt>
                <c:pt idx="208">
                  <c:v>136.15</c:v>
                </c:pt>
                <c:pt idx="209">
                  <c:v>140.49</c:v>
                </c:pt>
                <c:pt idx="210">
                  <c:v>139.62</c:v>
                </c:pt>
                <c:pt idx="211">
                  <c:v>137.8</c:v>
                </c:pt>
                <c:pt idx="212">
                  <c:v>135.31</c:v>
                </c:pt>
                <c:pt idx="213">
                  <c:v>136.33</c:v>
                </c:pt>
                <c:pt idx="214">
                  <c:v>139.4</c:v>
                </c:pt>
                <c:pt idx="215">
                  <c:v>140.08</c:v>
                </c:pt>
                <c:pt idx="216">
                  <c:v>138.78</c:v>
                </c:pt>
                <c:pt idx="217">
                  <c:v>138.61</c:v>
                </c:pt>
                <c:pt idx="218">
                  <c:v>138.68</c:v>
                </c:pt>
                <c:pt idx="219">
                  <c:v>139.52</c:v>
                </c:pt>
                <c:pt idx="220">
                  <c:v>138.64</c:v>
                </c:pt>
                <c:pt idx="221">
                  <c:v>138.58</c:v>
                </c:pt>
                <c:pt idx="222">
                  <c:v>139.98</c:v>
                </c:pt>
                <c:pt idx="223">
                  <c:v>139.99</c:v>
                </c:pt>
                <c:pt idx="224">
                  <c:v>139.7</c:v>
                </c:pt>
                <c:pt idx="225">
                  <c:v>137.37</c:v>
                </c:pt>
                <c:pt idx="226">
                  <c:v>138.44</c:v>
                </c:pt>
                <c:pt idx="227">
                  <c:v>137.37</c:v>
                </c:pt>
                <c:pt idx="228">
                  <c:v>139.02</c:v>
                </c:pt>
                <c:pt idx="229">
                  <c:v>139.31</c:v>
                </c:pt>
                <c:pt idx="230">
                  <c:v>138.76</c:v>
                </c:pt>
                <c:pt idx="231">
                  <c:v>137.2</c:v>
                </c:pt>
                <c:pt idx="232">
                  <c:v>136.83</c:v>
                </c:pt>
                <c:pt idx="233">
                  <c:v>138.37</c:v>
                </c:pt>
                <c:pt idx="234">
                  <c:v>137.67</c:v>
                </c:pt>
                <c:pt idx="235">
                  <c:v>139.42</c:v>
                </c:pt>
                <c:pt idx="236">
                  <c:v>140.15</c:v>
                </c:pt>
                <c:pt idx="237">
                  <c:v>140.11</c:v>
                </c:pt>
                <c:pt idx="238">
                  <c:v>139.21</c:v>
                </c:pt>
                <c:pt idx="239">
                  <c:v>140.77</c:v>
                </c:pt>
                <c:pt idx="240">
                  <c:v>141.65</c:v>
                </c:pt>
                <c:pt idx="241">
                  <c:v>142.47</c:v>
                </c:pt>
                <c:pt idx="242">
                  <c:v>143.08</c:v>
                </c:pt>
                <c:pt idx="243">
                  <c:v>141.62</c:v>
                </c:pt>
                <c:pt idx="244">
                  <c:v>142.21</c:v>
                </c:pt>
                <c:pt idx="245">
                  <c:v>143.17</c:v>
                </c:pt>
                <c:pt idx="246">
                  <c:v>141.94</c:v>
                </c:pt>
                <c:pt idx="247">
                  <c:v>141.7</c:v>
                </c:pt>
                <c:pt idx="248">
                  <c:v>142.44</c:v>
                </c:pt>
                <c:pt idx="249">
                  <c:v>143.43</c:v>
                </c:pt>
                <c:pt idx="250">
                  <c:v>142.96</c:v>
                </c:pt>
                <c:pt idx="251">
                  <c:v>143.28</c:v>
                </c:pt>
                <c:pt idx="252">
                  <c:v>143.61</c:v>
                </c:pt>
                <c:pt idx="253">
                  <c:v>143.39</c:v>
                </c:pt>
                <c:pt idx="254">
                  <c:v>144.57</c:v>
                </c:pt>
                <c:pt idx="255">
                  <c:v>141.68</c:v>
                </c:pt>
                <c:pt idx="256">
                  <c:v>140.71</c:v>
                </c:pt>
                <c:pt idx="257">
                  <c:v>141.71</c:v>
                </c:pt>
                <c:pt idx="258">
                  <c:v>138.98</c:v>
                </c:pt>
                <c:pt idx="259">
                  <c:v>138.9</c:v>
                </c:pt>
                <c:pt idx="260">
                  <c:v>138.77</c:v>
                </c:pt>
                <c:pt idx="261">
                  <c:v>139.26</c:v>
                </c:pt>
                <c:pt idx="262">
                  <c:v>140.52</c:v>
                </c:pt>
                <c:pt idx="263">
                  <c:v>141.47</c:v>
                </c:pt>
                <c:pt idx="264">
                  <c:v>140.59</c:v>
                </c:pt>
                <c:pt idx="265">
                  <c:v>141.6</c:v>
                </c:pt>
                <c:pt idx="266">
                  <c:v>139.99</c:v>
                </c:pt>
                <c:pt idx="267">
                  <c:v>139.92</c:v>
                </c:pt>
                <c:pt idx="268">
                  <c:v>138.42</c:v>
                </c:pt>
                <c:pt idx="269">
                  <c:v>138.95</c:v>
                </c:pt>
                <c:pt idx="270">
                  <c:v>138.89</c:v>
                </c:pt>
                <c:pt idx="271">
                  <c:v>141.88</c:v>
                </c:pt>
                <c:pt idx="272">
                  <c:v>139.9</c:v>
                </c:pt>
                <c:pt idx="273">
                  <c:v>141.04</c:v>
                </c:pt>
                <c:pt idx="274">
                  <c:v>142.03</c:v>
                </c:pt>
                <c:pt idx="275">
                  <c:v>152.18</c:v>
                </c:pt>
                <c:pt idx="276">
                  <c:v>150.24</c:v>
                </c:pt>
                <c:pt idx="277">
                  <c:v>149.79</c:v>
                </c:pt>
                <c:pt idx="278">
                  <c:v>150.36</c:v>
                </c:pt>
                <c:pt idx="279">
                  <c:v>151.09</c:v>
                </c:pt>
                <c:pt idx="280">
                  <c:v>150.86</c:v>
                </c:pt>
                <c:pt idx="281">
                  <c:v>151.72</c:v>
                </c:pt>
                <c:pt idx="282">
                  <c:v>151.47</c:v>
                </c:pt>
                <c:pt idx="283">
                  <c:v>150.5</c:v>
                </c:pt>
                <c:pt idx="284">
                  <c:v>151.15</c:v>
                </c:pt>
                <c:pt idx="285">
                  <c:v>150.18</c:v>
                </c:pt>
                <c:pt idx="286">
                  <c:v>150.73</c:v>
                </c:pt>
                <c:pt idx="287">
                  <c:v>147.73</c:v>
                </c:pt>
                <c:pt idx="288">
                  <c:v>144.71</c:v>
                </c:pt>
                <c:pt idx="289">
                  <c:v>145.46</c:v>
                </c:pt>
                <c:pt idx="290">
                  <c:v>138.17</c:v>
                </c:pt>
                <c:pt idx="291">
                  <c:v>133.5</c:v>
                </c:pt>
                <c:pt idx="292">
                  <c:v>139.74</c:v>
                </c:pt>
                <c:pt idx="293">
                  <c:v>134.55</c:v>
                </c:pt>
                <c:pt idx="294">
                  <c:v>139.86</c:v>
                </c:pt>
                <c:pt idx="295">
                  <c:v>133.37</c:v>
                </c:pt>
                <c:pt idx="296">
                  <c:v>133.3</c:v>
                </c:pt>
                <c:pt idx="297">
                  <c:v>124.24</c:v>
                </c:pt>
                <c:pt idx="298">
                  <c:v>128.04</c:v>
                </c:pt>
                <c:pt idx="299">
                  <c:v>120.85</c:v>
                </c:pt>
                <c:pt idx="300">
                  <c:v>107.46</c:v>
                </c:pt>
                <c:pt idx="301">
                  <c:v>112.17</c:v>
                </c:pt>
                <c:pt idx="302">
                  <c:v>93.34999999999999</c:v>
                </c:pt>
                <c:pt idx="303">
                  <c:v>101.33</c:v>
                </c:pt>
                <c:pt idx="304">
                  <c:v>91.87</c:v>
                </c:pt>
                <c:pt idx="305">
                  <c:v>91.38</c:v>
                </c:pt>
                <c:pt idx="306">
                  <c:v>94.19</c:v>
                </c:pt>
                <c:pt idx="307">
                  <c:v>87.37</c:v>
                </c:pt>
                <c:pt idx="308">
                  <c:v>95.12</c:v>
                </c:pt>
                <c:pt idx="309">
                  <c:v>94.41</c:v>
                </c:pt>
                <c:pt idx="310">
                  <c:v>101.3</c:v>
                </c:pt>
                <c:pt idx="311">
                  <c:v>100.54</c:v>
                </c:pt>
                <c:pt idx="312">
                  <c:v>105.77</c:v>
                </c:pt>
                <c:pt idx="313">
                  <c:v>103.59</c:v>
                </c:pt>
                <c:pt idx="314">
                  <c:v>96.61</c:v>
                </c:pt>
                <c:pt idx="315">
                  <c:v>98.23999999999999</c:v>
                </c:pt>
                <c:pt idx="316">
                  <c:v>95.36</c:v>
                </c:pt>
                <c:pt idx="317">
                  <c:v>102.72</c:v>
                </c:pt>
                <c:pt idx="318">
                  <c:v>103.9</c:v>
                </c:pt>
                <c:pt idx="319">
                  <c:v>106.29</c:v>
                </c:pt>
                <c:pt idx="320">
                  <c:v>113.4</c:v>
                </c:pt>
                <c:pt idx="321">
                  <c:v>110.93</c:v>
                </c:pt>
                <c:pt idx="322">
                  <c:v>113.61</c:v>
                </c:pt>
                <c:pt idx="323">
                  <c:v>108.05</c:v>
                </c:pt>
                <c:pt idx="324">
                  <c:v>103.83</c:v>
                </c:pt>
                <c:pt idx="325">
                  <c:v>110.17</c:v>
                </c:pt>
                <c:pt idx="326">
                  <c:v>106.32</c:v>
                </c:pt>
                <c:pt idx="327">
                  <c:v>104.24</c:v>
                </c:pt>
                <c:pt idx="328">
                  <c:v>98.51000000000001</c:v>
                </c:pt>
                <c:pt idx="329">
                  <c:v>96.53</c:v>
                </c:pt>
                <c:pt idx="330">
                  <c:v>96.47</c:v>
                </c:pt>
                <c:pt idx="331">
                  <c:v>98.8</c:v>
                </c:pt>
                <c:pt idx="332">
                  <c:v>102.4</c:v>
                </c:pt>
                <c:pt idx="333">
                  <c:v>103.94</c:v>
                </c:pt>
                <c:pt idx="334">
                  <c:v>100.17</c:v>
                </c:pt>
                <c:pt idx="335">
                  <c:v>94.22</c:v>
                </c:pt>
                <c:pt idx="336">
                  <c:v>92.13</c:v>
                </c:pt>
                <c:pt idx="337">
                  <c:v>92.89</c:v>
                </c:pt>
                <c:pt idx="338">
                  <c:v>88.34</c:v>
                </c:pt>
                <c:pt idx="339">
                  <c:v>91.81</c:v>
                </c:pt>
                <c:pt idx="340">
                  <c:v>94.55</c:v>
                </c:pt>
                <c:pt idx="341">
                  <c:v>94.44</c:v>
                </c:pt>
                <c:pt idx="342">
                  <c:v>94.22</c:v>
                </c:pt>
                <c:pt idx="343">
                  <c:v>91.36</c:v>
                </c:pt>
                <c:pt idx="344">
                  <c:v>91.68000000000001</c:v>
                </c:pt>
                <c:pt idx="345">
                  <c:v>92.27</c:v>
                </c:pt>
                <c:pt idx="346">
                  <c:v>97.7</c:v>
                </c:pt>
                <c:pt idx="347">
                  <c:v>94.63</c:v>
                </c:pt>
                <c:pt idx="348">
                  <c:v>97.02</c:v>
                </c:pt>
                <c:pt idx="349">
                  <c:v>104.88</c:v>
                </c:pt>
                <c:pt idx="350">
                  <c:v>108.51</c:v>
                </c:pt>
                <c:pt idx="351">
                  <c:v>109.73</c:v>
                </c:pt>
                <c:pt idx="352">
                  <c:v>114.05</c:v>
                </c:pt>
                <c:pt idx="353">
                  <c:v>114.73</c:v>
                </c:pt>
                <c:pt idx="354">
                  <c:v>113.09</c:v>
                </c:pt>
                <c:pt idx="355">
                  <c:v>110.89</c:v>
                </c:pt>
                <c:pt idx="356">
                  <c:v>112.87</c:v>
                </c:pt>
                <c:pt idx="357">
                  <c:v>117.28</c:v>
                </c:pt>
                <c:pt idx="358">
                  <c:v>124.77</c:v>
                </c:pt>
                <c:pt idx="359">
                  <c:v>130.46</c:v>
                </c:pt>
                <c:pt idx="360">
                  <c:v>130.49</c:v>
                </c:pt>
                <c:pt idx="361">
                  <c:v>127.7</c:v>
                </c:pt>
                <c:pt idx="362">
                  <c:v>121.48</c:v>
                </c:pt>
                <c:pt idx="363">
                  <c:v>112.63</c:v>
                </c:pt>
                <c:pt idx="364">
                  <c:v>116.57</c:v>
                </c:pt>
                <c:pt idx="365">
                  <c:v>119.83</c:v>
                </c:pt>
                <c:pt idx="366">
                  <c:v>120.99</c:v>
                </c:pt>
                <c:pt idx="367">
                  <c:v>120.29</c:v>
                </c:pt>
                <c:pt idx="368">
                  <c:v>120.97</c:v>
                </c:pt>
                <c:pt idx="369">
                  <c:v>119.38</c:v>
                </c:pt>
                <c:pt idx="370">
                  <c:v>118.85</c:v>
                </c:pt>
                <c:pt idx="371">
                  <c:v>120.72</c:v>
                </c:pt>
                <c:pt idx="372">
                  <c:v>117.72</c:v>
                </c:pt>
                <c:pt idx="373">
                  <c:v>119.95</c:v>
                </c:pt>
                <c:pt idx="374">
                  <c:v>115.66</c:v>
                </c:pt>
                <c:pt idx="375">
                  <c:v>117.28</c:v>
                </c:pt>
                <c:pt idx="376">
                  <c:v>118.14</c:v>
                </c:pt>
                <c:pt idx="377">
                  <c:v>117.25</c:v>
                </c:pt>
                <c:pt idx="378">
                  <c:v>117.16</c:v>
                </c:pt>
                <c:pt idx="379">
                  <c:v>118.77</c:v>
                </c:pt>
                <c:pt idx="380">
                  <c:v>118.66</c:v>
                </c:pt>
                <c:pt idx="381">
                  <c:v>119.3</c:v>
                </c:pt>
                <c:pt idx="382">
                  <c:v>116.02</c:v>
                </c:pt>
                <c:pt idx="383">
                  <c:v>119.83</c:v>
                </c:pt>
                <c:pt idx="384">
                  <c:v>119.72</c:v>
                </c:pt>
                <c:pt idx="385">
                  <c:v>121.99</c:v>
                </c:pt>
                <c:pt idx="386">
                  <c:v>123.91</c:v>
                </c:pt>
                <c:pt idx="387">
                  <c:v>126.92</c:v>
                </c:pt>
                <c:pt idx="388">
                  <c:v>126.85</c:v>
                </c:pt>
                <c:pt idx="389">
                  <c:v>125.29</c:v>
                </c:pt>
                <c:pt idx="390">
                  <c:v>126.48</c:v>
                </c:pt>
                <c:pt idx="391">
                  <c:v>126.69</c:v>
                </c:pt>
                <c:pt idx="392">
                  <c:v>126.28</c:v>
                </c:pt>
                <c:pt idx="393">
                  <c:v>125.88</c:v>
                </c:pt>
                <c:pt idx="394">
                  <c:v>123.53</c:v>
                </c:pt>
                <c:pt idx="395">
                  <c:v>123.13</c:v>
                </c:pt>
                <c:pt idx="396">
                  <c:v>123.11</c:v>
                </c:pt>
                <c:pt idx="397">
                  <c:v>121.3</c:v>
                </c:pt>
                <c:pt idx="398">
                  <c:v>118.72</c:v>
                </c:pt>
                <c:pt idx="399">
                  <c:v>117.98</c:v>
                </c:pt>
                <c:pt idx="400">
                  <c:v>116.41</c:v>
                </c:pt>
                <c:pt idx="401">
                  <c:v>117.26</c:v>
                </c:pt>
                <c:pt idx="402">
                  <c:v>118.09</c:v>
                </c:pt>
                <c:pt idx="403">
                  <c:v>121.25</c:v>
                </c:pt>
                <c:pt idx="404">
                  <c:v>122.19</c:v>
                </c:pt>
                <c:pt idx="405">
                  <c:v>123.17</c:v>
                </c:pt>
                <c:pt idx="406">
                  <c:v>121.56</c:v>
                </c:pt>
                <c:pt idx="407">
                  <c:v>122.42</c:v>
                </c:pt>
                <c:pt idx="408">
                  <c:v>121.43</c:v>
                </c:pt>
                <c:pt idx="409">
                  <c:v>117.42</c:v>
                </c:pt>
                <c:pt idx="410">
                  <c:v>116.71</c:v>
                </c:pt>
                <c:pt idx="411">
                  <c:v>115.63</c:v>
                </c:pt>
                <c:pt idx="412">
                  <c:v>115.18</c:v>
                </c:pt>
                <c:pt idx="413">
                  <c:v>113.76</c:v>
                </c:pt>
                <c:pt idx="414">
                  <c:v>116.09</c:v>
                </c:pt>
                <c:pt idx="415">
                  <c:v>117.48</c:v>
                </c:pt>
                <c:pt idx="416">
                  <c:v>117.18</c:v>
                </c:pt>
                <c:pt idx="417">
                  <c:v>119.21</c:v>
                </c:pt>
                <c:pt idx="418">
                  <c:v>117.93</c:v>
                </c:pt>
                <c:pt idx="419">
                  <c:v>116.63</c:v>
                </c:pt>
                <c:pt idx="420">
                  <c:v>116.5</c:v>
                </c:pt>
                <c:pt idx="421">
                  <c:v>117.41</c:v>
                </c:pt>
                <c:pt idx="422">
                  <c:v>115.71</c:v>
                </c:pt>
                <c:pt idx="423">
                  <c:v>117.15</c:v>
                </c:pt>
                <c:pt idx="424">
                  <c:v>113</c:v>
                </c:pt>
                <c:pt idx="425">
                  <c:v>114.04</c:v>
                </c:pt>
                <c:pt idx="426">
                  <c:v>111.25</c:v>
                </c:pt>
                <c:pt idx="427">
                  <c:v>112.59</c:v>
                </c:pt>
                <c:pt idx="428">
                  <c:v>112.79</c:v>
                </c:pt>
                <c:pt idx="429">
                  <c:v>109.78</c:v>
                </c:pt>
                <c:pt idx="430">
                  <c:v>110.65</c:v>
                </c:pt>
                <c:pt idx="431">
                  <c:v>109.92</c:v>
                </c:pt>
                <c:pt idx="432">
                  <c:v>110.28</c:v>
                </c:pt>
                <c:pt idx="433">
                  <c:v>108.94</c:v>
                </c:pt>
                <c:pt idx="434">
                  <c:v>108.99</c:v>
                </c:pt>
                <c:pt idx="435">
                  <c:v>106.93</c:v>
                </c:pt>
                <c:pt idx="436">
                  <c:v>107.06</c:v>
                </c:pt>
                <c:pt idx="437">
                  <c:v>106.93</c:v>
                </c:pt>
                <c:pt idx="438">
                  <c:v>109.86</c:v>
                </c:pt>
                <c:pt idx="439">
                  <c:v>107.39</c:v>
                </c:pt>
                <c:pt idx="440">
                  <c:v>109.06</c:v>
                </c:pt>
                <c:pt idx="441">
                  <c:v>108.84</c:v>
                </c:pt>
                <c:pt idx="442">
                  <c:v>109.48</c:v>
                </c:pt>
                <c:pt idx="443">
                  <c:v>111.86</c:v>
                </c:pt>
                <c:pt idx="444">
                  <c:v>110.13</c:v>
                </c:pt>
                <c:pt idx="445">
                  <c:v>111.87</c:v>
                </c:pt>
                <c:pt idx="446">
                  <c:v>113.91</c:v>
                </c:pt>
                <c:pt idx="447">
                  <c:v>113.13</c:v>
                </c:pt>
                <c:pt idx="448">
                  <c:v>115.95</c:v>
                </c:pt>
                <c:pt idx="449">
                  <c:v>111.36</c:v>
                </c:pt>
                <c:pt idx="450">
                  <c:v>111.36</c:v>
                </c:pt>
                <c:pt idx="451">
                  <c:v>112.86</c:v>
                </c:pt>
                <c:pt idx="452">
                  <c:v>112.01</c:v>
                </c:pt>
                <c:pt idx="453">
                  <c:v>109.81</c:v>
                </c:pt>
                <c:pt idx="454">
                  <c:v>112.05</c:v>
                </c:pt>
                <c:pt idx="455">
                  <c:v>120.43</c:v>
                </c:pt>
                <c:pt idx="456">
                  <c:v>119.87</c:v>
                </c:pt>
                <c:pt idx="457">
                  <c:v>121.18</c:v>
                </c:pt>
                <c:pt idx="458">
                  <c:v>118.33</c:v>
                </c:pt>
                <c:pt idx="459">
                  <c:v>115.91</c:v>
                </c:pt>
                <c:pt idx="460">
                  <c:v>119.68</c:v>
                </c:pt>
                <c:pt idx="461">
                  <c:v>124.68</c:v>
                </c:pt>
                <c:pt idx="462">
                  <c:v>122.02</c:v>
                </c:pt>
                <c:pt idx="463">
                  <c:v>126.44</c:v>
                </c:pt>
                <c:pt idx="464">
                  <c:v>127.06</c:v>
                </c:pt>
                <c:pt idx="465">
                  <c:v>124.87</c:v>
                </c:pt>
                <c:pt idx="466">
                  <c:v>128.42</c:v>
                </c:pt>
                <c:pt idx="467">
                  <c:v>129.32</c:v>
                </c:pt>
                <c:pt idx="468">
                  <c:v>138.05</c:v>
                </c:pt>
                <c:pt idx="469">
                  <c:v>142.29</c:v>
                </c:pt>
                <c:pt idx="470">
                  <c:v>139.97</c:v>
                </c:pt>
                <c:pt idx="471">
                  <c:v>137.3</c:v>
                </c:pt>
                <c:pt idx="472">
                  <c:v>140.19</c:v>
                </c:pt>
                <c:pt idx="473">
                  <c:v>142.16</c:v>
                </c:pt>
                <c:pt idx="474">
                  <c:v>140.91</c:v>
                </c:pt>
                <c:pt idx="475">
                  <c:v>140.21</c:v>
                </c:pt>
                <c:pt idx="476">
                  <c:v>138.41</c:v>
                </c:pt>
                <c:pt idx="477">
                  <c:v>139.83</c:v>
                </c:pt>
                <c:pt idx="478">
                  <c:v>139.97</c:v>
                </c:pt>
                <c:pt idx="479">
                  <c:v>145.35</c:v>
                </c:pt>
                <c:pt idx="480">
                  <c:v>143.26</c:v>
                </c:pt>
                <c:pt idx="481">
                  <c:v>142.22</c:v>
                </c:pt>
                <c:pt idx="482">
                  <c:v>138.85</c:v>
                </c:pt>
                <c:pt idx="483">
                  <c:v>143.35</c:v>
                </c:pt>
                <c:pt idx="484">
                  <c:v>143.87</c:v>
                </c:pt>
                <c:pt idx="485">
                  <c:v>144.63</c:v>
                </c:pt>
                <c:pt idx="486">
                  <c:v>145.98</c:v>
                </c:pt>
                <c:pt idx="487">
                  <c:v>143.08</c:v>
                </c:pt>
                <c:pt idx="488">
                  <c:v>143.14</c:v>
                </c:pt>
                <c:pt idx="489">
                  <c:v>143.73</c:v>
                </c:pt>
                <c:pt idx="490">
                  <c:v>144.34</c:v>
                </c:pt>
                <c:pt idx="491">
                  <c:v>144.4</c:v>
                </c:pt>
                <c:pt idx="492">
                  <c:v>141.69</c:v>
                </c:pt>
                <c:pt idx="493">
                  <c:v>145.01</c:v>
                </c:pt>
                <c:pt idx="494">
                  <c:v>144.79</c:v>
                </c:pt>
                <c:pt idx="495">
                  <c:v>144.82</c:v>
                </c:pt>
                <c:pt idx="496">
                  <c:v>143.83</c:v>
                </c:pt>
                <c:pt idx="497">
                  <c:v>143.25</c:v>
                </c:pt>
                <c:pt idx="498">
                  <c:v>141.76</c:v>
                </c:pt>
                <c:pt idx="499">
                  <c:v>142.6</c:v>
                </c:pt>
                <c:pt idx="500">
                  <c:v>142.38</c:v>
                </c:pt>
                <c:pt idx="501">
                  <c:v>143.38</c:v>
                </c:pt>
                <c:pt idx="502">
                  <c:v>142.45</c:v>
                </c:pt>
                <c:pt idx="503">
                  <c:v>143.42</c:v>
                </c:pt>
                <c:pt idx="504">
                  <c:v>145.3</c:v>
                </c:pt>
                <c:pt idx="505">
                  <c:v>141.35</c:v>
                </c:pt>
                <c:pt idx="506">
                  <c:v>141.46</c:v>
                </c:pt>
                <c:pt idx="507">
                  <c:v>148.19</c:v>
                </c:pt>
                <c:pt idx="508">
                  <c:v>147.13</c:v>
                </c:pt>
                <c:pt idx="509">
                  <c:v>146.7</c:v>
                </c:pt>
                <c:pt idx="510">
                  <c:v>145.5</c:v>
                </c:pt>
                <c:pt idx="511">
                  <c:v>147.84</c:v>
                </c:pt>
                <c:pt idx="512">
                  <c:v>148.32</c:v>
                </c:pt>
                <c:pt idx="513">
                  <c:v>147.1</c:v>
                </c:pt>
                <c:pt idx="514">
                  <c:v>146.5</c:v>
                </c:pt>
                <c:pt idx="515">
                  <c:v>146.66</c:v>
                </c:pt>
                <c:pt idx="516">
                  <c:v>147.1</c:v>
                </c:pt>
                <c:pt idx="517">
                  <c:v>148.37</c:v>
                </c:pt>
                <c:pt idx="518">
                  <c:v>143.99</c:v>
                </c:pt>
                <c:pt idx="519">
                  <c:v>144.14</c:v>
                </c:pt>
                <c:pt idx="520">
                  <c:v>141.79</c:v>
                </c:pt>
                <c:pt idx="521">
                  <c:v>136.98</c:v>
                </c:pt>
                <c:pt idx="522">
                  <c:v>138.89</c:v>
                </c:pt>
                <c:pt idx="523">
                  <c:v>137.51</c:v>
                </c:pt>
                <c:pt idx="524">
                  <c:v>139.75</c:v>
                </c:pt>
                <c:pt idx="525">
                  <c:v>142.21</c:v>
                </c:pt>
                <c:pt idx="526">
                  <c:v>146.62</c:v>
                </c:pt>
                <c:pt idx="527">
                  <c:v>153.62</c:v>
                </c:pt>
                <c:pt idx="528">
                  <c:v>153.45</c:v>
                </c:pt>
                <c:pt idx="529">
                  <c:v>156.88</c:v>
                </c:pt>
                <c:pt idx="530">
                  <c:v>155.32</c:v>
                </c:pt>
                <c:pt idx="531">
                  <c:v>155.08</c:v>
                </c:pt>
                <c:pt idx="532">
                  <c:v>156.56</c:v>
                </c:pt>
                <c:pt idx="533">
                  <c:v>154.97</c:v>
                </c:pt>
                <c:pt idx="534">
                  <c:v>155.35</c:v>
                </c:pt>
                <c:pt idx="535">
                  <c:v>157.06</c:v>
                </c:pt>
                <c:pt idx="536">
                  <c:v>155.55</c:v>
                </c:pt>
                <c:pt idx="537">
                  <c:v>155.48</c:v>
                </c:pt>
                <c:pt idx="538">
                  <c:v>159.12</c:v>
                </c:pt>
                <c:pt idx="539">
                  <c:v>159.3</c:v>
                </c:pt>
                <c:pt idx="540">
                  <c:v>161.1</c:v>
                </c:pt>
                <c:pt idx="541">
                  <c:v>155.7</c:v>
                </c:pt>
                <c:pt idx="542">
                  <c:v>153.48</c:v>
                </c:pt>
                <c:pt idx="543">
                  <c:v>157.99</c:v>
                </c:pt>
                <c:pt idx="544">
                  <c:v>158.23</c:v>
                </c:pt>
                <c:pt idx="545">
                  <c:v>158.12</c:v>
                </c:pt>
                <c:pt idx="546">
                  <c:v>156.71</c:v>
                </c:pt>
                <c:pt idx="547">
                  <c:v>162.06</c:v>
                </c:pt>
                <c:pt idx="548">
                  <c:v>163.53</c:v>
                </c:pt>
                <c:pt idx="549">
                  <c:v>160.15</c:v>
                </c:pt>
                <c:pt idx="550">
                  <c:v>163.77</c:v>
                </c:pt>
                <c:pt idx="551">
                  <c:v>162</c:v>
                </c:pt>
                <c:pt idx="552">
                  <c:v>165.25</c:v>
                </c:pt>
                <c:pt idx="553">
                  <c:v>164.45</c:v>
                </c:pt>
                <c:pt idx="554">
                  <c:v>162.77</c:v>
                </c:pt>
                <c:pt idx="555">
                  <c:v>163.74</c:v>
                </c:pt>
                <c:pt idx="556">
                  <c:v>159.43</c:v>
                </c:pt>
                <c:pt idx="557">
                  <c:v>150.99</c:v>
                </c:pt>
                <c:pt idx="558">
                  <c:v>148.93</c:v>
                </c:pt>
                <c:pt idx="559">
                  <c:v>149.24</c:v>
                </c:pt>
                <c:pt idx="560">
                  <c:v>148.52</c:v>
                </c:pt>
                <c:pt idx="561">
                  <c:v>150.69</c:v>
                </c:pt>
                <c:pt idx="562">
                  <c:v>151.51</c:v>
                </c:pt>
                <c:pt idx="563">
                  <c:v>152.05</c:v>
                </c:pt>
                <c:pt idx="564">
                  <c:v>153.16</c:v>
                </c:pt>
                <c:pt idx="565">
                  <c:v>149.8</c:v>
                </c:pt>
                <c:pt idx="566">
                  <c:v>150.77</c:v>
                </c:pt>
                <c:pt idx="567">
                  <c:v>151.64</c:v>
                </c:pt>
                <c:pt idx="568">
                  <c:v>152.71</c:v>
                </c:pt>
                <c:pt idx="569">
                  <c:v>152.62</c:v>
                </c:pt>
                <c:pt idx="570">
                  <c:v>151.64</c:v>
                </c:pt>
                <c:pt idx="571">
                  <c:v>152.38</c:v>
                </c:pt>
                <c:pt idx="572">
                  <c:v>152.61</c:v>
                </c:pt>
                <c:pt idx="573">
                  <c:v>152.6</c:v>
                </c:pt>
                <c:pt idx="574">
                  <c:v>155.62</c:v>
                </c:pt>
                <c:pt idx="575">
                  <c:v>153.71</c:v>
                </c:pt>
                <c:pt idx="576">
                  <c:v>154.35</c:v>
                </c:pt>
                <c:pt idx="577">
                  <c:v>153.35</c:v>
                </c:pt>
                <c:pt idx="578">
                  <c:v>153.35</c:v>
                </c:pt>
                <c:pt idx="579">
                  <c:v>156.53</c:v>
                </c:pt>
                <c:pt idx="580">
                  <c:v>158.29</c:v>
                </c:pt>
                <c:pt idx="581">
                  <c:v>160.5</c:v>
                </c:pt>
                <c:pt idx="582">
                  <c:v>157.44</c:v>
                </c:pt>
                <c:pt idx="583">
                  <c:v>157.98</c:v>
                </c:pt>
                <c:pt idx="584">
                  <c:v>155.57</c:v>
                </c:pt>
                <c:pt idx="585">
                  <c:v>160.73</c:v>
                </c:pt>
                <c:pt idx="586">
                  <c:v>162.71</c:v>
                </c:pt>
                <c:pt idx="587">
                  <c:v>163.11</c:v>
                </c:pt>
                <c:pt idx="588">
                  <c:v>163.78</c:v>
                </c:pt>
                <c:pt idx="589">
                  <c:v>162.48</c:v>
                </c:pt>
                <c:pt idx="590">
                  <c:v>164.28</c:v>
                </c:pt>
                <c:pt idx="591">
                  <c:v>167.27</c:v>
                </c:pt>
                <c:pt idx="592">
                  <c:v>164.84</c:v>
                </c:pt>
                <c:pt idx="593">
                  <c:v>159.08</c:v>
                </c:pt>
                <c:pt idx="594">
                  <c:v>156.39</c:v>
                </c:pt>
                <c:pt idx="595">
                  <c:v>160.06</c:v>
                </c:pt>
                <c:pt idx="596">
                  <c:v>161.38</c:v>
                </c:pt>
                <c:pt idx="597">
                  <c:v>159.77</c:v>
                </c:pt>
                <c:pt idx="598">
                  <c:v>157.24</c:v>
                </c:pt>
                <c:pt idx="599">
                  <c:v>157.51</c:v>
                </c:pt>
                <c:pt idx="600">
                  <c:v>157.56</c:v>
                </c:pt>
                <c:pt idx="601">
                  <c:v>158.09</c:v>
                </c:pt>
                <c:pt idx="602">
                  <c:v>158.04</c:v>
                </c:pt>
                <c:pt idx="603">
                  <c:v>157.1</c:v>
                </c:pt>
                <c:pt idx="604">
                  <c:v>157.56</c:v>
                </c:pt>
                <c:pt idx="605">
                  <c:v>160.59</c:v>
                </c:pt>
                <c:pt idx="606">
                  <c:v>161.2</c:v>
                </c:pt>
                <c:pt idx="607">
                  <c:v>162.62</c:v>
                </c:pt>
                <c:pt idx="608">
                  <c:v>162.52</c:v>
                </c:pt>
                <c:pt idx="609">
                  <c:v>164.43</c:v>
                </c:pt>
                <c:pt idx="610">
                  <c:v>164.06</c:v>
                </c:pt>
                <c:pt idx="611">
                  <c:v>160.68</c:v>
                </c:pt>
                <c:pt idx="612">
                  <c:v>161.04</c:v>
                </c:pt>
                <c:pt idx="613">
                  <c:v>158.65</c:v>
                </c:pt>
                <c:pt idx="614">
                  <c:v>156.9</c:v>
                </c:pt>
                <c:pt idx="615">
                  <c:v>158.45</c:v>
                </c:pt>
                <c:pt idx="616">
                  <c:v>157.85</c:v>
                </c:pt>
                <c:pt idx="617">
                  <c:v>159.4</c:v>
                </c:pt>
                <c:pt idx="618">
                  <c:v>158.84</c:v>
                </c:pt>
                <c:pt idx="619">
                  <c:v>152.71</c:v>
                </c:pt>
                <c:pt idx="620">
                  <c:v>148.65</c:v>
                </c:pt>
                <c:pt idx="621">
                  <c:v>151.53</c:v>
                </c:pt>
                <c:pt idx="622">
                  <c:v>151.8</c:v>
                </c:pt>
                <c:pt idx="623">
                  <c:v>151.97</c:v>
                </c:pt>
                <c:pt idx="624">
                  <c:v>153.6</c:v>
                </c:pt>
                <c:pt idx="625">
                  <c:v>154.63</c:v>
                </c:pt>
                <c:pt idx="626">
                  <c:v>151.45</c:v>
                </c:pt>
                <c:pt idx="627">
                  <c:v>150.93</c:v>
                </c:pt>
                <c:pt idx="628">
                  <c:v>151.44</c:v>
                </c:pt>
                <c:pt idx="629">
                  <c:v>154.19</c:v>
                </c:pt>
                <c:pt idx="630">
                  <c:v>153.76</c:v>
                </c:pt>
                <c:pt idx="631">
                  <c:v>153.49</c:v>
                </c:pt>
                <c:pt idx="632">
                  <c:v>154.33</c:v>
                </c:pt>
                <c:pt idx="633">
                  <c:v>150.5</c:v>
                </c:pt>
                <c:pt idx="634">
                  <c:v>155.05</c:v>
                </c:pt>
                <c:pt idx="635">
                  <c:v>156.84</c:v>
                </c:pt>
                <c:pt idx="636">
                  <c:v>155.33</c:v>
                </c:pt>
                <c:pt idx="637">
                  <c:v>156.56</c:v>
                </c:pt>
                <c:pt idx="638">
                  <c:v>158.32</c:v>
                </c:pt>
                <c:pt idx="639">
                  <c:v>158.88</c:v>
                </c:pt>
                <c:pt idx="640">
                  <c:v>153.2</c:v>
                </c:pt>
                <c:pt idx="641">
                  <c:v>159.76</c:v>
                </c:pt>
                <c:pt idx="642">
                  <c:v>161.43</c:v>
                </c:pt>
                <c:pt idx="643">
                  <c:v>159.36</c:v>
                </c:pt>
                <c:pt idx="644">
                  <c:v>159.03</c:v>
                </c:pt>
                <c:pt idx="645">
                  <c:v>160.21</c:v>
                </c:pt>
                <c:pt idx="646">
                  <c:v>161.33</c:v>
                </c:pt>
                <c:pt idx="647">
                  <c:v>158.19</c:v>
                </c:pt>
                <c:pt idx="648">
                  <c:v>159.53</c:v>
                </c:pt>
                <c:pt idx="649">
                  <c:v>160.78</c:v>
                </c:pt>
                <c:pt idx="650">
                  <c:v>162.31</c:v>
                </c:pt>
                <c:pt idx="651">
                  <c:v>164.48</c:v>
                </c:pt>
                <c:pt idx="652">
                  <c:v>163.97</c:v>
                </c:pt>
                <c:pt idx="653">
                  <c:v>164.38</c:v>
                </c:pt>
                <c:pt idx="654">
                  <c:v>166.72</c:v>
                </c:pt>
                <c:pt idx="655">
                  <c:v>167.48</c:v>
                </c:pt>
                <c:pt idx="656">
                  <c:v>169.7</c:v>
                </c:pt>
                <c:pt idx="657">
                  <c:v>172.54</c:v>
                </c:pt>
                <c:pt idx="658">
                  <c:v>173.11</c:v>
                </c:pt>
                <c:pt idx="659">
                  <c:v>174.11</c:v>
                </c:pt>
                <c:pt idx="660">
                  <c:v>175.54</c:v>
                </c:pt>
                <c:pt idx="661">
                  <c:v>176</c:v>
                </c:pt>
                <c:pt idx="662">
                  <c:v>175.77</c:v>
                </c:pt>
                <c:pt idx="663">
                  <c:v>176.69</c:v>
                </c:pt>
                <c:pt idx="664">
                  <c:v>177.43</c:v>
                </c:pt>
                <c:pt idx="665">
                  <c:v>176.74</c:v>
                </c:pt>
                <c:pt idx="666">
                  <c:v>176.6</c:v>
                </c:pt>
                <c:pt idx="667">
                  <c:v>177.87</c:v>
                </c:pt>
                <c:pt idx="668">
                  <c:v>175.61</c:v>
                </c:pt>
                <c:pt idx="669">
                  <c:v>177.53</c:v>
                </c:pt>
                <c:pt idx="670">
                  <c:v>175.18</c:v>
                </c:pt>
                <c:pt idx="671">
                  <c:v>175.24</c:v>
                </c:pt>
                <c:pt idx="672">
                  <c:v>174.39</c:v>
                </c:pt>
                <c:pt idx="673">
                  <c:v>174.39</c:v>
                </c:pt>
                <c:pt idx="674">
                  <c:v>174.8</c:v>
                </c:pt>
                <c:pt idx="675">
                  <c:v>173.19</c:v>
                </c:pt>
                <c:pt idx="676">
                  <c:v>173.82</c:v>
                </c:pt>
                <c:pt idx="677">
                  <c:v>172.54</c:v>
                </c:pt>
                <c:pt idx="678">
                  <c:v>171.74</c:v>
                </c:pt>
                <c:pt idx="679">
                  <c:v>174.69</c:v>
                </c:pt>
                <c:pt idx="680">
                  <c:v>172.73</c:v>
                </c:pt>
                <c:pt idx="681">
                  <c:v>174.14</c:v>
                </c:pt>
                <c:pt idx="682">
                  <c:v>173.35</c:v>
                </c:pt>
                <c:pt idx="683">
                  <c:v>172.79</c:v>
                </c:pt>
                <c:pt idx="684">
                  <c:v>170.24</c:v>
                </c:pt>
                <c:pt idx="685">
                  <c:v>168.24</c:v>
                </c:pt>
                <c:pt idx="686">
                  <c:v>169.32</c:v>
                </c:pt>
                <c:pt idx="687">
                  <c:v>169.86</c:v>
                </c:pt>
                <c:pt idx="688">
                  <c:v>169.15</c:v>
                </c:pt>
                <c:pt idx="689">
                  <c:v>170.76</c:v>
                </c:pt>
                <c:pt idx="690">
                  <c:v>167.93</c:v>
                </c:pt>
                <c:pt idx="691">
                  <c:v>168.81</c:v>
                </c:pt>
                <c:pt idx="692">
                  <c:v>166.02</c:v>
                </c:pt>
                <c:pt idx="693">
                  <c:v>167.87</c:v>
                </c:pt>
                <c:pt idx="694">
                  <c:v>166.15</c:v>
                </c:pt>
                <c:pt idx="695">
                  <c:v>167.62</c:v>
                </c:pt>
                <c:pt idx="696">
                  <c:v>169.12</c:v>
                </c:pt>
                <c:pt idx="697">
                  <c:v>170.65</c:v>
                </c:pt>
                <c:pt idx="698">
                  <c:v>174.92</c:v>
                </c:pt>
                <c:pt idx="699">
                  <c:v>174.9</c:v>
                </c:pt>
                <c:pt idx="700">
                  <c:v>173.82</c:v>
                </c:pt>
                <c:pt idx="701">
                  <c:v>174.41</c:v>
                </c:pt>
                <c:pt idx="702">
                  <c:v>176.05</c:v>
                </c:pt>
                <c:pt idx="703">
                  <c:v>173.52</c:v>
                </c:pt>
                <c:pt idx="704">
                  <c:v>170.06</c:v>
                </c:pt>
                <c:pt idx="705">
                  <c:v>174.36</c:v>
                </c:pt>
                <c:pt idx="706">
                  <c:v>177.51</c:v>
                </c:pt>
                <c:pt idx="707">
                  <c:v>178.21</c:v>
                </c:pt>
                <c:pt idx="708">
                  <c:v>180.02</c:v>
                </c:pt>
                <c:pt idx="709">
                  <c:v>179.99</c:v>
                </c:pt>
                <c:pt idx="710">
                  <c:v>179.18</c:v>
                </c:pt>
                <c:pt idx="711">
                  <c:v>182.09</c:v>
                </c:pt>
                <c:pt idx="712">
                  <c:v>187.66</c:v>
                </c:pt>
                <c:pt idx="713">
                  <c:v>186.98</c:v>
                </c:pt>
                <c:pt idx="714">
                  <c:v>184.04</c:v>
                </c:pt>
                <c:pt idx="715">
                  <c:v>182.34</c:v>
                </c:pt>
                <c:pt idx="716">
                  <c:v>183.94</c:v>
                </c:pt>
                <c:pt idx="717">
                  <c:v>181.83</c:v>
                </c:pt>
                <c:pt idx="718">
                  <c:v>184.89</c:v>
                </c:pt>
                <c:pt idx="719">
                  <c:v>183.65</c:v>
                </c:pt>
                <c:pt idx="720">
                  <c:v>185.2</c:v>
                </c:pt>
                <c:pt idx="721">
                  <c:v>184.75</c:v>
                </c:pt>
                <c:pt idx="722">
                  <c:v>184.8</c:v>
                </c:pt>
                <c:pt idx="723">
                  <c:v>184.55</c:v>
                </c:pt>
                <c:pt idx="724">
                  <c:v>184.86</c:v>
                </c:pt>
                <c:pt idx="725">
                  <c:v>184.85</c:v>
                </c:pt>
                <c:pt idx="726">
                  <c:v>183.54</c:v>
                </c:pt>
                <c:pt idx="727">
                  <c:v>183.68</c:v>
                </c:pt>
                <c:pt idx="728">
                  <c:v>180.16</c:v>
                </c:pt>
                <c:pt idx="729">
                  <c:v>182.56</c:v>
                </c:pt>
                <c:pt idx="730">
                  <c:v>184.66</c:v>
                </c:pt>
                <c:pt idx="731">
                  <c:v>182.23</c:v>
                </c:pt>
                <c:pt idx="732">
                  <c:v>176.62</c:v>
                </c:pt>
                <c:pt idx="733">
                  <c:v>177.09</c:v>
                </c:pt>
                <c:pt idx="734">
                  <c:v>171.75</c:v>
                </c:pt>
                <c:pt idx="735">
                  <c:v>167.61</c:v>
                </c:pt>
                <c:pt idx="736">
                  <c:v>174.52</c:v>
                </c:pt>
                <c:pt idx="737">
                  <c:v>173.66</c:v>
                </c:pt>
                <c:pt idx="738">
                  <c:v>179.47</c:v>
                </c:pt>
                <c:pt idx="739">
                  <c:v>179.96</c:v>
                </c:pt>
                <c:pt idx="740">
                  <c:v>181.03</c:v>
                </c:pt>
                <c:pt idx="741">
                  <c:v>182.02</c:v>
                </c:pt>
                <c:pt idx="742">
                  <c:v>183.24</c:v>
                </c:pt>
                <c:pt idx="743">
                  <c:v>182.05</c:v>
                </c:pt>
                <c:pt idx="744">
                  <c:v>184.26</c:v>
                </c:pt>
                <c:pt idx="745">
                  <c:v>185.62</c:v>
                </c:pt>
                <c:pt idx="746">
                  <c:v>188.22</c:v>
                </c:pt>
                <c:pt idx="747">
                  <c:v>182.36</c:v>
                </c:pt>
                <c:pt idx="748">
                  <c:v>178.52</c:v>
                </c:pt>
                <c:pt idx="749">
                  <c:v>179.93</c:v>
                </c:pt>
                <c:pt idx="750">
                  <c:v>181.03</c:v>
                </c:pt>
                <c:pt idx="751">
                  <c:v>183.2</c:v>
                </c:pt>
                <c:pt idx="752">
                  <c:v>185.93</c:v>
                </c:pt>
                <c:pt idx="753">
                  <c:v>185.88</c:v>
                </c:pt>
                <c:pt idx="754">
                  <c:v>186.78</c:v>
                </c:pt>
                <c:pt idx="755">
                  <c:v>185.57</c:v>
                </c:pt>
                <c:pt idx="756">
                  <c:v>185.77</c:v>
                </c:pt>
                <c:pt idx="757">
                  <c:v>183.97</c:v>
                </c:pt>
                <c:pt idx="758">
                  <c:v>187.98</c:v>
                </c:pt>
                <c:pt idx="759">
                  <c:v>186.45</c:v>
                </c:pt>
                <c:pt idx="760">
                  <c:v>190.26</c:v>
                </c:pt>
                <c:pt idx="761">
                  <c:v>193.34</c:v>
                </c:pt>
                <c:pt idx="762">
                  <c:v>191.06</c:v>
                </c:pt>
                <c:pt idx="763">
                  <c:v>191.7</c:v>
                </c:pt>
                <c:pt idx="764">
                  <c:v>190.1</c:v>
                </c:pt>
                <c:pt idx="765">
                  <c:v>189.82</c:v>
                </c:pt>
                <c:pt idx="766">
                  <c:v>188.6</c:v>
                </c:pt>
                <c:pt idx="767">
                  <c:v>187.37</c:v>
                </c:pt>
                <c:pt idx="768">
                  <c:v>184.39</c:v>
                </c:pt>
                <c:pt idx="769">
                  <c:v>185.57</c:v>
                </c:pt>
                <c:pt idx="770">
                  <c:v>184.52</c:v>
                </c:pt>
                <c:pt idx="771">
                  <c:v>188.26</c:v>
                </c:pt>
                <c:pt idx="772">
                  <c:v>186.1</c:v>
                </c:pt>
                <c:pt idx="773">
                  <c:v>186.53</c:v>
                </c:pt>
                <c:pt idx="774">
                  <c:v>185.25</c:v>
                </c:pt>
                <c:pt idx="775">
                  <c:v>189.21</c:v>
                </c:pt>
                <c:pt idx="776">
                  <c:v>189.58</c:v>
                </c:pt>
                <c:pt idx="777">
                  <c:v>192.07</c:v>
                </c:pt>
                <c:pt idx="778">
                  <c:v>199.43</c:v>
                </c:pt>
                <c:pt idx="779">
                  <c:v>199.26</c:v>
                </c:pt>
                <c:pt idx="780">
                  <c:v>198.53</c:v>
                </c:pt>
                <c:pt idx="781">
                  <c:v>197</c:v>
                </c:pt>
                <c:pt idx="782">
                  <c:v>199.79</c:v>
                </c:pt>
                <c:pt idx="783">
                  <c:v>200.81</c:v>
                </c:pt>
                <c:pt idx="784">
                  <c:v>200.46</c:v>
                </c:pt>
                <c:pt idx="785">
                  <c:v>196.1</c:v>
                </c:pt>
                <c:pt idx="786">
                  <c:v>194.18</c:v>
                </c:pt>
                <c:pt idx="787">
                  <c:v>195.7</c:v>
                </c:pt>
                <c:pt idx="788">
                  <c:v>196.91</c:v>
                </c:pt>
                <c:pt idx="789">
                  <c:v>195.68</c:v>
                </c:pt>
                <c:pt idx="790">
                  <c:v>196.72</c:v>
                </c:pt>
                <c:pt idx="791">
                  <c:v>195.16</c:v>
                </c:pt>
                <c:pt idx="792">
                  <c:v>193.55</c:v>
                </c:pt>
                <c:pt idx="793">
                  <c:v>191.26</c:v>
                </c:pt>
                <c:pt idx="794">
                  <c:v>198.94</c:v>
                </c:pt>
                <c:pt idx="795">
                  <c:v>195.69</c:v>
                </c:pt>
                <c:pt idx="796">
                  <c:v>191.75</c:v>
                </c:pt>
                <c:pt idx="797">
                  <c:v>196.33</c:v>
                </c:pt>
                <c:pt idx="798">
                  <c:v>197.96</c:v>
                </c:pt>
                <c:pt idx="799">
                  <c:v>197.5</c:v>
                </c:pt>
                <c:pt idx="800">
                  <c:v>191.16</c:v>
                </c:pt>
                <c:pt idx="801">
                  <c:v>189.94</c:v>
                </c:pt>
                <c:pt idx="802">
                  <c:v>195.98</c:v>
                </c:pt>
                <c:pt idx="803">
                  <c:v>193.56</c:v>
                </c:pt>
                <c:pt idx="804">
                  <c:v>194.03</c:v>
                </c:pt>
                <c:pt idx="805">
                  <c:v>196.96</c:v>
                </c:pt>
                <c:pt idx="806">
                  <c:v>199.35</c:v>
                </c:pt>
                <c:pt idx="807">
                  <c:v>202.74</c:v>
                </c:pt>
                <c:pt idx="808">
                  <c:v>203.63</c:v>
                </c:pt>
                <c:pt idx="809">
                  <c:v>204.03</c:v>
                </c:pt>
                <c:pt idx="810">
                  <c:v>205.44</c:v>
                </c:pt>
                <c:pt idx="811">
                  <c:v>206.08</c:v>
                </c:pt>
                <c:pt idx="812">
                  <c:v>203.19</c:v>
                </c:pt>
                <c:pt idx="813">
                  <c:v>205.65</c:v>
                </c:pt>
                <c:pt idx="814">
                  <c:v>210.08</c:v>
                </c:pt>
                <c:pt idx="815">
                  <c:v>209.48</c:v>
                </c:pt>
                <c:pt idx="816">
                  <c:v>208.21</c:v>
                </c:pt>
                <c:pt idx="817">
                  <c:v>209.81</c:v>
                </c:pt>
                <c:pt idx="818">
                  <c:v>206.34</c:v>
                </c:pt>
                <c:pt idx="819">
                  <c:v>208.89</c:v>
                </c:pt>
                <c:pt idx="820">
                  <c:v>206.02</c:v>
                </c:pt>
                <c:pt idx="821">
                  <c:v>204.87</c:v>
                </c:pt>
                <c:pt idx="822">
                  <c:v>204.97</c:v>
                </c:pt>
                <c:pt idx="823">
                  <c:v>205.06</c:v>
                </c:pt>
                <c:pt idx="824">
                  <c:v>208.51</c:v>
                </c:pt>
                <c:pt idx="825">
                  <c:v>207.65</c:v>
                </c:pt>
                <c:pt idx="826">
                  <c:v>206.84</c:v>
                </c:pt>
                <c:pt idx="827">
                  <c:v>205.31</c:v>
                </c:pt>
                <c:pt idx="828">
                  <c:v>203.07</c:v>
                </c:pt>
                <c:pt idx="829">
                  <c:v>204.42</c:v>
                </c:pt>
                <c:pt idx="830">
                  <c:v>202.5</c:v>
                </c:pt>
                <c:pt idx="831">
                  <c:v>205.06</c:v>
                </c:pt>
                <c:pt idx="832">
                  <c:v>204.05</c:v>
                </c:pt>
                <c:pt idx="833">
                  <c:v>198.81</c:v>
                </c:pt>
                <c:pt idx="834">
                  <c:v>199.99</c:v>
                </c:pt>
                <c:pt idx="835">
                  <c:v>196.21</c:v>
                </c:pt>
                <c:pt idx="836">
                  <c:v>203.17</c:v>
                </c:pt>
                <c:pt idx="837">
                  <c:v>203.7</c:v>
                </c:pt>
                <c:pt idx="838">
                  <c:v>199.15</c:v>
                </c:pt>
                <c:pt idx="839">
                  <c:v>197.91</c:v>
                </c:pt>
                <c:pt idx="840">
                  <c:v>200.24</c:v>
                </c:pt>
                <c:pt idx="841">
                  <c:v>206.39</c:v>
                </c:pt>
                <c:pt idx="842">
                  <c:v>200.64</c:v>
                </c:pt>
                <c:pt idx="843">
                  <c:v>201.76</c:v>
                </c:pt>
                <c:pt idx="844">
                  <c:v>197.86</c:v>
                </c:pt>
                <c:pt idx="845">
                  <c:v>197.62</c:v>
                </c:pt>
                <c:pt idx="846">
                  <c:v>197.39</c:v>
                </c:pt>
                <c:pt idx="847">
                  <c:v>198.17</c:v>
                </c:pt>
                <c:pt idx="848">
                  <c:v>199.24</c:v>
                </c:pt>
                <c:pt idx="849">
                  <c:v>200.64</c:v>
                </c:pt>
                <c:pt idx="850">
                  <c:v>204.9</c:v>
                </c:pt>
                <c:pt idx="851">
                  <c:v>199.98</c:v>
                </c:pt>
                <c:pt idx="852">
                  <c:v>196.67</c:v>
                </c:pt>
                <c:pt idx="853">
                  <c:v>196.79</c:v>
                </c:pt>
                <c:pt idx="854">
                  <c:v>199.98</c:v>
                </c:pt>
                <c:pt idx="855">
                  <c:v>200.79</c:v>
                </c:pt>
                <c:pt idx="856">
                  <c:v>200.62</c:v>
                </c:pt>
                <c:pt idx="857">
                  <c:v>200.35</c:v>
                </c:pt>
                <c:pt idx="858">
                  <c:v>203.43</c:v>
                </c:pt>
                <c:pt idx="859">
                  <c:v>203.82</c:v>
                </c:pt>
                <c:pt idx="860">
                  <c:v>201.26</c:v>
                </c:pt>
                <c:pt idx="861">
                  <c:v>202.49</c:v>
                </c:pt>
                <c:pt idx="862">
                  <c:v>201.15</c:v>
                </c:pt>
                <c:pt idx="863">
                  <c:v>204.63</c:v>
                </c:pt>
                <c:pt idx="864">
                  <c:v>206.06</c:v>
                </c:pt>
                <c:pt idx="865">
                  <c:v>202.89</c:v>
                </c:pt>
                <c:pt idx="866">
                  <c:v>198.96</c:v>
                </c:pt>
                <c:pt idx="867">
                  <c:v>194.53</c:v>
                </c:pt>
                <c:pt idx="868">
                  <c:v>190.62</c:v>
                </c:pt>
                <c:pt idx="869">
                  <c:v>190.94</c:v>
                </c:pt>
                <c:pt idx="870">
                  <c:v>192.23</c:v>
                </c:pt>
                <c:pt idx="871">
                  <c:v>183.26</c:v>
                </c:pt>
                <c:pt idx="872">
                  <c:v>183.41</c:v>
                </c:pt>
                <c:pt idx="873">
                  <c:v>183.53</c:v>
                </c:pt>
                <c:pt idx="874">
                  <c:v>183.59</c:v>
                </c:pt>
                <c:pt idx="875">
                  <c:v>181.11</c:v>
                </c:pt>
                <c:pt idx="876">
                  <c:v>188.43</c:v>
                </c:pt>
                <c:pt idx="877">
                  <c:v>188.65</c:v>
                </c:pt>
                <c:pt idx="878">
                  <c:v>188.32</c:v>
                </c:pt>
                <c:pt idx="879">
                  <c:v>187.7</c:v>
                </c:pt>
                <c:pt idx="880">
                  <c:v>190.42</c:v>
                </c:pt>
                <c:pt idx="881">
                  <c:v>191.72</c:v>
                </c:pt>
                <c:pt idx="882">
                  <c:v>187.09</c:v>
                </c:pt>
                <c:pt idx="883">
                  <c:v>187.65</c:v>
                </c:pt>
                <c:pt idx="884">
                  <c:v>188.52</c:v>
                </c:pt>
                <c:pt idx="885">
                  <c:v>187.02</c:v>
                </c:pt>
                <c:pt idx="886">
                  <c:v>187.5</c:v>
                </c:pt>
                <c:pt idx="887">
                  <c:v>185.89</c:v>
                </c:pt>
                <c:pt idx="888">
                  <c:v>184.09</c:v>
                </c:pt>
                <c:pt idx="889">
                  <c:v>177.58</c:v>
                </c:pt>
                <c:pt idx="890">
                  <c:v>178.42</c:v>
                </c:pt>
                <c:pt idx="891">
                  <c:v>175.5</c:v>
                </c:pt>
                <c:pt idx="892">
                  <c:v>179.9</c:v>
                </c:pt>
                <c:pt idx="893">
                  <c:v>178.91</c:v>
                </c:pt>
                <c:pt idx="894">
                  <c:v>178.24</c:v>
                </c:pt>
                <c:pt idx="895">
                  <c:v>178.36</c:v>
                </c:pt>
                <c:pt idx="896">
                  <c:v>181.34</c:v>
                </c:pt>
                <c:pt idx="897">
                  <c:v>182.38</c:v>
                </c:pt>
                <c:pt idx="898">
                  <c:v>181.14</c:v>
                </c:pt>
                <c:pt idx="899">
                  <c:v>179.57</c:v>
                </c:pt>
                <c:pt idx="900">
                  <c:v>182.73</c:v>
                </c:pt>
                <c:pt idx="901">
                  <c:v>179.18</c:v>
                </c:pt>
                <c:pt idx="902">
                  <c:v>178.56</c:v>
                </c:pt>
                <c:pt idx="903">
                  <c:v>179.88</c:v>
                </c:pt>
                <c:pt idx="904">
                  <c:v>179.29</c:v>
                </c:pt>
                <c:pt idx="905">
                  <c:v>179.51</c:v>
                </c:pt>
                <c:pt idx="906">
                  <c:v>180.71</c:v>
                </c:pt>
                <c:pt idx="907">
                  <c:v>183.77</c:v>
                </c:pt>
                <c:pt idx="908">
                  <c:v>185.6</c:v>
                </c:pt>
                <c:pt idx="909">
                  <c:v>187.74</c:v>
                </c:pt>
                <c:pt idx="910">
                  <c:v>191.36</c:v>
                </c:pt>
                <c:pt idx="911">
                  <c:v>190.55</c:v>
                </c:pt>
                <c:pt idx="912">
                  <c:v>192.81</c:v>
                </c:pt>
                <c:pt idx="913">
                  <c:v>194.64</c:v>
                </c:pt>
                <c:pt idx="914">
                  <c:v>196.07</c:v>
                </c:pt>
                <c:pt idx="915">
                  <c:v>194.3</c:v>
                </c:pt>
                <c:pt idx="916">
                  <c:v>190.85</c:v>
                </c:pt>
                <c:pt idx="917">
                  <c:v>190.57</c:v>
                </c:pt>
                <c:pt idx="918">
                  <c:v>190.26</c:v>
                </c:pt>
                <c:pt idx="919">
                  <c:v>191.32</c:v>
                </c:pt>
                <c:pt idx="920">
                  <c:v>187.45</c:v>
                </c:pt>
                <c:pt idx="921">
                  <c:v>186.14</c:v>
                </c:pt>
                <c:pt idx="922">
                  <c:v>184.04</c:v>
                </c:pt>
                <c:pt idx="923">
                  <c:v>183.13</c:v>
                </c:pt>
                <c:pt idx="924">
                  <c:v>186.12</c:v>
                </c:pt>
                <c:pt idx="925">
                  <c:v>184.9</c:v>
                </c:pt>
                <c:pt idx="926">
                  <c:v>184.46</c:v>
                </c:pt>
                <c:pt idx="927">
                  <c:v>187.61</c:v>
                </c:pt>
                <c:pt idx="928">
                  <c:v>189</c:v>
                </c:pt>
                <c:pt idx="929">
                  <c:v>188.89</c:v>
                </c:pt>
                <c:pt idx="930">
                  <c:v>190.81</c:v>
                </c:pt>
                <c:pt idx="931">
                  <c:v>187.15</c:v>
                </c:pt>
                <c:pt idx="932">
                  <c:v>187.2</c:v>
                </c:pt>
                <c:pt idx="933">
                  <c:v>186.94</c:v>
                </c:pt>
                <c:pt idx="934">
                  <c:v>184.11</c:v>
                </c:pt>
                <c:pt idx="935">
                  <c:v>186.67</c:v>
                </c:pt>
                <c:pt idx="936">
                  <c:v>182.49</c:v>
                </c:pt>
                <c:pt idx="937">
                  <c:v>177.52</c:v>
                </c:pt>
                <c:pt idx="938">
                  <c:v>176.56</c:v>
                </c:pt>
                <c:pt idx="939">
                  <c:v>175.39</c:v>
                </c:pt>
                <c:pt idx="940">
                  <c:v>170</c:v>
                </c:pt>
                <c:pt idx="941">
                  <c:v>173.3</c:v>
                </c:pt>
                <c:pt idx="942">
                  <c:v>175.42</c:v>
                </c:pt>
                <c:pt idx="943">
                  <c:v>178.79</c:v>
                </c:pt>
                <c:pt idx="944">
                  <c:v>176.94</c:v>
                </c:pt>
                <c:pt idx="945">
                  <c:v>182.02</c:v>
                </c:pt>
                <c:pt idx="946">
                  <c:v>187.53</c:v>
                </c:pt>
                <c:pt idx="947">
                  <c:v>185.45</c:v>
                </c:pt>
                <c:pt idx="948">
                  <c:v>183.69</c:v>
                </c:pt>
                <c:pt idx="949">
                  <c:v>179.67</c:v>
                </c:pt>
                <c:pt idx="950">
                  <c:v>179.9</c:v>
                </c:pt>
                <c:pt idx="951">
                  <c:v>180.66</c:v>
                </c:pt>
                <c:pt idx="952">
                  <c:v>179.98</c:v>
                </c:pt>
                <c:pt idx="953">
                  <c:v>188.47</c:v>
                </c:pt>
                <c:pt idx="954">
                  <c:v>183.64</c:v>
                </c:pt>
                <c:pt idx="955">
                  <c:v>187.46</c:v>
                </c:pt>
                <c:pt idx="956">
                  <c:v>189.36</c:v>
                </c:pt>
                <c:pt idx="957">
                  <c:v>190.66</c:v>
                </c:pt>
                <c:pt idx="958">
                  <c:v>186.99</c:v>
                </c:pt>
                <c:pt idx="959">
                  <c:v>192.42</c:v>
                </c:pt>
                <c:pt idx="960">
                  <c:v>197.86</c:v>
                </c:pt>
                <c:pt idx="961">
                  <c:v>195.96</c:v>
                </c:pt>
                <c:pt idx="962">
                  <c:v>198.61</c:v>
                </c:pt>
                <c:pt idx="963">
                  <c:v>201.89</c:v>
                </c:pt>
                <c:pt idx="964">
                  <c:v>208.68</c:v>
                </c:pt>
                <c:pt idx="965">
                  <c:v>209.05</c:v>
                </c:pt>
                <c:pt idx="966">
                  <c:v>207.68</c:v>
                </c:pt>
                <c:pt idx="967">
                  <c:v>204.82</c:v>
                </c:pt>
                <c:pt idx="968">
                  <c:v>203.95</c:v>
                </c:pt>
                <c:pt idx="969">
                  <c:v>203.48</c:v>
                </c:pt>
                <c:pt idx="970">
                  <c:v>206.33</c:v>
                </c:pt>
                <c:pt idx="971">
                  <c:v>206.64</c:v>
                </c:pt>
                <c:pt idx="972">
                  <c:v>204.41</c:v>
                </c:pt>
                <c:pt idx="973">
                  <c:v>206.16</c:v>
                </c:pt>
                <c:pt idx="974">
                  <c:v>200.66</c:v>
                </c:pt>
                <c:pt idx="975">
                  <c:v>199.53</c:v>
                </c:pt>
                <c:pt idx="976">
                  <c:v>201.02</c:v>
                </c:pt>
                <c:pt idx="977">
                  <c:v>201.65</c:v>
                </c:pt>
                <c:pt idx="978">
                  <c:v>203.36</c:v>
                </c:pt>
                <c:pt idx="979">
                  <c:v>204.43</c:v>
                </c:pt>
                <c:pt idx="980">
                  <c:v>204.67</c:v>
                </c:pt>
                <c:pt idx="981">
                  <c:v>207.24</c:v>
                </c:pt>
                <c:pt idx="982">
                  <c:v>208.33</c:v>
                </c:pt>
                <c:pt idx="983">
                  <c:v>210.36</c:v>
                </c:pt>
                <c:pt idx="984">
                  <c:v>209.55</c:v>
                </c:pt>
                <c:pt idx="985">
                  <c:v>210.8</c:v>
                </c:pt>
                <c:pt idx="986">
                  <c:v>213.63</c:v>
                </c:pt>
                <c:pt idx="987">
                  <c:v>212.39</c:v>
                </c:pt>
                <c:pt idx="988">
                  <c:v>213.21</c:v>
                </c:pt>
                <c:pt idx="989">
                  <c:v>209.58</c:v>
                </c:pt>
                <c:pt idx="990">
                  <c:v>211.72</c:v>
                </c:pt>
                <c:pt idx="991">
                  <c:v>211.69</c:v>
                </c:pt>
                <c:pt idx="992">
                  <c:v>213.23</c:v>
                </c:pt>
                <c:pt idx="993">
                  <c:v>211.43</c:v>
                </c:pt>
                <c:pt idx="994">
                  <c:v>211.62</c:v>
                </c:pt>
                <c:pt idx="995">
                  <c:v>211.15</c:v>
                </c:pt>
                <c:pt idx="996">
                  <c:v>210.93</c:v>
                </c:pt>
                <c:pt idx="997">
                  <c:v>207.79</c:v>
                </c:pt>
                <c:pt idx="998">
                  <c:v>206.72</c:v>
                </c:pt>
                <c:pt idx="999">
                  <c:v>207</c:v>
                </c:pt>
                <c:pt idx="1000">
                  <c:v>209.67</c:v>
                </c:pt>
                <c:pt idx="1001">
                  <c:v>213.64</c:v>
                </c:pt>
                <c:pt idx="1002">
                  <c:v>212.3</c:v>
                </c:pt>
                <c:pt idx="1003">
                  <c:v>214.51</c:v>
                </c:pt>
                <c:pt idx="1004">
                  <c:v>215.73</c:v>
                </c:pt>
                <c:pt idx="1005">
                  <c:v>214.67</c:v>
                </c:pt>
                <c:pt idx="1006">
                  <c:v>216.88</c:v>
                </c:pt>
                <c:pt idx="1007">
                  <c:v>215.43</c:v>
                </c:pt>
                <c:pt idx="1008">
                  <c:v>215.6</c:v>
                </c:pt>
                <c:pt idx="1009">
                  <c:v>219.15</c:v>
                </c:pt>
                <c:pt idx="1010">
                  <c:v>218.33</c:v>
                </c:pt>
                <c:pt idx="1011">
                  <c:v>223.5</c:v>
                </c:pt>
                <c:pt idx="1012">
                  <c:v>218.28</c:v>
                </c:pt>
                <c:pt idx="1013">
                  <c:v>219.51</c:v>
                </c:pt>
                <c:pt idx="1014">
                  <c:v>219.35</c:v>
                </c:pt>
                <c:pt idx="1015">
                  <c:v>220.32</c:v>
                </c:pt>
                <c:pt idx="1016">
                  <c:v>221.87</c:v>
                </c:pt>
                <c:pt idx="1017">
                  <c:v>219.37</c:v>
                </c:pt>
                <c:pt idx="1018">
                  <c:v>215.41</c:v>
                </c:pt>
                <c:pt idx="1019">
                  <c:v>214.12</c:v>
                </c:pt>
                <c:pt idx="1020">
                  <c:v>215.27</c:v>
                </c:pt>
                <c:pt idx="1021">
                  <c:v>218.35</c:v>
                </c:pt>
                <c:pt idx="1022">
                  <c:v>223</c:v>
                </c:pt>
                <c:pt idx="1023">
                  <c:v>224.39</c:v>
                </c:pt>
                <c:pt idx="1024">
                  <c:v>225.7</c:v>
                </c:pt>
                <c:pt idx="1025">
                  <c:v>222.01</c:v>
                </c:pt>
                <c:pt idx="1026">
                  <c:v>220.78</c:v>
                </c:pt>
                <c:pt idx="1027">
                  <c:v>222.16</c:v>
                </c:pt>
                <c:pt idx="1028">
                  <c:v>208.44</c:v>
                </c:pt>
                <c:pt idx="1029">
                  <c:v>205.25</c:v>
                </c:pt>
                <c:pt idx="1030">
                  <c:v>204.93</c:v>
                </c:pt>
                <c:pt idx="1031">
                  <c:v>208.84</c:v>
                </c:pt>
                <c:pt idx="1032">
                  <c:v>210.11</c:v>
                </c:pt>
                <c:pt idx="1033">
                  <c:v>210.31</c:v>
                </c:pt>
                <c:pt idx="1034">
                  <c:v>208.41</c:v>
                </c:pt>
                <c:pt idx="1035">
                  <c:v>209.66</c:v>
                </c:pt>
                <c:pt idx="1036">
                  <c:v>210.45</c:v>
                </c:pt>
                <c:pt idx="1037">
                  <c:v>208.32</c:v>
                </c:pt>
                <c:pt idx="1038">
                  <c:v>207.96</c:v>
                </c:pt>
                <c:pt idx="1039">
                  <c:v>205.34</c:v>
                </c:pt>
                <c:pt idx="1040">
                  <c:v>205.68</c:v>
                </c:pt>
                <c:pt idx="1041">
                  <c:v>203.88</c:v>
                </c:pt>
                <c:pt idx="1042">
                  <c:v>204.95</c:v>
                </c:pt>
                <c:pt idx="1043">
                  <c:v>203.72</c:v>
                </c:pt>
                <c:pt idx="1044">
                  <c:v>205.97</c:v>
                </c:pt>
                <c:pt idx="1045">
                  <c:v>206.72</c:v>
                </c:pt>
                <c:pt idx="1046">
                  <c:v>206.08</c:v>
                </c:pt>
                <c:pt idx="1047">
                  <c:v>204.59</c:v>
                </c:pt>
                <c:pt idx="1048">
                  <c:v>203.52</c:v>
                </c:pt>
                <c:pt idx="1049">
                  <c:v>202.25</c:v>
                </c:pt>
                <c:pt idx="1050">
                  <c:v>203.19</c:v>
                </c:pt>
                <c:pt idx="1051">
                  <c:v>201.96</c:v>
                </c:pt>
                <c:pt idx="1052">
                  <c:v>198.61</c:v>
                </c:pt>
                <c:pt idx="1053">
                  <c:v>194.21</c:v>
                </c:pt>
                <c:pt idx="1054">
                  <c:v>193.75</c:v>
                </c:pt>
                <c:pt idx="1055">
                  <c:v>187.48</c:v>
                </c:pt>
                <c:pt idx="1056">
                  <c:v>189.47</c:v>
                </c:pt>
                <c:pt idx="1057">
                  <c:v>183.01</c:v>
                </c:pt>
                <c:pt idx="1058">
                  <c:v>188.2</c:v>
                </c:pt>
                <c:pt idx="1059">
                  <c:v>183.24</c:v>
                </c:pt>
                <c:pt idx="1060">
                  <c:v>185.97</c:v>
                </c:pt>
                <c:pt idx="1061">
                  <c:v>190.58</c:v>
                </c:pt>
                <c:pt idx="1062">
                  <c:v>186.42</c:v>
                </c:pt>
                <c:pt idx="1063">
                  <c:v>182.46</c:v>
                </c:pt>
                <c:pt idx="1064">
                  <c:v>182.99</c:v>
                </c:pt>
                <c:pt idx="1065">
                  <c:v>185.32</c:v>
                </c:pt>
                <c:pt idx="1066">
                  <c:v>185.94</c:v>
                </c:pt>
                <c:pt idx="1067">
                  <c:v>189.57</c:v>
                </c:pt>
                <c:pt idx="1068">
                  <c:v>189.73</c:v>
                </c:pt>
                <c:pt idx="1069">
                  <c:v>190.48</c:v>
                </c:pt>
                <c:pt idx="1070">
                  <c:v>192.93</c:v>
                </c:pt>
                <c:pt idx="1071">
                  <c:v>191.73</c:v>
                </c:pt>
                <c:pt idx="1072">
                  <c:v>192.25</c:v>
                </c:pt>
                <c:pt idx="1073">
                  <c:v>193.05</c:v>
                </c:pt>
                <c:pt idx="1074">
                  <c:v>192.29</c:v>
                </c:pt>
                <c:pt idx="1075">
                  <c:v>194.3</c:v>
                </c:pt>
                <c:pt idx="1076">
                  <c:v>195.43</c:v>
                </c:pt>
                <c:pt idx="1077">
                  <c:v>196.3</c:v>
                </c:pt>
                <c:pt idx="1078">
                  <c:v>192.05</c:v>
                </c:pt>
                <c:pt idx="1079">
                  <c:v>194.43</c:v>
                </c:pt>
                <c:pt idx="1080">
                  <c:v>197.84</c:v>
                </c:pt>
                <c:pt idx="1081">
                  <c:v>200.6</c:v>
                </c:pt>
                <c:pt idx="1082">
                  <c:v>200.07</c:v>
                </c:pt>
                <c:pt idx="1083">
                  <c:v>197.35</c:v>
                </c:pt>
                <c:pt idx="1084">
                  <c:v>196.74</c:v>
                </c:pt>
                <c:pt idx="1085">
                  <c:v>197.34</c:v>
                </c:pt>
                <c:pt idx="1086">
                  <c:v>194.59</c:v>
                </c:pt>
                <c:pt idx="1087">
                  <c:v>195.23</c:v>
                </c:pt>
                <c:pt idx="1088">
                  <c:v>197.72</c:v>
                </c:pt>
                <c:pt idx="1089">
                  <c:v>198.28</c:v>
                </c:pt>
                <c:pt idx="1090">
                  <c:v>196.68</c:v>
                </c:pt>
                <c:pt idx="1091">
                  <c:v>194.01</c:v>
                </c:pt>
                <c:pt idx="1092">
                  <c:v>191.74</c:v>
                </c:pt>
                <c:pt idx="1093">
                  <c:v>195.14</c:v>
                </c:pt>
                <c:pt idx="1094">
                  <c:v>195.85</c:v>
                </c:pt>
                <c:pt idx="1095">
                  <c:v>197.64</c:v>
                </c:pt>
                <c:pt idx="1096">
                  <c:v>196.65</c:v>
                </c:pt>
                <c:pt idx="1097">
                  <c:v>197.55</c:v>
                </c:pt>
                <c:pt idx="1098">
                  <c:v>196.45</c:v>
                </c:pt>
                <c:pt idx="1099">
                  <c:v>196.23</c:v>
                </c:pt>
                <c:pt idx="1100">
                  <c:v>195.79</c:v>
                </c:pt>
                <c:pt idx="1101">
                  <c:v>195.14</c:v>
                </c:pt>
                <c:pt idx="1102">
                  <c:v>196.81</c:v>
                </c:pt>
                <c:pt idx="1103">
                  <c:v>197.34</c:v>
                </c:pt>
                <c:pt idx="1104">
                  <c:v>194.42</c:v>
                </c:pt>
                <c:pt idx="1105">
                  <c:v>192.69</c:v>
                </c:pt>
                <c:pt idx="1106">
                  <c:v>190.37</c:v>
                </c:pt>
                <c:pt idx="1107">
                  <c:v>186.96</c:v>
                </c:pt>
                <c:pt idx="1108">
                  <c:v>186.46</c:v>
                </c:pt>
                <c:pt idx="1109">
                  <c:v>186.47</c:v>
                </c:pt>
                <c:pt idx="1110">
                  <c:v>182.26</c:v>
                </c:pt>
                <c:pt idx="1111">
                  <c:v>184.12</c:v>
                </c:pt>
                <c:pt idx="1112">
                  <c:v>188.69</c:v>
                </c:pt>
                <c:pt idx="1113">
                  <c:v>187.67</c:v>
                </c:pt>
                <c:pt idx="1114">
                  <c:v>187.97</c:v>
                </c:pt>
                <c:pt idx="1115">
                  <c:v>188.92</c:v>
                </c:pt>
                <c:pt idx="1116">
                  <c:v>187.95</c:v>
                </c:pt>
                <c:pt idx="1117">
                  <c:v>187.5</c:v>
                </c:pt>
                <c:pt idx="1118">
                  <c:v>186.92</c:v>
                </c:pt>
                <c:pt idx="1119">
                  <c:v>188.23</c:v>
                </c:pt>
                <c:pt idx="1120">
                  <c:v>185.24</c:v>
                </c:pt>
                <c:pt idx="1121">
                  <c:v>188.47</c:v>
                </c:pt>
                <c:pt idx="1122">
                  <c:v>192.1</c:v>
                </c:pt>
                <c:pt idx="1123">
                  <c:v>190.45</c:v>
                </c:pt>
                <c:pt idx="1124">
                  <c:v>191.09</c:v>
                </c:pt>
                <c:pt idx="1125">
                  <c:v>192.29</c:v>
                </c:pt>
                <c:pt idx="1126">
                  <c:v>190.42</c:v>
                </c:pt>
                <c:pt idx="1127">
                  <c:v>188</c:v>
                </c:pt>
                <c:pt idx="1128">
                  <c:v>186.98</c:v>
                </c:pt>
                <c:pt idx="1129">
                  <c:v>182.22</c:v>
                </c:pt>
                <c:pt idx="1130">
                  <c:v>186.34</c:v>
                </c:pt>
                <c:pt idx="1131">
                  <c:v>189.75</c:v>
                </c:pt>
                <c:pt idx="1132">
                  <c:v>189.5</c:v>
                </c:pt>
                <c:pt idx="1133">
                  <c:v>188.33</c:v>
                </c:pt>
                <c:pt idx="1134">
                  <c:v>189.41</c:v>
                </c:pt>
                <c:pt idx="1135">
                  <c:v>188.74</c:v>
                </c:pt>
                <c:pt idx="1136">
                  <c:v>185.35</c:v>
                </c:pt>
                <c:pt idx="1137">
                  <c:v>189.31</c:v>
                </c:pt>
                <c:pt idx="1138">
                  <c:v>187.51</c:v>
                </c:pt>
                <c:pt idx="1139">
                  <c:v>187.23</c:v>
                </c:pt>
                <c:pt idx="1140">
                  <c:v>185.58</c:v>
                </c:pt>
                <c:pt idx="1141">
                  <c:v>188.87</c:v>
                </c:pt>
                <c:pt idx="1142">
                  <c:v>190.19</c:v>
                </c:pt>
                <c:pt idx="1143">
                  <c:v>190.37</c:v>
                </c:pt>
                <c:pt idx="1144">
                  <c:v>196.48</c:v>
                </c:pt>
                <c:pt idx="1145">
                  <c:v>196.9</c:v>
                </c:pt>
                <c:pt idx="1146">
                  <c:v>197.62</c:v>
                </c:pt>
                <c:pt idx="1147">
                  <c:v>192.67</c:v>
                </c:pt>
                <c:pt idx="1148">
                  <c:v>202.89</c:v>
                </c:pt>
                <c:pt idx="1149">
                  <c:v>208.12</c:v>
                </c:pt>
                <c:pt idx="1150">
                  <c:v>202.98</c:v>
                </c:pt>
                <c:pt idx="1151">
                  <c:v>201.43</c:v>
                </c:pt>
                <c:pt idx="1152">
                  <c:v>200.26</c:v>
                </c:pt>
                <c:pt idx="1153">
                  <c:v>202.55</c:v>
                </c:pt>
                <c:pt idx="1154">
                  <c:v>199.94</c:v>
                </c:pt>
                <c:pt idx="1155">
                  <c:v>197.99</c:v>
                </c:pt>
                <c:pt idx="1156">
                  <c:v>200.06</c:v>
                </c:pt>
                <c:pt idx="1157">
                  <c:v>198.15</c:v>
                </c:pt>
                <c:pt idx="1158">
                  <c:v>198.07</c:v>
                </c:pt>
                <c:pt idx="1159">
                  <c:v>198.67</c:v>
                </c:pt>
                <c:pt idx="1160">
                  <c:v>198.83</c:v>
                </c:pt>
                <c:pt idx="1161">
                  <c:v>198.73</c:v>
                </c:pt>
                <c:pt idx="1162">
                  <c:v>196.46</c:v>
                </c:pt>
                <c:pt idx="1163">
                  <c:v>199.08</c:v>
                </c:pt>
                <c:pt idx="1164">
                  <c:v>197.12</c:v>
                </c:pt>
                <c:pt idx="1165">
                  <c:v>196.98</c:v>
                </c:pt>
                <c:pt idx="1166">
                  <c:v>197.13</c:v>
                </c:pt>
                <c:pt idx="1167">
                  <c:v>196.2</c:v>
                </c:pt>
                <c:pt idx="1168">
                  <c:v>198.34</c:v>
                </c:pt>
                <c:pt idx="1169">
                  <c:v>198.24</c:v>
                </c:pt>
                <c:pt idx="1170">
                  <c:v>198.69</c:v>
                </c:pt>
                <c:pt idx="1171">
                  <c:v>197.84</c:v>
                </c:pt>
                <c:pt idx="1172">
                  <c:v>198.99</c:v>
                </c:pt>
                <c:pt idx="1173">
                  <c:v>198.82</c:v>
                </c:pt>
                <c:pt idx="1174">
                  <c:v>197.94</c:v>
                </c:pt>
                <c:pt idx="1175">
                  <c:v>200.33</c:v>
                </c:pt>
                <c:pt idx="1176">
                  <c:v>197.14</c:v>
                </c:pt>
                <c:pt idx="1177">
                  <c:v>199</c:v>
                </c:pt>
                <c:pt idx="1178">
                  <c:v>201.04</c:v>
                </c:pt>
                <c:pt idx="1179">
                  <c:v>201.69</c:v>
                </c:pt>
                <c:pt idx="1180">
                  <c:v>203.34</c:v>
                </c:pt>
                <c:pt idx="1181">
                  <c:v>205.25</c:v>
                </c:pt>
                <c:pt idx="1182">
                  <c:v>206.81</c:v>
                </c:pt>
                <c:pt idx="1183">
                  <c:v>209.75</c:v>
                </c:pt>
                <c:pt idx="1184">
                  <c:v>209.97</c:v>
                </c:pt>
                <c:pt idx="1185">
                  <c:v>211.86</c:v>
                </c:pt>
                <c:pt idx="1186">
                  <c:v>212.01</c:v>
                </c:pt>
                <c:pt idx="1187">
                  <c:v>211.51</c:v>
                </c:pt>
                <c:pt idx="1188">
                  <c:v>210.25</c:v>
                </c:pt>
                <c:pt idx="1189">
                  <c:v>210.84</c:v>
                </c:pt>
                <c:pt idx="1190">
                  <c:v>210</c:v>
                </c:pt>
                <c:pt idx="1191">
                  <c:v>209.74</c:v>
                </c:pt>
                <c:pt idx="1192">
                  <c:v>209.4</c:v>
                </c:pt>
                <c:pt idx="1193">
                  <c:v>210.04</c:v>
                </c:pt>
                <c:pt idx="1194">
                  <c:v>205.99</c:v>
                </c:pt>
                <c:pt idx="1195">
                  <c:v>204.23</c:v>
                </c:pt>
                <c:pt idx="1196">
                  <c:v>202.75</c:v>
                </c:pt>
                <c:pt idx="1197">
                  <c:v>205.48</c:v>
                </c:pt>
                <c:pt idx="1198">
                  <c:v>208.54</c:v>
                </c:pt>
                <c:pt idx="1199">
                  <c:v>207.34</c:v>
                </c:pt>
                <c:pt idx="1200">
                  <c:v>208.27</c:v>
                </c:pt>
                <c:pt idx="1201">
                  <c:v>207.46</c:v>
                </c:pt>
                <c:pt idx="1202">
                  <c:v>207.97</c:v>
                </c:pt>
                <c:pt idx="1203">
                  <c:v>207.14</c:v>
                </c:pt>
                <c:pt idx="1204">
                  <c:v>208.72</c:v>
                </c:pt>
                <c:pt idx="1205">
                  <c:v>211.77</c:v>
                </c:pt>
                <c:pt idx="1206">
                  <c:v>213.85</c:v>
                </c:pt>
                <c:pt idx="1207">
                  <c:v>212.89</c:v>
                </c:pt>
                <c:pt idx="1208">
                  <c:v>208.33</c:v>
                </c:pt>
                <c:pt idx="1209">
                  <c:v>205.8</c:v>
                </c:pt>
                <c:pt idx="1210">
                  <c:v>204.35</c:v>
                </c:pt>
                <c:pt idx="1211">
                  <c:v>209.21</c:v>
                </c:pt>
                <c:pt idx="1212">
                  <c:v>213.38</c:v>
                </c:pt>
                <c:pt idx="1213">
                  <c:v>210.85</c:v>
                </c:pt>
                <c:pt idx="1214">
                  <c:v>206.35</c:v>
                </c:pt>
                <c:pt idx="1215">
                  <c:v>211.45</c:v>
                </c:pt>
                <c:pt idx="1216">
                  <c:v>212.36</c:v>
                </c:pt>
                <c:pt idx="1217">
                  <c:v>217.99</c:v>
                </c:pt>
                <c:pt idx="1218">
                  <c:v>216.3</c:v>
                </c:pt>
                <c:pt idx="1219">
                  <c:v>216.49</c:v>
                </c:pt>
                <c:pt idx="1220">
                  <c:v>217.24</c:v>
                </c:pt>
                <c:pt idx="1221">
                  <c:v>216.63</c:v>
                </c:pt>
                <c:pt idx="1222">
                  <c:v>216.7</c:v>
                </c:pt>
                <c:pt idx="1223">
                  <c:v>216.53</c:v>
                </c:pt>
                <c:pt idx="1224">
                  <c:v>220.1</c:v>
                </c:pt>
                <c:pt idx="1225">
                  <c:v>219.66</c:v>
                </c:pt>
                <c:pt idx="1226">
                  <c:v>217.24</c:v>
                </c:pt>
                <c:pt idx="1227">
                  <c:v>215.92</c:v>
                </c:pt>
                <c:pt idx="1228">
                  <c:v>219.66</c:v>
                </c:pt>
                <c:pt idx="1229">
                  <c:v>220.29</c:v>
                </c:pt>
                <c:pt idx="1230">
                  <c:v>220.81</c:v>
                </c:pt>
                <c:pt idx="1231">
                  <c:v>222.92</c:v>
                </c:pt>
                <c:pt idx="1232">
                  <c:v>224.28</c:v>
                </c:pt>
                <c:pt idx="1233">
                  <c:v>224.65</c:v>
                </c:pt>
                <c:pt idx="1234">
                  <c:v>225.95</c:v>
                </c:pt>
                <c:pt idx="1235">
                  <c:v>222.62</c:v>
                </c:pt>
                <c:pt idx="1236">
                  <c:v>222.71</c:v>
                </c:pt>
                <c:pt idx="1237">
                  <c:v>227.01</c:v>
                </c:pt>
                <c:pt idx="1238">
                  <c:v>226.25</c:v>
                </c:pt>
                <c:pt idx="1239">
                  <c:v>225.72</c:v>
                </c:pt>
                <c:pt idx="1240">
                  <c:v>224.49</c:v>
                </c:pt>
                <c:pt idx="1241">
                  <c:v>221.93</c:v>
                </c:pt>
                <c:pt idx="1242">
                  <c:v>220.78</c:v>
                </c:pt>
                <c:pt idx="1243">
                  <c:v>220.56</c:v>
                </c:pt>
                <c:pt idx="1244">
                  <c:v>222.11</c:v>
                </c:pt>
                <c:pt idx="1245">
                  <c:v>224.68</c:v>
                </c:pt>
                <c:pt idx="1246">
                  <c:v>223.73</c:v>
                </c:pt>
                <c:pt idx="1247">
                  <c:v>219.02</c:v>
                </c:pt>
                <c:pt idx="1248">
                  <c:v>218.58</c:v>
                </c:pt>
                <c:pt idx="1249">
                  <c:v>218.82</c:v>
                </c:pt>
                <c:pt idx="1250">
                  <c:v>220.31</c:v>
                </c:pt>
                <c:pt idx="1251">
                  <c:v>217.33</c:v>
                </c:pt>
                <c:pt idx="1252">
                  <c:v>218.53</c:v>
                </c:pt>
                <c:pt idx="1253">
                  <c:v>219.28</c:v>
                </c:pt>
                <c:pt idx="1254">
                  <c:v>220.57</c:v>
                </c:pt>
                <c:pt idx="1255">
                  <c:v>221.19</c:v>
                </c:pt>
                <c:pt idx="1256">
                  <c:v>222.91</c:v>
                </c:pt>
                <c:pt idx="1257">
                  <c:v>224.47</c:v>
                </c:pt>
                <c:pt idx="1258">
                  <c:v>225.82</c:v>
                </c:pt>
                <c:pt idx="1259">
                  <c:v>224.88</c:v>
                </c:pt>
                <c:pt idx="1260">
                  <c:v>225.77</c:v>
                </c:pt>
                <c:pt idx="1261">
                  <c:v>226.16</c:v>
                </c:pt>
                <c:pt idx="1262">
                  <c:v>224.67</c:v>
                </c:pt>
                <c:pt idx="1263">
                  <c:v>223.79</c:v>
                </c:pt>
                <c:pt idx="1264">
                  <c:v>223.73</c:v>
                </c:pt>
                <c:pt idx="1265">
                  <c:v>226.17</c:v>
                </c:pt>
                <c:pt idx="1266">
                  <c:v>226.01</c:v>
                </c:pt>
                <c:pt idx="1267">
                  <c:v>226.19</c:v>
                </c:pt>
                <c:pt idx="1268">
                  <c:v>226.71</c:v>
                </c:pt>
                <c:pt idx="1269">
                  <c:v>228.48</c:v>
                </c:pt>
                <c:pt idx="1270">
                  <c:v>235.72</c:v>
                </c:pt>
                <c:pt idx="1271">
                  <c:v>237.39</c:v>
                </c:pt>
                <c:pt idx="1272">
                  <c:v>238.73</c:v>
                </c:pt>
                <c:pt idx="1273">
                  <c:v>239.95</c:v>
                </c:pt>
                <c:pt idx="1274">
                  <c:v>239.58</c:v>
                </c:pt>
                <c:pt idx="1275">
                  <c:v>239.61</c:v>
                </c:pt>
                <c:pt idx="1276">
                  <c:v>241.13</c:v>
                </c:pt>
                <c:pt idx="1277">
                  <c:v>241.53</c:v>
                </c:pt>
                <c:pt idx="1278">
                  <c:v>243.35</c:v>
                </c:pt>
                <c:pt idx="1279">
                  <c:v>243.3</c:v>
                </c:pt>
                <c:pt idx="1280">
                  <c:v>245.02</c:v>
                </c:pt>
                <c:pt idx="1281">
                  <c:v>247.57</c:v>
                </c:pt>
                <c:pt idx="1282">
                  <c:v>246</c:v>
                </c:pt>
                <c:pt idx="1283">
                  <c:v>245.22</c:v>
                </c:pt>
                <c:pt idx="1284">
                  <c:v>242.69</c:v>
                </c:pt>
                <c:pt idx="1285">
                  <c:v>245.54</c:v>
                </c:pt>
                <c:pt idx="1286">
                  <c:v>246.34</c:v>
                </c:pt>
                <c:pt idx="1287">
                  <c:v>245.15</c:v>
                </c:pt>
                <c:pt idx="1288">
                  <c:v>246.44</c:v>
                </c:pt>
                <c:pt idx="1289">
                  <c:v>249.37</c:v>
                </c:pt>
                <c:pt idx="1290">
                  <c:v>249.21</c:v>
                </c:pt>
                <c:pt idx="1291">
                  <c:v>248.82</c:v>
                </c:pt>
                <c:pt idx="1292">
                  <c:v>250.26</c:v>
                </c:pt>
                <c:pt idx="1293">
                  <c:v>253.72</c:v>
                </c:pt>
                <c:pt idx="1294">
                  <c:v>254.28</c:v>
                </c:pt>
                <c:pt idx="1295">
                  <c:v>253.12</c:v>
                </c:pt>
                <c:pt idx="1296">
                  <c:v>253.15</c:v>
                </c:pt>
                <c:pt idx="1297">
                  <c:v>251.87</c:v>
                </c:pt>
                <c:pt idx="1298">
                  <c:v>249.97</c:v>
                </c:pt>
                <c:pt idx="1299">
                  <c:v>248.93</c:v>
                </c:pt>
                <c:pt idx="1300">
                  <c:v>246.58</c:v>
                </c:pt>
                <c:pt idx="1301">
                  <c:v>247.68</c:v>
                </c:pt>
                <c:pt idx="1302">
                  <c:v>248.86</c:v>
                </c:pt>
                <c:pt idx="1303">
                  <c:v>247.14</c:v>
                </c:pt>
                <c:pt idx="1304">
                  <c:v>247.13</c:v>
                </c:pt>
                <c:pt idx="1305">
                  <c:v>253.28</c:v>
                </c:pt>
                <c:pt idx="1306">
                  <c:v>256.01</c:v>
                </c:pt>
                <c:pt idx="1307">
                  <c:v>258.45</c:v>
                </c:pt>
                <c:pt idx="1308">
                  <c:v>256.74</c:v>
                </c:pt>
                <c:pt idx="1309">
                  <c:v>255.4</c:v>
                </c:pt>
                <c:pt idx="1310">
                  <c:v>256.75</c:v>
                </c:pt>
                <c:pt idx="1311">
                  <c:v>257.59</c:v>
                </c:pt>
                <c:pt idx="1312">
                  <c:v>257.62</c:v>
                </c:pt>
                <c:pt idx="1313">
                  <c:v>255.42</c:v>
                </c:pt>
                <c:pt idx="1314">
                  <c:v>254.63</c:v>
                </c:pt>
                <c:pt idx="1315">
                  <c:v>254.73</c:v>
                </c:pt>
                <c:pt idx="1316">
                  <c:v>255.19</c:v>
                </c:pt>
                <c:pt idx="1317">
                  <c:v>257.61</c:v>
                </c:pt>
                <c:pt idx="1318">
                  <c:v>258.23</c:v>
                </c:pt>
                <c:pt idx="1319">
                  <c:v>256.51</c:v>
                </c:pt>
                <c:pt idx="1320">
                  <c:v>255.45</c:v>
                </c:pt>
                <c:pt idx="1321">
                  <c:v>253.91</c:v>
                </c:pt>
                <c:pt idx="1322">
                  <c:v>251.36</c:v>
                </c:pt>
                <c:pt idx="1323">
                  <c:v>252.03</c:v>
                </c:pt>
                <c:pt idx="1324">
                  <c:v>252.28</c:v>
                </c:pt>
                <c:pt idx="1325">
                  <c:v>247.17</c:v>
                </c:pt>
                <c:pt idx="1326">
                  <c:v>247.14</c:v>
                </c:pt>
                <c:pt idx="1327">
                  <c:v>243.68</c:v>
                </c:pt>
                <c:pt idx="1328">
                  <c:v>244.96</c:v>
                </c:pt>
                <c:pt idx="1329">
                  <c:v>243.59</c:v>
                </c:pt>
                <c:pt idx="1330">
                  <c:v>244.36</c:v>
                </c:pt>
                <c:pt idx="1331">
                  <c:v>242.69</c:v>
                </c:pt>
                <c:pt idx="1332">
                  <c:v>244.54</c:v>
                </c:pt>
                <c:pt idx="1333">
                  <c:v>249.34</c:v>
                </c:pt>
                <c:pt idx="1334">
                  <c:v>250.63</c:v>
                </c:pt>
                <c:pt idx="1335">
                  <c:v>249.02</c:v>
                </c:pt>
                <c:pt idx="1336">
                  <c:v>242.17</c:v>
                </c:pt>
                <c:pt idx="1337">
                  <c:v>245.11</c:v>
                </c:pt>
                <c:pt idx="1338">
                  <c:v>244.6</c:v>
                </c:pt>
                <c:pt idx="1339">
                  <c:v>248.36</c:v>
                </c:pt>
                <c:pt idx="1340">
                  <c:v>247.78</c:v>
                </c:pt>
                <c:pt idx="1341">
                  <c:v>249.07</c:v>
                </c:pt>
                <c:pt idx="1342">
                  <c:v>249.38</c:v>
                </c:pt>
                <c:pt idx="1343">
                  <c:v>247.68</c:v>
                </c:pt>
                <c:pt idx="1344">
                  <c:v>251.18</c:v>
                </c:pt>
                <c:pt idx="1345">
                  <c:v>251.08</c:v>
                </c:pt>
                <c:pt idx="1346">
                  <c:v>250.76</c:v>
                </c:pt>
                <c:pt idx="1347">
                  <c:v>253.16</c:v>
                </c:pt>
                <c:pt idx="1348">
                  <c:v>253.96</c:v>
                </c:pt>
                <c:pt idx="1349">
                  <c:v>253.66</c:v>
                </c:pt>
                <c:pt idx="1350">
                  <c:v>252.28</c:v>
                </c:pt>
                <c:pt idx="1351">
                  <c:v>252.1</c:v>
                </c:pt>
                <c:pt idx="1352">
                  <c:v>263.96</c:v>
                </c:pt>
                <c:pt idx="1353">
                  <c:v>273.33</c:v>
                </c:pt>
                <c:pt idx="1354">
                  <c:v>263.23</c:v>
                </c:pt>
                <c:pt idx="1355">
                  <c:v>264.08</c:v>
                </c:pt>
                <c:pt idx="1356">
                  <c:v>266.52</c:v>
                </c:pt>
                <c:pt idx="1357">
                  <c:v>262.17</c:v>
                </c:pt>
                <c:pt idx="1358">
                  <c:v>263.84</c:v>
                </c:pt>
                <c:pt idx="1359">
                  <c:v>261.73</c:v>
                </c:pt>
                <c:pt idx="1360">
                  <c:v>260.63</c:v>
                </c:pt>
                <c:pt idx="1361">
                  <c:v>264.23</c:v>
                </c:pt>
                <c:pt idx="1362">
                  <c:v>269.88</c:v>
                </c:pt>
                <c:pt idx="1363">
                  <c:v>265.72</c:v>
                </c:pt>
                <c:pt idx="1364">
                  <c:v>263.89</c:v>
                </c:pt>
                <c:pt idx="1365">
                  <c:v>263.23</c:v>
                </c:pt>
                <c:pt idx="1366">
                  <c:v>262.84</c:v>
                </c:pt>
                <c:pt idx="1367">
                  <c:v>266.3</c:v>
                </c:pt>
                <c:pt idx="1368">
                  <c:v>266.76</c:v>
                </c:pt>
                <c:pt idx="1369">
                  <c:v>263.01</c:v>
                </c:pt>
                <c:pt idx="1370">
                  <c:v>262.13</c:v>
                </c:pt>
                <c:pt idx="1371">
                  <c:v>262.3</c:v>
                </c:pt>
                <c:pt idx="1372">
                  <c:v>259.46</c:v>
                </c:pt>
                <c:pt idx="1373">
                  <c:v>260.72</c:v>
                </c:pt>
                <c:pt idx="1374">
                  <c:v>263.03</c:v>
                </c:pt>
                <c:pt idx="1375">
                  <c:v>266.48</c:v>
                </c:pt>
                <c:pt idx="1376">
                  <c:v>264.6</c:v>
                </c:pt>
                <c:pt idx="1377">
                  <c:v>266.12</c:v>
                </c:pt>
                <c:pt idx="1378">
                  <c:v>263.29</c:v>
                </c:pt>
                <c:pt idx="1379">
                  <c:v>260.01</c:v>
                </c:pt>
                <c:pt idx="1380">
                  <c:v>262.03</c:v>
                </c:pt>
                <c:pt idx="1381">
                  <c:v>255.08</c:v>
                </c:pt>
                <c:pt idx="1382">
                  <c:v>254.82</c:v>
                </c:pt>
                <c:pt idx="1383">
                  <c:v>255.57</c:v>
                </c:pt>
                <c:pt idx="1384">
                  <c:v>254.08</c:v>
                </c:pt>
                <c:pt idx="1385">
                  <c:v>252.51</c:v>
                </c:pt>
                <c:pt idx="1386">
                  <c:v>252.99</c:v>
                </c:pt>
                <c:pt idx="1387">
                  <c:v>253.34</c:v>
                </c:pt>
                <c:pt idx="1388">
                  <c:v>256.32</c:v>
                </c:pt>
                <c:pt idx="1389">
                  <c:v>257.99</c:v>
                </c:pt>
                <c:pt idx="1390">
                  <c:v>258.34</c:v>
                </c:pt>
                <c:pt idx="1391">
                  <c:v>260.2</c:v>
                </c:pt>
                <c:pt idx="1392">
                  <c:v>261.65</c:v>
                </c:pt>
                <c:pt idx="1393">
                  <c:v>267.47</c:v>
                </c:pt>
                <c:pt idx="1394">
                  <c:v>267.67</c:v>
                </c:pt>
                <c:pt idx="1395">
                  <c:v>259.88</c:v>
                </c:pt>
                <c:pt idx="1396">
                  <c:v>262.01</c:v>
                </c:pt>
                <c:pt idx="1397">
                  <c:v>263.25</c:v>
                </c:pt>
                <c:pt idx="1398">
                  <c:v>260.04</c:v>
                </c:pt>
                <c:pt idx="1399">
                  <c:v>261.61</c:v>
                </c:pt>
                <c:pt idx="1400">
                  <c:v>270.06</c:v>
                </c:pt>
                <c:pt idx="1401">
                  <c:v>271.7</c:v>
                </c:pt>
                <c:pt idx="1402">
                  <c:v>276.66</c:v>
                </c:pt>
                <c:pt idx="1403">
                  <c:v>275.66</c:v>
                </c:pt>
                <c:pt idx="1404">
                  <c:v>271.09</c:v>
                </c:pt>
                <c:pt idx="1405">
                  <c:v>270.46</c:v>
                </c:pt>
                <c:pt idx="1406">
                  <c:v>268.47</c:v>
                </c:pt>
                <c:pt idx="1407">
                  <c:v>264.34</c:v>
                </c:pt>
                <c:pt idx="1408">
                  <c:v>264.87</c:v>
                </c:pt>
                <c:pt idx="1409">
                  <c:v>268.37</c:v>
                </c:pt>
                <c:pt idx="1410">
                  <c:v>269.41</c:v>
                </c:pt>
                <c:pt idx="1411">
                  <c:v>267.15</c:v>
                </c:pt>
                <c:pt idx="1412">
                  <c:v>266.98</c:v>
                </c:pt>
                <c:pt idx="1413">
                  <c:v>271.51</c:v>
                </c:pt>
                <c:pt idx="1414">
                  <c:v>271.78</c:v>
                </c:pt>
                <c:pt idx="1415">
                  <c:v>272.55</c:v>
                </c:pt>
                <c:pt idx="1416">
                  <c:v>273.17</c:v>
                </c:pt>
                <c:pt idx="1417">
                  <c:v>271.17</c:v>
                </c:pt>
                <c:pt idx="1418">
                  <c:v>271.21</c:v>
                </c:pt>
                <c:pt idx="1419">
                  <c:v>271.99</c:v>
                </c:pt>
                <c:pt idx="1420">
                  <c:v>275.23</c:v>
                </c:pt>
                <c:pt idx="1421">
                  <c:v>274.76</c:v>
                </c:pt>
                <c:pt idx="1422">
                  <c:v>276.34</c:v>
                </c:pt>
                <c:pt idx="1423">
                  <c:v>277.83</c:v>
                </c:pt>
                <c:pt idx="1424">
                  <c:v>281.09</c:v>
                </c:pt>
                <c:pt idx="1425">
                  <c:v>283.28</c:v>
                </c:pt>
                <c:pt idx="1426">
                  <c:v>285.8</c:v>
                </c:pt>
                <c:pt idx="1427">
                  <c:v>290.02</c:v>
                </c:pt>
                <c:pt idx="1428">
                  <c:v>286.42</c:v>
                </c:pt>
                <c:pt idx="1429">
                  <c:v>286.59</c:v>
                </c:pt>
                <c:pt idx="1430">
                  <c:v>291.28</c:v>
                </c:pt>
                <c:pt idx="1431">
                  <c:v>290.11</c:v>
                </c:pt>
                <c:pt idx="1432">
                  <c:v>283.44</c:v>
                </c:pt>
                <c:pt idx="1433">
                  <c:v>287.65</c:v>
                </c:pt>
                <c:pt idx="1434">
                  <c:v>288.87</c:v>
                </c:pt>
                <c:pt idx="1435">
                  <c:v>291.32</c:v>
                </c:pt>
                <c:pt idx="1436">
                  <c:v>290.78</c:v>
                </c:pt>
                <c:pt idx="1437">
                  <c:v>289.18</c:v>
                </c:pt>
                <c:pt idx="1438">
                  <c:v>290.58</c:v>
                </c:pt>
                <c:pt idx="1439">
                  <c:v>290.66</c:v>
                </c:pt>
                <c:pt idx="1440">
                  <c:v>292.11</c:v>
                </c:pt>
                <c:pt idx="1441">
                  <c:v>289.76</c:v>
                </c:pt>
                <c:pt idx="1442">
                  <c:v>290.33</c:v>
                </c:pt>
                <c:pt idx="1443">
                  <c:v>289.84</c:v>
                </c:pt>
                <c:pt idx="1444">
                  <c:v>289.57</c:v>
                </c:pt>
                <c:pt idx="1445">
                  <c:v>288.39</c:v>
                </c:pt>
                <c:pt idx="1446">
                  <c:v>292.12</c:v>
                </c:pt>
                <c:pt idx="1447">
                  <c:v>291.33</c:v>
                </c:pt>
                <c:pt idx="1448">
                  <c:v>288.54</c:v>
                </c:pt>
                <c:pt idx="1449">
                  <c:v>290.59</c:v>
                </c:pt>
                <c:pt idx="1450">
                  <c:v>277.18</c:v>
                </c:pt>
                <c:pt idx="1451">
                  <c:v>279.96</c:v>
                </c:pt>
                <c:pt idx="1452">
                  <c:v>282.83</c:v>
                </c:pt>
                <c:pt idx="1453">
                  <c:v>284.7</c:v>
                </c:pt>
                <c:pt idx="1454">
                  <c:v>286.83</c:v>
                </c:pt>
                <c:pt idx="1455">
                  <c:v>288.71</c:v>
                </c:pt>
                <c:pt idx="1456">
                  <c:v>287.4</c:v>
                </c:pt>
                <c:pt idx="1457">
                  <c:v>293.1</c:v>
                </c:pt>
                <c:pt idx="1458">
                  <c:v>301.89</c:v>
                </c:pt>
                <c:pt idx="1459">
                  <c:v>301.66</c:v>
                </c:pt>
                <c:pt idx="1460">
                  <c:v>297.85</c:v>
                </c:pt>
                <c:pt idx="1461">
                  <c:v>297.11</c:v>
                </c:pt>
                <c:pt idx="1462">
                  <c:v>295</c:v>
                </c:pt>
                <c:pt idx="1463">
                  <c:v>293.96</c:v>
                </c:pt>
                <c:pt idx="1464">
                  <c:v>287.99</c:v>
                </c:pt>
                <c:pt idx="1465">
                  <c:v>290.02</c:v>
                </c:pt>
                <c:pt idx="1466">
                  <c:v>288.34</c:v>
                </c:pt>
                <c:pt idx="1467">
                  <c:v>283.75</c:v>
                </c:pt>
                <c:pt idx="1468">
                  <c:v>282.44</c:v>
                </c:pt>
                <c:pt idx="1469">
                  <c:v>279.25</c:v>
                </c:pt>
                <c:pt idx="1470">
                  <c:v>276.94</c:v>
                </c:pt>
                <c:pt idx="1471">
                  <c:v>277.29</c:v>
                </c:pt>
                <c:pt idx="1472">
                  <c:v>280.01</c:v>
                </c:pt>
                <c:pt idx="1473">
                  <c:v>279.4</c:v>
                </c:pt>
                <c:pt idx="1474">
                  <c:v>281.525</c:v>
                </c:pt>
                <c:pt idx="1475">
                  <c:v>280.7</c:v>
                </c:pt>
                <c:pt idx="1476">
                  <c:v>282.89</c:v>
                </c:pt>
                <c:pt idx="1477">
                  <c:v>283.41</c:v>
                </c:pt>
                <c:pt idx="1478">
                  <c:v>286.93</c:v>
                </c:pt>
                <c:pt idx="1479">
                  <c:v>288</c:v>
                </c:pt>
                <c:pt idx="1480">
                  <c:v>289.5508</c:v>
                </c:pt>
                <c:pt idx="1481">
                  <c:v>283.87</c:v>
                </c:pt>
                <c:pt idx="1482">
                  <c:v>282.84</c:v>
                </c:pt>
                <c:pt idx="1483">
                  <c:v>285.11</c:v>
                </c:pt>
                <c:pt idx="1484">
                  <c:v>285.21</c:v>
                </c:pt>
                <c:pt idx="1485">
                  <c:v>286.42</c:v>
                </c:pt>
                <c:pt idx="1486">
                  <c:v>288.48</c:v>
                </c:pt>
                <c:pt idx="1487">
                  <c:v>290.34</c:v>
                </c:pt>
                <c:pt idx="1488">
                  <c:v>288.73</c:v>
                </c:pt>
                <c:pt idx="1489">
                  <c:v>289.91</c:v>
                </c:pt>
                <c:pt idx="1490">
                  <c:v>286.25</c:v>
                </c:pt>
                <c:pt idx="1491">
                  <c:v>284.6</c:v>
                </c:pt>
              </c:numCache>
            </c:numRef>
          </c:val>
        </c:ser>
        <c:marker val="1"/>
        <c:axId val="60020001"/>
        <c:axId val="60020002"/>
      </c:lineChart>
      <c:dateAx>
        <c:axId val="50020001"/>
        <c:scaling>
          <c:orientation val="minMax"/>
        </c:scaling>
        <c:axPos val="b"/>
        <c:title>
          <c:tx>
            <c:rich>
              <a:bodyPr/>
              <a:lstStyle/>
              <a:p>
                <a:pPr>
                  <a:defRPr/>
                </a:pPr>
                <a:r>
                  <a:rPr lang="en-US"/>
                  <a:t>Date</a:t>
                </a:r>
              </a:p>
            </c:rich>
          </c:tx>
          <c:layout/>
        </c:title>
        <c:numFmt formatCode="General" sourceLinked="1"/>
        <c:tickLblPos val="nextTo"/>
        <c:crossAx val="50020002"/>
        <c:crosses val="autoZero"/>
        <c:auto val="1"/>
        <c:lblOffset val="100"/>
        <c:tickMarkSkip val="90"/>
        <c:majorUnit val="90"/>
        <c:majorTimeUnit val="days"/>
      </c:dateAx>
      <c:valAx>
        <c:axId val="50020002"/>
        <c:scaling>
          <c:orientation val="minMax"/>
        </c:scaling>
        <c:axPos val="l"/>
        <c:majorGridlines/>
        <c:title>
          <c:tx>
            <c:rich>
              <a:bodyPr/>
              <a:lstStyle/>
              <a:p>
                <a:pPr>
                  <a:defRPr/>
                </a:pPr>
                <a:r>
                  <a:rPr lang="en-US"/>
                  <a:t>Volume</a:t>
                </a:r>
              </a:p>
            </c:rich>
          </c:tx>
          <c:layout/>
        </c:title>
        <c:numFmt formatCode="General" sourceLinked="1"/>
        <c:tickLblPos val="nextTo"/>
        <c:crossAx val="50020001"/>
        <c:crosses val="autoZero"/>
        <c:crossBetween val="between"/>
      </c:valAx>
      <c:valAx>
        <c:axId val="60020002"/>
        <c:scaling>
          <c:orientation val="minMax"/>
        </c:scaling>
        <c:axPos val="r"/>
        <c:title>
          <c:tx>
            <c:rich>
              <a:bodyPr rot="-5400000" vert="horz"/>
              <a:lstStyle/>
              <a:p>
                <a:pPr>
                  <a:defRPr/>
                </a:pPr>
                <a:r>
                  <a:rPr lang="en-US"/>
                  <a:t>Closing Price</a:t>
                </a:r>
              </a:p>
            </c:rich>
          </c:tx>
          <c:layout/>
        </c:title>
        <c:numFmt formatCode="General" sourceLinked="1"/>
        <c:tickLblPos val="nextTo"/>
        <c:crossAx val="60020001"/>
        <c:crosses val="max"/>
        <c:crossBetween val="between"/>
      </c:valAx>
      <c:dateAx>
        <c:axId val="60020001"/>
        <c:scaling>
          <c:orientation val="minMax"/>
        </c:scaling>
        <c:delete val="1"/>
        <c:axPos val="b"/>
        <c:numFmt formatCode="General" sourceLinked="1"/>
        <c:tickLblPos val="none"/>
        <c:crossAx val="60020002"/>
        <c:crosses val="autoZero"/>
        <c:auto val="1"/>
        <c:lblOffset val="100"/>
      </c:dateAx>
    </c:plotArea>
    <c:plotVisOnly val="1"/>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0" baseline="0"/>
            </a:pPr>
            <a:r>
              <a:rPr lang="en-US" sz="1100" b="0" baseline="0"/>
              <a:t>Historical Dividends</a:t>
            </a:r>
          </a:p>
        </c:rich>
      </c:tx>
      <c:layout/>
    </c:title>
    <c:plotArea>
      <c:layout>
        <c:manualLayout>
          <c:layoutTarget val="inner"/>
          <c:xMode val="edge"/>
          <c:yMode val="edge"/>
          <c:x val="1"/>
          <c:y val="0.80000000000000004"/>
          <c:w val="0.87"/>
          <c:h val="0.69999999999999996"/>
        </c:manualLayout>
      </c:layout>
      <c:lineChart>
        <c:grouping val="standard"/>
        <c:ser>
          <c:idx val="0"/>
          <c:order val="0"/>
          <c:tx>
            <c:v>Adjusted Dividend</c:v>
          </c:tx>
          <c:spPr>
            <a:ln>
              <a:solidFill>
                <a:srgbClr val="CC0000"/>
              </a:solidFill>
            </a:ln>
          </c:spPr>
          <c:marker>
            <c:symbol val="none"/>
          </c:marker>
          <c:cat>
            <c:strRef>
              <c:f>'Data'!$M$3:$M$24</c:f>
              <c:strCache>
                <c:ptCount val="22"/>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strCache>
            </c:strRef>
          </c:cat>
          <c:val>
            <c:numRef>
              <c:f>'Data'!$N$3:$N$24</c:f>
              <c:numCache>
                <c:formatCode>General</c:formatCode>
                <c:ptCount val="22"/>
                <c:pt idx="0">
                  <c:v>0.73</c:v>
                </c:pt>
                <c:pt idx="1">
                  <c:v>0.75</c:v>
                </c:pt>
                <c:pt idx="2">
                  <c:v>0.75</c:v>
                </c:pt>
                <c:pt idx="3">
                  <c:v>0.75</c:v>
                </c:pt>
                <c:pt idx="4">
                  <c:v>0.75</c:v>
                </c:pt>
                <c:pt idx="5">
                  <c:v>0.78</c:v>
                </c:pt>
                <c:pt idx="6">
                  <c:v>0.78</c:v>
                </c:pt>
                <c:pt idx="7">
                  <c:v>0.78</c:v>
                </c:pt>
                <c:pt idx="8">
                  <c:v>0.78</c:v>
                </c:pt>
                <c:pt idx="9">
                  <c:v>0.8</c:v>
                </c:pt>
                <c:pt idx="10">
                  <c:v>0.8</c:v>
                </c:pt>
                <c:pt idx="11">
                  <c:v>0.8</c:v>
                </c:pt>
                <c:pt idx="12">
                  <c:v>0.8</c:v>
                </c:pt>
                <c:pt idx="13">
                  <c:v>0.83</c:v>
                </c:pt>
                <c:pt idx="14">
                  <c:v>0.83</c:v>
                </c:pt>
                <c:pt idx="15">
                  <c:v>0.83</c:v>
                </c:pt>
                <c:pt idx="16">
                  <c:v>0.83</c:v>
                </c:pt>
                <c:pt idx="17">
                  <c:v>0.86</c:v>
                </c:pt>
                <c:pt idx="18">
                  <c:v>0.86</c:v>
                </c:pt>
                <c:pt idx="19">
                  <c:v>0.86</c:v>
                </c:pt>
                <c:pt idx="20">
                  <c:v>0.86</c:v>
                </c:pt>
                <c:pt idx="21">
                  <c:v>0.91</c:v>
                </c:pt>
              </c:numCache>
            </c:numRef>
          </c:val>
        </c:ser>
        <c:marker val="1"/>
        <c:axId val="50030001"/>
        <c:axId val="50030002"/>
      </c:lineChart>
      <c:dateAx>
        <c:axId val="50030001"/>
        <c:scaling>
          <c:orientation val="minMax"/>
        </c:scaling>
        <c:axPos val="b"/>
        <c:numFmt formatCode="General" sourceLinked="1"/>
        <c:tickLblPos val="nextTo"/>
        <c:crossAx val="50030002"/>
        <c:crosses val="autoZero"/>
        <c:auto val="1"/>
        <c:lblOffset val="100"/>
        <c:tickMarkSkip val="3"/>
        <c:majorUnit val="3"/>
        <c:majorTimeUnit val="days"/>
      </c:dateAx>
      <c:valAx>
        <c:axId val="50030002"/>
        <c:scaling>
          <c:orientation val="minMax"/>
        </c:scaling>
        <c:axPos val="l"/>
        <c:majorGridlines/>
        <c:numFmt formatCode="General" sourceLinked="1"/>
        <c:tickLblPos val="nextTo"/>
        <c:crossAx val="50030001"/>
        <c:crosses val="autoZero"/>
        <c:crossBetween val="between"/>
      </c:valAx>
    </c:plotArea>
    <c:plotVisOnly val="1"/>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strRef>
              <c:f>Summary!$K$114:$L$114</c:f>
              <c:strCache>
                <c:ptCount val="2"/>
                <c:pt idx="0">
                  <c:v>Segment Life</c:v>
                </c:pt>
                <c:pt idx="1">
                  <c:v/>
                </c:pt>
              </c:strCache>
            </c:strRef>
          </c:cat>
          <c:val>
            <c:numRef>
              <c:f>Summary!$M$114</c:f>
              <c:numCache>
                <c:formatCode>General</c:formatCode>
                <c:ptCount val="1"/>
                <c:pt idx="0">
                  <c:v>6789</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Quarterly Revenue by Product</a:t>
            </a:r>
          </a:p>
        </c:rich>
      </c:tx>
      <c:layout/>
    </c:title>
    <c:plotArea>
      <c:layout/>
      <c:areaChart>
        <c:grouping val="stacked"/>
        <c:ser>
          <c:idx val="0"/>
          <c:order val="0"/>
          <c:tx>
            <c:strRef>
              <c:f>Data!$R$9</c:f>
              <c:strCache>
                <c:ptCount val="1"/>
                <c:pt idx="0">
                  <c:v>Segment Life</c:v>
                </c:pt>
              </c:strCache>
            </c:strRef>
          </c:tx>
          <c:spPr>
            <a:solidFill>
              <a:srgbClr val="4F81BD"/>
            </a:solidFill>
          </c:spPr>
          <c:cat>
            <c:strRef>
              <c:f>Data!$Q$10:$Q$16</c:f>
              <c:strCache>
                <c:ptCount val="7"/>
                <c:pt idx="0">
                  <c:v>Mar 23</c:v>
                </c:pt>
                <c:pt idx="1">
                  <c:v>Jun 23</c:v>
                </c:pt>
                <c:pt idx="2">
                  <c:v>Sep 23</c:v>
                </c:pt>
                <c:pt idx="3">
                  <c:v>Dec 23</c:v>
                </c:pt>
                <c:pt idx="4">
                  <c:v>Mar 24</c:v>
                </c:pt>
                <c:pt idx="5">
                  <c:v>Jun 24</c:v>
                </c:pt>
                <c:pt idx="6">
                  <c:v>Sep 24</c:v>
                </c:pt>
              </c:strCache>
            </c:strRef>
          </c:cat>
          <c:val>
            <c:numRef>
              <c:f>Data!$R$10:$R$16</c:f>
              <c:numCache>
                <c:formatCode>General</c:formatCode>
                <c:ptCount val="7"/>
                <c:pt idx="0">
                  <c:v>555000000</c:v>
                </c:pt>
                <c:pt idx="1">
                  <c:v>638000000</c:v>
                </c:pt>
                <c:pt idx="2">
                  <c:v>707000000</c:v>
                </c:pt>
                <c:pt idx="3">
                  <c:v>4889000000</c:v>
                </c:pt>
                <c:pt idx="4">
                  <c:v>1351000000</c:v>
                </c:pt>
                <c:pt idx="5">
                  <c:v>6612000000</c:v>
                </c:pt>
                <c:pt idx="6">
                  <c:v>6868000000</c:v>
                </c:pt>
              </c:numCache>
            </c:numRef>
          </c:val>
        </c:ser>
        <c:axId val="50050001"/>
        <c:axId val="50050002"/>
      </c:areaChart>
      <c:catAx>
        <c:axId val="50050001"/>
        <c:scaling>
          <c:orientation val="minMax"/>
        </c:scaling>
        <c:axPos val="b"/>
        <c:title>
          <c:tx>
            <c:rich>
              <a:bodyPr/>
              <a:lstStyle/>
              <a:p>
                <a:pPr>
                  <a:defRPr/>
                </a:pPr>
                <a:r>
                  <a:rPr lang="en-US"/>
                  <a:t>Month-Year</a:t>
                </a:r>
              </a:p>
            </c:rich>
          </c:tx>
          <c:layout/>
        </c:title>
        <c:tickLblPos val="nextTo"/>
        <c:crossAx val="50050002"/>
        <c:crosses val="autoZero"/>
        <c:auto val="1"/>
        <c:lblAlgn val="ctr"/>
        <c:lblOffset val="100"/>
      </c:catAx>
      <c:valAx>
        <c:axId val="50050002"/>
        <c:scaling>
          <c:orientation val="minMax"/>
        </c:scaling>
        <c:axPos val="l"/>
        <c:majorGridlines/>
        <c:title>
          <c:tx>
            <c:rich>
              <a:bodyPr rot="-5400000" vert="horz"/>
              <a:lstStyle/>
              <a:p>
                <a:pPr>
                  <a:defRPr/>
                </a:pPr>
                <a:r>
                  <a:rPr lang="en-US"/>
                  <a:t>Revenue</a:t>
                </a:r>
              </a:p>
            </c:rich>
          </c:tx>
          <c:layout/>
        </c:title>
        <c:numFmt formatCode="General" sourceLinked="1"/>
        <c:tickLblPos val="nextTo"/>
        <c:crossAx val="50050001"/>
        <c:crosses val="autoZero"/>
        <c:crossBetween val="midCat"/>
      </c:valAx>
    </c:plotArea>
    <c:legend>
      <c:legendPos val="b"/>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0</xdr:colOff>
      <xdr:row>21</xdr:row>
      <xdr:rowOff>4763</xdr:rowOff>
    </xdr:from>
    <xdr:to>
      <xdr:col>15</xdr:col>
      <xdr:colOff>0</xdr:colOff>
      <xdr:row>25</xdr:row>
      <xdr:rowOff>185738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11</xdr:col>
      <xdr:colOff>600075</xdr:colOff>
      <xdr:row>41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xdr:colOff>
      <xdr:row>76</xdr:row>
      <xdr:rowOff>0</xdr:rowOff>
    </xdr:from>
    <xdr:to>
      <xdr:col>22</xdr:col>
      <xdr:colOff>0</xdr:colOff>
      <xdr:row>85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113</xdr:row>
      <xdr:rowOff>0</xdr:rowOff>
    </xdr:from>
    <xdr:to>
      <xdr:col>18</xdr:col>
      <xdr:colOff>0</xdr:colOff>
      <xdr:row>128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17</xdr:row>
      <xdr:rowOff>0</xdr:rowOff>
    </xdr:from>
    <xdr:to>
      <xdr:col>26</xdr:col>
      <xdr:colOff>9525</xdr:colOff>
      <xdr:row>41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hubb.com/us-en"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ec.gov/Archives/edgar/data/896159/000089615924000003/0000896159-24-000003-index.htm" TargetMode="External"/><Relationship Id="rId2" Type="http://schemas.openxmlformats.org/officeDocument/2006/relationships/hyperlink" Target="https://www.sec.gov/Archives/edgar/data/896159/000089615924000003/0000896159-24-000003-index.htm" TargetMode="External"/><Relationship Id="rId3" Type="http://schemas.openxmlformats.org/officeDocument/2006/relationships/hyperlink" Target="https://www.sec.gov/Archives/edgar/data/896159/000089615923000007/0000896159-23-000007-index.htm" TargetMode="External"/><Relationship Id="rId4" Type="http://schemas.openxmlformats.org/officeDocument/2006/relationships/hyperlink" Target="https://www.sec.gov/Archives/edgar/data/896159/000089615923000007/0000896159-23-000007-index.htm" TargetMode="External"/><Relationship Id="rId5" Type="http://schemas.openxmlformats.org/officeDocument/2006/relationships/hyperlink" Target="https://www.sec.gov/Archives/edgar/data/896159/000089615922000005/0000896159-22-000005-index.htm" TargetMode="External"/><Relationship Id="rId6" Type="http://schemas.openxmlformats.org/officeDocument/2006/relationships/hyperlink" Target="https://www.sec.gov/Archives/edgar/data/896159/000089615922000005/0000896159-22-000005-index.htm" TargetMode="External"/><Relationship Id="rId7" Type="http://schemas.openxmlformats.org/officeDocument/2006/relationships/hyperlink" Target="https://www.sec.gov/Archives/edgar/data/896159/000089615921000003/0000896159-21-000003-index.htm" TargetMode="External"/><Relationship Id="rId8" Type="http://schemas.openxmlformats.org/officeDocument/2006/relationships/hyperlink" Target="https://www.sec.gov/Archives/edgar/data/896159/000089615921000003/0000896159-21-000003-index.htm" TargetMode="External"/><Relationship Id="rId9" Type="http://schemas.openxmlformats.org/officeDocument/2006/relationships/hyperlink" Target="https://www.sec.gov/Archives/edgar/data/896159/000089615920000003/0000896159-20-000003-index.htm" TargetMode="External"/><Relationship Id="rId10" Type="http://schemas.openxmlformats.org/officeDocument/2006/relationships/hyperlink" Target="https://www.sec.gov/Archives/edgar/data/896159/000089615920000003/0000896159-20-000003-index.htm" TargetMode="External"/><Relationship Id="rId11" Type="http://schemas.openxmlformats.org/officeDocument/2006/relationships/hyperlink" Target="https://www.sec.gov/Archives/edgar/data/896159/000089615924000006/0000896159-24-000006-index.htm" TargetMode="External"/><Relationship Id="rId12" Type="http://schemas.openxmlformats.org/officeDocument/2006/relationships/hyperlink" Target="https://www.sec.gov/Archives/edgar/data/896159/000089615923000010/0000896159-23-000010-index.htm" TargetMode="External"/><Relationship Id="rId13" Type="http://schemas.openxmlformats.org/officeDocument/2006/relationships/hyperlink" Target="https://www.sec.gov/Archives/edgar/data/896159/000089615922000008/0000896159-22-000008-index.htm" TargetMode="External"/><Relationship Id="rId14" Type="http://schemas.openxmlformats.org/officeDocument/2006/relationships/hyperlink" Target="https://www.sec.gov/Archives/edgar/data/896159/000089615921000006/0000896159-21-000006-index.htm" TargetMode="External"/><Relationship Id="rId15" Type="http://schemas.openxmlformats.org/officeDocument/2006/relationships/hyperlink" Target="https://www.sec.gov/Archives/edgar/data/896159/000089615920000006/0000896159-20-000006-index.htm" TargetMode="External"/><Relationship Id="rId16" Type="http://schemas.openxmlformats.org/officeDocument/2006/relationships/hyperlink" Target="https://www.sec.gov/Archives/edgar/data/896159/000089615919000009/0000896159-19-000009-index.htm" TargetMode="External"/><Relationship Id="rId17" Type="http://schemas.openxmlformats.org/officeDocument/2006/relationships/hyperlink" Target="https://www.sec.gov/Archives/edgar/data/896159/000089615924000013/0000896159-24-000013-index.htm" TargetMode="External"/><Relationship Id="rId18" Type="http://schemas.openxmlformats.org/officeDocument/2006/relationships/hyperlink" Target="https://www.sec.gov/Archives/edgar/data/896159/000089615923000016/0000896159-23-000016-index.htm" TargetMode="External"/><Relationship Id="rId19" Type="http://schemas.openxmlformats.org/officeDocument/2006/relationships/hyperlink" Target="https://www.sec.gov/Archives/edgar/data/896159/000089615922000014/0000896159-22-000014-index.htm" TargetMode="External"/><Relationship Id="rId20" Type="http://schemas.openxmlformats.org/officeDocument/2006/relationships/hyperlink" Target="https://www.sec.gov/Archives/edgar/data/896159/000089615921000013/0000896159-21-000013-index.htm" TargetMode="External"/><Relationship Id="rId21" Type="http://schemas.openxmlformats.org/officeDocument/2006/relationships/hyperlink" Target="https://www.sec.gov/Archives/edgar/data/896159/000089615920000014/0000896159-20-000014-index.htm" TargetMode="External"/><Relationship Id="rId22" Type="http://schemas.openxmlformats.org/officeDocument/2006/relationships/hyperlink" Target="https://www.sec.gov/Archives/edgar/data/896159/000089615919000016/0000896159-19-000016-index.htm" TargetMode="External"/><Relationship Id="rId23" Type="http://schemas.openxmlformats.org/officeDocument/2006/relationships/hyperlink" Target="https://www.sec.gov/Archives/edgar/data/896159/000089615924000010/0000896159-24-000010-index.htm" TargetMode="External"/><Relationship Id="rId24" Type="http://schemas.openxmlformats.org/officeDocument/2006/relationships/hyperlink" Target="https://www.sec.gov/Archives/edgar/data/896159/000089615923000013/0000896159-23-000013-index.htm" TargetMode="External"/><Relationship Id="rId25" Type="http://schemas.openxmlformats.org/officeDocument/2006/relationships/hyperlink" Target="https://www.sec.gov/Archives/edgar/data/896159/000089615922000011/0000896159-22-000011-index.htm" TargetMode="External"/><Relationship Id="rId26" Type="http://schemas.openxmlformats.org/officeDocument/2006/relationships/hyperlink" Target="https://www.sec.gov/Archives/edgar/data/896159/000089615921000009/0000896159-21-000009-index.htm" TargetMode="External"/><Relationship Id="rId27" Type="http://schemas.openxmlformats.org/officeDocument/2006/relationships/hyperlink" Target="https://www.sec.gov/Archives/edgar/data/896159/000089615920000010/0000896159-20-000010-index.htm" TargetMode="External"/><Relationship Id="rId28" Type="http://schemas.openxmlformats.org/officeDocument/2006/relationships/hyperlink" Target="https://www.sec.gov/Archives/edgar/data/896159/000089615919000013/0000896159-19-000013-index.htm" TargetMode="External"/><Relationship Id="rId29" Type="http://schemas.openxmlformats.org/officeDocument/2006/relationships/hyperlink" Target="https://www.sec.gov/Archives/edgar/data/896159/000089615924000003/cb-20231231.htm" TargetMode="External"/><Relationship Id="rId30" Type="http://schemas.openxmlformats.org/officeDocument/2006/relationships/hyperlink" Target="https://www.sec.gov/Archives/edgar/data/896159/000089615924000003/cb-20231231.htm" TargetMode="External"/><Relationship Id="rId31" Type="http://schemas.openxmlformats.org/officeDocument/2006/relationships/hyperlink" Target="https://www.sec.gov/Archives/edgar/data/896159/000089615923000007/cb-20221231.htm" TargetMode="External"/><Relationship Id="rId32" Type="http://schemas.openxmlformats.org/officeDocument/2006/relationships/hyperlink" Target="https://www.sec.gov/Archives/edgar/data/896159/000089615923000007/cb-20221231.htm" TargetMode="External"/><Relationship Id="rId33" Type="http://schemas.openxmlformats.org/officeDocument/2006/relationships/hyperlink" Target="https://www.sec.gov/Archives/edgar/data/896159/000089615922000005/cb-20211231.htm" TargetMode="External"/><Relationship Id="rId34" Type="http://schemas.openxmlformats.org/officeDocument/2006/relationships/hyperlink" Target="https://www.sec.gov/Archives/edgar/data/896159/000089615922000005/cb-20211231.htm" TargetMode="External"/><Relationship Id="rId35" Type="http://schemas.openxmlformats.org/officeDocument/2006/relationships/hyperlink" Target="https://www.sec.gov/Archives/edgar/data/896159/000089615921000003/cb-20201231.htm" TargetMode="External"/><Relationship Id="rId36" Type="http://schemas.openxmlformats.org/officeDocument/2006/relationships/hyperlink" Target="https://www.sec.gov/Archives/edgar/data/896159/000089615921000003/cb-20201231.htm" TargetMode="External"/><Relationship Id="rId37" Type="http://schemas.openxmlformats.org/officeDocument/2006/relationships/hyperlink" Target="https://www.sec.gov/Archives/edgar/data/896159/000089615920000003/cb-12312019x10k.htm" TargetMode="External"/><Relationship Id="rId38" Type="http://schemas.openxmlformats.org/officeDocument/2006/relationships/hyperlink" Target="https://www.sec.gov/Archives/edgar/data/896159/000089615920000003/cb-12312019x10k.htm" TargetMode="External"/><Relationship Id="rId39" Type="http://schemas.openxmlformats.org/officeDocument/2006/relationships/hyperlink" Target="https://www.sec.gov/Archives/edgar/data/896159/000089615924000006/cb-20240331.htm" TargetMode="External"/><Relationship Id="rId40" Type="http://schemas.openxmlformats.org/officeDocument/2006/relationships/hyperlink" Target="https://www.sec.gov/Archives/edgar/data/896159/000089615923000010/cb-20230331.htm" TargetMode="External"/><Relationship Id="rId41" Type="http://schemas.openxmlformats.org/officeDocument/2006/relationships/hyperlink" Target="https://www.sec.gov/Archives/edgar/data/896159/000089615922000008/cb-20220331.htm" TargetMode="External"/><Relationship Id="rId42" Type="http://schemas.openxmlformats.org/officeDocument/2006/relationships/hyperlink" Target="https://www.sec.gov/Archives/edgar/data/896159/000089615921000006/cb-20210331.htm" TargetMode="External"/><Relationship Id="rId43" Type="http://schemas.openxmlformats.org/officeDocument/2006/relationships/hyperlink" Target="https://www.sec.gov/Archives/edgar/data/896159/000089615920000006/cb-3312020x10q.htm" TargetMode="External"/><Relationship Id="rId44" Type="http://schemas.openxmlformats.org/officeDocument/2006/relationships/hyperlink" Target="https://www.sec.gov/Archives/edgar/data/896159/000089615919000009/cb-33119x10q.htm" TargetMode="External"/><Relationship Id="rId45" Type="http://schemas.openxmlformats.org/officeDocument/2006/relationships/hyperlink" Target="https://www.sec.gov/Archives/edgar/data/896159/000089615924000013/cb-20240930.htm" TargetMode="External"/><Relationship Id="rId46" Type="http://schemas.openxmlformats.org/officeDocument/2006/relationships/hyperlink" Target="https://www.sec.gov/Archives/edgar/data/896159/000089615923000016/cb-20230930.htm" TargetMode="External"/><Relationship Id="rId47" Type="http://schemas.openxmlformats.org/officeDocument/2006/relationships/hyperlink" Target="https://www.sec.gov/Archives/edgar/data/896159/000089615922000014/cb-20220930.htm" TargetMode="External"/><Relationship Id="rId48" Type="http://schemas.openxmlformats.org/officeDocument/2006/relationships/hyperlink" Target="https://www.sec.gov/Archives/edgar/data/896159/000089615921000013/cb-20210930.htm" TargetMode="External"/><Relationship Id="rId49" Type="http://schemas.openxmlformats.org/officeDocument/2006/relationships/hyperlink" Target="https://www.sec.gov/Archives/edgar/data/896159/000089615920000014/cb-20200930.htm" TargetMode="External"/><Relationship Id="rId50" Type="http://schemas.openxmlformats.org/officeDocument/2006/relationships/hyperlink" Target="https://www.sec.gov/Archives/edgar/data/896159/000089615919000016/cb-93019x10q.htm" TargetMode="External"/><Relationship Id="rId51" Type="http://schemas.openxmlformats.org/officeDocument/2006/relationships/hyperlink" Target="https://www.sec.gov/Archives/edgar/data/896159/000089615924000010/cb-20240630.htm" TargetMode="External"/><Relationship Id="rId52" Type="http://schemas.openxmlformats.org/officeDocument/2006/relationships/hyperlink" Target="https://www.sec.gov/Archives/edgar/data/896159/000089615923000013/cb-20230630.htm" TargetMode="External"/><Relationship Id="rId53" Type="http://schemas.openxmlformats.org/officeDocument/2006/relationships/hyperlink" Target="https://www.sec.gov/Archives/edgar/data/896159/000089615922000011/cb-20220630.htm" TargetMode="External"/><Relationship Id="rId54" Type="http://schemas.openxmlformats.org/officeDocument/2006/relationships/hyperlink" Target="https://www.sec.gov/Archives/edgar/data/896159/000089615921000009/cb-20210630.htm" TargetMode="External"/><Relationship Id="rId55" Type="http://schemas.openxmlformats.org/officeDocument/2006/relationships/hyperlink" Target="https://www.sec.gov/Archives/edgar/data/896159/000089615920000010/cb-20200630.htm" TargetMode="External"/><Relationship Id="rId56" Type="http://schemas.openxmlformats.org/officeDocument/2006/relationships/hyperlink" Target="https://www.sec.gov/Archives/edgar/data/896159/000089615919000013/cb-63019x10q.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ec.gov/Archives/edgar/data/896159/000089615924000003/0000896159-24-000003-index.htm" TargetMode="External"/><Relationship Id="rId2" Type="http://schemas.openxmlformats.org/officeDocument/2006/relationships/hyperlink" Target="https://www.sec.gov/Archives/edgar/data/896159/000089615924000003/0000896159-24-000003-index.htm" TargetMode="External"/><Relationship Id="rId3" Type="http://schemas.openxmlformats.org/officeDocument/2006/relationships/hyperlink" Target="https://www.sec.gov/Archives/edgar/data/896159/000089615923000007/0000896159-23-000007-index.htm" TargetMode="External"/><Relationship Id="rId4" Type="http://schemas.openxmlformats.org/officeDocument/2006/relationships/hyperlink" Target="https://www.sec.gov/Archives/edgar/data/896159/000089615923000007/0000896159-23-000007-index.htm" TargetMode="External"/><Relationship Id="rId5" Type="http://schemas.openxmlformats.org/officeDocument/2006/relationships/hyperlink" Target="https://www.sec.gov/Archives/edgar/data/896159/000089615922000005/0000896159-22-000005-index.htm" TargetMode="External"/><Relationship Id="rId6" Type="http://schemas.openxmlformats.org/officeDocument/2006/relationships/hyperlink" Target="https://www.sec.gov/Archives/edgar/data/896159/000089615922000005/0000896159-22-000005-index.htm" TargetMode="External"/><Relationship Id="rId7" Type="http://schemas.openxmlformats.org/officeDocument/2006/relationships/hyperlink" Target="https://www.sec.gov/Archives/edgar/data/896159/000089615921000003/0000896159-21-000003-index.htm" TargetMode="External"/><Relationship Id="rId8" Type="http://schemas.openxmlformats.org/officeDocument/2006/relationships/hyperlink" Target="https://www.sec.gov/Archives/edgar/data/896159/000089615921000003/0000896159-21-000003-index.htm" TargetMode="External"/><Relationship Id="rId9" Type="http://schemas.openxmlformats.org/officeDocument/2006/relationships/hyperlink" Target="https://www.sec.gov/Archives/edgar/data/896159/000089615920000003/0000896159-20-000003-index.htm" TargetMode="External"/><Relationship Id="rId10" Type="http://schemas.openxmlformats.org/officeDocument/2006/relationships/hyperlink" Target="https://www.sec.gov/Archives/edgar/data/896159/000089615920000003/0000896159-20-000003-index.htm" TargetMode="External"/><Relationship Id="rId11" Type="http://schemas.openxmlformats.org/officeDocument/2006/relationships/hyperlink" Target="https://www.sec.gov/Archives/edgar/data/896159/000089615924000006/0000896159-24-000006-index.htm" TargetMode="External"/><Relationship Id="rId12" Type="http://schemas.openxmlformats.org/officeDocument/2006/relationships/hyperlink" Target="https://www.sec.gov/Archives/edgar/data/896159/000089615923000010/0000896159-23-000010-index.htm" TargetMode="External"/><Relationship Id="rId13" Type="http://schemas.openxmlformats.org/officeDocument/2006/relationships/hyperlink" Target="https://www.sec.gov/Archives/edgar/data/896159/000089615922000008/0000896159-22-000008-index.htm" TargetMode="External"/><Relationship Id="rId14" Type="http://schemas.openxmlformats.org/officeDocument/2006/relationships/hyperlink" Target="https://www.sec.gov/Archives/edgar/data/896159/000089615921000006/0000896159-21-000006-index.htm" TargetMode="External"/><Relationship Id="rId15" Type="http://schemas.openxmlformats.org/officeDocument/2006/relationships/hyperlink" Target="https://www.sec.gov/Archives/edgar/data/896159/000089615920000006/0000896159-20-000006-index.htm" TargetMode="External"/><Relationship Id="rId16" Type="http://schemas.openxmlformats.org/officeDocument/2006/relationships/hyperlink" Target="https://www.sec.gov/Archives/edgar/data/896159/000089615919000009/0000896159-19-000009-index.htm" TargetMode="External"/><Relationship Id="rId17" Type="http://schemas.openxmlformats.org/officeDocument/2006/relationships/hyperlink" Target="https://www.sec.gov/Archives/edgar/data/896159/000089615924000013/0000896159-24-000013-index.htm" TargetMode="External"/><Relationship Id="rId18" Type="http://schemas.openxmlformats.org/officeDocument/2006/relationships/hyperlink" Target="https://www.sec.gov/Archives/edgar/data/896159/000089615923000016/0000896159-23-000016-index.htm" TargetMode="External"/><Relationship Id="rId19" Type="http://schemas.openxmlformats.org/officeDocument/2006/relationships/hyperlink" Target="https://www.sec.gov/Archives/edgar/data/896159/000089615922000014/0000896159-22-000014-index.htm" TargetMode="External"/><Relationship Id="rId20" Type="http://schemas.openxmlformats.org/officeDocument/2006/relationships/hyperlink" Target="https://www.sec.gov/Archives/edgar/data/896159/000089615921000013/0000896159-21-000013-index.htm" TargetMode="External"/><Relationship Id="rId21" Type="http://schemas.openxmlformats.org/officeDocument/2006/relationships/hyperlink" Target="https://www.sec.gov/Archives/edgar/data/896159/000089615920000014/0000896159-20-000014-index.htm" TargetMode="External"/><Relationship Id="rId22" Type="http://schemas.openxmlformats.org/officeDocument/2006/relationships/hyperlink" Target="https://www.sec.gov/Archives/edgar/data/896159/000089615919000016/0000896159-19-000016-index.htm" TargetMode="External"/><Relationship Id="rId23" Type="http://schemas.openxmlformats.org/officeDocument/2006/relationships/hyperlink" Target="https://www.sec.gov/Archives/edgar/data/896159/000089615924000010/0000896159-24-000010-index.htm" TargetMode="External"/><Relationship Id="rId24" Type="http://schemas.openxmlformats.org/officeDocument/2006/relationships/hyperlink" Target="https://www.sec.gov/Archives/edgar/data/896159/000089615923000013/0000896159-23-000013-index.htm" TargetMode="External"/><Relationship Id="rId25" Type="http://schemas.openxmlformats.org/officeDocument/2006/relationships/hyperlink" Target="https://www.sec.gov/Archives/edgar/data/896159/000089615922000011/0000896159-22-000011-index.htm" TargetMode="External"/><Relationship Id="rId26" Type="http://schemas.openxmlformats.org/officeDocument/2006/relationships/hyperlink" Target="https://www.sec.gov/Archives/edgar/data/896159/000089615921000009/0000896159-21-000009-index.htm" TargetMode="External"/><Relationship Id="rId27" Type="http://schemas.openxmlformats.org/officeDocument/2006/relationships/hyperlink" Target="https://www.sec.gov/Archives/edgar/data/896159/000089615920000010/0000896159-20-000010-index.htm" TargetMode="External"/><Relationship Id="rId28" Type="http://schemas.openxmlformats.org/officeDocument/2006/relationships/hyperlink" Target="https://www.sec.gov/Archives/edgar/data/896159/000089615919000013/0000896159-19-000013-index.htm" TargetMode="External"/><Relationship Id="rId29" Type="http://schemas.openxmlformats.org/officeDocument/2006/relationships/hyperlink" Target="https://www.sec.gov/Archives/edgar/data/896159/000089615924000003/cb-20231231.htm" TargetMode="External"/><Relationship Id="rId30" Type="http://schemas.openxmlformats.org/officeDocument/2006/relationships/hyperlink" Target="https://www.sec.gov/Archives/edgar/data/896159/000089615924000003/cb-20231231.htm" TargetMode="External"/><Relationship Id="rId31" Type="http://schemas.openxmlformats.org/officeDocument/2006/relationships/hyperlink" Target="https://www.sec.gov/Archives/edgar/data/896159/000089615923000007/cb-20221231.htm" TargetMode="External"/><Relationship Id="rId32" Type="http://schemas.openxmlformats.org/officeDocument/2006/relationships/hyperlink" Target="https://www.sec.gov/Archives/edgar/data/896159/000089615923000007/cb-20221231.htm" TargetMode="External"/><Relationship Id="rId33" Type="http://schemas.openxmlformats.org/officeDocument/2006/relationships/hyperlink" Target="https://www.sec.gov/Archives/edgar/data/896159/000089615922000005/cb-20211231.htm" TargetMode="External"/><Relationship Id="rId34" Type="http://schemas.openxmlformats.org/officeDocument/2006/relationships/hyperlink" Target="https://www.sec.gov/Archives/edgar/data/896159/000089615922000005/cb-20211231.htm" TargetMode="External"/><Relationship Id="rId35" Type="http://schemas.openxmlformats.org/officeDocument/2006/relationships/hyperlink" Target="https://www.sec.gov/Archives/edgar/data/896159/000089615921000003/cb-20201231.htm" TargetMode="External"/><Relationship Id="rId36" Type="http://schemas.openxmlformats.org/officeDocument/2006/relationships/hyperlink" Target="https://www.sec.gov/Archives/edgar/data/896159/000089615921000003/cb-20201231.htm" TargetMode="External"/><Relationship Id="rId37" Type="http://schemas.openxmlformats.org/officeDocument/2006/relationships/hyperlink" Target="https://www.sec.gov/Archives/edgar/data/896159/000089615920000003/cb-12312019x10k.htm" TargetMode="External"/><Relationship Id="rId38" Type="http://schemas.openxmlformats.org/officeDocument/2006/relationships/hyperlink" Target="https://www.sec.gov/Archives/edgar/data/896159/000089615920000003/cb-12312019x10k.htm" TargetMode="External"/><Relationship Id="rId39" Type="http://schemas.openxmlformats.org/officeDocument/2006/relationships/hyperlink" Target="https://www.sec.gov/Archives/edgar/data/896159/000089615924000006/cb-20240331.htm" TargetMode="External"/><Relationship Id="rId40" Type="http://schemas.openxmlformats.org/officeDocument/2006/relationships/hyperlink" Target="https://www.sec.gov/Archives/edgar/data/896159/000089615923000010/cb-20230331.htm" TargetMode="External"/><Relationship Id="rId41" Type="http://schemas.openxmlformats.org/officeDocument/2006/relationships/hyperlink" Target="https://www.sec.gov/Archives/edgar/data/896159/000089615922000008/cb-20220331.htm" TargetMode="External"/><Relationship Id="rId42" Type="http://schemas.openxmlformats.org/officeDocument/2006/relationships/hyperlink" Target="https://www.sec.gov/Archives/edgar/data/896159/000089615921000006/cb-20210331.htm" TargetMode="External"/><Relationship Id="rId43" Type="http://schemas.openxmlformats.org/officeDocument/2006/relationships/hyperlink" Target="https://www.sec.gov/Archives/edgar/data/896159/000089615920000006/cb-3312020x10q.htm" TargetMode="External"/><Relationship Id="rId44" Type="http://schemas.openxmlformats.org/officeDocument/2006/relationships/hyperlink" Target="https://www.sec.gov/Archives/edgar/data/896159/000089615919000009/cb-33119x10q.htm" TargetMode="External"/><Relationship Id="rId45" Type="http://schemas.openxmlformats.org/officeDocument/2006/relationships/hyperlink" Target="https://www.sec.gov/Archives/edgar/data/896159/000089615924000013/cb-20240930.htm" TargetMode="External"/><Relationship Id="rId46" Type="http://schemas.openxmlformats.org/officeDocument/2006/relationships/hyperlink" Target="https://www.sec.gov/Archives/edgar/data/896159/000089615923000016/cb-20230930.htm" TargetMode="External"/><Relationship Id="rId47" Type="http://schemas.openxmlformats.org/officeDocument/2006/relationships/hyperlink" Target="https://www.sec.gov/Archives/edgar/data/896159/000089615922000014/cb-20220930.htm" TargetMode="External"/><Relationship Id="rId48" Type="http://schemas.openxmlformats.org/officeDocument/2006/relationships/hyperlink" Target="https://www.sec.gov/Archives/edgar/data/896159/000089615921000013/cb-20210930.htm" TargetMode="External"/><Relationship Id="rId49" Type="http://schemas.openxmlformats.org/officeDocument/2006/relationships/hyperlink" Target="https://www.sec.gov/Archives/edgar/data/896159/000089615920000014/cb-20200930.htm" TargetMode="External"/><Relationship Id="rId50" Type="http://schemas.openxmlformats.org/officeDocument/2006/relationships/hyperlink" Target="https://www.sec.gov/Archives/edgar/data/896159/000089615919000016/cb-93019x10q.htm" TargetMode="External"/><Relationship Id="rId51" Type="http://schemas.openxmlformats.org/officeDocument/2006/relationships/hyperlink" Target="https://www.sec.gov/Archives/edgar/data/896159/000089615924000010/cb-20240630.htm" TargetMode="External"/><Relationship Id="rId52" Type="http://schemas.openxmlformats.org/officeDocument/2006/relationships/hyperlink" Target="https://www.sec.gov/Archives/edgar/data/896159/000089615923000013/cb-20230630.htm" TargetMode="External"/><Relationship Id="rId53" Type="http://schemas.openxmlformats.org/officeDocument/2006/relationships/hyperlink" Target="https://www.sec.gov/Archives/edgar/data/896159/000089615922000011/cb-20220630.htm" TargetMode="External"/><Relationship Id="rId54" Type="http://schemas.openxmlformats.org/officeDocument/2006/relationships/hyperlink" Target="https://www.sec.gov/Archives/edgar/data/896159/000089615921000009/cb-20210630.htm" TargetMode="External"/><Relationship Id="rId55" Type="http://schemas.openxmlformats.org/officeDocument/2006/relationships/hyperlink" Target="https://www.sec.gov/Archives/edgar/data/896159/000089615920000010/cb-20200630.htm" TargetMode="External"/><Relationship Id="rId56" Type="http://schemas.openxmlformats.org/officeDocument/2006/relationships/hyperlink" Target="https://www.sec.gov/Archives/edgar/data/896159/000089615919000013/cb-63019x10q.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Y128"/>
  <sheetViews>
    <sheetView tabSelected="1" workbookViewId="0"/>
  </sheetViews>
  <sheetFormatPr defaultRowHeight="15"/>
  <cols>
    <col min="1" max="25" width="10.7109375" customWidth="1"/>
  </cols>
  <sheetData>
    <row r="1" spans="1:25">
      <c r="A1" s="1" t="s">
        <v>0</v>
      </c>
      <c r="B1" s="1"/>
      <c r="C1" s="2" t="s">
        <v>2</v>
      </c>
      <c r="D1" s="2"/>
      <c r="E1" s="2"/>
      <c r="F1" s="2"/>
      <c r="G1" s="2"/>
      <c r="H1" s="2"/>
      <c r="I1" s="2"/>
      <c r="J1" s="2"/>
      <c r="K1" s="2"/>
      <c r="L1" s="2"/>
      <c r="M1" s="2"/>
      <c r="N1" s="2"/>
      <c r="O1" s="2"/>
      <c r="P1" s="2"/>
      <c r="Q1" s="2"/>
      <c r="R1" s="2"/>
      <c r="S1" s="2"/>
      <c r="T1" s="2"/>
      <c r="U1" s="2"/>
      <c r="V1" s="2"/>
      <c r="W1" s="2"/>
      <c r="X1" s="3" t="s">
        <v>1</v>
      </c>
      <c r="Y1" s="3"/>
    </row>
    <row r="2" spans="1:25">
      <c r="A2" s="1"/>
      <c r="B2" s="1"/>
      <c r="C2" s="2"/>
      <c r="D2" s="2"/>
      <c r="E2" s="2"/>
      <c r="F2" s="2"/>
      <c r="G2" s="2"/>
      <c r="H2" s="2"/>
      <c r="I2" s="2"/>
      <c r="J2" s="2"/>
      <c r="K2" s="2"/>
      <c r="L2" s="2"/>
      <c r="M2" s="2"/>
      <c r="N2" s="2"/>
      <c r="O2" s="2"/>
      <c r="P2" s="2"/>
      <c r="Q2" s="2"/>
      <c r="R2" s="2"/>
      <c r="S2" s="2"/>
      <c r="T2" s="2"/>
      <c r="U2" s="2"/>
      <c r="V2" s="2"/>
      <c r="W2" s="2"/>
      <c r="X2" s="3"/>
      <c r="Y2" s="3"/>
    </row>
    <row r="3" spans="1:25">
      <c r="A3" s="4" t="s">
        <v>3</v>
      </c>
      <c r="B3" s="4"/>
      <c r="C3" s="4"/>
      <c r="D3" s="5" t="s">
        <v>4</v>
      </c>
      <c r="E3" s="5"/>
      <c r="F3" s="5"/>
      <c r="G3" s="5"/>
      <c r="H3" s="5"/>
      <c r="I3" s="5"/>
      <c r="J3" s="5"/>
      <c r="K3" s="5"/>
      <c r="L3" s="5"/>
      <c r="M3" s="5"/>
      <c r="N3" s="5"/>
      <c r="O3" s="5"/>
      <c r="P3" s="5"/>
      <c r="Q3" s="5"/>
      <c r="R3" s="5"/>
      <c r="S3" s="5"/>
      <c r="T3" s="5"/>
      <c r="U3" s="5"/>
      <c r="V3" s="5"/>
      <c r="W3" s="6" t="s">
        <v>5</v>
      </c>
      <c r="X3" s="6"/>
      <c r="Y3" s="6"/>
    </row>
    <row r="4" spans="1:25">
      <c r="A4" s="7" t="s">
        <v>6</v>
      </c>
      <c r="B4" s="8" t="s">
        <v>7</v>
      </c>
      <c r="E4" s="7" t="s">
        <v>12</v>
      </c>
      <c r="F4" s="8" t="s">
        <v>13</v>
      </c>
      <c r="H4" s="7" t="s">
        <v>16</v>
      </c>
      <c r="I4" s="8" t="s">
        <v>17</v>
      </c>
      <c r="N4" s="9" t="s">
        <v>1656</v>
      </c>
      <c r="O4" s="9"/>
      <c r="P4" s="9"/>
      <c r="Q4" s="9"/>
      <c r="R4" s="9"/>
      <c r="S4" s="9"/>
      <c r="T4" s="9"/>
      <c r="U4" s="9"/>
      <c r="V4" s="9"/>
      <c r="W4" s="9"/>
      <c r="X4" s="9"/>
      <c r="Y4" s="9"/>
    </row>
    <row r="5" spans="1:25">
      <c r="A5" s="7" t="s">
        <v>8</v>
      </c>
      <c r="B5" s="8" t="s">
        <v>9</v>
      </c>
      <c r="E5" s="7" t="s">
        <v>14</v>
      </c>
      <c r="F5" s="10">
        <v>34053</v>
      </c>
      <c r="H5" s="7" t="s">
        <v>18</v>
      </c>
      <c r="I5" s="8" t="s">
        <v>19</v>
      </c>
      <c r="N5" s="11" t="s">
        <v>1657</v>
      </c>
      <c r="O5" s="11" t="s">
        <v>1658</v>
      </c>
      <c r="P5" s="11" t="s">
        <v>1659</v>
      </c>
      <c r="Q5" s="11" t="s">
        <v>1660</v>
      </c>
      <c r="R5" s="11" t="s">
        <v>1661</v>
      </c>
      <c r="S5" s="11" t="s">
        <v>1662</v>
      </c>
      <c r="T5" s="11" t="s">
        <v>1663</v>
      </c>
      <c r="U5" s="11" t="s">
        <v>1664</v>
      </c>
      <c r="V5" s="11" t="s">
        <v>1665</v>
      </c>
      <c r="W5" s="11" t="s">
        <v>1666</v>
      </c>
      <c r="X5" s="11" t="s">
        <v>1667</v>
      </c>
      <c r="Y5" s="12" t="s">
        <v>1668</v>
      </c>
    </row>
    <row r="6" spans="1:25">
      <c r="A6" s="7" t="s">
        <v>10</v>
      </c>
      <c r="B6" s="8" t="s">
        <v>11</v>
      </c>
      <c r="E6" s="7" t="s">
        <v>15</v>
      </c>
      <c r="F6" s="13">
        <v>40000</v>
      </c>
      <c r="H6" s="7" t="s">
        <v>20</v>
      </c>
      <c r="I6" s="8" t="s">
        <v>21</v>
      </c>
      <c r="N6" s="14">
        <v>4.59</v>
      </c>
      <c r="O6" s="14">
        <v>4.53</v>
      </c>
      <c r="P6" s="14">
        <v>4.46</v>
      </c>
      <c r="Q6" s="14">
        <v>4.38</v>
      </c>
      <c r="R6" s="14">
        <v>4.23</v>
      </c>
      <c r="S6" s="14">
        <v>4.15</v>
      </c>
      <c r="T6" s="14">
        <v>4.1</v>
      </c>
      <c r="U6" s="14">
        <v>4.07</v>
      </c>
      <c r="V6" s="14">
        <v>4.12</v>
      </c>
      <c r="W6" s="14">
        <v>4.17</v>
      </c>
      <c r="X6" s="14">
        <v>4.43</v>
      </c>
      <c r="Y6" s="15">
        <v>4.33</v>
      </c>
    </row>
    <row r="8" spans="1:25">
      <c r="A8" s="7" t="s">
        <v>22</v>
      </c>
      <c r="B8" s="16" t="s">
        <v>23</v>
      </c>
      <c r="C8" s="16"/>
      <c r="D8" s="16"/>
      <c r="E8" s="16"/>
      <c r="F8" s="16"/>
      <c r="G8" s="16"/>
      <c r="H8" s="16"/>
      <c r="I8" s="16"/>
      <c r="J8" s="16"/>
      <c r="K8" s="16"/>
      <c r="L8" s="16"/>
      <c r="N8" s="17" t="s">
        <v>38</v>
      </c>
      <c r="O8" s="17"/>
      <c r="P8" s="17"/>
      <c r="Q8" s="17"/>
      <c r="R8" s="17"/>
      <c r="S8" s="17"/>
      <c r="T8" s="18" t="s">
        <v>39</v>
      </c>
      <c r="V8" s="17" t="s">
        <v>1669</v>
      </c>
      <c r="W8" s="17"/>
      <c r="X8" s="17"/>
      <c r="Y8" s="18" t="s">
        <v>33</v>
      </c>
    </row>
    <row r="9" spans="1:25">
      <c r="B9" s="16"/>
      <c r="C9" s="16"/>
      <c r="D9" s="16"/>
      <c r="E9" s="16"/>
      <c r="F9" s="16"/>
      <c r="G9" s="16"/>
      <c r="H9" s="16"/>
      <c r="I9" s="16"/>
      <c r="J9" s="16"/>
      <c r="K9" s="16"/>
      <c r="L9" s="16"/>
      <c r="N9" s="19" t="s">
        <v>40</v>
      </c>
      <c r="O9" s="19"/>
      <c r="P9" s="19"/>
      <c r="Q9" s="19"/>
      <c r="R9" s="8" t="s">
        <v>41</v>
      </c>
      <c r="S9" s="8"/>
      <c r="T9" s="20">
        <v>4361934</v>
      </c>
      <c r="V9" s="19" t="s">
        <v>1670</v>
      </c>
      <c r="W9" s="19"/>
      <c r="X9" s="21" t="s">
        <v>1682</v>
      </c>
      <c r="Y9" s="22" t="s">
        <v>1640</v>
      </c>
    </row>
    <row r="10" spans="1:25">
      <c r="B10" s="16"/>
      <c r="C10" s="16"/>
      <c r="D10" s="16"/>
      <c r="E10" s="16"/>
      <c r="F10" s="16"/>
      <c r="G10" s="16"/>
      <c r="H10" s="16"/>
      <c r="I10" s="16"/>
      <c r="J10" s="16"/>
      <c r="K10" s="16"/>
      <c r="L10" s="16"/>
      <c r="N10" s="19" t="s">
        <v>42</v>
      </c>
      <c r="O10" s="19"/>
      <c r="P10" s="19"/>
      <c r="Q10" s="19"/>
      <c r="R10" s="8" t="s">
        <v>21</v>
      </c>
      <c r="S10" s="8"/>
      <c r="T10" s="20">
        <v>12011311</v>
      </c>
      <c r="V10" s="19" t="s">
        <v>1671</v>
      </c>
      <c r="W10" s="19"/>
      <c r="X10" s="23">
        <v>2.29</v>
      </c>
      <c r="Y10" s="24">
        <v>0.004385964912280803</v>
      </c>
    </row>
    <row r="11" spans="1:25">
      <c r="B11" s="16"/>
      <c r="C11" s="16"/>
      <c r="D11" s="16"/>
      <c r="E11" s="16"/>
      <c r="F11" s="16"/>
      <c r="G11" s="16"/>
      <c r="H11" s="16"/>
      <c r="I11" s="16"/>
      <c r="J11" s="16"/>
      <c r="K11" s="16"/>
      <c r="L11" s="16"/>
      <c r="N11" s="19" t="s">
        <v>43</v>
      </c>
      <c r="O11" s="19"/>
      <c r="P11" s="19"/>
      <c r="Q11" s="19"/>
      <c r="R11" s="8" t="s">
        <v>44</v>
      </c>
      <c r="S11" s="8"/>
      <c r="T11" s="20">
        <v>3164561</v>
      </c>
      <c r="V11" s="19" t="s">
        <v>1672</v>
      </c>
      <c r="W11" s="19"/>
      <c r="X11" s="25">
        <v>621590</v>
      </c>
      <c r="Y11" s="24">
        <v>0.005877422090174413</v>
      </c>
    </row>
    <row r="12" spans="1:25">
      <c r="B12" s="16"/>
      <c r="C12" s="16"/>
      <c r="D12" s="16"/>
      <c r="E12" s="16"/>
      <c r="F12" s="16"/>
      <c r="G12" s="16"/>
      <c r="H12" s="16"/>
      <c r="I12" s="16"/>
      <c r="J12" s="16"/>
      <c r="K12" s="16"/>
      <c r="L12" s="16"/>
      <c r="N12" s="19" t="s">
        <v>45</v>
      </c>
      <c r="O12" s="19"/>
      <c r="P12" s="19"/>
      <c r="Q12" s="19"/>
      <c r="R12" s="8" t="s">
        <v>46</v>
      </c>
      <c r="S12" s="8"/>
      <c r="T12" s="20">
        <v>4630764</v>
      </c>
      <c r="V12" s="19" t="s">
        <v>1673</v>
      </c>
      <c r="W12" s="19"/>
      <c r="X12" s="25">
        <v>286561</v>
      </c>
      <c r="Y12" s="24">
        <v>0.006292819794289407</v>
      </c>
    </row>
    <row r="13" spans="1:25">
      <c r="B13" s="16"/>
      <c r="C13" s="16"/>
      <c r="D13" s="16"/>
      <c r="E13" s="16"/>
      <c r="F13" s="16"/>
      <c r="G13" s="16"/>
      <c r="H13" s="16"/>
      <c r="I13" s="16"/>
      <c r="J13" s="16"/>
      <c r="K13" s="16"/>
      <c r="L13" s="16"/>
      <c r="N13" s="19" t="s">
        <v>47</v>
      </c>
      <c r="O13" s="19"/>
      <c r="P13" s="19"/>
      <c r="Q13" s="19"/>
      <c r="R13" s="8" t="s">
        <v>48</v>
      </c>
      <c r="S13" s="8"/>
      <c r="T13" s="20">
        <v>2953886</v>
      </c>
      <c r="V13" s="19" t="s">
        <v>1674</v>
      </c>
      <c r="W13" s="19"/>
      <c r="X13" s="26">
        <v>70.5</v>
      </c>
      <c r="Y13" s="24">
        <v>0.005706134094151294</v>
      </c>
    </row>
    <row r="14" spans="1:25">
      <c r="B14" s="16"/>
      <c r="C14" s="16"/>
      <c r="D14" s="16"/>
      <c r="E14" s="16"/>
      <c r="F14" s="16"/>
      <c r="G14" s="16"/>
      <c r="H14" s="16"/>
      <c r="I14" s="16"/>
      <c r="J14" s="16"/>
      <c r="K14" s="16"/>
      <c r="L14" s="16"/>
      <c r="N14" s="19" t="s">
        <v>49</v>
      </c>
      <c r="O14" s="19"/>
      <c r="P14" s="19"/>
      <c r="Q14" s="19"/>
      <c r="R14" s="8" t="s">
        <v>50</v>
      </c>
      <c r="S14" s="8"/>
      <c r="T14" s="20">
        <v>5080912</v>
      </c>
      <c r="V14" s="19" t="s">
        <v>1675</v>
      </c>
      <c r="W14" s="19"/>
      <c r="X14" s="27">
        <v>1.48</v>
      </c>
      <c r="Y14" s="24">
        <v>0.4509803921568627</v>
      </c>
    </row>
    <row r="15" spans="1:25">
      <c r="B15" s="16"/>
      <c r="C15" s="16"/>
      <c r="D15" s="16"/>
      <c r="E15" s="16"/>
      <c r="F15" s="16"/>
      <c r="G15" s="16"/>
      <c r="H15" s="16"/>
      <c r="I15" s="16"/>
      <c r="J15" s="16"/>
      <c r="K15" s="16"/>
      <c r="L15" s="16"/>
      <c r="N15" s="19" t="s">
        <v>47</v>
      </c>
      <c r="O15" s="19"/>
      <c r="P15" s="19"/>
      <c r="Q15" s="19"/>
      <c r="R15" s="8" t="s">
        <v>51</v>
      </c>
      <c r="S15" s="8"/>
      <c r="T15" s="20">
        <v>2953886</v>
      </c>
      <c r="V15" s="19" t="s">
        <v>1676</v>
      </c>
      <c r="W15" s="19"/>
      <c r="X15" s="27">
        <v>0.04099999999999999</v>
      </c>
      <c r="Y15" s="24">
        <v>0</v>
      </c>
    </row>
    <row r="16" spans="1:25">
      <c r="B16" s="16"/>
      <c r="C16" s="16"/>
      <c r="D16" s="16"/>
      <c r="E16" s="16"/>
      <c r="F16" s="16"/>
      <c r="G16" s="16"/>
      <c r="H16" s="16"/>
      <c r="I16" s="16"/>
      <c r="J16" s="16"/>
      <c r="K16" s="16"/>
      <c r="L16" s="16"/>
      <c r="N16" s="19" t="s">
        <v>43</v>
      </c>
      <c r="O16" s="19"/>
      <c r="P16" s="19"/>
      <c r="Q16" s="19"/>
      <c r="R16" s="8" t="s">
        <v>52</v>
      </c>
      <c r="S16" s="8"/>
      <c r="T16" s="20">
        <v>3164561</v>
      </c>
      <c r="V16" s="19" t="s">
        <v>1677</v>
      </c>
      <c r="W16" s="19"/>
      <c r="X16" s="25">
        <v>202000</v>
      </c>
      <c r="Y16" s="24">
        <v>-0.08181818181818182</v>
      </c>
    </row>
    <row r="17" spans="2:25">
      <c r="B17" s="16"/>
      <c r="C17" s="16"/>
      <c r="D17" s="16"/>
      <c r="E17" s="16"/>
      <c r="F17" s="16"/>
      <c r="G17" s="16"/>
      <c r="H17" s="16"/>
      <c r="I17" s="16"/>
      <c r="J17" s="16"/>
      <c r="K17" s="16"/>
      <c r="L17" s="16"/>
      <c r="N17" s="19" t="s">
        <v>53</v>
      </c>
      <c r="O17" s="19"/>
      <c r="P17" s="19"/>
      <c r="Q17" s="19"/>
      <c r="R17" s="8" t="s">
        <v>54</v>
      </c>
      <c r="S17" s="8"/>
      <c r="T17" s="28" t="s">
        <v>55</v>
      </c>
      <c r="V17" s="19" t="s">
        <v>1678</v>
      </c>
      <c r="W17" s="19"/>
      <c r="X17" s="25">
        <v>159005</v>
      </c>
      <c r="Y17" s="24">
        <v>-0.0006285157600326828</v>
      </c>
    </row>
    <row r="18" spans="2:25">
      <c r="B18" s="16"/>
      <c r="C18" s="16"/>
      <c r="D18" s="16"/>
      <c r="E18" s="16"/>
      <c r="F18" s="16"/>
      <c r="G18" s="16"/>
      <c r="H18" s="16"/>
      <c r="I18" s="16"/>
      <c r="J18" s="16"/>
      <c r="K18" s="16"/>
      <c r="L18" s="16"/>
      <c r="N18" s="29" t="s">
        <v>56</v>
      </c>
      <c r="O18" s="29"/>
      <c r="P18" s="29"/>
      <c r="Q18" s="29"/>
      <c r="R18" s="30" t="s">
        <v>57</v>
      </c>
      <c r="S18" s="30"/>
      <c r="T18" s="31" t="s">
        <v>55</v>
      </c>
      <c r="V18" s="19" t="s">
        <v>1679</v>
      </c>
      <c r="W18" s="19"/>
      <c r="X18" s="26">
        <v>102.2805</v>
      </c>
      <c r="Y18" s="24">
        <v>-0.003520008417623229</v>
      </c>
    </row>
    <row r="19" spans="2:25">
      <c r="B19" s="16"/>
      <c r="C19" s="16"/>
      <c r="D19" s="16"/>
      <c r="E19" s="16"/>
      <c r="F19" s="16"/>
      <c r="G19" s="16"/>
      <c r="H19" s="16"/>
      <c r="I19" s="16"/>
      <c r="J19" s="16"/>
      <c r="K19" s="16"/>
      <c r="L19" s="16"/>
      <c r="V19" s="19" t="s">
        <v>1680</v>
      </c>
      <c r="W19" s="19"/>
      <c r="X19" s="25">
        <v>1311</v>
      </c>
      <c r="Y19" s="24">
        <v>-0.03175775480059084</v>
      </c>
    </row>
    <row r="20" spans="2:25">
      <c r="Q20" s="32" t="s">
        <v>1639</v>
      </c>
      <c r="R20" s="32"/>
      <c r="S20" s="32"/>
      <c r="T20" s="32"/>
      <c r="V20" s="29" t="s">
        <v>1681</v>
      </c>
      <c r="W20" s="29"/>
      <c r="X20" s="33">
        <v>0.2176</v>
      </c>
      <c r="Y20" s="34">
        <v>0.01162250116225011</v>
      </c>
    </row>
    <row r="21" spans="2:25">
      <c r="M21" s="17" t="s">
        <v>58</v>
      </c>
      <c r="N21" s="17"/>
      <c r="O21" s="18" t="s">
        <v>59</v>
      </c>
      <c r="Q21" s="19" t="s">
        <v>1641</v>
      </c>
      <c r="R21" s="19"/>
      <c r="S21" s="8" t="s">
        <v>1614</v>
      </c>
      <c r="T21" s="22" t="s">
        <v>1642</v>
      </c>
    </row>
    <row r="22" spans="2:25">
      <c r="M22" s="19" t="s">
        <v>60</v>
      </c>
      <c r="N22" s="13">
        <v>7</v>
      </c>
      <c r="O22" s="22"/>
      <c r="Q22" s="19" t="s">
        <v>1643</v>
      </c>
      <c r="R22" s="19"/>
      <c r="S22" s="8" t="s">
        <v>1611</v>
      </c>
      <c r="T22" s="22" t="s">
        <v>1644</v>
      </c>
      <c r="V22" s="17" t="s">
        <v>1683</v>
      </c>
      <c r="W22" s="35" t="s">
        <v>10</v>
      </c>
      <c r="X22" s="18" t="s">
        <v>1684</v>
      </c>
    </row>
    <row r="23" spans="2:25">
      <c r="M23" s="19" t="s">
        <v>61</v>
      </c>
      <c r="N23" s="13">
        <v>4</v>
      </c>
      <c r="O23" s="22"/>
      <c r="Q23" s="19" t="s">
        <v>1641</v>
      </c>
      <c r="R23" s="19"/>
      <c r="S23" s="8" t="s">
        <v>1610</v>
      </c>
      <c r="T23" s="22" t="s">
        <v>1642</v>
      </c>
      <c r="V23" s="19" t="s">
        <v>1685</v>
      </c>
      <c r="W23" s="23">
        <v>0</v>
      </c>
      <c r="X23" s="36">
        <v>4.6</v>
      </c>
    </row>
    <row r="24" spans="2:25">
      <c r="M24" s="19" t="s">
        <v>62</v>
      </c>
      <c r="N24" s="13">
        <v>9</v>
      </c>
      <c r="O24" s="22"/>
      <c r="Q24" s="19" t="s">
        <v>1645</v>
      </c>
      <c r="R24" s="19"/>
      <c r="S24" s="8" t="s">
        <v>1609</v>
      </c>
      <c r="T24" s="22" t="s">
        <v>1646</v>
      </c>
      <c r="V24" s="19" t="s">
        <v>1686</v>
      </c>
      <c r="W24" s="23">
        <v>3.107234042553191</v>
      </c>
      <c r="X24" s="36">
        <v>7.511489361702127</v>
      </c>
    </row>
    <row r="25" spans="2:25">
      <c r="M25" s="19" t="s">
        <v>63</v>
      </c>
      <c r="N25" s="13">
        <v>0</v>
      </c>
      <c r="O25" s="22"/>
      <c r="Q25" s="19" t="s">
        <v>1645</v>
      </c>
      <c r="R25" s="19"/>
      <c r="S25" s="8" t="s">
        <v>1598</v>
      </c>
      <c r="T25" s="22" t="s">
        <v>1646</v>
      </c>
      <c r="V25" s="29" t="s">
        <v>1687</v>
      </c>
      <c r="W25" s="37">
        <v>6.3024</v>
      </c>
      <c r="X25" s="38">
        <v>10.8184</v>
      </c>
    </row>
    <row r="26" spans="2:25">
      <c r="M26" s="29" t="s">
        <v>64</v>
      </c>
      <c r="N26" s="39">
        <v>3</v>
      </c>
      <c r="O26" s="40"/>
      <c r="Q26" s="19" t="s">
        <v>1641</v>
      </c>
      <c r="R26" s="19"/>
      <c r="S26" s="8" t="s">
        <v>1595</v>
      </c>
      <c r="T26" s="22" t="s">
        <v>1642</v>
      </c>
    </row>
    <row r="27" spans="2:25">
      <c r="Q27" s="19" t="s">
        <v>1647</v>
      </c>
      <c r="R27" s="19"/>
      <c r="S27" s="8" t="s">
        <v>1594</v>
      </c>
      <c r="T27" s="22" t="s">
        <v>62</v>
      </c>
      <c r="V27" s="32" t="s">
        <v>1688</v>
      </c>
      <c r="W27" s="32"/>
      <c r="X27" s="32"/>
      <c r="Y27" s="32"/>
    </row>
    <row r="28" spans="2:25">
      <c r="M28" s="32" t="s">
        <v>24</v>
      </c>
      <c r="N28" s="32"/>
      <c r="O28" s="32"/>
      <c r="Q28" s="19" t="s">
        <v>1648</v>
      </c>
      <c r="R28" s="19"/>
      <c r="S28" s="8" t="s">
        <v>1591</v>
      </c>
      <c r="T28" s="22" t="s">
        <v>1649</v>
      </c>
      <c r="V28" s="19" t="s">
        <v>1689</v>
      </c>
      <c r="W28" s="19"/>
      <c r="X28" s="41">
        <v>403.098</v>
      </c>
      <c r="Y28" s="41"/>
    </row>
    <row r="29" spans="2:25">
      <c r="M29" s="19" t="s">
        <v>25</v>
      </c>
      <c r="N29" s="19"/>
      <c r="O29" s="22">
        <v>287.46</v>
      </c>
      <c r="Q29" s="19" t="s">
        <v>1643</v>
      </c>
      <c r="R29" s="19"/>
      <c r="S29" s="8" t="s">
        <v>1540</v>
      </c>
      <c r="T29" s="22" t="s">
        <v>1644</v>
      </c>
      <c r="V29" s="19" t="s">
        <v>1690</v>
      </c>
      <c r="W29" s="19"/>
      <c r="X29" s="41">
        <v>116403.00405</v>
      </c>
      <c r="Y29" s="41"/>
    </row>
    <row r="30" spans="2:25">
      <c r="M30" s="19" t="s">
        <v>26</v>
      </c>
      <c r="N30" s="19"/>
      <c r="O30" s="42">
        <v>3.64</v>
      </c>
      <c r="Q30" s="19" t="s">
        <v>1650</v>
      </c>
      <c r="R30" s="19"/>
      <c r="S30" s="8" t="s">
        <v>1538</v>
      </c>
      <c r="T30" s="22" t="s">
        <v>1644</v>
      </c>
      <c r="V30" s="19" t="s">
        <v>1691</v>
      </c>
      <c r="W30" s="19"/>
      <c r="X30" s="41">
        <v>4184</v>
      </c>
      <c r="Y30" s="41"/>
    </row>
    <row r="31" spans="2:25">
      <c r="M31" s="19" t="s">
        <v>27</v>
      </c>
      <c r="N31" s="19"/>
      <c r="O31" s="20">
        <v>1422230.907692308</v>
      </c>
      <c r="Q31" s="19" t="s">
        <v>1645</v>
      </c>
      <c r="R31" s="19"/>
      <c r="S31" s="8" t="s">
        <v>1537</v>
      </c>
      <c r="T31" s="22" t="s">
        <v>1646</v>
      </c>
      <c r="V31" s="19" t="s">
        <v>1692</v>
      </c>
      <c r="W31" s="19"/>
      <c r="X31" s="41">
        <f>E80</f>
        <v>0</v>
      </c>
      <c r="Y31" s="41"/>
    </row>
    <row r="32" spans="2:25">
      <c r="M32" s="19" t="s">
        <v>28</v>
      </c>
      <c r="N32" s="19"/>
      <c r="O32" s="22">
        <v>301.89</v>
      </c>
      <c r="Q32" s="19" t="s">
        <v>1651</v>
      </c>
      <c r="R32" s="19"/>
      <c r="S32" s="8" t="s">
        <v>1528</v>
      </c>
      <c r="T32" s="22" t="s">
        <v>1652</v>
      </c>
      <c r="V32" s="19" t="s">
        <v>1693</v>
      </c>
      <c r="W32" s="19"/>
      <c r="X32" s="41">
        <f>E79</f>
        <v>0</v>
      </c>
      <c r="Y32" s="41"/>
    </row>
    <row r="33" spans="2:25">
      <c r="M33" s="19" t="s">
        <v>29</v>
      </c>
      <c r="N33" s="19"/>
      <c r="O33" s="22">
        <v>217.33</v>
      </c>
      <c r="Q33" s="19" t="s">
        <v>1653</v>
      </c>
      <c r="R33" s="19"/>
      <c r="S33" s="8" t="s">
        <v>1527</v>
      </c>
      <c r="T33" s="22" t="s">
        <v>1642</v>
      </c>
      <c r="V33" s="43" t="s">
        <v>1694</v>
      </c>
      <c r="W33" s="43"/>
      <c r="X33" s="44">
        <f>SUM(X29:Y31) - X32:Y32</f>
        <v>0</v>
      </c>
      <c r="Y33" s="44"/>
    </row>
    <row r="34" spans="2:25">
      <c r="M34" s="19" t="s">
        <v>31</v>
      </c>
      <c r="N34" s="19"/>
      <c r="O34" s="45">
        <v>0.01004919184820786</v>
      </c>
      <c r="Q34" s="19" t="s">
        <v>1650</v>
      </c>
      <c r="R34" s="19"/>
      <c r="S34" s="8" t="s">
        <v>1519</v>
      </c>
      <c r="T34" s="22" t="s">
        <v>1644</v>
      </c>
    </row>
    <row r="35" spans="2:25">
      <c r="M35" s="19" t="s">
        <v>32</v>
      </c>
      <c r="N35" s="19"/>
      <c r="O35" s="46">
        <v>-0.009919404835709843</v>
      </c>
      <c r="Q35" s="19" t="s">
        <v>1648</v>
      </c>
      <c r="R35" s="19"/>
      <c r="S35" s="8" t="s">
        <v>1494</v>
      </c>
      <c r="T35" s="22" t="s">
        <v>1652</v>
      </c>
      <c r="V35" s="32" t="s">
        <v>1695</v>
      </c>
      <c r="W35" s="32"/>
      <c r="X35" s="32"/>
    </row>
    <row r="36" spans="2:25">
      <c r="M36" s="19" t="s">
        <v>33</v>
      </c>
      <c r="N36" s="19"/>
      <c r="O36" s="45">
        <v>0.03667640376501121</v>
      </c>
      <c r="Q36" s="19" t="s">
        <v>1643</v>
      </c>
      <c r="R36" s="19"/>
      <c r="S36" s="8" t="s">
        <v>1482</v>
      </c>
      <c r="T36" s="22" t="s">
        <v>1644</v>
      </c>
      <c r="V36" s="19" t="s">
        <v>1696</v>
      </c>
      <c r="W36" s="19"/>
      <c r="X36" s="47">
        <f>O29/D54</f>
        <v>0</v>
      </c>
    </row>
    <row r="37" spans="2:25">
      <c r="M37" s="19" t="s">
        <v>34</v>
      </c>
      <c r="N37" s="19"/>
      <c r="O37" s="45">
        <v>0.003035695593007448</v>
      </c>
      <c r="Q37" s="19" t="s">
        <v>1650</v>
      </c>
      <c r="R37" s="19"/>
      <c r="S37" s="8" t="s">
        <v>1473</v>
      </c>
      <c r="T37" s="22" t="s">
        <v>1644</v>
      </c>
      <c r="V37" s="19" t="s">
        <v>1697</v>
      </c>
      <c r="W37" s="19"/>
      <c r="X37" s="48">
        <f>O30/O29</f>
        <v>0</v>
      </c>
    </row>
    <row r="38" spans="2:25">
      <c r="M38" s="19" t="s">
        <v>35</v>
      </c>
      <c r="N38" s="19"/>
      <c r="O38" s="45">
        <v>0.295273284368945</v>
      </c>
      <c r="Q38" s="19" t="s">
        <v>1654</v>
      </c>
      <c r="R38" s="19"/>
      <c r="S38" s="8" t="s">
        <v>1472</v>
      </c>
      <c r="T38" s="22" t="s">
        <v>61</v>
      </c>
      <c r="V38" s="19" t="s">
        <v>1698</v>
      </c>
      <c r="W38" s="19"/>
      <c r="X38" s="47">
        <f>X33:Y33/D50</f>
        <v>0</v>
      </c>
    </row>
    <row r="39" spans="2:25">
      <c r="M39" s="19" t="s">
        <v>30</v>
      </c>
      <c r="N39" s="24">
        <v>0.994491</v>
      </c>
      <c r="O39" s="24"/>
      <c r="Q39" s="19" t="s">
        <v>1645</v>
      </c>
      <c r="R39" s="19"/>
      <c r="S39" s="8" t="s">
        <v>1465</v>
      </c>
      <c r="T39" s="22" t="s">
        <v>1646</v>
      </c>
      <c r="V39" s="19" t="s">
        <v>1699</v>
      </c>
      <c r="W39" s="19"/>
      <c r="X39" s="47">
        <f>O29/X43</f>
        <v>0</v>
      </c>
    </row>
    <row r="40" spans="2:25">
      <c r="M40" s="19" t="s">
        <v>36</v>
      </c>
      <c r="N40" s="19"/>
      <c r="O40" s="22"/>
      <c r="Q40" s="29" t="s">
        <v>1655</v>
      </c>
      <c r="R40" s="29"/>
      <c r="S40" s="39" t="s">
        <v>1464</v>
      </c>
      <c r="T40" s="40" t="s">
        <v>1652</v>
      </c>
      <c r="V40" s="19" t="s">
        <v>1700</v>
      </c>
      <c r="W40" s="19"/>
      <c r="X40" s="47">
        <f>O29/X44</f>
        <v>0</v>
      </c>
    </row>
    <row r="41" spans="2:25">
      <c r="M41" s="29" t="s">
        <v>37</v>
      </c>
      <c r="N41" s="29"/>
      <c r="O41" s="40"/>
      <c r="V41" s="19" t="s">
        <v>1701</v>
      </c>
      <c r="W41" s="19"/>
      <c r="X41" s="47">
        <f>O29/X45</f>
        <v>0</v>
      </c>
    </row>
    <row r="42" spans="2:25">
      <c r="Q42" s="17" t="s">
        <v>1712</v>
      </c>
      <c r="R42" s="17"/>
      <c r="S42" s="17"/>
      <c r="T42" s="18" t="s">
        <v>1713</v>
      </c>
      <c r="V42" s="19" t="s">
        <v>1702</v>
      </c>
      <c r="W42" s="19"/>
      <c r="X42" s="47">
        <f>O29/X46</f>
        <v>0</v>
      </c>
    </row>
    <row r="43" spans="2:25">
      <c r="B43" s="17" t="s">
        <v>1774</v>
      </c>
      <c r="C43" s="17"/>
      <c r="D43" s="17"/>
      <c r="E43" s="17"/>
      <c r="F43" s="17"/>
      <c r="G43" s="17"/>
      <c r="H43" s="17"/>
      <c r="I43" s="17"/>
      <c r="J43" s="49" t="s">
        <v>1775</v>
      </c>
      <c r="K43" s="49"/>
      <c r="L43" s="49"/>
      <c r="M43" s="49"/>
      <c r="N43" s="49"/>
      <c r="O43" s="49"/>
      <c r="Q43" s="19" t="s">
        <v>1640</v>
      </c>
      <c r="R43" s="19"/>
      <c r="S43" s="19"/>
      <c r="T43" s="22" t="s">
        <v>1640</v>
      </c>
      <c r="V43" s="19" t="s">
        <v>1703</v>
      </c>
      <c r="W43" s="19"/>
      <c r="X43" s="36">
        <f>D45/X28</f>
        <v>0</v>
      </c>
    </row>
    <row r="44" spans="2:25">
      <c r="B44" s="50" t="s">
        <v>1776</v>
      </c>
      <c r="C44" s="50"/>
      <c r="D44" s="51" t="s">
        <v>1777</v>
      </c>
      <c r="E44" s="51" t="s">
        <v>1759</v>
      </c>
      <c r="F44" s="51" t="s">
        <v>1760</v>
      </c>
      <c r="G44" s="51" t="s">
        <v>1761</v>
      </c>
      <c r="H44" s="51" t="s">
        <v>1762</v>
      </c>
      <c r="I44" s="51" t="s">
        <v>1763</v>
      </c>
      <c r="J44" s="52" t="s">
        <v>1777</v>
      </c>
      <c r="K44" s="51" t="s">
        <v>1759</v>
      </c>
      <c r="L44" s="51" t="s">
        <v>1760</v>
      </c>
      <c r="M44" s="51" t="s">
        <v>1761</v>
      </c>
      <c r="N44" s="51" t="s">
        <v>1762</v>
      </c>
      <c r="O44" s="53" t="s">
        <v>1763</v>
      </c>
      <c r="Q44" s="19" t="s">
        <v>1640</v>
      </c>
      <c r="R44" s="19"/>
      <c r="S44" s="19"/>
      <c r="T44" s="22" t="s">
        <v>1640</v>
      </c>
      <c r="V44" s="19" t="s">
        <v>1704</v>
      </c>
      <c r="W44" s="19"/>
      <c r="X44" s="36">
        <f>(D72-D76)/X28</f>
        <v>0</v>
      </c>
    </row>
    <row r="45" spans="2:25">
      <c r="B45" s="19" t="s">
        <v>1736</v>
      </c>
      <c r="C45" s="19"/>
      <c r="D45" s="54">
        <v>54890</v>
      </c>
      <c r="E45" s="54">
        <v>49997</v>
      </c>
      <c r="F45" s="54">
        <v>43124</v>
      </c>
      <c r="G45" s="54">
        <v>40963</v>
      </c>
      <c r="H45" s="54">
        <v>35994</v>
      </c>
      <c r="I45" s="54">
        <v>34230</v>
      </c>
      <c r="J45" s="55">
        <v>1</v>
      </c>
      <c r="K45" s="27">
        <v>1</v>
      </c>
      <c r="L45" s="27">
        <v>1</v>
      </c>
      <c r="M45" s="27">
        <v>1</v>
      </c>
      <c r="N45" s="27">
        <v>1</v>
      </c>
      <c r="O45" s="56">
        <v>1</v>
      </c>
      <c r="Q45" s="19" t="s">
        <v>1640</v>
      </c>
      <c r="R45" s="19"/>
      <c r="S45" s="19"/>
      <c r="T45" s="22" t="s">
        <v>1640</v>
      </c>
      <c r="V45" s="19" t="s">
        <v>1705</v>
      </c>
      <c r="W45" s="19"/>
      <c r="X45" s="36">
        <f>D103/X28</f>
        <v>0</v>
      </c>
    </row>
    <row r="46" spans="2:25">
      <c r="B46" s="19" t="s">
        <v>1778</v>
      </c>
      <c r="C46" s="19"/>
      <c r="D46" s="54">
        <v>41</v>
      </c>
      <c r="E46" s="54">
        <v>-505</v>
      </c>
      <c r="F46" s="54">
        <v>0</v>
      </c>
      <c r="G46" s="54">
        <v>0</v>
      </c>
      <c r="H46" s="54">
        <v>0</v>
      </c>
      <c r="I46" s="54">
        <v>0</v>
      </c>
      <c r="J46" s="55">
        <v>0.0007469484423392239</v>
      </c>
      <c r="K46" s="27">
        <v>-0.01010060603636218</v>
      </c>
      <c r="L46" s="27">
        <v>0</v>
      </c>
      <c r="M46" s="27">
        <v>0</v>
      </c>
      <c r="N46" s="27">
        <v>0</v>
      </c>
      <c r="O46" s="56">
        <v>0</v>
      </c>
      <c r="Q46" s="19" t="s">
        <v>1640</v>
      </c>
      <c r="R46" s="19"/>
      <c r="S46" s="19"/>
      <c r="T46" s="22" t="s">
        <v>1640</v>
      </c>
      <c r="V46" s="29" t="s">
        <v>1706</v>
      </c>
      <c r="W46" s="29"/>
      <c r="X46" s="38">
        <f>D91/X28</f>
        <v>0</v>
      </c>
    </row>
    <row r="47" spans="2:25">
      <c r="B47" s="19" t="s">
        <v>1779</v>
      </c>
      <c r="C47" s="19"/>
      <c r="D47" s="54">
        <v>54849</v>
      </c>
      <c r="E47" s="54">
        <v>50502</v>
      </c>
      <c r="F47" s="54">
        <v>43124</v>
      </c>
      <c r="G47" s="54">
        <v>40963</v>
      </c>
      <c r="H47" s="54">
        <v>35994</v>
      </c>
      <c r="I47" s="54">
        <v>34230</v>
      </c>
      <c r="J47" s="55">
        <v>0.9992530515576608</v>
      </c>
      <c r="K47" s="27">
        <v>1.010100606036362</v>
      </c>
      <c r="L47" s="27">
        <v>1</v>
      </c>
      <c r="M47" s="27">
        <v>1</v>
      </c>
      <c r="N47" s="27">
        <v>1</v>
      </c>
      <c r="O47" s="56">
        <v>1</v>
      </c>
      <c r="Q47" s="19" t="s">
        <v>1640</v>
      </c>
      <c r="R47" s="19"/>
      <c r="S47" s="19"/>
      <c r="T47" s="22" t="s">
        <v>1640</v>
      </c>
    </row>
    <row r="48" spans="2:25">
      <c r="B48" s="19" t="s">
        <v>1780</v>
      </c>
      <c r="C48" s="19"/>
      <c r="D48" s="54">
        <v>-19919</v>
      </c>
      <c r="E48" s="54">
        <v>-40611</v>
      </c>
      <c r="F48" s="54">
        <v>36556</v>
      </c>
      <c r="G48" s="54">
        <v>31147</v>
      </c>
      <c r="H48" s="54">
        <v>31832</v>
      </c>
      <c r="I48" s="54">
        <v>28981</v>
      </c>
      <c r="J48" s="55">
        <v>-0.3628894151940244</v>
      </c>
      <c r="K48" s="27">
        <v>-0.8122687361241675</v>
      </c>
      <c r="L48" s="27">
        <v>0.8476950190149337</v>
      </c>
      <c r="M48" s="27">
        <v>0.7603691135903132</v>
      </c>
      <c r="N48" s="27">
        <v>0.8843696171584153</v>
      </c>
      <c r="O48" s="56">
        <v>0.8466549810108093</v>
      </c>
      <c r="Q48" s="19" t="s">
        <v>1640</v>
      </c>
      <c r="R48" s="19"/>
      <c r="S48" s="19"/>
      <c r="T48" s="22" t="s">
        <v>1640</v>
      </c>
      <c r="V48" s="17" t="s">
        <v>1707</v>
      </c>
      <c r="W48" s="17"/>
      <c r="X48" s="18" t="s">
        <v>1586</v>
      </c>
    </row>
    <row r="49" spans="2:25">
      <c r="B49" s="19" t="s">
        <v>1781</v>
      </c>
      <c r="C49" s="19"/>
      <c r="D49" s="54">
        <v>10968</v>
      </c>
      <c r="E49" s="54">
        <v>9448</v>
      </c>
      <c r="F49" s="54">
        <v>7138</v>
      </c>
      <c r="G49" s="54">
        <v>9816</v>
      </c>
      <c r="H49" s="54">
        <v>4162</v>
      </c>
      <c r="I49" s="54">
        <v>5249</v>
      </c>
      <c r="J49" s="55">
        <v>0.199817817453088</v>
      </c>
      <c r="K49" s="27">
        <v>0.1889713382802968</v>
      </c>
      <c r="L49" s="27">
        <v>0.1655226787867545</v>
      </c>
      <c r="M49" s="27">
        <v>0.2396308864096868</v>
      </c>
      <c r="N49" s="27">
        <v>0.1156303828415847</v>
      </c>
      <c r="O49" s="56">
        <v>0.1533450189891908</v>
      </c>
      <c r="Q49" s="19" t="s">
        <v>1640</v>
      </c>
      <c r="R49" s="19"/>
      <c r="S49" s="19"/>
      <c r="T49" s="22" t="s">
        <v>1640</v>
      </c>
      <c r="V49" s="19" t="s">
        <v>1708</v>
      </c>
      <c r="W49" s="19"/>
      <c r="X49" s="22">
        <v>49.1</v>
      </c>
    </row>
    <row r="50" spans="2:25">
      <c r="B50" s="19" t="s">
        <v>1737</v>
      </c>
      <c r="C50" s="19"/>
      <c r="D50" s="54">
        <v>3891</v>
      </c>
      <c r="E50" s="54">
        <v>91</v>
      </c>
      <c r="F50" s="54">
        <v>7423</v>
      </c>
      <c r="G50" s="54">
        <v>10103</v>
      </c>
      <c r="H50" s="54">
        <v>4452</v>
      </c>
      <c r="I50" s="54">
        <v>5554</v>
      </c>
      <c r="J50" s="55">
        <v>0.07088722900346146</v>
      </c>
      <c r="K50" s="27">
        <v>0.001820109206552393</v>
      </c>
      <c r="L50" s="27">
        <v>0.1721315276875985</v>
      </c>
      <c r="M50" s="27">
        <v>0.2466372091887801</v>
      </c>
      <c r="N50" s="27">
        <v>0.1236872812135356</v>
      </c>
      <c r="O50" s="56">
        <v>0.162255331580485</v>
      </c>
      <c r="Q50" s="19" t="s">
        <v>1640</v>
      </c>
      <c r="R50" s="19"/>
      <c r="S50" s="19"/>
      <c r="T50" s="22" t="s">
        <v>1640</v>
      </c>
      <c r="V50" s="19" t="s">
        <v>1709</v>
      </c>
      <c r="W50" s="19"/>
      <c r="X50" s="22">
        <v>53.75</v>
      </c>
    </row>
    <row r="51" spans="2:25">
      <c r="B51" s="19" t="s">
        <v>1782</v>
      </c>
      <c r="C51" s="19"/>
      <c r="D51" s="54">
        <v>10948</v>
      </c>
      <c r="E51" s="54">
        <v>9526</v>
      </c>
      <c r="F51" s="54">
        <v>6568</v>
      </c>
      <c r="G51" s="54">
        <v>9816</v>
      </c>
      <c r="H51" s="54">
        <v>4162</v>
      </c>
      <c r="I51" s="54">
        <v>5249</v>
      </c>
      <c r="J51" s="55">
        <v>0.199453452359264</v>
      </c>
      <c r="K51" s="27">
        <v>0.1905314318859131</v>
      </c>
      <c r="L51" s="27">
        <v>0.1523049809850663</v>
      </c>
      <c r="M51" s="27">
        <v>0.2396308864096868</v>
      </c>
      <c r="N51" s="27">
        <v>0.1156303828415847</v>
      </c>
      <c r="O51" s="56">
        <v>0.1533450189891908</v>
      </c>
      <c r="Q51" s="19" t="s">
        <v>1640</v>
      </c>
      <c r="R51" s="19"/>
      <c r="S51" s="19"/>
      <c r="T51" s="22" t="s">
        <v>1640</v>
      </c>
      <c r="V51" s="19" t="s">
        <v>1710</v>
      </c>
      <c r="W51" s="19"/>
      <c r="X51" s="22">
        <v>55.15</v>
      </c>
    </row>
    <row r="52" spans="2:25">
      <c r="B52" s="19" t="s">
        <v>1783</v>
      </c>
      <c r="C52" s="19"/>
      <c r="D52" s="54">
        <v>9997</v>
      </c>
      <c r="E52" s="54">
        <v>9028</v>
      </c>
      <c r="F52" s="54">
        <v>5246</v>
      </c>
      <c r="G52" s="54">
        <v>8525</v>
      </c>
      <c r="H52" s="54">
        <v>3533</v>
      </c>
      <c r="I52" s="54">
        <v>4454</v>
      </c>
      <c r="J52" s="55">
        <v>0.1821278921479322</v>
      </c>
      <c r="K52" s="27">
        <v>0.180570834250055</v>
      </c>
      <c r="L52" s="27">
        <v>0.1216491976625545</v>
      </c>
      <c r="M52" s="27">
        <v>0.2081146400410126</v>
      </c>
      <c r="N52" s="27">
        <v>0.09815524809690504</v>
      </c>
      <c r="O52" s="56">
        <v>0.1301197779725387</v>
      </c>
      <c r="Q52" s="29" t="s">
        <v>1640</v>
      </c>
      <c r="R52" s="29"/>
      <c r="S52" s="29"/>
      <c r="T52" s="40" t="s">
        <v>1640</v>
      </c>
      <c r="V52" s="43" t="s">
        <v>1711</v>
      </c>
      <c r="W52" s="43"/>
      <c r="X52" s="57">
        <v>52.67</v>
      </c>
    </row>
    <row r="53" spans="2:25">
      <c r="B53" s="19" t="s">
        <v>1640</v>
      </c>
      <c r="C53" s="19"/>
      <c r="J53" s="58" t="s">
        <v>1640</v>
      </c>
      <c r="O53" s="22" t="s">
        <v>1640</v>
      </c>
    </row>
    <row r="54" spans="2:25">
      <c r="B54" s="19" t="s">
        <v>1738</v>
      </c>
      <c r="C54" s="19"/>
      <c r="D54" s="54">
        <v>24.58</v>
      </c>
      <c r="E54" s="54">
        <v>21.97</v>
      </c>
      <c r="F54" s="54">
        <v>12.66</v>
      </c>
      <c r="G54" s="54">
        <v>20.02</v>
      </c>
      <c r="H54" s="54">
        <v>7.82</v>
      </c>
      <c r="I54" s="54">
        <v>9.77</v>
      </c>
      <c r="J54" s="58" t="s">
        <v>1640</v>
      </c>
      <c r="O54" s="22" t="s">
        <v>1640</v>
      </c>
      <c r="Q54" s="32" t="s">
        <v>1714</v>
      </c>
      <c r="R54" s="32"/>
      <c r="S54" s="32"/>
      <c r="T54" s="32"/>
      <c r="U54" s="32"/>
      <c r="V54" s="32"/>
    </row>
    <row r="55" spans="2:25">
      <c r="B55" s="19" t="s">
        <v>1784</v>
      </c>
      <c r="C55" s="19"/>
      <c r="D55" s="54">
        <v>24.43</v>
      </c>
      <c r="E55" s="54">
        <v>21.8</v>
      </c>
      <c r="F55" s="54">
        <v>12.55</v>
      </c>
      <c r="G55" s="54">
        <v>19.27</v>
      </c>
      <c r="H55" s="54">
        <v>7.79</v>
      </c>
      <c r="I55" s="54">
        <v>9.710000000000001</v>
      </c>
      <c r="J55" s="58" t="s">
        <v>1640</v>
      </c>
      <c r="O55" s="22" t="s">
        <v>1640</v>
      </c>
      <c r="Q55" s="59" t="s">
        <v>1715</v>
      </c>
      <c r="R55" s="60" t="s">
        <v>1716</v>
      </c>
      <c r="S55" s="60" t="s">
        <v>1717</v>
      </c>
      <c r="T55" s="60" t="s">
        <v>1718</v>
      </c>
      <c r="U55" s="60" t="s">
        <v>1719</v>
      </c>
      <c r="V55" s="61" t="s">
        <v>1720</v>
      </c>
    </row>
    <row r="56" spans="2:25">
      <c r="B56" s="19" t="s">
        <v>1640</v>
      </c>
      <c r="C56" s="19"/>
      <c r="J56" s="58" t="s">
        <v>1640</v>
      </c>
      <c r="O56" s="22" t="s">
        <v>1640</v>
      </c>
      <c r="Q56" s="59"/>
      <c r="R56" s="60"/>
      <c r="S56" s="60"/>
      <c r="T56" s="60"/>
      <c r="U56" s="60"/>
      <c r="V56" s="61"/>
    </row>
    <row r="57" spans="2:25">
      <c r="B57" s="19" t="s">
        <v>1785</v>
      </c>
      <c r="C57" s="19"/>
      <c r="D57" s="62">
        <f>D47/D45</f>
        <v>0</v>
      </c>
      <c r="E57" s="62">
        <f>E47/E45</f>
        <v>0</v>
      </c>
      <c r="F57" s="62">
        <f>F47/F45</f>
        <v>0</v>
      </c>
      <c r="G57" s="62">
        <f>G47/G45</f>
        <v>0</v>
      </c>
      <c r="H57" s="62">
        <f>H47/H45</f>
        <v>0</v>
      </c>
      <c r="I57" s="62">
        <f>I47/I45</f>
        <v>0</v>
      </c>
      <c r="J57" s="58" t="s">
        <v>1640</v>
      </c>
      <c r="O57" s="22" t="s">
        <v>1640</v>
      </c>
      <c r="Q57" s="63">
        <f>D52/D51</f>
        <v>0</v>
      </c>
      <c r="R57" s="64">
        <f>D51/D49</f>
        <v>0</v>
      </c>
      <c r="S57" s="64">
        <f>D49/D45</f>
        <v>0</v>
      </c>
      <c r="T57" s="64">
        <f>D45/AVERAGE(D72:E72)</f>
        <v>0</v>
      </c>
      <c r="U57" s="64">
        <f>AVERAGE(D72:E72)/AVERAGE(D78:E78)</f>
        <v>0</v>
      </c>
      <c r="V57" s="65">
        <f>PRODUCT(Q57:U58)</f>
        <v>0</v>
      </c>
    </row>
    <row r="58" spans="2:25">
      <c r="B58" s="19" t="s">
        <v>1786</v>
      </c>
      <c r="C58" s="19"/>
      <c r="D58" s="62">
        <f>D50/D45</f>
        <v>0</v>
      </c>
      <c r="E58" s="62">
        <f>E50/E45</f>
        <v>0</v>
      </c>
      <c r="F58" s="62">
        <f>F50/F45</f>
        <v>0</v>
      </c>
      <c r="G58" s="62">
        <f>G50/G45</f>
        <v>0</v>
      </c>
      <c r="H58" s="62">
        <f>H50/H45</f>
        <v>0</v>
      </c>
      <c r="I58" s="62">
        <f>I50/I45</f>
        <v>0</v>
      </c>
      <c r="J58" s="58" t="s">
        <v>1640</v>
      </c>
      <c r="O58" s="22" t="s">
        <v>1640</v>
      </c>
      <c r="Q58" s="63"/>
      <c r="R58" s="64"/>
      <c r="S58" s="64"/>
      <c r="T58" s="64"/>
      <c r="U58" s="64"/>
      <c r="V58" s="65"/>
    </row>
    <row r="59" spans="2:25">
      <c r="B59" s="19" t="s">
        <v>1787</v>
      </c>
      <c r="C59" s="19"/>
      <c r="D59" s="62">
        <f>D50/D47</f>
        <v>0</v>
      </c>
      <c r="E59" s="62">
        <f>E50/E47</f>
        <v>0</v>
      </c>
      <c r="F59" s="62">
        <f>F50/F47</f>
        <v>0</v>
      </c>
      <c r="G59" s="62">
        <f>G50/G47</f>
        <v>0</v>
      </c>
      <c r="H59" s="62">
        <f>H50/H47</f>
        <v>0</v>
      </c>
      <c r="I59" s="62">
        <f>I50/I47</f>
        <v>0</v>
      </c>
      <c r="J59" s="58" t="s">
        <v>1640</v>
      </c>
      <c r="O59" s="22" t="s">
        <v>1640</v>
      </c>
    </row>
    <row r="60" spans="2:25">
      <c r="B60" s="19" t="s">
        <v>1788</v>
      </c>
      <c r="C60" s="19"/>
      <c r="D60" s="62">
        <f>D52/D45</f>
        <v>0</v>
      </c>
      <c r="E60" s="62">
        <f>E52/E45</f>
        <v>0</v>
      </c>
      <c r="F60" s="62">
        <f>F52/F45</f>
        <v>0</v>
      </c>
      <c r="G60" s="62">
        <f>G52/G45</f>
        <v>0</v>
      </c>
      <c r="H60" s="62">
        <f>H52/H45</f>
        <v>0</v>
      </c>
      <c r="I60" s="62">
        <f>I52/I45</f>
        <v>0</v>
      </c>
      <c r="J60" s="58" t="s">
        <v>1640</v>
      </c>
      <c r="O60" s="22" t="s">
        <v>1640</v>
      </c>
      <c r="Q60" s="32" t="s">
        <v>1721</v>
      </c>
      <c r="R60" s="32"/>
      <c r="S60" s="32"/>
      <c r="T60" s="32"/>
      <c r="U60" s="32"/>
      <c r="V60" s="32"/>
      <c r="W60" s="32"/>
      <c r="X60" s="32"/>
      <c r="Y60" s="32"/>
    </row>
    <row r="61" spans="2:25">
      <c r="B61" s="19" t="s">
        <v>1640</v>
      </c>
      <c r="C61" s="19"/>
      <c r="J61" s="58" t="s">
        <v>1640</v>
      </c>
      <c r="O61" s="22" t="s">
        <v>1640</v>
      </c>
      <c r="Q61" s="59" t="s">
        <v>1720</v>
      </c>
      <c r="R61" s="60" t="s">
        <v>1722</v>
      </c>
      <c r="S61" s="60" t="s">
        <v>1723</v>
      </c>
      <c r="T61" s="60" t="s">
        <v>1724</v>
      </c>
      <c r="U61" s="60" t="s">
        <v>1725</v>
      </c>
      <c r="V61" s="60" t="s">
        <v>1726</v>
      </c>
      <c r="W61" s="60" t="s">
        <v>1727</v>
      </c>
      <c r="X61" s="60" t="s">
        <v>1728</v>
      </c>
      <c r="Y61" s="66" t="s">
        <v>1729</v>
      </c>
    </row>
    <row r="62" spans="2:25">
      <c r="B62" s="19" t="s">
        <v>1789</v>
      </c>
      <c r="C62" s="19"/>
      <c r="D62" s="27">
        <f>(D45/E45)-1</f>
        <v>0</v>
      </c>
      <c r="E62" s="27">
        <f>(E45/F45)-1</f>
        <v>0</v>
      </c>
      <c r="F62" s="27">
        <f>(F45/G45)-1</f>
        <v>0</v>
      </c>
      <c r="G62" s="27">
        <f>(G45/H45)-1</f>
        <v>0</v>
      </c>
      <c r="H62" s="27">
        <f>(H45/I45)-1</f>
        <v>0</v>
      </c>
      <c r="I62" s="67" t="s">
        <v>73</v>
      </c>
      <c r="J62" s="58" t="s">
        <v>1640</v>
      </c>
      <c r="O62" s="22" t="s">
        <v>1640</v>
      </c>
      <c r="Q62" s="59"/>
      <c r="R62" s="60"/>
      <c r="S62" s="60"/>
      <c r="T62" s="60"/>
      <c r="U62" s="60"/>
      <c r="V62" s="60"/>
      <c r="W62" s="60"/>
      <c r="X62" s="60"/>
      <c r="Y62" s="66"/>
    </row>
    <row r="63" spans="2:25">
      <c r="B63" s="19" t="s">
        <v>1790</v>
      </c>
      <c r="C63" s="19"/>
      <c r="D63" s="27">
        <f>(D50/E50)-1</f>
        <v>0</v>
      </c>
      <c r="E63" s="27">
        <f>(E50/F50)-1</f>
        <v>0</v>
      </c>
      <c r="F63" s="27">
        <f>(F50/G50)-1</f>
        <v>0</v>
      </c>
      <c r="G63" s="27">
        <f>(G50/H50)-1</f>
        <v>0</v>
      </c>
      <c r="H63" s="27">
        <f>(H50/I50)-1</f>
        <v>0</v>
      </c>
      <c r="I63" s="67" t="s">
        <v>73</v>
      </c>
      <c r="J63" s="58" t="s">
        <v>1640</v>
      </c>
      <c r="O63" s="22" t="s">
        <v>1640</v>
      </c>
      <c r="Q63" s="63">
        <f>D52/AVERAGE(D78:E78)</f>
        <v>0</v>
      </c>
      <c r="R63" s="64">
        <f>D52/D72</f>
        <v>0</v>
      </c>
      <c r="S63" s="64">
        <f>((D49 * (1 - (1 - (D52 / D51)))) / (D72 - D74 - D79))</f>
        <v>0</v>
      </c>
      <c r="T63" s="68">
        <f>O29/X43</f>
        <v>0</v>
      </c>
      <c r="U63" s="68">
        <f>X33/D45</f>
        <v>0</v>
      </c>
      <c r="V63" s="64">
        <f>D62</f>
        <v>0</v>
      </c>
      <c r="W63" s="68">
        <f>D80/D78</f>
        <v>0</v>
      </c>
      <c r="X63" s="68">
        <f>D49/ABS((D49-D51))</f>
        <v>0</v>
      </c>
      <c r="Y63" s="65" t="s">
        <v>1640</v>
      </c>
    </row>
    <row r="64" spans="2:25">
      <c r="B64" s="19" t="s">
        <v>1640</v>
      </c>
      <c r="C64" s="19"/>
      <c r="J64" s="58" t="s">
        <v>1640</v>
      </c>
      <c r="O64" s="22" t="s">
        <v>1640</v>
      </c>
      <c r="Q64" s="63"/>
      <c r="R64" s="64"/>
      <c r="S64" s="64"/>
      <c r="T64" s="68"/>
      <c r="U64" s="68"/>
      <c r="V64" s="64"/>
      <c r="W64" s="68"/>
      <c r="X64" s="68"/>
      <c r="Y64" s="65"/>
    </row>
    <row r="65" spans="2:25">
      <c r="B65" s="19" t="s">
        <v>1722</v>
      </c>
      <c r="C65" s="19"/>
      <c r="D65" s="27">
        <f>D52/AVERAGE(D72:E72)</f>
        <v>0</v>
      </c>
      <c r="E65" s="27">
        <f>E52/AVERAGE(E72:F72)</f>
        <v>0</v>
      </c>
      <c r="F65" s="27">
        <f>F52/AVERAGE(F72:G72)</f>
        <v>0</v>
      </c>
      <c r="G65" s="27">
        <f>G52/AVERAGE(G72:H72)</f>
        <v>0</v>
      </c>
      <c r="H65" s="27">
        <f>H52/AVERAGE(H72:I72)</f>
        <v>0</v>
      </c>
      <c r="I65" s="27">
        <f>H52/I72</f>
        <v>0</v>
      </c>
      <c r="J65" s="58" t="s">
        <v>1640</v>
      </c>
      <c r="O65" s="22" t="s">
        <v>1640</v>
      </c>
    </row>
    <row r="66" spans="2:25">
      <c r="B66" s="19" t="s">
        <v>1720</v>
      </c>
      <c r="C66" s="19"/>
      <c r="D66" s="27">
        <f>D52/AVERAGE(D78:E78)</f>
        <v>0</v>
      </c>
      <c r="E66" s="27">
        <f>E52/AVERAGE(E78:F78)</f>
        <v>0</v>
      </c>
      <c r="F66" s="27">
        <f>F52/AVERAGE(F78:G78)</f>
        <v>0</v>
      </c>
      <c r="G66" s="27">
        <f>G52/AVERAGE(G78:H78)</f>
        <v>0</v>
      </c>
      <c r="H66" s="27">
        <f>H52/AVERAGE(H78:I78)</f>
        <v>0</v>
      </c>
      <c r="I66" s="27">
        <f>H52/I78</f>
        <v>0</v>
      </c>
      <c r="J66" s="58" t="s">
        <v>1640</v>
      </c>
      <c r="O66" s="22" t="s">
        <v>1640</v>
      </c>
      <c r="Q66" s="32" t="s">
        <v>1730</v>
      </c>
      <c r="R66" s="32"/>
      <c r="S66" s="32"/>
      <c r="T66" s="32"/>
      <c r="V66" s="17" t="s">
        <v>1735</v>
      </c>
      <c r="W66" s="35" t="s">
        <v>1736</v>
      </c>
      <c r="X66" s="35" t="s">
        <v>1737</v>
      </c>
      <c r="Y66" s="18" t="s">
        <v>1738</v>
      </c>
    </row>
    <row r="67" spans="2:25">
      <c r="B67" s="19" t="s">
        <v>1791</v>
      </c>
      <c r="C67" s="19"/>
      <c r="D67" s="27">
        <f>D45/AVERAGE(D72:E72)</f>
        <v>0</v>
      </c>
      <c r="E67" s="27">
        <f>E45/AVERAGE(E72:F72)</f>
        <v>0</v>
      </c>
      <c r="F67" s="27">
        <f>F45/AVERAGE(F72:G72)</f>
        <v>0</v>
      </c>
      <c r="G67" s="27">
        <f>G45/AVERAGE(G72:H72)</f>
        <v>0</v>
      </c>
      <c r="H67" s="27">
        <f>H45/AVERAGE(H72:I72)</f>
        <v>0</v>
      </c>
      <c r="I67" s="27">
        <f>H45/I72</f>
        <v>0</v>
      </c>
      <c r="J67" s="58" t="s">
        <v>1640</v>
      </c>
      <c r="O67" s="22" t="s">
        <v>1640</v>
      </c>
      <c r="Q67" s="59" t="s">
        <v>1731</v>
      </c>
      <c r="R67" s="60" t="s">
        <v>1732</v>
      </c>
      <c r="S67" s="60" t="s">
        <v>1733</v>
      </c>
      <c r="T67" s="66" t="s">
        <v>1734</v>
      </c>
      <c r="V67" s="69" t="s">
        <v>1739</v>
      </c>
      <c r="W67" s="70">
        <v>55636.269314</v>
      </c>
      <c r="X67" s="70">
        <v>10633.384886</v>
      </c>
      <c r="Y67" s="71">
        <v>25.20843</v>
      </c>
    </row>
    <row r="68" spans="2:25">
      <c r="B68" s="19" t="s">
        <v>1640</v>
      </c>
      <c r="C68" s="19"/>
      <c r="J68" s="58" t="s">
        <v>1640</v>
      </c>
      <c r="O68" s="22" t="s">
        <v>1640</v>
      </c>
      <c r="Q68" s="59"/>
      <c r="R68" s="60"/>
      <c r="S68" s="60"/>
      <c r="T68" s="66"/>
      <c r="V68" s="69" t="s">
        <v>1740</v>
      </c>
      <c r="W68" s="70">
        <v>54825.24498</v>
      </c>
      <c r="X68" s="70">
        <v>10478.379275</v>
      </c>
      <c r="Y68" s="71">
        <v>23.73161</v>
      </c>
    </row>
    <row r="69" spans="2:25">
      <c r="B69" s="50" t="s">
        <v>1792</v>
      </c>
      <c r="C69" s="50"/>
      <c r="D69" s="51" t="s">
        <v>1777</v>
      </c>
      <c r="E69" s="51" t="s">
        <v>1759</v>
      </c>
      <c r="F69" s="51" t="s">
        <v>1760</v>
      </c>
      <c r="G69" s="51" t="s">
        <v>1761</v>
      </c>
      <c r="H69" s="51" t="s">
        <v>1762</v>
      </c>
      <c r="I69" s="51" t="s">
        <v>1763</v>
      </c>
      <c r="J69" s="52" t="s">
        <v>1777</v>
      </c>
      <c r="K69" s="51" t="s">
        <v>1759</v>
      </c>
      <c r="L69" s="51" t="s">
        <v>1760</v>
      </c>
      <c r="M69" s="51" t="s">
        <v>1761</v>
      </c>
      <c r="N69" s="51" t="s">
        <v>1762</v>
      </c>
      <c r="O69" s="53" t="s">
        <v>1763</v>
      </c>
      <c r="Q69" s="72">
        <f>D50</f>
        <v>0</v>
      </c>
      <c r="R69" s="73">
        <f>X68</f>
        <v>0</v>
      </c>
      <c r="S69" s="68">
        <f>X33/D50</f>
        <v>0</v>
      </c>
      <c r="T69" s="74">
        <f>X33/X68</f>
        <v>0</v>
      </c>
      <c r="V69" s="75" t="s">
        <v>1741</v>
      </c>
      <c r="W69" s="76">
        <v>54221.48242</v>
      </c>
      <c r="X69" s="76">
        <v>10362.986209</v>
      </c>
      <c r="Y69" s="77">
        <v>21.12667</v>
      </c>
    </row>
    <row r="70" spans="2:25">
      <c r="B70" s="19" t="s">
        <v>1803</v>
      </c>
      <c r="C70" s="19"/>
      <c r="D70" s="54">
        <v>29215</v>
      </c>
      <c r="E70" s="54">
        <v>27665</v>
      </c>
      <c r="F70" s="54">
        <v>123329</v>
      </c>
      <c r="G70" s="54">
        <v>30347</v>
      </c>
      <c r="H70" s="54">
        <v>27819</v>
      </c>
      <c r="I70" s="54">
        <v>27075</v>
      </c>
      <c r="J70" s="55">
        <v>0.1320170042781824</v>
      </c>
      <c r="K70" s="27">
        <v>0.1334996549710707</v>
      </c>
      <c r="L70" s="27">
        <v>0.619357787107531</v>
      </c>
      <c r="M70" s="27">
        <v>0.1516940426084957</v>
      </c>
      <c r="N70" s="27">
        <v>0.1458217576818644</v>
      </c>
      <c r="O70" s="56">
        <v>0.1530153778335396</v>
      </c>
      <c r="Q70" s="72"/>
      <c r="R70" s="73"/>
      <c r="S70" s="68"/>
      <c r="T70" s="74"/>
    </row>
    <row r="71" spans="2:25">
      <c r="B71" s="19" t="s">
        <v>1804</v>
      </c>
      <c r="C71" s="19"/>
      <c r="D71" s="54">
        <v>141501.75</v>
      </c>
      <c r="E71" s="54">
        <v>179564</v>
      </c>
      <c r="F71" s="54">
        <v>128056</v>
      </c>
      <c r="G71" s="54">
        <v>134952</v>
      </c>
      <c r="H71" s="54">
        <v>134748</v>
      </c>
      <c r="I71" s="54">
        <v>125863</v>
      </c>
      <c r="J71" s="55">
        <v>0.6394193782344787</v>
      </c>
      <c r="K71" s="27">
        <v>0.8665003450289294</v>
      </c>
      <c r="L71" s="27">
        <v>0.6430967638255559</v>
      </c>
      <c r="M71" s="27">
        <v>0.6745778639767263</v>
      </c>
      <c r="N71" s="27">
        <v>0.7063226645140324</v>
      </c>
      <c r="O71" s="56">
        <v>0.7113194644603065</v>
      </c>
    </row>
    <row r="72" spans="2:25">
      <c r="B72" s="19" t="s">
        <v>1805</v>
      </c>
      <c r="C72" s="19"/>
      <c r="D72" s="54">
        <v>221297.25</v>
      </c>
      <c r="E72" s="54">
        <v>207229</v>
      </c>
      <c r="F72" s="54">
        <v>199124</v>
      </c>
      <c r="G72" s="54">
        <v>200054</v>
      </c>
      <c r="H72" s="54">
        <v>190774</v>
      </c>
      <c r="I72" s="54">
        <v>176943</v>
      </c>
      <c r="J72" s="55">
        <v>1</v>
      </c>
      <c r="K72" s="27">
        <v>1</v>
      </c>
      <c r="L72" s="27">
        <v>1</v>
      </c>
      <c r="M72" s="27">
        <v>1</v>
      </c>
      <c r="N72" s="27">
        <v>1</v>
      </c>
      <c r="O72" s="56">
        <v>1</v>
      </c>
      <c r="Q72" s="32" t="s">
        <v>1742</v>
      </c>
      <c r="R72" s="32"/>
      <c r="S72" s="32"/>
      <c r="T72" s="32"/>
      <c r="U72" s="32"/>
      <c r="V72" s="32"/>
    </row>
    <row r="73" spans="2:25">
      <c r="B73" s="19" t="s">
        <v>1640</v>
      </c>
      <c r="C73" s="19"/>
      <c r="J73" s="58" t="s">
        <v>1640</v>
      </c>
      <c r="O73" s="22" t="s">
        <v>1640</v>
      </c>
      <c r="Q73" s="59" t="s">
        <v>1743</v>
      </c>
      <c r="R73" s="60" t="s">
        <v>1697</v>
      </c>
      <c r="S73" s="60" t="s">
        <v>1744</v>
      </c>
      <c r="T73" s="60" t="s">
        <v>1745</v>
      </c>
      <c r="U73" s="60" t="s">
        <v>1746</v>
      </c>
      <c r="V73" s="66" t="s">
        <v>1747</v>
      </c>
    </row>
    <row r="74" spans="2:25">
      <c r="B74" s="19" t="s">
        <v>1806</v>
      </c>
      <c r="C74" s="19"/>
      <c r="D74" s="54">
        <v>57771.5</v>
      </c>
      <c r="E74" s="54">
        <v>74230</v>
      </c>
      <c r="F74" s="54">
        <v>23857</v>
      </c>
      <c r="G74" s="54">
        <v>23246</v>
      </c>
      <c r="H74" s="54">
        <v>20760</v>
      </c>
      <c r="I74" s="54">
        <v>19256</v>
      </c>
      <c r="J74" s="55">
        <v>0.2610583728446693</v>
      </c>
      <c r="K74" s="27">
        <v>0.3582027611965507</v>
      </c>
      <c r="L74" s="27">
        <v>0.1198097667784898</v>
      </c>
      <c r="M74" s="27">
        <v>0.1161986263708799</v>
      </c>
      <c r="N74" s="27">
        <v>0.1088198601486576</v>
      </c>
      <c r="O74" s="56">
        <v>0.1088260061149636</v>
      </c>
      <c r="Q74" s="59"/>
      <c r="R74" s="60"/>
      <c r="S74" s="60"/>
      <c r="T74" s="60"/>
      <c r="U74" s="60"/>
      <c r="V74" s="66"/>
    </row>
    <row r="75" spans="2:25">
      <c r="B75" s="19" t="s">
        <v>1807</v>
      </c>
      <c r="C75" s="19"/>
      <c r="D75" s="54">
        <v>97821.5</v>
      </c>
      <c r="E75" s="54">
        <v>69308</v>
      </c>
      <c r="F75" s="54">
        <v>23857</v>
      </c>
      <c r="G75" s="54">
        <v>15558</v>
      </c>
      <c r="H75" s="54">
        <v>15840</v>
      </c>
      <c r="I75" s="54">
        <v>14363</v>
      </c>
      <c r="J75" s="55">
        <v>0.442036672394257</v>
      </c>
      <c r="K75" s="27">
        <v>0.3344512592349526</v>
      </c>
      <c r="L75" s="27">
        <v>0.1198097667784898</v>
      </c>
      <c r="M75" s="27">
        <v>0.07776900236936027</v>
      </c>
      <c r="N75" s="27">
        <v>0.08303018230995839</v>
      </c>
      <c r="O75" s="56">
        <v>0.0811730331236613</v>
      </c>
      <c r="Q75" s="78">
        <f>O30</f>
        <v>0</v>
      </c>
      <c r="R75" s="79">
        <f>O30/O29</f>
        <v>0</v>
      </c>
      <c r="S75" s="79">
        <f>O30/D54</f>
        <v>0</v>
      </c>
      <c r="T75" s="80">
        <f>O30*X28</f>
        <v>0</v>
      </c>
      <c r="U75" s="81">
        <f>E91/T75</f>
        <v>0</v>
      </c>
      <c r="V75" s="82" t="s">
        <v>73</v>
      </c>
    </row>
    <row r="76" spans="2:25">
      <c r="B76" s="19" t="s">
        <v>1808</v>
      </c>
      <c r="C76" s="19"/>
      <c r="D76" s="54">
        <v>155593</v>
      </c>
      <c r="E76" s="54">
        <v>143538</v>
      </c>
      <c r="F76" s="54">
        <v>148584</v>
      </c>
      <c r="G76" s="54">
        <v>140340</v>
      </c>
      <c r="H76" s="54">
        <v>131333</v>
      </c>
      <c r="I76" s="54">
        <v>121612</v>
      </c>
      <c r="J76" s="55">
        <v>0.7030950452389264</v>
      </c>
      <c r="K76" s="27">
        <v>0.6926540204315033</v>
      </c>
      <c r="L76" s="27">
        <v>0.7461883047749142</v>
      </c>
      <c r="M76" s="27">
        <v>0.7015105921401221</v>
      </c>
      <c r="N76" s="27">
        <v>0.6884219023556669</v>
      </c>
      <c r="O76" s="56">
        <v>0.687294778544503</v>
      </c>
      <c r="Q76" s="78"/>
      <c r="R76" s="79"/>
      <c r="S76" s="79"/>
      <c r="T76" s="80"/>
      <c r="U76" s="81"/>
      <c r="V76" s="82"/>
    </row>
    <row r="77" spans="2:25">
      <c r="B77" s="19" t="s">
        <v>1640</v>
      </c>
      <c r="C77" s="19"/>
      <c r="J77" s="58" t="s">
        <v>1640</v>
      </c>
      <c r="O77" s="22" t="s">
        <v>1640</v>
      </c>
      <c r="Q77" s="29" t="s">
        <v>1640</v>
      </c>
      <c r="R77" s="29"/>
      <c r="S77" s="29"/>
      <c r="T77" s="29"/>
      <c r="U77" s="29"/>
      <c r="V77" s="40" t="s">
        <v>1640</v>
      </c>
    </row>
    <row r="78" spans="2:25">
      <c r="B78" s="19" t="s">
        <v>1809</v>
      </c>
      <c r="C78" s="19"/>
      <c r="D78" s="54">
        <v>61709.25</v>
      </c>
      <c r="E78" s="54">
        <v>59507</v>
      </c>
      <c r="F78" s="54">
        <v>50540</v>
      </c>
      <c r="G78" s="54">
        <v>59714</v>
      </c>
      <c r="H78" s="54">
        <v>59441</v>
      </c>
      <c r="I78" s="54">
        <v>55331</v>
      </c>
      <c r="J78" s="55">
        <v>0.27885231289589</v>
      </c>
      <c r="K78" s="27">
        <v>0.2871557552273089</v>
      </c>
      <c r="L78" s="27">
        <v>0.2538116952250859</v>
      </c>
      <c r="M78" s="27">
        <v>0.2984894078598778</v>
      </c>
      <c r="N78" s="27">
        <v>0.3115780976443331</v>
      </c>
      <c r="O78" s="56">
        <v>0.312705221455497</v>
      </c>
      <c r="Q78" s="29"/>
      <c r="R78" s="29"/>
      <c r="S78" s="29"/>
      <c r="T78" s="29"/>
      <c r="U78" s="29"/>
      <c r="V78" s="40"/>
    </row>
    <row r="79" spans="2:25">
      <c r="B79" s="19" t="s">
        <v>1810</v>
      </c>
      <c r="C79" s="19"/>
      <c r="D79" s="54">
        <v>2629.5</v>
      </c>
      <c r="E79" s="54">
        <v>2621</v>
      </c>
      <c r="F79" s="54">
        <v>2012</v>
      </c>
      <c r="G79" s="54">
        <v>1659</v>
      </c>
      <c r="H79" s="54">
        <v>1747</v>
      </c>
      <c r="I79" s="54">
        <v>1537</v>
      </c>
      <c r="J79" s="55">
        <v>0.01188220820638304</v>
      </c>
      <c r="K79" s="27">
        <v>0.01264784368983106</v>
      </c>
      <c r="L79" s="27">
        <v>0.01010425664410116</v>
      </c>
      <c r="M79" s="27">
        <v>0.008292760954542273</v>
      </c>
      <c r="N79" s="27">
        <v>0.009157432354513717</v>
      </c>
      <c r="O79" s="56">
        <v>0.008686413138694381</v>
      </c>
      <c r="Q79" s="29"/>
      <c r="R79" s="29"/>
      <c r="S79" s="29"/>
      <c r="T79" s="29"/>
      <c r="U79" s="29"/>
      <c r="V79" s="40"/>
    </row>
    <row r="80" spans="2:25">
      <c r="B80" s="19" t="s">
        <v>1811</v>
      </c>
      <c r="C80" s="19"/>
      <c r="D80" s="54">
        <v>18312.75</v>
      </c>
      <c r="E80" s="54">
        <v>18468</v>
      </c>
      <c r="F80" s="54">
        <v>14877</v>
      </c>
      <c r="G80" s="54">
        <v>16168</v>
      </c>
      <c r="H80" s="54">
        <v>14948</v>
      </c>
      <c r="I80" s="54">
        <v>14858</v>
      </c>
      <c r="J80" s="55">
        <v>0.08275181910303901</v>
      </c>
      <c r="K80" s="27">
        <v>0.08911880094002288</v>
      </c>
      <c r="L80" s="27">
        <v>0.07471223960948957</v>
      </c>
      <c r="M80" s="27">
        <v>0.08081817909164525</v>
      </c>
      <c r="N80" s="27">
        <v>0.07835449275058447</v>
      </c>
      <c r="O80" s="56">
        <v>0.08397054418654595</v>
      </c>
      <c r="Q80" s="29"/>
      <c r="R80" s="29"/>
      <c r="S80" s="29"/>
      <c r="T80" s="29"/>
      <c r="U80" s="29"/>
      <c r="V80" s="40"/>
    </row>
    <row r="81" spans="2:24">
      <c r="B81" s="19" t="s">
        <v>1802</v>
      </c>
      <c r="C81" s="19"/>
      <c r="D81" s="54">
        <v>-28556.5</v>
      </c>
      <c r="E81" s="54">
        <v>-46565</v>
      </c>
      <c r="F81" s="54">
        <v>99472</v>
      </c>
      <c r="G81" s="54">
        <v>7101</v>
      </c>
      <c r="H81" s="54">
        <v>7059</v>
      </c>
      <c r="I81" s="54">
        <v>7819</v>
      </c>
      <c r="J81" s="55">
        <v>-0.1290413685664869</v>
      </c>
      <c r="K81" s="27">
        <v>-0.22470310622548</v>
      </c>
      <c r="L81" s="27">
        <v>0.4995480203290412</v>
      </c>
      <c r="M81" s="27">
        <v>0.03549541623761585</v>
      </c>
      <c r="N81" s="27">
        <v>0.03700189753320683</v>
      </c>
      <c r="O81" s="56">
        <v>0.04418937171857604</v>
      </c>
      <c r="Q81" s="29"/>
      <c r="R81" s="29"/>
      <c r="S81" s="29"/>
      <c r="T81" s="29"/>
      <c r="U81" s="29"/>
      <c r="V81" s="40"/>
    </row>
    <row r="82" spans="2:24">
      <c r="B82" s="19" t="s">
        <v>1640</v>
      </c>
      <c r="C82" s="19"/>
      <c r="J82" s="58" t="s">
        <v>1640</v>
      </c>
      <c r="O82" s="22" t="s">
        <v>1640</v>
      </c>
      <c r="Q82" s="29"/>
      <c r="R82" s="29"/>
      <c r="S82" s="29"/>
      <c r="T82" s="29"/>
      <c r="U82" s="29"/>
      <c r="V82" s="40"/>
    </row>
    <row r="83" spans="2:24">
      <c r="B83" s="19" t="s">
        <v>1812</v>
      </c>
      <c r="C83" s="19"/>
      <c r="D83" s="62">
        <f>D70/D74</f>
        <v>0</v>
      </c>
      <c r="E83" s="62">
        <f>E70/E74</f>
        <v>0</v>
      </c>
      <c r="F83" s="62">
        <f>F70/F74</f>
        <v>0</v>
      </c>
      <c r="G83" s="62">
        <f>G70/G74</f>
        <v>0</v>
      </c>
      <c r="H83" s="62">
        <f>H70/H74</f>
        <v>0</v>
      </c>
      <c r="I83" s="62">
        <f>I70/I74</f>
        <v>0</v>
      </c>
      <c r="J83" s="58" t="s">
        <v>1640</v>
      </c>
      <c r="O83" s="22" t="s">
        <v>1640</v>
      </c>
      <c r="Q83" s="29"/>
      <c r="R83" s="29"/>
      <c r="S83" s="29"/>
      <c r="T83" s="29"/>
      <c r="U83" s="29"/>
      <c r="V83" s="40"/>
    </row>
    <row r="84" spans="2:24">
      <c r="B84" s="19" t="s">
        <v>1813</v>
      </c>
      <c r="C84" s="19"/>
      <c r="D84" s="62">
        <f>D80/D78</f>
        <v>0</v>
      </c>
      <c r="E84" s="62">
        <f>E80/E78</f>
        <v>0</v>
      </c>
      <c r="F84" s="62">
        <f>F80/F78</f>
        <v>0</v>
      </c>
      <c r="G84" s="62">
        <f>G80/G78</f>
        <v>0</v>
      </c>
      <c r="H84" s="62">
        <f>H80/H78</f>
        <v>0</v>
      </c>
      <c r="I84" s="62">
        <f>I80/I78</f>
        <v>0</v>
      </c>
      <c r="J84" s="58" t="s">
        <v>1640</v>
      </c>
      <c r="O84" s="22" t="s">
        <v>1640</v>
      </c>
      <c r="Q84" s="29"/>
      <c r="R84" s="29"/>
      <c r="S84" s="29"/>
      <c r="T84" s="29"/>
      <c r="U84" s="29"/>
      <c r="V84" s="40"/>
    </row>
    <row r="85" spans="2:24">
      <c r="B85" s="19" t="s">
        <v>1814</v>
      </c>
      <c r="C85" s="19"/>
      <c r="D85" s="62">
        <f>D79/D74</f>
        <v>0</v>
      </c>
      <c r="E85" s="62">
        <f>E79/E74</f>
        <v>0</v>
      </c>
      <c r="F85" s="62">
        <f>F79/F74</f>
        <v>0</v>
      </c>
      <c r="G85" s="62">
        <f>G79/G74</f>
        <v>0</v>
      </c>
      <c r="H85" s="62">
        <f>H79/H74</f>
        <v>0</v>
      </c>
      <c r="I85" s="62">
        <f>I79/I74</f>
        <v>0</v>
      </c>
      <c r="J85" s="58" t="s">
        <v>1640</v>
      </c>
      <c r="O85" s="22" t="s">
        <v>1640</v>
      </c>
      <c r="Q85" s="29"/>
      <c r="R85" s="29"/>
      <c r="S85" s="29"/>
      <c r="T85" s="29"/>
      <c r="U85" s="29"/>
      <c r="V85" s="40"/>
    </row>
    <row r="86" spans="2:24">
      <c r="B86" s="19" t="s">
        <v>1640</v>
      </c>
      <c r="C86" s="19"/>
      <c r="J86" s="58" t="s">
        <v>1640</v>
      </c>
      <c r="O86" s="22" t="s">
        <v>1640</v>
      </c>
      <c r="Q86" s="29"/>
      <c r="R86" s="29"/>
      <c r="S86" s="29"/>
      <c r="T86" s="29"/>
      <c r="U86" s="29"/>
      <c r="V86" s="40"/>
    </row>
    <row r="87" spans="2:24">
      <c r="B87" s="50" t="s">
        <v>1815</v>
      </c>
      <c r="C87" s="50"/>
      <c r="D87" s="51" t="s">
        <v>1777</v>
      </c>
      <c r="E87" s="51" t="s">
        <v>1759</v>
      </c>
      <c r="F87" s="51" t="s">
        <v>1760</v>
      </c>
      <c r="G87" s="51" t="s">
        <v>1761</v>
      </c>
      <c r="H87" s="51" t="s">
        <v>1762</v>
      </c>
      <c r="I87" s="51" t="s">
        <v>1763</v>
      </c>
      <c r="J87" s="52" t="s">
        <v>1777</v>
      </c>
      <c r="K87" s="51" t="s">
        <v>1759</v>
      </c>
      <c r="L87" s="51" t="s">
        <v>1760</v>
      </c>
      <c r="M87" s="51" t="s">
        <v>1761</v>
      </c>
      <c r="N87" s="51" t="s">
        <v>1762</v>
      </c>
      <c r="O87" s="53" t="s">
        <v>1763</v>
      </c>
    </row>
    <row r="88" spans="2:24">
      <c r="B88" s="19" t="s">
        <v>1736</v>
      </c>
      <c r="C88" s="19"/>
      <c r="D88" s="54">
        <f>D45</f>
        <v>0</v>
      </c>
      <c r="E88" s="54">
        <f>E45</f>
        <v>0</v>
      </c>
      <c r="F88" s="54">
        <f>F45</f>
        <v>0</v>
      </c>
      <c r="G88" s="54">
        <f>G45</f>
        <v>0</v>
      </c>
      <c r="H88" s="54">
        <f>H45</f>
        <v>0</v>
      </c>
      <c r="I88" s="54">
        <f>I45</f>
        <v>0</v>
      </c>
      <c r="J88" s="55">
        <v>1</v>
      </c>
      <c r="K88" s="27">
        <v>1</v>
      </c>
      <c r="L88" s="27">
        <v>1</v>
      </c>
      <c r="M88" s="27">
        <v>1</v>
      </c>
      <c r="N88" s="27">
        <v>1</v>
      </c>
      <c r="O88" s="56">
        <v>1</v>
      </c>
      <c r="Q88" s="32" t="s">
        <v>1750</v>
      </c>
      <c r="R88" s="32"/>
      <c r="S88" s="32"/>
      <c r="T88" s="32"/>
      <c r="U88" s="32"/>
      <c r="V88" s="32"/>
      <c r="W88" s="32"/>
      <c r="X88" s="32"/>
    </row>
    <row r="89" spans="2:24">
      <c r="B89" s="19" t="s">
        <v>1783</v>
      </c>
      <c r="C89" s="19"/>
      <c r="D89" s="54">
        <v>10300</v>
      </c>
      <c r="E89" s="54">
        <v>9028</v>
      </c>
      <c r="F89" s="54">
        <v>5313</v>
      </c>
      <c r="G89" s="54">
        <v>8539</v>
      </c>
      <c r="H89" s="54">
        <v>3533</v>
      </c>
      <c r="I89" s="54">
        <v>4454</v>
      </c>
      <c r="J89" s="55">
        <v>0.187648023319366</v>
      </c>
      <c r="K89" s="27">
        <v>0.180570834250055</v>
      </c>
      <c r="L89" s="27">
        <v>0.1232028568778406</v>
      </c>
      <c r="M89" s="27">
        <v>0.2084564118838952</v>
      </c>
      <c r="N89" s="27">
        <v>0.09815524809690504</v>
      </c>
      <c r="O89" s="56">
        <v>0.1301197779725387</v>
      </c>
      <c r="Q89" s="59" t="s">
        <v>1751</v>
      </c>
      <c r="R89" s="60" t="s">
        <v>1752</v>
      </c>
      <c r="S89" s="60" t="s">
        <v>1753</v>
      </c>
      <c r="T89" s="60" t="s">
        <v>1754</v>
      </c>
      <c r="U89" s="60" t="s">
        <v>1755</v>
      </c>
      <c r="V89" s="60" t="s">
        <v>1756</v>
      </c>
      <c r="W89" s="60" t="s">
        <v>1757</v>
      </c>
      <c r="X89" s="66" t="s">
        <v>1758</v>
      </c>
    </row>
    <row r="90" spans="2:24">
      <c r="B90" s="19"/>
      <c r="C90" s="19"/>
      <c r="J90" s="58" t="s">
        <v>1640</v>
      </c>
      <c r="O90" s="22" t="s">
        <v>1640</v>
      </c>
      <c r="Q90" s="59"/>
      <c r="R90" s="60"/>
      <c r="S90" s="60"/>
      <c r="T90" s="60"/>
      <c r="U90" s="60"/>
      <c r="V90" s="60"/>
      <c r="W90" s="60"/>
      <c r="X90" s="66"/>
    </row>
    <row r="91" spans="2:24">
      <c r="B91" s="19" t="s">
        <v>1751</v>
      </c>
      <c r="C91" s="19"/>
      <c r="D91" s="54">
        <v>15029</v>
      </c>
      <c r="E91" s="54">
        <v>13796</v>
      </c>
      <c r="F91" s="54">
        <v>11243</v>
      </c>
      <c r="G91" s="54">
        <v>11149</v>
      </c>
      <c r="H91" s="54">
        <v>9785</v>
      </c>
      <c r="I91" s="54">
        <v>6342</v>
      </c>
      <c r="J91" s="55">
        <v>0.2738021497540535</v>
      </c>
      <c r="K91" s="27">
        <v>0.2759365561933716</v>
      </c>
      <c r="L91" s="27">
        <v>0.2607132919024209</v>
      </c>
      <c r="M91" s="27">
        <v>0.2721724483070088</v>
      </c>
      <c r="N91" s="27">
        <v>0.2718508640328944</v>
      </c>
      <c r="O91" s="56">
        <v>0.1852760736196319</v>
      </c>
      <c r="Q91" s="72">
        <f>E91</f>
        <v>0</v>
      </c>
      <c r="R91" s="73">
        <f>E102</f>
        <v>0</v>
      </c>
      <c r="S91" s="73">
        <f>E79</f>
        <v>0</v>
      </c>
      <c r="T91" s="64" t="s">
        <v>73</v>
      </c>
      <c r="U91" s="64" t="s">
        <v>73</v>
      </c>
      <c r="V91" s="68">
        <f>E91/E52</f>
        <v>0</v>
      </c>
      <c r="W91" s="83">
        <f>E91/(ABS(E102)+T75)</f>
        <v>0</v>
      </c>
      <c r="X91" s="74">
        <f>E91/E45</f>
        <v>0</v>
      </c>
    </row>
    <row r="92" spans="2:24">
      <c r="B92" s="19" t="s">
        <v>1826</v>
      </c>
      <c r="C92" s="19"/>
      <c r="D92" s="54">
        <v>54</v>
      </c>
      <c r="E92" s="54">
        <v>310</v>
      </c>
      <c r="F92" s="54">
        <v>285</v>
      </c>
      <c r="G92" s="54">
        <v>287</v>
      </c>
      <c r="H92" s="54">
        <v>290</v>
      </c>
      <c r="I92" s="54">
        <v>305</v>
      </c>
      <c r="J92" s="55">
        <v>0.0009837857533248314</v>
      </c>
      <c r="K92" s="27">
        <v>0.006200372022321339</v>
      </c>
      <c r="L92" s="27">
        <v>0.006608848900844078</v>
      </c>
      <c r="M92" s="27">
        <v>0.007006322779093328</v>
      </c>
      <c r="N92" s="27">
        <v>0.008056898371950881</v>
      </c>
      <c r="O92" s="56">
        <v>0.008910312591294186</v>
      </c>
      <c r="Q92" s="72"/>
      <c r="R92" s="73"/>
      <c r="S92" s="73"/>
      <c r="T92" s="64"/>
      <c r="U92" s="64"/>
      <c r="V92" s="68"/>
      <c r="W92" s="83"/>
      <c r="X92" s="74"/>
    </row>
    <row r="93" spans="2:24">
      <c r="B93" s="19"/>
      <c r="C93" s="19"/>
      <c r="J93" s="58" t="s">
        <v>1640</v>
      </c>
      <c r="O93" s="22" t="s">
        <v>1640</v>
      </c>
    </row>
    <row r="94" spans="2:24">
      <c r="B94" s="19" t="s">
        <v>1827</v>
      </c>
      <c r="C94" s="19"/>
      <c r="D94" s="54">
        <v>-13889</v>
      </c>
      <c r="E94" s="54">
        <v>-8812</v>
      </c>
      <c r="F94" s="54">
        <v>-5654</v>
      </c>
      <c r="G94" s="54">
        <v>-6659</v>
      </c>
      <c r="H94" s="54">
        <v>-7521</v>
      </c>
      <c r="I94" s="54">
        <v>-5905</v>
      </c>
      <c r="J94" s="55">
        <v>-0.2530333394060849</v>
      </c>
      <c r="K94" s="27">
        <v>-0.1762505750345021</v>
      </c>
      <c r="L94" s="27">
        <v>-0.1311102866153418</v>
      </c>
      <c r="M94" s="27">
        <v>-0.1625613358396602</v>
      </c>
      <c r="N94" s="27">
        <v>-0.2089514919153192</v>
      </c>
      <c r="O94" s="56">
        <v>-0.1725094945953842</v>
      </c>
    </row>
    <row r="95" spans="2:24">
      <c r="B95" s="19" t="s">
        <v>1828</v>
      </c>
      <c r="C95" s="19"/>
      <c r="D95" s="54">
        <v>-1226</v>
      </c>
      <c r="E95" s="54">
        <v>-4489</v>
      </c>
      <c r="F95" s="54">
        <v>-5127</v>
      </c>
      <c r="G95" s="54">
        <v>-4409</v>
      </c>
      <c r="H95" s="54">
        <v>-2082</v>
      </c>
      <c r="I95" s="54">
        <v>-151</v>
      </c>
      <c r="J95" s="55">
        <v>-0.02233558025141192</v>
      </c>
      <c r="K95" s="27">
        <v>-0.08978538712322739</v>
      </c>
      <c r="L95" s="27">
        <v>-0.1188897133846582</v>
      </c>
      <c r="M95" s="27">
        <v>-0.1076337182335278</v>
      </c>
      <c r="N95" s="27">
        <v>-0.05784297382897149</v>
      </c>
      <c r="O95" s="56">
        <v>-0.004411335086181712</v>
      </c>
    </row>
    <row r="96" spans="2:24">
      <c r="B96" s="19"/>
      <c r="C96" s="19"/>
      <c r="J96" s="58" t="s">
        <v>1640</v>
      </c>
      <c r="O96" s="22" t="s">
        <v>1640</v>
      </c>
    </row>
    <row r="97" spans="2:15">
      <c r="B97" s="19" t="s">
        <v>1829</v>
      </c>
      <c r="C97" s="19"/>
      <c r="D97" s="54">
        <v>10618</v>
      </c>
      <c r="E97" s="54">
        <v>2127</v>
      </c>
      <c r="F97" s="54">
        <v>1811</v>
      </c>
      <c r="G97" s="54">
        <v>1836</v>
      </c>
      <c r="H97" s="54">
        <v>1646</v>
      </c>
      <c r="I97" s="54">
        <v>1340</v>
      </c>
      <c r="J97" s="58" t="s">
        <v>1640</v>
      </c>
      <c r="O97" s="22" t="s">
        <v>1640</v>
      </c>
    </row>
    <row r="98" spans="2:15">
      <c r="B98" s="19" t="s">
        <v>1830</v>
      </c>
      <c r="C98" s="19"/>
      <c r="D98" s="54">
        <v>10518</v>
      </c>
      <c r="E98" s="54">
        <v>2621</v>
      </c>
      <c r="F98" s="54">
        <v>2127</v>
      </c>
      <c r="G98" s="54">
        <v>1811</v>
      </c>
      <c r="H98" s="54">
        <v>1836</v>
      </c>
      <c r="I98" s="54">
        <v>1646</v>
      </c>
      <c r="J98" s="58" t="s">
        <v>1640</v>
      </c>
      <c r="O98" s="22" t="s">
        <v>1640</v>
      </c>
    </row>
    <row r="99" spans="2:15">
      <c r="B99" s="19" t="s">
        <v>1831</v>
      </c>
      <c r="C99" s="19"/>
      <c r="D99" s="54">
        <v>-100</v>
      </c>
      <c r="E99" s="54">
        <v>494</v>
      </c>
      <c r="F99" s="54">
        <v>316</v>
      </c>
      <c r="G99" s="54">
        <v>-25</v>
      </c>
      <c r="H99" s="54">
        <v>190</v>
      </c>
      <c r="I99" s="54">
        <v>306</v>
      </c>
      <c r="J99" s="58" t="s">
        <v>1640</v>
      </c>
      <c r="O99" s="22" t="s">
        <v>1640</v>
      </c>
    </row>
    <row r="100" spans="2:15">
      <c r="B100" s="19"/>
      <c r="C100" s="19"/>
      <c r="J100" s="58" t="s">
        <v>1640</v>
      </c>
      <c r="O100" s="22" t="s">
        <v>1640</v>
      </c>
    </row>
    <row r="101" spans="2:15">
      <c r="B101" s="19" t="s">
        <v>1832</v>
      </c>
      <c r="C101" s="19"/>
      <c r="D101" s="54">
        <v>15029</v>
      </c>
      <c r="E101" s="54">
        <v>13796</v>
      </c>
      <c r="F101" s="54">
        <v>11243</v>
      </c>
      <c r="G101" s="54">
        <v>11149</v>
      </c>
      <c r="H101" s="54">
        <v>9785</v>
      </c>
      <c r="I101" s="54">
        <v>6342</v>
      </c>
      <c r="J101" s="55">
        <v>1</v>
      </c>
      <c r="K101" s="27">
        <v>1</v>
      </c>
      <c r="L101" s="27">
        <v>1</v>
      </c>
      <c r="M101" s="27">
        <v>1</v>
      </c>
      <c r="N101" s="27">
        <v>1</v>
      </c>
      <c r="O101" s="56">
        <v>1</v>
      </c>
    </row>
    <row r="102" spans="2:15">
      <c r="B102" s="19" t="s">
        <v>1752</v>
      </c>
      <c r="C102" s="19"/>
      <c r="D102" s="54">
        <v>0</v>
      </c>
      <c r="E102" s="54">
        <v>0</v>
      </c>
      <c r="F102" s="54">
        <v>0</v>
      </c>
      <c r="G102" s="54">
        <v>1421</v>
      </c>
      <c r="H102" s="54">
        <v>907</v>
      </c>
      <c r="I102" s="54">
        <v>1390</v>
      </c>
      <c r="J102" s="55">
        <v>0</v>
      </c>
      <c r="K102" s="27">
        <v>0</v>
      </c>
      <c r="L102" s="27">
        <v>0</v>
      </c>
      <c r="M102" s="27">
        <v>0.1274553771638712</v>
      </c>
      <c r="N102" s="27">
        <v>0.09269289729177312</v>
      </c>
      <c r="O102" s="56">
        <v>0.2191737622201198</v>
      </c>
    </row>
    <row r="103" spans="2:15">
      <c r="B103" s="19" t="s">
        <v>1833</v>
      </c>
      <c r="C103" s="19"/>
      <c r="D103" s="54">
        <v>15029</v>
      </c>
      <c r="E103" s="54">
        <v>13796</v>
      </c>
      <c r="F103" s="54">
        <v>11243</v>
      </c>
      <c r="G103" s="54">
        <v>12570</v>
      </c>
      <c r="H103" s="54">
        <v>10692</v>
      </c>
      <c r="I103" s="54">
        <v>7732</v>
      </c>
      <c r="J103" s="55">
        <v>1</v>
      </c>
      <c r="K103" s="27">
        <v>1</v>
      </c>
      <c r="L103" s="27">
        <v>1</v>
      </c>
      <c r="M103" s="27">
        <v>1.127455377163871</v>
      </c>
      <c r="N103" s="27">
        <v>1.092692897291773</v>
      </c>
      <c r="O103" s="56">
        <v>1.21917376222012</v>
      </c>
    </row>
    <row r="104" spans="2:15">
      <c r="B104" s="19" t="s">
        <v>1640</v>
      </c>
      <c r="C104" s="19"/>
      <c r="J104" s="58" t="s">
        <v>1640</v>
      </c>
      <c r="O104" s="22" t="s">
        <v>1640</v>
      </c>
    </row>
    <row r="105" spans="2:15">
      <c r="B105" s="19" t="s">
        <v>1834</v>
      </c>
      <c r="C105" s="19"/>
      <c r="D105" s="62">
        <f>D101/D74</f>
        <v>0</v>
      </c>
      <c r="E105" s="62">
        <f>E101/E74</f>
        <v>0</v>
      </c>
      <c r="F105" s="62">
        <f>F101/F74</f>
        <v>0</v>
      </c>
      <c r="G105" s="62">
        <f>G101/G74</f>
        <v>0</v>
      </c>
      <c r="H105" s="62">
        <f>H101/H74</f>
        <v>0</v>
      </c>
      <c r="I105" s="62">
        <f>I101/I74</f>
        <v>0</v>
      </c>
      <c r="J105" s="58" t="s">
        <v>1640</v>
      </c>
      <c r="O105" s="22" t="s">
        <v>1640</v>
      </c>
    </row>
    <row r="106" spans="2:15">
      <c r="B106" s="19" t="s">
        <v>1835</v>
      </c>
      <c r="C106" s="19"/>
      <c r="D106" s="62">
        <f>D101/D88</f>
        <v>0</v>
      </c>
      <c r="E106" s="62">
        <f>E101/E88</f>
        <v>0</v>
      </c>
      <c r="F106" s="62">
        <f>F101/F88</f>
        <v>0</v>
      </c>
      <c r="G106" s="62">
        <f>G101/G88</f>
        <v>0</v>
      </c>
      <c r="H106" s="62">
        <f>H101/H88</f>
        <v>0</v>
      </c>
      <c r="I106" s="62">
        <f>I101/I88</f>
        <v>0</v>
      </c>
      <c r="J106" s="58" t="s">
        <v>1640</v>
      </c>
      <c r="O106" s="22" t="s">
        <v>1640</v>
      </c>
    </row>
    <row r="107" spans="2:15">
      <c r="B107" s="19" t="s">
        <v>1836</v>
      </c>
      <c r="C107" s="19"/>
      <c r="D107" s="62">
        <f>D101/D80</f>
        <v>0</v>
      </c>
      <c r="E107" s="62">
        <f>E101/E80</f>
        <v>0</v>
      </c>
      <c r="F107" s="62">
        <f>F101/F80</f>
        <v>0</v>
      </c>
      <c r="G107" s="62">
        <f>G101/G80</f>
        <v>0</v>
      </c>
      <c r="H107" s="62">
        <f>H101/H80</f>
        <v>0</v>
      </c>
      <c r="I107" s="62">
        <f>I101/I80</f>
        <v>0</v>
      </c>
      <c r="J107" s="58" t="s">
        <v>1640</v>
      </c>
      <c r="O107" s="22" t="s">
        <v>1640</v>
      </c>
    </row>
    <row r="108" spans="2:15">
      <c r="B108" s="19" t="s">
        <v>1837</v>
      </c>
      <c r="C108" s="19"/>
      <c r="D108" s="62">
        <f>D101/D89</f>
        <v>0</v>
      </c>
      <c r="E108" s="62">
        <f>E101/E89</f>
        <v>0</v>
      </c>
      <c r="F108" s="62">
        <f>F101/F89</f>
        <v>0</v>
      </c>
      <c r="G108" s="62">
        <f>G101/G89</f>
        <v>0</v>
      </c>
      <c r="H108" s="62">
        <f>H101/H89</f>
        <v>0</v>
      </c>
      <c r="I108" s="62">
        <f>I101/I89</f>
        <v>0</v>
      </c>
      <c r="J108" s="58" t="s">
        <v>1640</v>
      </c>
      <c r="O108" s="22" t="s">
        <v>1640</v>
      </c>
    </row>
    <row r="109" spans="2:15">
      <c r="B109" s="19" t="s">
        <v>1838</v>
      </c>
      <c r="C109" s="19"/>
      <c r="D109" s="62">
        <f>(D101/D102)*(-1)</f>
        <v>0</v>
      </c>
      <c r="E109" s="62">
        <f>(E101/E102)*(-1)</f>
        <v>0</v>
      </c>
      <c r="F109" s="62">
        <f>(F101/F102)*(-1)</f>
        <v>0</v>
      </c>
      <c r="G109" s="62">
        <f>(G101/G102)*(-1)</f>
        <v>0</v>
      </c>
      <c r="H109" s="62">
        <f>(H101/H102)*(-1)</f>
        <v>0</v>
      </c>
      <c r="I109" s="62">
        <f>(I101/I102)*(-1)</f>
        <v>0</v>
      </c>
      <c r="J109" s="58" t="s">
        <v>1640</v>
      </c>
      <c r="O109" s="22" t="s">
        <v>1640</v>
      </c>
    </row>
    <row r="110" spans="2:15">
      <c r="B110" s="19" t="s">
        <v>1839</v>
      </c>
      <c r="C110" s="19"/>
      <c r="D110" s="27">
        <f>D101/D72</f>
        <v>0</v>
      </c>
      <c r="E110" s="27">
        <f>E101/E72</f>
        <v>0</v>
      </c>
      <c r="F110" s="27">
        <f>F101/F72</f>
        <v>0</v>
      </c>
      <c r="G110" s="27">
        <f>G101/G72</f>
        <v>0</v>
      </c>
      <c r="H110" s="27">
        <f>H101/H72</f>
        <v>0</v>
      </c>
      <c r="I110" s="27">
        <f>I101/I72</f>
        <v>0</v>
      </c>
      <c r="J110" s="58" t="s">
        <v>1640</v>
      </c>
      <c r="O110" s="22" t="s">
        <v>1640</v>
      </c>
    </row>
    <row r="111" spans="2:15">
      <c r="B111" s="29" t="s">
        <v>1640</v>
      </c>
      <c r="C111" s="29"/>
      <c r="D111" s="30" t="s">
        <v>1640</v>
      </c>
      <c r="E111" s="30" t="s">
        <v>1640</v>
      </c>
      <c r="F111" s="30" t="s">
        <v>1640</v>
      </c>
      <c r="G111" s="30" t="s">
        <v>1640</v>
      </c>
      <c r="H111" s="30" t="s">
        <v>1640</v>
      </c>
      <c r="I111" s="30" t="s">
        <v>1640</v>
      </c>
      <c r="J111" s="84" t="s">
        <v>1640</v>
      </c>
      <c r="K111" s="30" t="s">
        <v>1640</v>
      </c>
      <c r="L111" s="30" t="s">
        <v>1640</v>
      </c>
      <c r="M111" s="30" t="s">
        <v>1640</v>
      </c>
      <c r="N111" s="30" t="s">
        <v>1640</v>
      </c>
      <c r="O111" s="40" t="s">
        <v>1640</v>
      </c>
    </row>
    <row r="113" spans="2:18">
      <c r="B113" s="32" t="s">
        <v>1842</v>
      </c>
      <c r="C113" s="32"/>
      <c r="D113" s="32"/>
      <c r="E113" s="32"/>
      <c r="F113" s="32"/>
      <c r="G113" s="32"/>
      <c r="H113" s="32"/>
      <c r="I113" s="32"/>
      <c r="K113" s="32" t="s">
        <v>1846</v>
      </c>
      <c r="L113" s="32"/>
      <c r="M113" s="32"/>
      <c r="N113" s="32"/>
      <c r="O113" s="32"/>
      <c r="P113" s="32"/>
      <c r="Q113" s="32"/>
      <c r="R113" s="32"/>
    </row>
    <row r="114" spans="2:18">
      <c r="B114" s="19" t="s">
        <v>1843</v>
      </c>
      <c r="C114" s="19"/>
      <c r="E114" s="40" t="s">
        <v>1640</v>
      </c>
      <c r="F114" s="40"/>
      <c r="G114" s="40"/>
      <c r="H114" s="40"/>
      <c r="I114" s="40"/>
      <c r="K114" s="19" t="s">
        <v>1845</v>
      </c>
      <c r="L114" s="19"/>
      <c r="M114" s="13">
        <v>6789</v>
      </c>
      <c r="N114" s="40" t="s">
        <v>1640</v>
      </c>
      <c r="O114" s="40"/>
      <c r="P114" s="40"/>
      <c r="Q114" s="40"/>
      <c r="R114" s="40"/>
    </row>
    <row r="115" spans="2:18">
      <c r="B115" s="19" t="s">
        <v>1640</v>
      </c>
      <c r="E115" s="40"/>
      <c r="F115" s="40"/>
      <c r="G115" s="40"/>
      <c r="H115" s="40"/>
      <c r="I115" s="40"/>
      <c r="K115" s="19" t="s">
        <v>1640</v>
      </c>
      <c r="N115" s="40"/>
      <c r="O115" s="40"/>
      <c r="P115" s="40"/>
      <c r="Q115" s="40"/>
      <c r="R115" s="40"/>
    </row>
    <row r="116" spans="2:18">
      <c r="B116" s="19" t="s">
        <v>1640</v>
      </c>
      <c r="E116" s="40"/>
      <c r="F116" s="40"/>
      <c r="G116" s="40"/>
      <c r="H116" s="40"/>
      <c r="I116" s="40"/>
      <c r="K116" s="19" t="s">
        <v>1640</v>
      </c>
      <c r="N116" s="40"/>
      <c r="O116" s="40"/>
      <c r="P116" s="40"/>
      <c r="Q116" s="40"/>
      <c r="R116" s="40"/>
    </row>
    <row r="117" spans="2:18">
      <c r="B117" s="19" t="s">
        <v>1640</v>
      </c>
      <c r="E117" s="40"/>
      <c r="F117" s="40"/>
      <c r="G117" s="40"/>
      <c r="H117" s="40"/>
      <c r="I117" s="40"/>
      <c r="K117" s="19" t="s">
        <v>1640</v>
      </c>
      <c r="N117" s="40"/>
      <c r="O117" s="40"/>
      <c r="P117" s="40"/>
      <c r="Q117" s="40"/>
      <c r="R117" s="40"/>
    </row>
    <row r="118" spans="2:18">
      <c r="B118" s="19" t="s">
        <v>1640</v>
      </c>
      <c r="E118" s="40"/>
      <c r="F118" s="40"/>
      <c r="G118" s="40"/>
      <c r="H118" s="40"/>
      <c r="I118" s="40"/>
      <c r="K118" s="19" t="s">
        <v>1640</v>
      </c>
      <c r="N118" s="40"/>
      <c r="O118" s="40"/>
      <c r="P118" s="40"/>
      <c r="Q118" s="40"/>
      <c r="R118" s="40"/>
    </row>
    <row r="119" spans="2:18">
      <c r="B119" s="19" t="s">
        <v>1640</v>
      </c>
      <c r="E119" s="40"/>
      <c r="F119" s="40"/>
      <c r="G119" s="40"/>
      <c r="H119" s="40"/>
      <c r="I119" s="40"/>
      <c r="K119" s="19" t="s">
        <v>1640</v>
      </c>
      <c r="N119" s="40"/>
      <c r="O119" s="40"/>
      <c r="P119" s="40"/>
      <c r="Q119" s="40"/>
      <c r="R119" s="40"/>
    </row>
    <row r="120" spans="2:18">
      <c r="B120" s="19" t="s">
        <v>1640</v>
      </c>
      <c r="E120" s="40"/>
      <c r="F120" s="40"/>
      <c r="G120" s="40"/>
      <c r="H120" s="40"/>
      <c r="I120" s="40"/>
      <c r="K120" s="19" t="s">
        <v>1640</v>
      </c>
      <c r="N120" s="40"/>
      <c r="O120" s="40"/>
      <c r="P120" s="40"/>
      <c r="Q120" s="40"/>
      <c r="R120" s="40"/>
    </row>
    <row r="121" spans="2:18">
      <c r="B121" s="19" t="s">
        <v>1640</v>
      </c>
      <c r="E121" s="40"/>
      <c r="F121" s="40"/>
      <c r="G121" s="40"/>
      <c r="H121" s="40"/>
      <c r="I121" s="40"/>
      <c r="K121" s="19" t="s">
        <v>1640</v>
      </c>
      <c r="N121" s="40"/>
      <c r="O121" s="40"/>
      <c r="P121" s="40"/>
      <c r="Q121" s="40"/>
      <c r="R121" s="40"/>
    </row>
    <row r="122" spans="2:18">
      <c r="B122" s="19" t="s">
        <v>1640</v>
      </c>
      <c r="E122" s="40"/>
      <c r="F122" s="40"/>
      <c r="G122" s="40"/>
      <c r="H122" s="40"/>
      <c r="I122" s="40"/>
      <c r="K122" s="19" t="s">
        <v>1640</v>
      </c>
      <c r="N122" s="40"/>
      <c r="O122" s="40"/>
      <c r="P122" s="40"/>
      <c r="Q122" s="40"/>
      <c r="R122" s="40"/>
    </row>
    <row r="123" spans="2:18">
      <c r="B123" s="19" t="s">
        <v>1640</v>
      </c>
      <c r="E123" s="40"/>
      <c r="F123" s="40"/>
      <c r="G123" s="40"/>
      <c r="H123" s="40"/>
      <c r="I123" s="40"/>
      <c r="K123" s="19" t="s">
        <v>1640</v>
      </c>
      <c r="N123" s="40"/>
      <c r="O123" s="40"/>
      <c r="P123" s="40"/>
      <c r="Q123" s="40"/>
      <c r="R123" s="40"/>
    </row>
    <row r="124" spans="2:18">
      <c r="B124" s="19" t="s">
        <v>1640</v>
      </c>
      <c r="E124" s="40"/>
      <c r="F124" s="40"/>
      <c r="G124" s="40"/>
      <c r="H124" s="40"/>
      <c r="I124" s="40"/>
      <c r="K124" s="19" t="s">
        <v>1640</v>
      </c>
      <c r="N124" s="40"/>
      <c r="O124" s="40"/>
      <c r="P124" s="40"/>
      <c r="Q124" s="40"/>
      <c r="R124" s="40"/>
    </row>
    <row r="125" spans="2:18">
      <c r="B125" s="19" t="s">
        <v>1640</v>
      </c>
      <c r="E125" s="40"/>
      <c r="F125" s="40"/>
      <c r="G125" s="40"/>
      <c r="H125" s="40"/>
      <c r="I125" s="40"/>
      <c r="K125" s="19" t="s">
        <v>1640</v>
      </c>
      <c r="N125" s="40"/>
      <c r="O125" s="40"/>
      <c r="P125" s="40"/>
      <c r="Q125" s="40"/>
      <c r="R125" s="40"/>
    </row>
    <row r="126" spans="2:18">
      <c r="B126" s="19" t="s">
        <v>1640</v>
      </c>
      <c r="E126" s="40"/>
      <c r="F126" s="40"/>
      <c r="G126" s="40"/>
      <c r="H126" s="40"/>
      <c r="I126" s="40"/>
      <c r="K126" s="19" t="s">
        <v>1640</v>
      </c>
      <c r="N126" s="40"/>
      <c r="O126" s="40"/>
      <c r="P126" s="40"/>
      <c r="Q126" s="40"/>
      <c r="R126" s="40"/>
    </row>
    <row r="127" spans="2:18">
      <c r="B127" s="19" t="s">
        <v>1640</v>
      </c>
      <c r="E127" s="40"/>
      <c r="F127" s="40"/>
      <c r="G127" s="40"/>
      <c r="H127" s="40"/>
      <c r="I127" s="40"/>
      <c r="K127" s="19" t="s">
        <v>1640</v>
      </c>
      <c r="N127" s="40"/>
      <c r="O127" s="40"/>
      <c r="P127" s="40"/>
      <c r="Q127" s="40"/>
      <c r="R127" s="40"/>
    </row>
    <row r="128" spans="2:18">
      <c r="B128" s="29" t="s">
        <v>1640</v>
      </c>
      <c r="C128" s="30" t="s">
        <v>1640</v>
      </c>
      <c r="D128" s="30" t="s">
        <v>1640</v>
      </c>
      <c r="E128" s="40"/>
      <c r="F128" s="40"/>
      <c r="G128" s="40"/>
      <c r="H128" s="40"/>
      <c r="I128" s="40"/>
      <c r="K128" s="29" t="s">
        <v>1640</v>
      </c>
      <c r="L128" s="30" t="s">
        <v>1640</v>
      </c>
      <c r="M128" s="30" t="s">
        <v>1640</v>
      </c>
      <c r="N128" s="40"/>
      <c r="O128" s="40"/>
      <c r="P128" s="40"/>
      <c r="Q128" s="40"/>
      <c r="R128" s="40"/>
    </row>
  </sheetData>
  <mergeCells count="268">
    <mergeCell ref="A1:B2"/>
    <mergeCell ref="X1:Y2"/>
    <mergeCell ref="C1:W2"/>
    <mergeCell ref="A3:C3"/>
    <mergeCell ref="D3:V3"/>
    <mergeCell ref="W3:Y3"/>
    <mergeCell ref="B8:L19"/>
    <mergeCell ref="M28:O28"/>
    <mergeCell ref="M29:N29"/>
    <mergeCell ref="M30:N30"/>
    <mergeCell ref="M31:N31"/>
    <mergeCell ref="M32:N32"/>
    <mergeCell ref="M33:N33"/>
    <mergeCell ref="N39:O39"/>
    <mergeCell ref="M34:N34"/>
    <mergeCell ref="M35:N35"/>
    <mergeCell ref="M36:N36"/>
    <mergeCell ref="M37:N37"/>
    <mergeCell ref="M38:N38"/>
    <mergeCell ref="M40:N40"/>
    <mergeCell ref="M41:N41"/>
    <mergeCell ref="N8:S8"/>
    <mergeCell ref="N9:Q9"/>
    <mergeCell ref="R9:S9"/>
    <mergeCell ref="N10:Q10"/>
    <mergeCell ref="R10:S10"/>
    <mergeCell ref="N11:Q11"/>
    <mergeCell ref="R11:S11"/>
    <mergeCell ref="N12:Q12"/>
    <mergeCell ref="R12:S12"/>
    <mergeCell ref="N13:Q13"/>
    <mergeCell ref="R13:S13"/>
    <mergeCell ref="N14:Q14"/>
    <mergeCell ref="R14:S14"/>
    <mergeCell ref="N15:Q15"/>
    <mergeCell ref="R15:S15"/>
    <mergeCell ref="N16:Q16"/>
    <mergeCell ref="R16:S16"/>
    <mergeCell ref="N17:Q17"/>
    <mergeCell ref="R17:S17"/>
    <mergeCell ref="N18:Q18"/>
    <mergeCell ref="R18:S18"/>
    <mergeCell ref="M21:N21"/>
    <mergeCell ref="Q20:T20"/>
    <mergeCell ref="Q21:R21"/>
    <mergeCell ref="Q22:R22"/>
    <mergeCell ref="Q23:R23"/>
    <mergeCell ref="Q24:R24"/>
    <mergeCell ref="Q25:R25"/>
    <mergeCell ref="Q26:R26"/>
    <mergeCell ref="Q27:R27"/>
    <mergeCell ref="Q28:R28"/>
    <mergeCell ref="Q29:R29"/>
    <mergeCell ref="Q30:R30"/>
    <mergeCell ref="Q31:R31"/>
    <mergeCell ref="Q32:R32"/>
    <mergeCell ref="Q33:R33"/>
    <mergeCell ref="Q34:R34"/>
    <mergeCell ref="Q35:R35"/>
    <mergeCell ref="Q36:R36"/>
    <mergeCell ref="Q37:R37"/>
    <mergeCell ref="Q38:R38"/>
    <mergeCell ref="Q39:R39"/>
    <mergeCell ref="Q40:R40"/>
    <mergeCell ref="N4:Y4"/>
    <mergeCell ref="V8:X8"/>
    <mergeCell ref="V9:W9"/>
    <mergeCell ref="V10:W10"/>
    <mergeCell ref="V11:W11"/>
    <mergeCell ref="V12:W12"/>
    <mergeCell ref="V13:W13"/>
    <mergeCell ref="V14:W14"/>
    <mergeCell ref="V15:W15"/>
    <mergeCell ref="V16:W16"/>
    <mergeCell ref="V17:W17"/>
    <mergeCell ref="V18:W18"/>
    <mergeCell ref="V19:W19"/>
    <mergeCell ref="V20:W20"/>
    <mergeCell ref="V27:Y27"/>
    <mergeCell ref="V28:W28"/>
    <mergeCell ref="V29:W29"/>
    <mergeCell ref="V30:W30"/>
    <mergeCell ref="V31:W31"/>
    <mergeCell ref="V32:W32"/>
    <mergeCell ref="V33:W33"/>
    <mergeCell ref="X28:Y28"/>
    <mergeCell ref="X29:Y29"/>
    <mergeCell ref="X30:Y30"/>
    <mergeCell ref="X31:Y31"/>
    <mergeCell ref="X32:Y32"/>
    <mergeCell ref="X33:Y33"/>
    <mergeCell ref="V35:X35"/>
    <mergeCell ref="V36:W36"/>
    <mergeCell ref="V37:W37"/>
    <mergeCell ref="V38:W38"/>
    <mergeCell ref="V39:W39"/>
    <mergeCell ref="V40:W40"/>
    <mergeCell ref="V41:W41"/>
    <mergeCell ref="V42:W42"/>
    <mergeCell ref="V43:W43"/>
    <mergeCell ref="V44:W44"/>
    <mergeCell ref="V45:W45"/>
    <mergeCell ref="V46:W46"/>
    <mergeCell ref="V48:W48"/>
    <mergeCell ref="V49:W49"/>
    <mergeCell ref="V50:W50"/>
    <mergeCell ref="V51:W51"/>
    <mergeCell ref="V52:W52"/>
    <mergeCell ref="Q42:S42"/>
    <mergeCell ref="Q43:S43"/>
    <mergeCell ref="Q44:S44"/>
    <mergeCell ref="Q45:S45"/>
    <mergeCell ref="Q46:S46"/>
    <mergeCell ref="Q47:S47"/>
    <mergeCell ref="Q48:S48"/>
    <mergeCell ref="Q49:S49"/>
    <mergeCell ref="Q50:S50"/>
    <mergeCell ref="Q51:S51"/>
    <mergeCell ref="Q52:S52"/>
    <mergeCell ref="Q54:V54"/>
    <mergeCell ref="Q55:Q56"/>
    <mergeCell ref="R55:R56"/>
    <mergeCell ref="S55:S56"/>
    <mergeCell ref="T55:T56"/>
    <mergeCell ref="U55:U56"/>
    <mergeCell ref="V55:V56"/>
    <mergeCell ref="Q57:Q58"/>
    <mergeCell ref="R57:R58"/>
    <mergeCell ref="S57:S58"/>
    <mergeCell ref="T57:T58"/>
    <mergeCell ref="U57:U58"/>
    <mergeCell ref="V57:V58"/>
    <mergeCell ref="Q60:Y60"/>
    <mergeCell ref="Q61:Q62"/>
    <mergeCell ref="R61:R62"/>
    <mergeCell ref="S61:S62"/>
    <mergeCell ref="T61:T62"/>
    <mergeCell ref="U61:U62"/>
    <mergeCell ref="V61:V62"/>
    <mergeCell ref="W61:W62"/>
    <mergeCell ref="X61:X62"/>
    <mergeCell ref="Y61:Y62"/>
    <mergeCell ref="Q63:Q64"/>
    <mergeCell ref="R63:R64"/>
    <mergeCell ref="S63:S64"/>
    <mergeCell ref="T63:T64"/>
    <mergeCell ref="U63:U64"/>
    <mergeCell ref="V63:V64"/>
    <mergeCell ref="W63:W64"/>
    <mergeCell ref="X63:X64"/>
    <mergeCell ref="Y63:Y64"/>
    <mergeCell ref="Q66:T66"/>
    <mergeCell ref="Q67:Q68"/>
    <mergeCell ref="R67:R68"/>
    <mergeCell ref="S67:S68"/>
    <mergeCell ref="T67:T68"/>
    <mergeCell ref="Q69:Q70"/>
    <mergeCell ref="R69:R70"/>
    <mergeCell ref="S69:S70"/>
    <mergeCell ref="T69:T70"/>
    <mergeCell ref="Q72:V72"/>
    <mergeCell ref="Q73:Q74"/>
    <mergeCell ref="R73:R74"/>
    <mergeCell ref="S73:S74"/>
    <mergeCell ref="T73:T74"/>
    <mergeCell ref="U73:U74"/>
    <mergeCell ref="V73:V74"/>
    <mergeCell ref="Q75:Q76"/>
    <mergeCell ref="R75:R76"/>
    <mergeCell ref="S75:S76"/>
    <mergeCell ref="T75:T76"/>
    <mergeCell ref="U75:U76"/>
    <mergeCell ref="V75:V76"/>
    <mergeCell ref="Q77:U86"/>
    <mergeCell ref="V77:V86"/>
    <mergeCell ref="Q88:X88"/>
    <mergeCell ref="Q89:Q90"/>
    <mergeCell ref="R89:R90"/>
    <mergeCell ref="S89:S90"/>
    <mergeCell ref="T89:T90"/>
    <mergeCell ref="U89:U90"/>
    <mergeCell ref="V89:V90"/>
    <mergeCell ref="W89:W90"/>
    <mergeCell ref="X89:X90"/>
    <mergeCell ref="Q91:Q92"/>
    <mergeCell ref="R91:R92"/>
    <mergeCell ref="S91:S92"/>
    <mergeCell ref="T91:T92"/>
    <mergeCell ref="U91:U92"/>
    <mergeCell ref="V91:V92"/>
    <mergeCell ref="W91:W92"/>
    <mergeCell ref="X91:X92"/>
    <mergeCell ref="B43:I43"/>
    <mergeCell ref="J43:O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E114:I128"/>
    <mergeCell ref="B113:I113"/>
    <mergeCell ref="B114:C114"/>
    <mergeCell ref="N114:R128"/>
    <mergeCell ref="K113:R113"/>
    <mergeCell ref="K114:L114"/>
  </mergeCells>
  <conditionalFormatting sqref="A1:ABC1000">
    <cfRule type="containsBlanks" dxfId="0" priority="1">
      <formula>LEN(TRIM(A1))=0</formula>
    </cfRule>
  </conditionalFormatting>
  <hyperlinks>
    <hyperlink ref="I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C42"/>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5" t="s">
        <v>1847</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c r="LG3" s="85"/>
      <c r="LH3" s="85"/>
      <c r="LI3" s="85"/>
      <c r="LJ3" s="85"/>
      <c r="LK3" s="85"/>
      <c r="LL3" s="85"/>
      <c r="LM3" s="85"/>
      <c r="LN3" s="85"/>
      <c r="LO3" s="85"/>
      <c r="LP3" s="85"/>
      <c r="LQ3" s="85"/>
      <c r="LR3" s="85"/>
      <c r="LS3" s="85"/>
      <c r="LT3" s="85"/>
      <c r="LU3" s="85"/>
      <c r="LV3" s="85"/>
      <c r="LW3" s="85"/>
      <c r="LX3" s="85"/>
      <c r="LY3" s="85"/>
      <c r="LZ3" s="85"/>
      <c r="MA3" s="85"/>
      <c r="MB3" s="85"/>
      <c r="MC3" s="85"/>
      <c r="MD3" s="85"/>
      <c r="ME3" s="85"/>
      <c r="MF3" s="85"/>
      <c r="MG3" s="85"/>
      <c r="MH3" s="85"/>
      <c r="MI3" s="85"/>
      <c r="MJ3" s="85"/>
      <c r="MK3" s="85"/>
      <c r="ML3" s="85"/>
      <c r="MM3" s="85"/>
      <c r="MN3" s="85"/>
      <c r="MO3" s="85"/>
      <c r="MP3" s="85"/>
      <c r="MQ3" s="85"/>
      <c r="MR3" s="85"/>
      <c r="MS3" s="85"/>
      <c r="MT3" s="85"/>
      <c r="MU3" s="85"/>
      <c r="MV3" s="85"/>
      <c r="MW3" s="85"/>
      <c r="MX3" s="85"/>
      <c r="MY3" s="85"/>
      <c r="MZ3" s="85"/>
      <c r="NA3" s="85"/>
      <c r="NB3" s="85"/>
      <c r="NC3" s="85"/>
      <c r="ND3" s="85"/>
      <c r="NE3" s="85"/>
      <c r="NF3" s="85"/>
      <c r="NG3" s="85"/>
      <c r="NH3" s="85"/>
      <c r="NI3" s="85"/>
      <c r="NJ3" s="85"/>
      <c r="NK3" s="85"/>
      <c r="NL3" s="85"/>
      <c r="NM3" s="85"/>
      <c r="NN3" s="85"/>
      <c r="NO3" s="85"/>
      <c r="NP3" s="85"/>
      <c r="NQ3" s="85"/>
      <c r="NR3" s="85"/>
      <c r="NS3" s="85"/>
      <c r="NT3" s="85"/>
      <c r="NU3" s="85"/>
      <c r="NV3" s="85"/>
      <c r="NW3" s="85"/>
      <c r="NX3" s="85"/>
      <c r="NY3" s="85"/>
      <c r="NZ3" s="85"/>
      <c r="OA3" s="85"/>
      <c r="OB3" s="85"/>
      <c r="OC3" s="85"/>
      <c r="OD3" s="85"/>
      <c r="OE3" s="85"/>
      <c r="OF3" s="85"/>
      <c r="OG3" s="85"/>
      <c r="OH3" s="85"/>
      <c r="OI3" s="85"/>
      <c r="OJ3" s="85"/>
      <c r="OK3" s="85"/>
      <c r="OL3" s="85"/>
      <c r="OM3" s="85"/>
      <c r="ON3" s="85"/>
      <c r="OO3" s="85"/>
      <c r="OP3" s="85"/>
      <c r="OQ3" s="85"/>
      <c r="OR3" s="85"/>
      <c r="OS3" s="85"/>
      <c r="OT3" s="85"/>
      <c r="OU3" s="85"/>
      <c r="OV3" s="85"/>
      <c r="OW3" s="85"/>
      <c r="OX3" s="85"/>
      <c r="OY3" s="85"/>
      <c r="OZ3" s="85"/>
      <c r="PA3" s="85"/>
      <c r="PB3" s="85"/>
      <c r="PC3" s="85"/>
      <c r="PD3" s="85"/>
      <c r="PE3" s="85"/>
      <c r="PF3" s="85"/>
      <c r="PG3" s="85"/>
      <c r="PH3" s="85"/>
      <c r="PI3" s="85"/>
      <c r="PJ3" s="85"/>
      <c r="PK3" s="85"/>
      <c r="PL3" s="85"/>
      <c r="PM3" s="85"/>
      <c r="PN3" s="85"/>
      <c r="PO3" s="85"/>
      <c r="PP3" s="85"/>
      <c r="PQ3" s="85"/>
      <c r="PR3" s="85"/>
      <c r="PS3" s="85"/>
      <c r="PT3" s="85"/>
      <c r="PU3" s="85"/>
      <c r="PV3" s="85"/>
      <c r="PW3" s="85"/>
      <c r="PX3" s="85"/>
      <c r="PY3" s="85"/>
      <c r="PZ3" s="85"/>
      <c r="QA3" s="85"/>
      <c r="QB3" s="85"/>
      <c r="QC3" s="85"/>
      <c r="QD3" s="85"/>
      <c r="QE3" s="85"/>
      <c r="QF3" s="85"/>
      <c r="QG3" s="85"/>
      <c r="QH3" s="85"/>
      <c r="QI3" s="85"/>
      <c r="QJ3" s="85"/>
      <c r="QK3" s="85"/>
      <c r="QL3" s="85"/>
      <c r="QM3" s="85"/>
      <c r="QN3" s="85"/>
      <c r="QO3" s="85"/>
      <c r="QP3" s="85"/>
      <c r="QQ3" s="85"/>
      <c r="QR3" s="85"/>
      <c r="QS3" s="85"/>
      <c r="QT3" s="85"/>
      <c r="QU3" s="85"/>
      <c r="QV3" s="85"/>
      <c r="QW3" s="85"/>
      <c r="QX3" s="85"/>
      <c r="QY3" s="85"/>
      <c r="QZ3" s="85"/>
      <c r="RA3" s="85"/>
      <c r="RB3" s="85"/>
      <c r="RC3" s="85"/>
      <c r="RD3" s="85"/>
      <c r="RE3" s="85"/>
      <c r="RF3" s="85"/>
      <c r="RG3" s="85"/>
      <c r="RH3" s="85"/>
      <c r="RI3" s="85"/>
      <c r="RJ3" s="85"/>
      <c r="RK3" s="85"/>
      <c r="RL3" s="85"/>
      <c r="RM3" s="85"/>
      <c r="RN3" s="85"/>
      <c r="RO3" s="85"/>
      <c r="RP3" s="85"/>
      <c r="RQ3" s="85"/>
      <c r="RR3" s="85"/>
      <c r="RS3" s="85"/>
      <c r="RT3" s="85"/>
      <c r="RU3" s="85"/>
      <c r="RV3" s="85"/>
      <c r="RW3" s="85"/>
      <c r="RX3" s="85"/>
      <c r="RY3" s="85"/>
      <c r="RZ3" s="85"/>
      <c r="SA3" s="85"/>
      <c r="SB3" s="85"/>
      <c r="SC3" s="85"/>
      <c r="SD3" s="85"/>
      <c r="SE3" s="85"/>
      <c r="SF3" s="85"/>
      <c r="SG3" s="85"/>
      <c r="SH3" s="85"/>
      <c r="SI3" s="85"/>
      <c r="SJ3" s="85"/>
      <c r="SK3" s="85"/>
      <c r="SL3" s="85"/>
      <c r="SM3" s="85"/>
      <c r="SN3" s="85"/>
      <c r="SO3" s="85"/>
      <c r="SP3" s="85"/>
      <c r="SQ3" s="85"/>
      <c r="SR3" s="85"/>
      <c r="SS3" s="85"/>
      <c r="ST3" s="85"/>
      <c r="SU3" s="85"/>
      <c r="SV3" s="85"/>
      <c r="SW3" s="85"/>
      <c r="SX3" s="85"/>
      <c r="SY3" s="85"/>
      <c r="SZ3" s="85"/>
      <c r="TA3" s="85"/>
      <c r="TB3" s="85"/>
      <c r="TC3" s="85"/>
      <c r="TD3" s="85"/>
      <c r="TE3" s="85"/>
      <c r="TF3" s="85"/>
      <c r="TG3" s="85"/>
      <c r="TH3" s="85"/>
      <c r="TI3" s="85"/>
      <c r="TJ3" s="85"/>
      <c r="TK3" s="85"/>
      <c r="TL3" s="85"/>
      <c r="TM3" s="85"/>
      <c r="TN3" s="85"/>
      <c r="TO3" s="85"/>
      <c r="TP3" s="85"/>
      <c r="TQ3" s="85"/>
      <c r="TR3" s="85"/>
      <c r="TS3" s="85"/>
      <c r="TT3" s="85"/>
      <c r="TU3" s="85"/>
      <c r="TV3" s="85"/>
      <c r="TW3" s="85"/>
      <c r="TX3" s="85"/>
      <c r="TY3" s="85"/>
      <c r="TZ3" s="85"/>
      <c r="UA3" s="85"/>
      <c r="UB3" s="85"/>
      <c r="UC3" s="85"/>
      <c r="UD3" s="85"/>
      <c r="UE3" s="85"/>
      <c r="UF3" s="85"/>
      <c r="UG3" s="85"/>
      <c r="UH3" s="85"/>
      <c r="UI3" s="85"/>
      <c r="UJ3" s="85"/>
      <c r="UK3" s="85"/>
      <c r="UL3" s="85"/>
      <c r="UM3" s="85"/>
      <c r="UN3" s="85"/>
      <c r="UO3" s="85"/>
      <c r="UP3" s="85"/>
      <c r="UQ3" s="85"/>
      <c r="UR3" s="85"/>
      <c r="US3" s="85"/>
      <c r="UT3" s="85"/>
      <c r="UU3" s="85"/>
      <c r="UV3" s="85"/>
      <c r="UW3" s="85"/>
      <c r="UX3" s="85"/>
      <c r="UY3" s="85"/>
      <c r="UZ3" s="85"/>
      <c r="VA3" s="85"/>
      <c r="VB3" s="85"/>
      <c r="VC3" s="85"/>
      <c r="VD3" s="85"/>
      <c r="VE3" s="85"/>
      <c r="VF3" s="85"/>
      <c r="VG3" s="85"/>
      <c r="VH3" s="85"/>
      <c r="VI3" s="85"/>
      <c r="VJ3" s="85"/>
      <c r="VK3" s="85"/>
      <c r="VL3" s="85"/>
      <c r="VM3" s="85"/>
      <c r="VN3" s="85"/>
      <c r="VO3" s="85"/>
      <c r="VP3" s="85"/>
      <c r="VQ3" s="85"/>
      <c r="VR3" s="85"/>
      <c r="VS3" s="85"/>
      <c r="VT3" s="85"/>
      <c r="VU3" s="85"/>
      <c r="VV3" s="85"/>
      <c r="VW3" s="85"/>
      <c r="VX3" s="85"/>
      <c r="VY3" s="85"/>
      <c r="VZ3" s="85"/>
      <c r="WA3" s="85"/>
      <c r="WB3" s="85"/>
      <c r="WC3" s="85"/>
      <c r="WD3" s="85"/>
      <c r="WE3" s="85"/>
      <c r="WF3" s="85"/>
      <c r="WG3" s="85"/>
      <c r="WH3" s="85"/>
      <c r="WI3" s="85"/>
      <c r="WJ3" s="85"/>
      <c r="WK3" s="85"/>
      <c r="WL3" s="85"/>
      <c r="WM3" s="85"/>
      <c r="WN3" s="85"/>
      <c r="WO3" s="85"/>
      <c r="WP3" s="85"/>
      <c r="WQ3" s="85"/>
      <c r="WR3" s="85"/>
      <c r="WS3" s="85"/>
      <c r="WT3" s="85"/>
      <c r="WU3" s="85"/>
      <c r="WV3" s="85"/>
      <c r="WW3" s="85"/>
      <c r="WX3" s="85"/>
      <c r="WY3" s="85"/>
      <c r="WZ3" s="85"/>
      <c r="XA3" s="85"/>
      <c r="XB3" s="85"/>
      <c r="XC3" s="85"/>
      <c r="XD3" s="85"/>
      <c r="XE3" s="85"/>
      <c r="XF3" s="85"/>
      <c r="XG3" s="85"/>
      <c r="XH3" s="85"/>
      <c r="XI3" s="85"/>
      <c r="XJ3" s="85"/>
      <c r="XK3" s="85"/>
      <c r="XL3" s="85"/>
      <c r="XM3" s="85"/>
      <c r="XN3" s="85"/>
      <c r="XO3" s="85"/>
      <c r="XP3" s="85"/>
      <c r="XQ3" s="85"/>
      <c r="XR3" s="85"/>
      <c r="XS3" s="85"/>
      <c r="XT3" s="85"/>
      <c r="XU3" s="85"/>
      <c r="XV3" s="85"/>
      <c r="XW3" s="85"/>
      <c r="XX3" s="85"/>
      <c r="XY3" s="85"/>
      <c r="XZ3" s="85"/>
      <c r="YA3" s="85"/>
      <c r="YB3" s="85"/>
      <c r="YC3" s="85"/>
      <c r="YD3" s="85"/>
      <c r="YE3" s="85"/>
      <c r="YF3" s="85"/>
      <c r="YG3" s="85"/>
      <c r="YH3" s="85"/>
      <c r="YI3" s="85"/>
      <c r="YJ3" s="85"/>
      <c r="YK3" s="85"/>
      <c r="YL3" s="85"/>
      <c r="YM3" s="85"/>
      <c r="YN3" s="85"/>
      <c r="YO3" s="85"/>
      <c r="YP3" s="85"/>
      <c r="YQ3" s="85"/>
      <c r="YR3" s="85"/>
      <c r="YS3" s="85"/>
      <c r="YT3" s="85"/>
      <c r="YU3" s="85"/>
      <c r="YV3" s="85"/>
      <c r="YW3" s="85"/>
      <c r="YX3" s="85"/>
      <c r="YY3" s="85"/>
      <c r="YZ3" s="85"/>
      <c r="ZA3" s="85"/>
      <c r="ZB3" s="85"/>
      <c r="ZC3" s="85"/>
      <c r="ZD3" s="85"/>
      <c r="ZE3" s="85"/>
      <c r="ZF3" s="85"/>
      <c r="ZG3" s="85"/>
      <c r="ZH3" s="85"/>
      <c r="ZI3" s="85"/>
      <c r="ZJ3" s="85"/>
      <c r="ZK3" s="85"/>
      <c r="ZL3" s="85"/>
      <c r="ZM3" s="85"/>
      <c r="ZN3" s="85"/>
      <c r="ZO3" s="85"/>
      <c r="ZP3" s="85"/>
      <c r="ZQ3" s="85"/>
      <c r="ZR3" s="85"/>
      <c r="ZS3" s="85"/>
      <c r="ZT3" s="85"/>
      <c r="ZU3" s="85"/>
      <c r="ZV3" s="85"/>
      <c r="ZW3" s="85"/>
      <c r="ZX3" s="85"/>
      <c r="ZY3" s="85"/>
      <c r="ZZ3" s="85"/>
      <c r="AAA3" s="85"/>
      <c r="AAB3" s="85"/>
      <c r="AAC3" s="85"/>
      <c r="AAD3" s="85"/>
      <c r="AAE3" s="85"/>
      <c r="AAF3" s="85"/>
      <c r="AAG3" s="85"/>
      <c r="AAH3" s="85"/>
      <c r="AAI3" s="85"/>
      <c r="AAJ3" s="85"/>
      <c r="AAK3" s="85"/>
      <c r="AAL3" s="85"/>
      <c r="AAM3" s="85"/>
      <c r="AAN3" s="85"/>
      <c r="AAO3" s="85"/>
      <c r="AAP3" s="85"/>
      <c r="AAQ3" s="85"/>
      <c r="AAR3" s="85"/>
      <c r="AAS3" s="85"/>
      <c r="AAT3" s="85"/>
      <c r="AAU3" s="85"/>
      <c r="AAV3" s="85"/>
      <c r="AAW3" s="85"/>
      <c r="AAX3" s="85"/>
      <c r="AAY3" s="85"/>
      <c r="AAZ3" s="85"/>
      <c r="ABA3" s="85"/>
      <c r="ABB3" s="85"/>
      <c r="ABC3" s="85"/>
    </row>
    <row r="4" spans="1:731">
      <c r="A4" s="8" t="s">
        <v>1897</v>
      </c>
    </row>
    <row r="5" spans="1:731">
      <c r="A5" s="8" t="s">
        <v>1898</v>
      </c>
    </row>
    <row r="7" spans="1:731">
      <c r="B7" s="86" t="s">
        <v>1899</v>
      </c>
      <c r="C7" s="86"/>
      <c r="D7" s="21" t="s">
        <v>1849</v>
      </c>
      <c r="E7" s="21" t="s">
        <v>1850</v>
      </c>
      <c r="F7" s="21" t="s">
        <v>1851</v>
      </c>
      <c r="G7" s="21" t="s">
        <v>1759</v>
      </c>
      <c r="H7" s="21" t="s">
        <v>1852</v>
      </c>
      <c r="I7" s="21" t="s">
        <v>1853</v>
      </c>
      <c r="J7" s="21" t="s">
        <v>1854</v>
      </c>
      <c r="K7" s="21" t="s">
        <v>1855</v>
      </c>
      <c r="L7" s="21" t="s">
        <v>1760</v>
      </c>
      <c r="M7" s="21" t="s">
        <v>1856</v>
      </c>
      <c r="N7" s="21" t="s">
        <v>1857</v>
      </c>
      <c r="O7" s="21" t="s">
        <v>1858</v>
      </c>
      <c r="P7" s="21" t="s">
        <v>1859</v>
      </c>
      <c r="Q7" s="21" t="s">
        <v>1761</v>
      </c>
      <c r="R7" s="21" t="s">
        <v>1860</v>
      </c>
      <c r="S7" s="21" t="s">
        <v>1861</v>
      </c>
      <c r="T7" s="21" t="s">
        <v>1862</v>
      </c>
      <c r="U7" s="21" t="s">
        <v>1863</v>
      </c>
      <c r="V7" s="21" t="s">
        <v>1762</v>
      </c>
      <c r="W7" s="21" t="s">
        <v>1864</v>
      </c>
      <c r="X7" s="21" t="s">
        <v>1865</v>
      </c>
      <c r="Y7" s="21" t="s">
        <v>1866</v>
      </c>
      <c r="Z7" s="21" t="s">
        <v>1867</v>
      </c>
      <c r="AA7" s="21" t="s">
        <v>1763</v>
      </c>
      <c r="AB7" s="21" t="s">
        <v>1868</v>
      </c>
      <c r="AC7" s="21" t="s">
        <v>1869</v>
      </c>
      <c r="AD7" s="21" t="s">
        <v>1870</v>
      </c>
      <c r="AE7" s="21" t="s">
        <v>1871</v>
      </c>
    </row>
    <row r="8" spans="1:731">
      <c r="B8" s="86" t="s">
        <v>1900</v>
      </c>
      <c r="C8" s="86"/>
      <c r="D8" s="54" t="s">
        <v>1586</v>
      </c>
      <c r="E8" s="54" t="s">
        <v>1873</v>
      </c>
      <c r="F8" s="54" t="s">
        <v>1874</v>
      </c>
      <c r="G8" s="87" t="s">
        <v>1875</v>
      </c>
      <c r="H8" s="54" t="s">
        <v>1875</v>
      </c>
      <c r="I8" s="54" t="s">
        <v>1876</v>
      </c>
      <c r="J8" s="54" t="s">
        <v>1257</v>
      </c>
      <c r="K8" s="54" t="s">
        <v>1192</v>
      </c>
      <c r="L8" s="87" t="s">
        <v>1877</v>
      </c>
      <c r="M8" s="54" t="s">
        <v>1877</v>
      </c>
      <c r="N8" s="54" t="s">
        <v>1061</v>
      </c>
      <c r="O8" s="54" t="s">
        <v>994</v>
      </c>
      <c r="P8" s="54" t="s">
        <v>929</v>
      </c>
      <c r="Q8" s="87" t="s">
        <v>864</v>
      </c>
      <c r="R8" s="54" t="s">
        <v>864</v>
      </c>
      <c r="S8" s="54" t="s">
        <v>797</v>
      </c>
      <c r="T8" s="54" t="s">
        <v>730</v>
      </c>
      <c r="U8" s="54" t="s">
        <v>664</v>
      </c>
      <c r="V8" s="87" t="s">
        <v>600</v>
      </c>
      <c r="W8" s="54" t="s">
        <v>600</v>
      </c>
      <c r="X8" s="54" t="s">
        <v>533</v>
      </c>
      <c r="Y8" s="54" t="s">
        <v>466</v>
      </c>
      <c r="Z8" s="54" t="s">
        <v>400</v>
      </c>
      <c r="AA8" s="87" t="s">
        <v>335</v>
      </c>
      <c r="AB8" s="54" t="s">
        <v>335</v>
      </c>
      <c r="AC8" s="54" t="s">
        <v>268</v>
      </c>
      <c r="AD8" s="54" t="s">
        <v>1878</v>
      </c>
      <c r="AE8" s="54" t="s">
        <v>1879</v>
      </c>
    </row>
    <row r="9" spans="1:731">
      <c r="B9" s="86" t="s">
        <v>1901</v>
      </c>
      <c r="C9" s="86"/>
      <c r="D9" s="54" t="s">
        <v>1609</v>
      </c>
      <c r="E9" s="54" t="s">
        <v>1539</v>
      </c>
      <c r="F9" s="54" t="s">
        <v>1474</v>
      </c>
      <c r="G9" s="87" t="s">
        <v>1428</v>
      </c>
      <c r="H9" s="54" t="s">
        <v>1428</v>
      </c>
      <c r="I9" s="54" t="s">
        <v>1347</v>
      </c>
      <c r="J9" s="54" t="s">
        <v>1277</v>
      </c>
      <c r="K9" s="54" t="s">
        <v>1215</v>
      </c>
      <c r="L9" s="87" t="s">
        <v>1166</v>
      </c>
      <c r="M9" s="54" t="s">
        <v>1166</v>
      </c>
      <c r="N9" s="54" t="s">
        <v>1082</v>
      </c>
      <c r="O9" s="54" t="s">
        <v>1015</v>
      </c>
      <c r="P9" s="54" t="s">
        <v>950</v>
      </c>
      <c r="Q9" s="87" t="s">
        <v>903</v>
      </c>
      <c r="R9" s="54" t="s">
        <v>903</v>
      </c>
      <c r="S9" s="54" t="s">
        <v>818</v>
      </c>
      <c r="T9" s="54" t="s">
        <v>751</v>
      </c>
      <c r="U9" s="54" t="s">
        <v>686</v>
      </c>
      <c r="V9" s="87" t="s">
        <v>639</v>
      </c>
      <c r="W9" s="54" t="s">
        <v>639</v>
      </c>
      <c r="X9" s="54" t="s">
        <v>556</v>
      </c>
      <c r="Y9" s="54" t="s">
        <v>489</v>
      </c>
      <c r="Z9" s="54" t="s">
        <v>421</v>
      </c>
      <c r="AA9" s="87" t="s">
        <v>376</v>
      </c>
      <c r="AB9" s="54" t="s">
        <v>376</v>
      </c>
      <c r="AC9" s="54" t="s">
        <v>292</v>
      </c>
      <c r="AD9" s="54" t="s">
        <v>224</v>
      </c>
      <c r="AE9" s="54" t="s">
        <v>160</v>
      </c>
    </row>
    <row r="11" spans="1:731">
      <c r="B11" s="86" t="s">
        <v>1736</v>
      </c>
      <c r="C11" s="86"/>
      <c r="D11" s="54">
        <v>14872</v>
      </c>
      <c r="E11" s="54">
        <v>13875</v>
      </c>
      <c r="F11" s="54">
        <v>12883</v>
      </c>
      <c r="G11" s="87">
        <v>49997</v>
      </c>
      <c r="H11" s="54">
        <v>13260</v>
      </c>
      <c r="I11" s="54">
        <v>13872</v>
      </c>
      <c r="J11" s="54">
        <v>11845</v>
      </c>
      <c r="K11" s="54">
        <v>11197</v>
      </c>
      <c r="L11" s="87">
        <v>43124</v>
      </c>
      <c r="M11" s="54">
        <v>11500</v>
      </c>
      <c r="N11" s="54">
        <v>12082</v>
      </c>
      <c r="O11" s="54">
        <v>9923</v>
      </c>
      <c r="P11" s="54">
        <v>9638</v>
      </c>
      <c r="Q11" s="87">
        <v>40963</v>
      </c>
      <c r="R11" s="54">
        <v>10483</v>
      </c>
      <c r="S11" s="54">
        <v>10845</v>
      </c>
      <c r="T11" s="54">
        <v>9664</v>
      </c>
      <c r="U11" s="54">
        <v>9971</v>
      </c>
      <c r="V11" s="87">
        <v>35994</v>
      </c>
      <c r="W11" s="54">
        <v>9848</v>
      </c>
      <c r="X11" s="54">
        <v>9464</v>
      </c>
      <c r="Y11" s="54">
        <v>8985</v>
      </c>
      <c r="Z11" s="54">
        <v>7697</v>
      </c>
      <c r="AA11" s="87">
        <v>34230</v>
      </c>
      <c r="AB11" s="54">
        <v>8762</v>
      </c>
      <c r="AC11" s="54">
        <v>9079</v>
      </c>
      <c r="AD11" s="54">
        <v>8524</v>
      </c>
      <c r="AE11" s="54">
        <v>7906</v>
      </c>
    </row>
    <row r="12" spans="1:731">
      <c r="B12" s="88" t="s">
        <v>1902</v>
      </c>
      <c r="C12" s="88"/>
      <c r="D12" s="89">
        <v>0.07185585585585585</v>
      </c>
      <c r="E12" s="89">
        <v>0.07700069859504774</v>
      </c>
      <c r="F12" s="89">
        <v>-0.02843137254901961</v>
      </c>
      <c r="G12" s="89">
        <v>0.1593776087561451</v>
      </c>
      <c r="H12" s="89">
        <v>-0.04411764705882353</v>
      </c>
      <c r="I12" s="89">
        <v>0.1711270578303082</v>
      </c>
      <c r="J12" s="89">
        <v>0.05787264445833706</v>
      </c>
      <c r="K12" s="89">
        <v>-0.02634782608695652</v>
      </c>
      <c r="L12" s="89">
        <v>0.05275492517637868</v>
      </c>
      <c r="M12" s="89">
        <v>-0.04817083264360205</v>
      </c>
      <c r="N12" s="89">
        <v>0.2175753300413182</v>
      </c>
      <c r="O12" s="89">
        <v>0.0295704503008923</v>
      </c>
      <c r="P12" s="89">
        <v>-0.08060669655632929</v>
      </c>
      <c r="Q12" s="89">
        <v>0.1380507862421515</v>
      </c>
      <c r="R12" s="89">
        <v>-0.03337943752881512</v>
      </c>
      <c r="S12" s="89">
        <v>0.1222061258278146</v>
      </c>
      <c r="T12" s="89">
        <v>-0.03078928893791997</v>
      </c>
      <c r="U12" s="89">
        <v>0.01248984565393989</v>
      </c>
      <c r="V12" s="89">
        <v>0.05153374233128834</v>
      </c>
      <c r="W12" s="89">
        <v>0.04057480980557904</v>
      </c>
      <c r="X12" s="89">
        <v>0.05331107401224262</v>
      </c>
      <c r="Y12" s="89">
        <v>0.1673379238664415</v>
      </c>
      <c r="Z12" s="89">
        <v>-0.1215475918740014</v>
      </c>
      <c r="AA12" s="21" t="s">
        <v>73</v>
      </c>
      <c r="AB12" s="89">
        <v>-0.03491573961890076</v>
      </c>
      <c r="AC12" s="89">
        <v>0.06511027686532145</v>
      </c>
      <c r="AD12" s="89">
        <v>0.07816847963571971</v>
      </c>
      <c r="AE12" s="21" t="s">
        <v>73</v>
      </c>
    </row>
    <row r="14" spans="1:731">
      <c r="B14" s="86" t="s">
        <v>1903</v>
      </c>
      <c r="C14" s="86"/>
      <c r="D14" s="54">
        <v>23</v>
      </c>
      <c r="E14" s="54">
        <v>29</v>
      </c>
      <c r="F14" s="54">
        <v>-11</v>
      </c>
      <c r="G14" s="87">
        <v>-505</v>
      </c>
      <c r="H14" s="54">
        <v>0</v>
      </c>
      <c r="I14" s="54">
        <v>0</v>
      </c>
      <c r="J14" s="54">
        <v>0</v>
      </c>
      <c r="K14" s="54">
        <v>0</v>
      </c>
      <c r="L14" s="87">
        <v>0</v>
      </c>
      <c r="M14" s="54">
        <v>0</v>
      </c>
      <c r="N14" s="54">
        <v>0</v>
      </c>
      <c r="O14" s="54">
        <v>0</v>
      </c>
      <c r="P14" s="54">
        <v>0</v>
      </c>
      <c r="Q14" s="87">
        <v>0</v>
      </c>
      <c r="R14" s="54">
        <v>3</v>
      </c>
      <c r="S14" s="54">
        <v>24</v>
      </c>
      <c r="T14" s="54">
        <v>0</v>
      </c>
      <c r="U14" s="54">
        <v>0</v>
      </c>
      <c r="V14" s="87">
        <v>0</v>
      </c>
      <c r="W14" s="54">
        <v>-50</v>
      </c>
      <c r="X14" s="54">
        <v>-24</v>
      </c>
      <c r="Y14" s="54">
        <v>0</v>
      </c>
      <c r="Z14" s="54">
        <v>56</v>
      </c>
      <c r="AA14" s="87">
        <v>0</v>
      </c>
      <c r="AB14" s="54">
        <v>0</v>
      </c>
      <c r="AC14" s="54">
        <v>41</v>
      </c>
      <c r="AD14" s="54">
        <v>0</v>
      </c>
      <c r="AE14" s="54">
        <v>0</v>
      </c>
    </row>
    <row r="15" spans="1:731">
      <c r="B15" s="88" t="s">
        <v>1902</v>
      </c>
      <c r="C15" s="88"/>
      <c r="D15" s="89">
        <v>-0.2068965517241379</v>
      </c>
      <c r="E15" s="89">
        <v>-3.636363636363636</v>
      </c>
      <c r="F15" s="89" t="e">
        <f>-1/0</f>
        <v>#DIV/0!</v>
      </c>
      <c r="G15" s="89" t="e">
        <f>-1/0</f>
        <v>#DIV/0!</v>
      </c>
      <c r="H15" s="21" t="s">
        <v>73</v>
      </c>
      <c r="I15" s="21" t="s">
        <v>73</v>
      </c>
      <c r="J15" s="21" t="s">
        <v>73</v>
      </c>
      <c r="K15" s="21" t="s">
        <v>73</v>
      </c>
      <c r="L15" s="21" t="s">
        <v>73</v>
      </c>
      <c r="M15" s="21" t="s">
        <v>73</v>
      </c>
      <c r="N15" s="21" t="s">
        <v>73</v>
      </c>
      <c r="O15" s="21" t="s">
        <v>73</v>
      </c>
      <c r="P15" s="89">
        <v>-1</v>
      </c>
      <c r="Q15" s="21" t="s">
        <v>73</v>
      </c>
      <c r="R15" s="89">
        <v>-0.875</v>
      </c>
      <c r="S15" s="89" t="e">
        <f>1/0</f>
        <v>#DIV/0!</v>
      </c>
      <c r="T15" s="21" t="s">
        <v>73</v>
      </c>
      <c r="U15" s="89">
        <v>-1</v>
      </c>
      <c r="V15" s="21" t="s">
        <v>73</v>
      </c>
      <c r="W15" s="89">
        <v>1.083333333333333</v>
      </c>
      <c r="X15" s="89" t="e">
        <f>-1/0</f>
        <v>#DIV/0!</v>
      </c>
      <c r="Y15" s="89">
        <v>-1</v>
      </c>
      <c r="Z15" s="89" t="e">
        <f>1/0</f>
        <v>#DIV/0!</v>
      </c>
      <c r="AA15" s="21" t="s">
        <v>73</v>
      </c>
      <c r="AB15" s="89">
        <v>-1</v>
      </c>
      <c r="AC15" s="89" t="e">
        <f>1/0</f>
        <v>#DIV/0!</v>
      </c>
      <c r="AD15" s="21" t="s">
        <v>73</v>
      </c>
      <c r="AE15" s="21" t="s">
        <v>73</v>
      </c>
    </row>
    <row r="16" spans="1:731">
      <c r="B16" s="86" t="s">
        <v>1779</v>
      </c>
      <c r="C16" s="86"/>
      <c r="D16" s="54">
        <v>14849</v>
      </c>
      <c r="E16" s="54">
        <v>13846</v>
      </c>
      <c r="F16" s="54">
        <v>12894</v>
      </c>
      <c r="G16" s="87">
        <v>50502</v>
      </c>
      <c r="H16" s="54">
        <v>13260</v>
      </c>
      <c r="I16" s="54">
        <v>13872</v>
      </c>
      <c r="J16" s="54">
        <v>11845</v>
      </c>
      <c r="K16" s="54">
        <v>11197</v>
      </c>
      <c r="L16" s="87">
        <v>43124</v>
      </c>
      <c r="M16" s="54">
        <v>11500</v>
      </c>
      <c r="N16" s="54">
        <v>12082</v>
      </c>
      <c r="O16" s="54">
        <v>9923</v>
      </c>
      <c r="P16" s="54">
        <v>9638</v>
      </c>
      <c r="Q16" s="87">
        <v>40963</v>
      </c>
      <c r="R16" s="54">
        <v>10480</v>
      </c>
      <c r="S16" s="54">
        <v>10821</v>
      </c>
      <c r="T16" s="54">
        <v>9664</v>
      </c>
      <c r="U16" s="54">
        <v>9971</v>
      </c>
      <c r="V16" s="87">
        <v>35994</v>
      </c>
      <c r="W16" s="54">
        <v>9898</v>
      </c>
      <c r="X16" s="54">
        <v>9488</v>
      </c>
      <c r="Y16" s="54">
        <v>8985</v>
      </c>
      <c r="Z16" s="54">
        <v>7641</v>
      </c>
      <c r="AA16" s="87">
        <v>34230</v>
      </c>
      <c r="AB16" s="54">
        <v>8762</v>
      </c>
      <c r="AC16" s="54">
        <v>9038</v>
      </c>
      <c r="AD16" s="54">
        <v>8524</v>
      </c>
      <c r="AE16" s="54">
        <v>7906</v>
      </c>
    </row>
    <row r="17" spans="2:31">
      <c r="B17" s="88" t="s">
        <v>1902</v>
      </c>
      <c r="C17" s="88"/>
      <c r="D17" s="89">
        <v>0.07243969377437527</v>
      </c>
      <c r="E17" s="89">
        <v>0.0738327904451683</v>
      </c>
      <c r="F17" s="89">
        <v>-0.02760180995475113</v>
      </c>
      <c r="G17" s="89">
        <v>0.1710880252295705</v>
      </c>
      <c r="H17" s="89">
        <v>-0.04411764705882353</v>
      </c>
      <c r="I17" s="89">
        <v>0.1711270578303082</v>
      </c>
      <c r="J17" s="89">
        <v>0.05787264445833706</v>
      </c>
      <c r="K17" s="89">
        <v>-0.02634782608695652</v>
      </c>
      <c r="L17" s="89">
        <v>0.05275492517637868</v>
      </c>
      <c r="M17" s="89">
        <v>-0.04817083264360205</v>
      </c>
      <c r="N17" s="89">
        <v>0.2175753300413182</v>
      </c>
      <c r="O17" s="89">
        <v>0.0295704503008923</v>
      </c>
      <c r="P17" s="89">
        <v>-0.08034351145038168</v>
      </c>
      <c r="Q17" s="89">
        <v>0.1380507862421515</v>
      </c>
      <c r="R17" s="89">
        <v>-0.03151279918676647</v>
      </c>
      <c r="S17" s="89">
        <v>0.1197226821192053</v>
      </c>
      <c r="T17" s="89">
        <v>-0.03078928893791997</v>
      </c>
      <c r="U17" s="89">
        <v>0.007375227318650233</v>
      </c>
      <c r="V17" s="89">
        <v>0.05153374233128834</v>
      </c>
      <c r="W17" s="89">
        <v>0.04321247892074199</v>
      </c>
      <c r="X17" s="89">
        <v>0.05598219254312743</v>
      </c>
      <c r="Y17" s="89">
        <v>0.1758932076953278</v>
      </c>
      <c r="Z17" s="89">
        <v>-0.1279388267518831</v>
      </c>
      <c r="AA17" s="21" t="s">
        <v>73</v>
      </c>
      <c r="AB17" s="89">
        <v>-0.03053772958619164</v>
      </c>
      <c r="AC17" s="89">
        <v>0.06030032848427968</v>
      </c>
      <c r="AD17" s="89">
        <v>0.07816847963571971</v>
      </c>
      <c r="AE17" s="21" t="s">
        <v>73</v>
      </c>
    </row>
    <row r="19" spans="2:31">
      <c r="B19" s="86" t="s">
        <v>1904</v>
      </c>
      <c r="C19" s="86"/>
      <c r="D19" s="54">
        <v>11878</v>
      </c>
      <c r="E19" s="54">
        <v>-11079</v>
      </c>
      <c r="F19" s="54">
        <v>-10243</v>
      </c>
      <c r="G19" s="87">
        <v>-40611</v>
      </c>
      <c r="H19" s="54">
        <v>-10475</v>
      </c>
      <c r="I19" s="54">
        <v>11727</v>
      </c>
      <c r="J19" s="54">
        <v>9860</v>
      </c>
      <c r="K19" s="54">
        <v>9283</v>
      </c>
      <c r="L19" s="87">
        <v>36556</v>
      </c>
      <c r="M19" s="54">
        <v>9846</v>
      </c>
      <c r="N19" s="54">
        <v>11005</v>
      </c>
      <c r="O19" s="54">
        <v>8415</v>
      </c>
      <c r="P19" s="54">
        <v>7309</v>
      </c>
      <c r="Q19" s="87">
        <v>31147</v>
      </c>
      <c r="R19" s="54">
        <v>7938</v>
      </c>
      <c r="S19" s="54">
        <v>8794</v>
      </c>
      <c r="T19" s="54">
        <v>8636</v>
      </c>
      <c r="U19" s="54">
        <v>8313</v>
      </c>
      <c r="V19" s="87">
        <v>31832</v>
      </c>
      <c r="W19" s="54">
        <v>7096</v>
      </c>
      <c r="X19" s="54">
        <v>8128</v>
      </c>
      <c r="Y19" s="54">
        <v>9378</v>
      </c>
      <c r="Z19" s="54">
        <v>7230</v>
      </c>
      <c r="AA19" s="87">
        <v>28981</v>
      </c>
      <c r="AB19" s="54">
        <v>7420</v>
      </c>
      <c r="AC19" s="54">
        <v>7758</v>
      </c>
      <c r="AD19" s="54">
        <v>7166</v>
      </c>
      <c r="AE19" s="54">
        <v>6678</v>
      </c>
    </row>
    <row r="20" spans="2:31">
      <c r="B20" s="88" t="s">
        <v>1902</v>
      </c>
      <c r="C20" s="88"/>
      <c r="D20" s="89">
        <v>-2.072118422240274</v>
      </c>
      <c r="E20" s="89">
        <v>0.08161671385336328</v>
      </c>
      <c r="F20" s="89">
        <v>-0.02214797136038186</v>
      </c>
      <c r="G20" s="89">
        <v>-2.110925703030966</v>
      </c>
      <c r="H20" s="89">
        <v>-1.893237827236292</v>
      </c>
      <c r="I20" s="89">
        <v>0.1893509127789047</v>
      </c>
      <c r="J20" s="89">
        <v>0.06215663039965529</v>
      </c>
      <c r="K20" s="89">
        <v>-0.05718058094657729</v>
      </c>
      <c r="L20" s="89">
        <v>0.173660384627733</v>
      </c>
      <c r="M20" s="89">
        <v>-0.1053157655611086</v>
      </c>
      <c r="N20" s="89">
        <v>0.3077837195484254</v>
      </c>
      <c r="O20" s="89">
        <v>0.1513202900533589</v>
      </c>
      <c r="P20" s="89">
        <v>-0.07923910304862686</v>
      </c>
      <c r="Q20" s="89">
        <v>-0.02151922593616486</v>
      </c>
      <c r="R20" s="89">
        <v>-0.09733909483738913</v>
      </c>
      <c r="S20" s="89">
        <v>0.01829550717924965</v>
      </c>
      <c r="T20" s="89">
        <v>0.03885480572597137</v>
      </c>
      <c r="U20" s="89">
        <v>0.1715050732807215</v>
      </c>
      <c r="V20" s="89">
        <v>0.09837479728097719</v>
      </c>
      <c r="W20" s="89">
        <v>-0.1269685039370079</v>
      </c>
      <c r="X20" s="89">
        <v>-0.1332906803156323</v>
      </c>
      <c r="Y20" s="89">
        <v>0.2970954356846473</v>
      </c>
      <c r="Z20" s="89">
        <v>-0.02560646900269542</v>
      </c>
      <c r="AA20" s="21" t="s">
        <v>73</v>
      </c>
      <c r="AB20" s="89">
        <v>-0.04356792987883475</v>
      </c>
      <c r="AC20" s="89">
        <v>0.08261233603125873</v>
      </c>
      <c r="AD20" s="89">
        <v>0.07307577118897873</v>
      </c>
      <c r="AE20" s="21" t="s">
        <v>73</v>
      </c>
    </row>
    <row r="21" spans="2:31">
      <c r="B21" s="86" t="s">
        <v>1905</v>
      </c>
      <c r="C21" s="86"/>
      <c r="D21" s="54">
        <v>2838</v>
      </c>
      <c r="E21" s="54">
        <v>2774</v>
      </c>
      <c r="F21" s="54">
        <v>2768</v>
      </c>
      <c r="G21" s="87">
        <v>9448</v>
      </c>
      <c r="H21" s="54">
        <v>2588</v>
      </c>
      <c r="I21" s="54">
        <v>2485</v>
      </c>
      <c r="J21" s="54">
        <v>2192</v>
      </c>
      <c r="K21" s="54">
        <v>1579</v>
      </c>
      <c r="L21" s="87">
        <v>7138</v>
      </c>
      <c r="M21" s="54">
        <v>1808</v>
      </c>
      <c r="N21" s="54">
        <v>1227</v>
      </c>
      <c r="O21" s="54">
        <v>1642</v>
      </c>
      <c r="P21" s="54">
        <v>2461</v>
      </c>
      <c r="Q21" s="87">
        <v>9816</v>
      </c>
      <c r="R21" s="54">
        <v>2671</v>
      </c>
      <c r="S21" s="54">
        <v>2173</v>
      </c>
      <c r="T21" s="54">
        <v>2704</v>
      </c>
      <c r="U21" s="54">
        <v>2760</v>
      </c>
      <c r="V21" s="87">
        <v>4162</v>
      </c>
      <c r="W21" s="54">
        <v>2878</v>
      </c>
      <c r="X21" s="54">
        <v>1466</v>
      </c>
      <c r="Y21" s="54">
        <v>-265</v>
      </c>
      <c r="Z21" s="54">
        <v>599</v>
      </c>
      <c r="AA21" s="87">
        <v>5249</v>
      </c>
      <c r="AB21" s="54">
        <v>1476</v>
      </c>
      <c r="AC21" s="54">
        <v>1459</v>
      </c>
      <c r="AD21" s="54">
        <v>1498</v>
      </c>
      <c r="AE21" s="54">
        <v>1368</v>
      </c>
    </row>
    <row r="22" spans="2:31">
      <c r="B22" s="88" t="s">
        <v>1902</v>
      </c>
      <c r="C22" s="88"/>
      <c r="D22" s="89">
        <v>0.02307137707281903</v>
      </c>
      <c r="E22" s="89">
        <v>0.002167630057803468</v>
      </c>
      <c r="F22" s="89">
        <v>0.06955177743431221</v>
      </c>
      <c r="G22" s="89">
        <v>0.3236200616419165</v>
      </c>
      <c r="H22" s="89">
        <v>0.04144869215291751</v>
      </c>
      <c r="I22" s="89">
        <v>0.1336678832116788</v>
      </c>
      <c r="J22" s="89">
        <v>0.3882203926535782</v>
      </c>
      <c r="K22" s="89">
        <v>-0.1266592920353982</v>
      </c>
      <c r="L22" s="89">
        <v>-0.2728198859005705</v>
      </c>
      <c r="M22" s="89">
        <v>0.4735126324368378</v>
      </c>
      <c r="N22" s="89">
        <v>-0.2527405602923264</v>
      </c>
      <c r="O22" s="89">
        <v>-0.3327915481511581</v>
      </c>
      <c r="P22" s="89">
        <v>-0.07862223886184949</v>
      </c>
      <c r="Q22" s="89">
        <v>1.358481499279193</v>
      </c>
      <c r="R22" s="89">
        <v>0.2291762540266912</v>
      </c>
      <c r="S22" s="89">
        <v>-0.1963757396449704</v>
      </c>
      <c r="T22" s="89">
        <v>-0.02028985507246377</v>
      </c>
      <c r="U22" s="89">
        <v>-0.04100069492703266</v>
      </c>
      <c r="V22" s="89">
        <v>-0.2070870642027053</v>
      </c>
      <c r="W22" s="89">
        <v>0.9631650750341064</v>
      </c>
      <c r="X22" s="89">
        <v>-6.532075471698113</v>
      </c>
      <c r="Y22" s="89">
        <v>-1.442404006677796</v>
      </c>
      <c r="Z22" s="89">
        <v>-0.5941734417344173</v>
      </c>
      <c r="AA22" s="21" t="s">
        <v>73</v>
      </c>
      <c r="AB22" s="89">
        <v>0.01165181631254284</v>
      </c>
      <c r="AC22" s="89">
        <v>-0.0260347129506008</v>
      </c>
      <c r="AD22" s="89">
        <v>0.09502923976608187</v>
      </c>
      <c r="AE22" s="21" t="s">
        <v>73</v>
      </c>
    </row>
    <row r="24" spans="2:31">
      <c r="B24" s="86" t="s">
        <v>1737</v>
      </c>
      <c r="C24" s="86"/>
      <c r="D24" s="54">
        <v>2838</v>
      </c>
      <c r="E24" s="54">
        <v>-54</v>
      </c>
      <c r="F24" s="54">
        <v>-283</v>
      </c>
      <c r="G24" s="87">
        <v>91</v>
      </c>
      <c r="H24" s="54">
        <v>1390</v>
      </c>
      <c r="I24" s="54">
        <v>2569</v>
      </c>
      <c r="J24" s="54">
        <v>2262</v>
      </c>
      <c r="K24" s="54">
        <v>1651</v>
      </c>
      <c r="L24" s="87">
        <v>7423</v>
      </c>
      <c r="M24" s="54">
        <v>1882</v>
      </c>
      <c r="N24" s="54">
        <v>1296</v>
      </c>
      <c r="O24" s="54">
        <v>1713</v>
      </c>
      <c r="P24" s="54">
        <v>2532</v>
      </c>
      <c r="Q24" s="87">
        <v>10103</v>
      </c>
      <c r="R24" s="54">
        <v>2742</v>
      </c>
      <c r="S24" s="54">
        <v>2244</v>
      </c>
      <c r="T24" s="54">
        <v>2777</v>
      </c>
      <c r="U24" s="54">
        <v>2832</v>
      </c>
      <c r="V24" s="87">
        <v>4452</v>
      </c>
      <c r="W24" s="54">
        <v>2951</v>
      </c>
      <c r="X24" s="54">
        <v>1538</v>
      </c>
      <c r="Y24" s="54">
        <v>-193</v>
      </c>
      <c r="Z24" s="54">
        <v>672</v>
      </c>
      <c r="AA24" s="87">
        <v>5554</v>
      </c>
      <c r="AB24" s="54">
        <v>1552</v>
      </c>
      <c r="AC24" s="54">
        <v>1535</v>
      </c>
      <c r="AD24" s="54">
        <v>1575</v>
      </c>
      <c r="AE24" s="54">
        <v>1444</v>
      </c>
    </row>
    <row r="25" spans="2:31">
      <c r="B25" s="88" t="s">
        <v>1902</v>
      </c>
      <c r="C25" s="88"/>
      <c r="D25" s="89">
        <v>-53.55555555555556</v>
      </c>
      <c r="E25" s="89">
        <v>-0.8091872791519434</v>
      </c>
      <c r="F25" s="89">
        <v>-1.203597122302158</v>
      </c>
      <c r="G25" s="89">
        <v>-0.9877408056042032</v>
      </c>
      <c r="H25" s="89">
        <v>-0.458933437135072</v>
      </c>
      <c r="I25" s="89">
        <v>0.1357206012378426</v>
      </c>
      <c r="J25" s="89">
        <v>0.3700787401574803</v>
      </c>
      <c r="K25" s="89">
        <v>-0.1227417640807651</v>
      </c>
      <c r="L25" s="89">
        <v>-0.2652677422547758</v>
      </c>
      <c r="M25" s="89">
        <v>0.4521604938271605</v>
      </c>
      <c r="N25" s="89">
        <v>-0.2434325744308231</v>
      </c>
      <c r="O25" s="89">
        <v>-0.3234597156398104</v>
      </c>
      <c r="P25" s="89">
        <v>-0.07658643326039387</v>
      </c>
      <c r="Q25" s="89">
        <v>1.269317160826595</v>
      </c>
      <c r="R25" s="89">
        <v>0.2219251336898396</v>
      </c>
      <c r="S25" s="89">
        <v>-0.1919337414476053</v>
      </c>
      <c r="T25" s="89">
        <v>-0.01942090395480226</v>
      </c>
      <c r="U25" s="89">
        <v>-0.04032531345306676</v>
      </c>
      <c r="V25" s="89">
        <v>-0.1984155563557796</v>
      </c>
      <c r="W25" s="89">
        <v>0.9187256176853056</v>
      </c>
      <c r="X25" s="89">
        <v>-8.968911917098445</v>
      </c>
      <c r="Y25" s="89">
        <v>-1.287202380952381</v>
      </c>
      <c r="Z25" s="89">
        <v>-0.5670103092783505</v>
      </c>
      <c r="AA25" s="21" t="s">
        <v>73</v>
      </c>
      <c r="AB25" s="89">
        <v>0.01107491856677524</v>
      </c>
      <c r="AC25" s="89">
        <v>-0.0253968253968254</v>
      </c>
      <c r="AD25" s="89">
        <v>0.09072022160664819</v>
      </c>
      <c r="AE25" s="21" t="s">
        <v>73</v>
      </c>
    </row>
    <row r="27" spans="2:31">
      <c r="B27" s="86" t="s">
        <v>1906</v>
      </c>
      <c r="C27" s="86"/>
      <c r="D27" s="54">
        <v>2994</v>
      </c>
      <c r="E27" s="54">
        <v>2706</v>
      </c>
      <c r="F27" s="54">
        <v>2636</v>
      </c>
      <c r="G27" s="87">
        <v>9526</v>
      </c>
      <c r="H27" s="54">
        <v>24</v>
      </c>
      <c r="I27" s="54">
        <v>-32</v>
      </c>
      <c r="J27" s="54">
        <v>-207</v>
      </c>
      <c r="K27" s="54">
        <v>335</v>
      </c>
      <c r="L27" s="87">
        <v>-570</v>
      </c>
      <c r="M27" s="54">
        <v>-154</v>
      </c>
      <c r="N27" s="54">
        <v>-150</v>
      </c>
      <c r="O27" s="54">
        <v>-134</v>
      </c>
      <c r="P27" s="54">
        <v>-132</v>
      </c>
      <c r="Q27" s="87">
        <v>9816</v>
      </c>
      <c r="R27" s="54">
        <v>-126</v>
      </c>
      <c r="S27" s="54">
        <v>-122</v>
      </c>
      <c r="T27" s="54">
        <v>-122</v>
      </c>
      <c r="U27" s="54">
        <v>-122</v>
      </c>
      <c r="V27" s="87">
        <v>4162</v>
      </c>
      <c r="W27" s="54">
        <v>-126</v>
      </c>
      <c r="X27" s="54">
        <v>-130</v>
      </c>
      <c r="Y27" s="54">
        <v>-128</v>
      </c>
      <c r="Z27" s="54">
        <v>-132</v>
      </c>
      <c r="AA27" s="87">
        <v>5249</v>
      </c>
      <c r="AB27" s="54">
        <v>-134</v>
      </c>
      <c r="AC27" s="54">
        <v>-138</v>
      </c>
      <c r="AD27" s="54">
        <v>-140</v>
      </c>
      <c r="AE27" s="54">
        <v>-140</v>
      </c>
    </row>
    <row r="28" spans="2:31">
      <c r="B28" s="86" t="s">
        <v>1907</v>
      </c>
      <c r="C28" s="86"/>
      <c r="D28" s="54">
        <v>2994</v>
      </c>
      <c r="E28" s="54">
        <v>2706</v>
      </c>
      <c r="F28" s="54">
        <v>2636</v>
      </c>
      <c r="G28" s="87">
        <v>9526</v>
      </c>
      <c r="H28" s="54">
        <v>2612</v>
      </c>
      <c r="I28" s="54">
        <v>2145</v>
      </c>
      <c r="J28" s="54">
        <v>1985</v>
      </c>
      <c r="K28" s="54">
        <v>1914</v>
      </c>
      <c r="L28" s="87">
        <v>6568</v>
      </c>
      <c r="M28" s="54">
        <v>1654</v>
      </c>
      <c r="N28" s="54">
        <v>1077</v>
      </c>
      <c r="O28" s="54">
        <v>1508</v>
      </c>
      <c r="P28" s="54">
        <v>2329</v>
      </c>
      <c r="Q28" s="87">
        <v>9816</v>
      </c>
      <c r="R28" s="54">
        <v>2545</v>
      </c>
      <c r="S28" s="54">
        <v>2051</v>
      </c>
      <c r="T28" s="54">
        <v>1028</v>
      </c>
      <c r="U28" s="54">
        <v>1658</v>
      </c>
      <c r="V28" s="87">
        <v>4162</v>
      </c>
      <c r="W28" s="54">
        <v>2752</v>
      </c>
      <c r="X28" s="54">
        <v>1336</v>
      </c>
      <c r="Y28" s="54">
        <v>-393</v>
      </c>
      <c r="Z28" s="54">
        <v>467</v>
      </c>
      <c r="AA28" s="87">
        <v>5249</v>
      </c>
      <c r="AB28" s="54">
        <v>1342</v>
      </c>
      <c r="AC28" s="54">
        <v>1321</v>
      </c>
      <c r="AD28" s="54">
        <v>1358</v>
      </c>
      <c r="AE28" s="54">
        <v>1228</v>
      </c>
    </row>
    <row r="29" spans="2:31">
      <c r="B29" s="86" t="s">
        <v>1908</v>
      </c>
      <c r="C29" s="86"/>
      <c r="D29" s="54">
        <v>-670</v>
      </c>
      <c r="E29" s="54">
        <v>-476</v>
      </c>
      <c r="F29" s="54">
        <v>-493</v>
      </c>
      <c r="G29" s="87">
        <v>-498</v>
      </c>
      <c r="H29" s="54">
        <v>688</v>
      </c>
      <c r="I29" s="54">
        <v>-102</v>
      </c>
      <c r="J29" s="54">
        <v>-192</v>
      </c>
      <c r="K29" s="54">
        <v>-22</v>
      </c>
      <c r="L29" s="87">
        <v>-1322</v>
      </c>
      <c r="M29" s="54">
        <v>-342</v>
      </c>
      <c r="N29" s="54">
        <v>-265</v>
      </c>
      <c r="O29" s="54">
        <v>-293</v>
      </c>
      <c r="P29" s="54">
        <v>-355</v>
      </c>
      <c r="Q29" s="87">
        <v>-1291</v>
      </c>
      <c r="R29" s="54">
        <v>-404</v>
      </c>
      <c r="S29" s="54">
        <v>-218</v>
      </c>
      <c r="T29" s="54">
        <v>1237</v>
      </c>
      <c r="U29" s="54">
        <v>642</v>
      </c>
      <c r="V29" s="87">
        <v>-629</v>
      </c>
      <c r="W29" s="54">
        <v>-334</v>
      </c>
      <c r="X29" s="54">
        <v>-142</v>
      </c>
      <c r="Y29" s="54">
        <v>62</v>
      </c>
      <c r="Z29" s="54">
        <v>-215</v>
      </c>
      <c r="AA29" s="87">
        <v>-795</v>
      </c>
      <c r="AB29" s="54">
        <v>-169</v>
      </c>
      <c r="AC29" s="54">
        <v>-230</v>
      </c>
      <c r="AD29" s="54">
        <v>-208</v>
      </c>
      <c r="AE29" s="54">
        <v>-188</v>
      </c>
    </row>
    <row r="30" spans="2:31">
      <c r="B30" s="86" t="s">
        <v>1783</v>
      </c>
      <c r="C30" s="86"/>
      <c r="D30" s="54">
        <v>2324</v>
      </c>
      <c r="E30" s="54">
        <v>2230</v>
      </c>
      <c r="F30" s="54">
        <v>2143</v>
      </c>
      <c r="G30" s="87">
        <v>9028</v>
      </c>
      <c r="H30" s="54">
        <v>3300</v>
      </c>
      <c r="I30" s="54">
        <v>2043</v>
      </c>
      <c r="J30" s="54">
        <v>1793</v>
      </c>
      <c r="K30" s="54">
        <v>1892</v>
      </c>
      <c r="L30" s="87">
        <v>5246</v>
      </c>
      <c r="M30" s="54">
        <v>1312</v>
      </c>
      <c r="N30" s="54">
        <v>812</v>
      </c>
      <c r="O30" s="54">
        <v>1215</v>
      </c>
      <c r="P30" s="54">
        <v>1974</v>
      </c>
      <c r="Q30" s="87">
        <v>8525</v>
      </c>
      <c r="R30" s="54">
        <v>2141</v>
      </c>
      <c r="S30" s="54">
        <v>1833</v>
      </c>
      <c r="T30" s="54">
        <v>2265</v>
      </c>
      <c r="U30" s="54">
        <v>2300</v>
      </c>
      <c r="V30" s="87">
        <v>3533</v>
      </c>
      <c r="W30" s="54">
        <v>2418</v>
      </c>
      <c r="X30" s="54">
        <v>1194</v>
      </c>
      <c r="Y30" s="54">
        <v>-331</v>
      </c>
      <c r="Z30" s="54">
        <v>252</v>
      </c>
      <c r="AA30" s="87">
        <v>4454</v>
      </c>
      <c r="AB30" s="54">
        <v>1173</v>
      </c>
      <c r="AC30" s="54">
        <v>1091</v>
      </c>
      <c r="AD30" s="54">
        <v>1150</v>
      </c>
      <c r="AE30" s="54">
        <v>1040</v>
      </c>
    </row>
    <row r="31" spans="2:31">
      <c r="B31" s="88" t="s">
        <v>1902</v>
      </c>
      <c r="C31" s="88"/>
      <c r="D31" s="89">
        <v>0.04215246636771301</v>
      </c>
      <c r="E31" s="89">
        <v>0.04059729351376575</v>
      </c>
      <c r="F31" s="89">
        <v>-0.3506060606060606</v>
      </c>
      <c r="G31" s="89">
        <v>0.7209302325581395</v>
      </c>
      <c r="H31" s="89">
        <v>0.6152716593245228</v>
      </c>
      <c r="I31" s="89">
        <v>0.1394311210262131</v>
      </c>
      <c r="J31" s="89">
        <v>-0.05232558139534884</v>
      </c>
      <c r="K31" s="89">
        <v>0.4420731707317073</v>
      </c>
      <c r="L31" s="89">
        <v>-0.384633431085044</v>
      </c>
      <c r="M31" s="89">
        <v>0.6157635467980296</v>
      </c>
      <c r="N31" s="89">
        <v>-0.3316872427983539</v>
      </c>
      <c r="O31" s="89">
        <v>-0.3844984802431611</v>
      </c>
      <c r="P31" s="89">
        <v>-0.07800093414292386</v>
      </c>
      <c r="Q31" s="89">
        <v>1.412963487121426</v>
      </c>
      <c r="R31" s="89">
        <v>0.1680305510092744</v>
      </c>
      <c r="S31" s="89">
        <v>-0.1907284768211921</v>
      </c>
      <c r="T31" s="89">
        <v>-0.01521739130434783</v>
      </c>
      <c r="U31" s="89">
        <v>-0.04880066170388751</v>
      </c>
      <c r="V31" s="89">
        <v>-0.2067804220925011</v>
      </c>
      <c r="W31" s="89">
        <v>1.025125628140704</v>
      </c>
      <c r="X31" s="89">
        <v>-4.607250755287009</v>
      </c>
      <c r="Y31" s="89">
        <v>-2.313492063492064</v>
      </c>
      <c r="Z31" s="89">
        <v>-0.7851662404092071</v>
      </c>
      <c r="AA31" s="21" t="s">
        <v>73</v>
      </c>
      <c r="AB31" s="89">
        <v>0.07516040329972502</v>
      </c>
      <c r="AC31" s="89">
        <v>-0.05130434782608696</v>
      </c>
      <c r="AD31" s="89">
        <v>0.1057692307692308</v>
      </c>
      <c r="AE31" s="21" t="s">
        <v>73</v>
      </c>
    </row>
    <row r="33" spans="2:31">
      <c r="B33" s="86" t="s">
        <v>1738</v>
      </c>
      <c r="C33" s="86"/>
      <c r="D33" s="54">
        <v>5.75</v>
      </c>
      <c r="E33" s="54">
        <v>5.51</v>
      </c>
      <c r="F33" s="54">
        <v>5.28</v>
      </c>
      <c r="G33" s="87">
        <v>21.97</v>
      </c>
      <c r="H33" s="54">
        <v>8.039999999999999</v>
      </c>
      <c r="I33" s="54">
        <v>5</v>
      </c>
      <c r="J33" s="54">
        <v>4.37</v>
      </c>
      <c r="K33" s="54">
        <v>4.57</v>
      </c>
      <c r="L33" s="87">
        <v>12.66</v>
      </c>
      <c r="M33" s="54">
        <v>3.16</v>
      </c>
      <c r="N33" s="54">
        <v>1.95</v>
      </c>
      <c r="O33" s="54">
        <v>2.88</v>
      </c>
      <c r="P33" s="54">
        <v>4.64</v>
      </c>
      <c r="Q33" s="87">
        <v>20.02</v>
      </c>
      <c r="R33" s="54">
        <v>5.02</v>
      </c>
      <c r="S33" s="54">
        <v>4.21</v>
      </c>
      <c r="T33" s="54">
        <v>5.09</v>
      </c>
      <c r="U33" s="54">
        <v>5.1</v>
      </c>
      <c r="V33" s="87">
        <v>7.82</v>
      </c>
      <c r="W33" s="54">
        <v>5.36</v>
      </c>
      <c r="X33" s="54">
        <v>2.64</v>
      </c>
      <c r="Y33" s="54">
        <v>-0.73</v>
      </c>
      <c r="Z33" s="54">
        <v>0.5600000000000001</v>
      </c>
      <c r="AA33" s="87">
        <v>9.77</v>
      </c>
      <c r="AB33" s="54">
        <v>2.6</v>
      </c>
      <c r="AC33" s="54">
        <v>2.4</v>
      </c>
      <c r="AD33" s="54">
        <v>2.52</v>
      </c>
      <c r="AE33" s="54">
        <v>2.27</v>
      </c>
    </row>
    <row r="34" spans="2:31">
      <c r="B34" s="88" t="s">
        <v>1902</v>
      </c>
      <c r="C34" s="88"/>
      <c r="D34" s="89">
        <v>0.04355716878402908</v>
      </c>
      <c r="E34" s="89">
        <v>0.04356060606060597</v>
      </c>
      <c r="F34" s="89">
        <v>-0.3432835820895521</v>
      </c>
      <c r="G34" s="89">
        <v>0.7353870458135859</v>
      </c>
      <c r="H34" s="89">
        <v>0.6079999999999999</v>
      </c>
      <c r="I34" s="89">
        <v>0.1441647597254004</v>
      </c>
      <c r="J34" s="89">
        <v>-0.04376367614879653</v>
      </c>
      <c r="K34" s="89">
        <v>0.4462025316455697</v>
      </c>
      <c r="L34" s="89">
        <v>-0.3676323676323676</v>
      </c>
      <c r="M34" s="89">
        <v>0.6205128205128206</v>
      </c>
      <c r="N34" s="89">
        <v>-0.3229166666666666</v>
      </c>
      <c r="O34" s="89">
        <v>-0.3793103448275862</v>
      </c>
      <c r="P34" s="89">
        <v>-0.07569721115537847</v>
      </c>
      <c r="Q34" s="89">
        <v>1.560102301790281</v>
      </c>
      <c r="R34" s="89">
        <v>0.1923990498812351</v>
      </c>
      <c r="S34" s="89">
        <v>-0.1728880157170923</v>
      </c>
      <c r="T34" s="89">
        <v>-0.001960784313725449</v>
      </c>
      <c r="U34" s="89">
        <v>-0.04850746268656729</v>
      </c>
      <c r="V34" s="89">
        <v>-0.1995905834186284</v>
      </c>
      <c r="W34" s="89">
        <v>1.03030303030303</v>
      </c>
      <c r="X34" s="89">
        <v>-4.616438356164384</v>
      </c>
      <c r="Y34" s="89">
        <v>-2.303571428571428</v>
      </c>
      <c r="Z34" s="89">
        <v>-0.7846153846153846</v>
      </c>
      <c r="AA34" s="21" t="s">
        <v>73</v>
      </c>
      <c r="AB34" s="89">
        <v>0.08333333333333341</v>
      </c>
      <c r="AC34" s="89">
        <v>-0.04761904761904766</v>
      </c>
      <c r="AD34" s="89">
        <v>0.1101321585903084</v>
      </c>
      <c r="AE34" s="21" t="s">
        <v>73</v>
      </c>
    </row>
    <row r="35" spans="2:31">
      <c r="B35" s="86" t="s">
        <v>1784</v>
      </c>
      <c r="C35" s="86"/>
      <c r="D35" s="54">
        <v>5.7</v>
      </c>
      <c r="E35" s="54">
        <v>5.46</v>
      </c>
      <c r="F35" s="54">
        <v>5.23</v>
      </c>
      <c r="G35" s="87">
        <v>21.8</v>
      </c>
      <c r="H35" s="54">
        <v>8.039999999999999</v>
      </c>
      <c r="I35" s="54">
        <v>4.95</v>
      </c>
      <c r="J35" s="54">
        <v>4.32</v>
      </c>
      <c r="K35" s="54">
        <v>4.53</v>
      </c>
      <c r="L35" s="87">
        <v>12.55</v>
      </c>
      <c r="M35" s="54">
        <v>3.13</v>
      </c>
      <c r="N35" s="54">
        <v>1.94</v>
      </c>
      <c r="O35" s="54">
        <v>2.86</v>
      </c>
      <c r="P35" s="54">
        <v>4.59</v>
      </c>
      <c r="Q35" s="87">
        <v>19.27</v>
      </c>
      <c r="R35" s="54">
        <v>4.95</v>
      </c>
      <c r="S35" s="54">
        <v>4.18</v>
      </c>
      <c r="T35" s="54">
        <v>5.06</v>
      </c>
      <c r="U35" s="54">
        <v>5.07</v>
      </c>
      <c r="V35" s="87">
        <v>7.79</v>
      </c>
      <c r="W35" s="54">
        <v>5.34</v>
      </c>
      <c r="X35" s="54">
        <v>2.63</v>
      </c>
      <c r="Y35" s="54">
        <v>-0.73</v>
      </c>
      <c r="Z35" s="54">
        <v>0.55</v>
      </c>
      <c r="AA35" s="87">
        <v>9.710000000000001</v>
      </c>
      <c r="AB35" s="54">
        <v>2.57</v>
      </c>
      <c r="AC35" s="54">
        <v>2.38</v>
      </c>
      <c r="AD35" s="54">
        <v>2.5</v>
      </c>
      <c r="AE35" s="54">
        <v>2.25</v>
      </c>
    </row>
    <row r="36" spans="2:31">
      <c r="B36" s="88" t="s">
        <v>1902</v>
      </c>
      <c r="C36" s="88"/>
      <c r="D36" s="89">
        <v>0.04395604395604399</v>
      </c>
      <c r="E36" s="89">
        <v>0.04397705544933069</v>
      </c>
      <c r="F36" s="89">
        <v>-0.3495024875621889</v>
      </c>
      <c r="G36" s="89">
        <v>0.7370517928286853</v>
      </c>
      <c r="H36" s="89">
        <v>0.624242424242424</v>
      </c>
      <c r="I36" s="89">
        <v>0.1458333333333333</v>
      </c>
      <c r="J36" s="89">
        <v>-0.04635761589403972</v>
      </c>
      <c r="K36" s="89">
        <v>0.4472843450479235</v>
      </c>
      <c r="L36" s="89">
        <v>-0.3487285936689153</v>
      </c>
      <c r="M36" s="89">
        <v>0.6134020618556701</v>
      </c>
      <c r="N36" s="89">
        <v>-0.3216783216783217</v>
      </c>
      <c r="O36" s="89">
        <v>-0.3769063180827887</v>
      </c>
      <c r="P36" s="89">
        <v>-0.07272727272727279</v>
      </c>
      <c r="Q36" s="89">
        <v>1.473684210526316</v>
      </c>
      <c r="R36" s="89">
        <v>0.1842105263157896</v>
      </c>
      <c r="S36" s="89">
        <v>-0.1739130434782609</v>
      </c>
      <c r="T36" s="89">
        <v>-0.001972386587771336</v>
      </c>
      <c r="U36" s="89">
        <v>-0.05056179775280891</v>
      </c>
      <c r="V36" s="89">
        <v>-0.1977342945417097</v>
      </c>
      <c r="W36" s="89">
        <v>1.03041825095057</v>
      </c>
      <c r="X36" s="89">
        <v>-4.602739726027397</v>
      </c>
      <c r="Y36" s="89">
        <v>-2.327272727272727</v>
      </c>
      <c r="Z36" s="89">
        <v>-0.7859922178988326</v>
      </c>
      <c r="AA36" s="21" t="s">
        <v>73</v>
      </c>
      <c r="AB36" s="89">
        <v>0.07983193277310922</v>
      </c>
      <c r="AC36" s="89">
        <v>-0.04800000000000004</v>
      </c>
      <c r="AD36" s="89">
        <v>0.1111111111111111</v>
      </c>
      <c r="AE36" s="21" t="s">
        <v>73</v>
      </c>
    </row>
    <row r="38" spans="2:31">
      <c r="B38" s="86" t="s">
        <v>1785</v>
      </c>
      <c r="C38" s="86"/>
      <c r="D38" s="62">
        <v>0.9984534696</v>
      </c>
      <c r="E38" s="62">
        <v>0.9979099098999999</v>
      </c>
      <c r="F38" s="62">
        <v>1.0008538384</v>
      </c>
      <c r="G38" s="90">
        <v>1.010100606</v>
      </c>
      <c r="H38" s="62">
        <v>1</v>
      </c>
      <c r="I38" s="62">
        <v>1</v>
      </c>
      <c r="J38" s="62">
        <v>1</v>
      </c>
      <c r="K38" s="62">
        <v>1</v>
      </c>
      <c r="L38" s="90">
        <v>1</v>
      </c>
      <c r="M38" s="62">
        <v>1</v>
      </c>
      <c r="N38" s="62">
        <v>1</v>
      </c>
      <c r="O38" s="62">
        <v>1</v>
      </c>
      <c r="P38" s="62">
        <v>1</v>
      </c>
      <c r="Q38" s="90">
        <v>1</v>
      </c>
      <c r="R38" s="62">
        <v>0.9997138224</v>
      </c>
      <c r="S38" s="62">
        <v>0.9977869986</v>
      </c>
      <c r="T38" s="62">
        <v>1</v>
      </c>
      <c r="U38" s="62">
        <v>1</v>
      </c>
      <c r="V38" s="90">
        <v>1</v>
      </c>
      <c r="W38" s="62">
        <v>1.005077173</v>
      </c>
      <c r="X38" s="62">
        <v>1.0025359256</v>
      </c>
      <c r="Y38" s="62">
        <v>1</v>
      </c>
      <c r="Z38" s="62">
        <v>0.9927244381</v>
      </c>
      <c r="AA38" s="90">
        <v>1</v>
      </c>
      <c r="AB38" s="62">
        <v>1</v>
      </c>
      <c r="AC38" s="62">
        <v>0.9954840842</v>
      </c>
      <c r="AD38" s="62">
        <v>1</v>
      </c>
      <c r="AE38" s="62">
        <v>1</v>
      </c>
    </row>
    <row r="39" spans="2:31">
      <c r="B39" s="86" t="s">
        <v>1786</v>
      </c>
      <c r="C39" s="86"/>
      <c r="D39" s="62">
        <v>0.1908284024</v>
      </c>
      <c r="E39" s="62">
        <v>-0.0038918919</v>
      </c>
      <c r="F39" s="62">
        <v>-0.0219669332</v>
      </c>
      <c r="G39" s="90">
        <v>0.0018201092</v>
      </c>
      <c r="H39" s="62">
        <v>0.104826546</v>
      </c>
      <c r="I39" s="62">
        <v>0.1851931949</v>
      </c>
      <c r="J39" s="62">
        <v>0.1909666526</v>
      </c>
      <c r="K39" s="62">
        <v>0.1474502099</v>
      </c>
      <c r="L39" s="90">
        <v>0.1721315277</v>
      </c>
      <c r="M39" s="62">
        <v>0.1636521739</v>
      </c>
      <c r="N39" s="62">
        <v>0.1072670088</v>
      </c>
      <c r="O39" s="62">
        <v>0.1726292452</v>
      </c>
      <c r="P39" s="62">
        <v>0.2627101058</v>
      </c>
      <c r="Q39" s="90">
        <v>0.2466372092</v>
      </c>
      <c r="R39" s="62">
        <v>0.2615663455</v>
      </c>
      <c r="S39" s="62">
        <v>0.2069156293</v>
      </c>
      <c r="T39" s="62">
        <v>0.2873551325</v>
      </c>
      <c r="U39" s="62">
        <v>0.2840236686</v>
      </c>
      <c r="V39" s="90">
        <v>0.1236872812</v>
      </c>
      <c r="W39" s="62">
        <v>0.2996547522</v>
      </c>
      <c r="X39" s="62">
        <v>0.1625105664</v>
      </c>
      <c r="Y39" s="62">
        <v>-0.0214802449</v>
      </c>
      <c r="Z39" s="62">
        <v>0.0873067429</v>
      </c>
      <c r="AA39" s="90">
        <v>0.1622553316</v>
      </c>
      <c r="AB39" s="62">
        <v>0.1771285095</v>
      </c>
      <c r="AC39" s="62">
        <v>0.1690714836</v>
      </c>
      <c r="AD39" s="62">
        <v>0.1847724073</v>
      </c>
      <c r="AE39" s="62">
        <v>0.1826460916</v>
      </c>
    </row>
    <row r="40" spans="2:31">
      <c r="B40" s="86" t="s">
        <v>1909</v>
      </c>
      <c r="C40" s="86"/>
      <c r="D40" s="62">
        <v>0.1908284024</v>
      </c>
      <c r="E40" s="62">
        <v>0.1999279279</v>
      </c>
      <c r="F40" s="62">
        <v>0.214856788</v>
      </c>
      <c r="G40" s="90">
        <v>0.1889713383</v>
      </c>
      <c r="H40" s="62">
        <v>0.195173454</v>
      </c>
      <c r="I40" s="62">
        <v>0.1791378316</v>
      </c>
      <c r="J40" s="62">
        <v>0.1850569861</v>
      </c>
      <c r="K40" s="62">
        <v>0.141019916</v>
      </c>
      <c r="L40" s="90">
        <v>0.1655226788</v>
      </c>
      <c r="M40" s="62">
        <v>0.1572173913</v>
      </c>
      <c r="N40" s="62">
        <v>0.1015560338</v>
      </c>
      <c r="O40" s="62">
        <v>0.165474151</v>
      </c>
      <c r="P40" s="62">
        <v>0.2553434322</v>
      </c>
      <c r="Q40" s="90">
        <v>0.2396308864</v>
      </c>
      <c r="R40" s="62">
        <v>0.2547934752</v>
      </c>
      <c r="S40" s="62">
        <v>0.2003688336</v>
      </c>
      <c r="T40" s="62">
        <v>0.2798013245</v>
      </c>
      <c r="U40" s="62">
        <v>0.2768027279</v>
      </c>
      <c r="V40" s="90">
        <v>0.1156303828</v>
      </c>
      <c r="W40" s="62">
        <v>0.2922420796</v>
      </c>
      <c r="X40" s="62">
        <v>0.1549027895</v>
      </c>
      <c r="Y40" s="62">
        <v>-0.0294936004</v>
      </c>
      <c r="Z40" s="62">
        <v>0.0778225283</v>
      </c>
      <c r="AA40" s="90">
        <v>0.153345019</v>
      </c>
      <c r="AB40" s="62">
        <v>0.1684546907</v>
      </c>
      <c r="AC40" s="62">
        <v>0.1607005177</v>
      </c>
      <c r="AD40" s="62">
        <v>0.1757390896</v>
      </c>
      <c r="AE40" s="62">
        <v>0.1730331394</v>
      </c>
    </row>
    <row r="41" spans="2:31">
      <c r="B41" s="86" t="s">
        <v>1910</v>
      </c>
      <c r="C41" s="86"/>
      <c r="D41" s="62">
        <v>0.2013179129</v>
      </c>
      <c r="E41" s="62">
        <v>0.195027027</v>
      </c>
      <c r="F41" s="62">
        <v>0.2046107273</v>
      </c>
      <c r="G41" s="90">
        <v>0.1905314319</v>
      </c>
      <c r="H41" s="62">
        <v>0.1969834087</v>
      </c>
      <c r="I41" s="62">
        <v>0.1546280277</v>
      </c>
      <c r="J41" s="62">
        <v>0.1675812579</v>
      </c>
      <c r="K41" s="62">
        <v>0.1709386443</v>
      </c>
      <c r="L41" s="90">
        <v>0.152304981</v>
      </c>
      <c r="M41" s="62">
        <v>0.143826087</v>
      </c>
      <c r="N41" s="62">
        <v>0.0891408707</v>
      </c>
      <c r="O41" s="62">
        <v>0.1519701703</v>
      </c>
      <c r="P41" s="62">
        <v>0.2416476447</v>
      </c>
      <c r="Q41" s="90">
        <v>0.2396308864</v>
      </c>
      <c r="R41" s="62">
        <v>0.2427740151</v>
      </c>
      <c r="S41" s="62">
        <v>0.1891194099</v>
      </c>
      <c r="T41" s="62">
        <v>0.1063741722</v>
      </c>
      <c r="U41" s="62">
        <v>0.1662822184</v>
      </c>
      <c r="V41" s="90">
        <v>0.1156303828</v>
      </c>
      <c r="W41" s="62">
        <v>0.2794476036</v>
      </c>
      <c r="X41" s="62">
        <v>0.1411665258</v>
      </c>
      <c r="Y41" s="62">
        <v>-0.0437395659</v>
      </c>
      <c r="Z41" s="62">
        <v>0.0606729895</v>
      </c>
      <c r="AA41" s="90">
        <v>0.153345019</v>
      </c>
      <c r="AB41" s="62">
        <v>0.1531613787</v>
      </c>
      <c r="AC41" s="62">
        <v>0.1455006058</v>
      </c>
      <c r="AD41" s="62">
        <v>0.1593148756</v>
      </c>
      <c r="AE41" s="62">
        <v>0.1553250696</v>
      </c>
    </row>
    <row r="42" spans="2:31">
      <c r="B42" s="86" t="s">
        <v>1911</v>
      </c>
      <c r="C42" s="86"/>
      <c r="D42" s="62">
        <v>0.1562668101</v>
      </c>
      <c r="E42" s="62">
        <v>0.1607207207</v>
      </c>
      <c r="F42" s="62">
        <v>0.166343243</v>
      </c>
      <c r="G42" s="90">
        <v>0.1805708343</v>
      </c>
      <c r="H42" s="62">
        <v>0.2488687783</v>
      </c>
      <c r="I42" s="62">
        <v>0.1472750865</v>
      </c>
      <c r="J42" s="62">
        <v>0.1513718869</v>
      </c>
      <c r="K42" s="62">
        <v>0.1689738323</v>
      </c>
      <c r="L42" s="90">
        <v>0.1216491977</v>
      </c>
      <c r="M42" s="62">
        <v>0.1140869565</v>
      </c>
      <c r="N42" s="62">
        <v>0.06720741600000001</v>
      </c>
      <c r="O42" s="62">
        <v>0.1224428096</v>
      </c>
      <c r="P42" s="62">
        <v>0.2048142768</v>
      </c>
      <c r="Q42" s="90">
        <v>0.20811464</v>
      </c>
      <c r="R42" s="62">
        <v>0.2042354288</v>
      </c>
      <c r="S42" s="62">
        <v>0.1690179806</v>
      </c>
      <c r="T42" s="62">
        <v>0.234375</v>
      </c>
      <c r="U42" s="62">
        <v>0.2306689399</v>
      </c>
      <c r="V42" s="90">
        <v>0.09815524809999999</v>
      </c>
      <c r="W42" s="62">
        <v>0.2455320877</v>
      </c>
      <c r="X42" s="62">
        <v>0.1261622992</v>
      </c>
      <c r="Y42" s="62">
        <v>-0.0368391764</v>
      </c>
      <c r="Z42" s="62">
        <v>0.0327400286</v>
      </c>
      <c r="AA42" s="90">
        <v>0.130119778</v>
      </c>
      <c r="AB42" s="62">
        <v>0.1338735449</v>
      </c>
      <c r="AC42" s="62">
        <v>0.1201674193</v>
      </c>
      <c r="AD42" s="62">
        <v>0.1349131863</v>
      </c>
      <c r="AE42" s="62">
        <v>0.1315456615</v>
      </c>
    </row>
  </sheetData>
  <mergeCells count="31">
    <mergeCell ref="A1:ABC2"/>
    <mergeCell ref="A3:ABC3"/>
    <mergeCell ref="B7:C7"/>
    <mergeCell ref="B8:C8"/>
    <mergeCell ref="B9:C9"/>
    <mergeCell ref="B11:C11"/>
    <mergeCell ref="B12:C12"/>
    <mergeCell ref="B14:C14"/>
    <mergeCell ref="B15:C15"/>
    <mergeCell ref="B16:C16"/>
    <mergeCell ref="B17:C17"/>
    <mergeCell ref="B19:C19"/>
    <mergeCell ref="B20:C20"/>
    <mergeCell ref="B21:C21"/>
    <mergeCell ref="B22:C22"/>
    <mergeCell ref="B24:C24"/>
    <mergeCell ref="B25:C25"/>
    <mergeCell ref="B27:C27"/>
    <mergeCell ref="B28:C28"/>
    <mergeCell ref="B29:C29"/>
    <mergeCell ref="B30:C30"/>
    <mergeCell ref="B31:C31"/>
    <mergeCell ref="B33:C33"/>
    <mergeCell ref="B34:C34"/>
    <mergeCell ref="B35:C35"/>
    <mergeCell ref="B36:C36"/>
    <mergeCell ref="B38:C38"/>
    <mergeCell ref="B39:C39"/>
    <mergeCell ref="B40:C40"/>
    <mergeCell ref="B41:C41"/>
    <mergeCell ref="B42:C42"/>
  </mergeCells>
  <conditionalFormatting sqref="A1:ABC1000">
    <cfRule type="containsBlanks" dxfId="0"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BC51"/>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5" t="s">
        <v>2039</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c r="LG3" s="85"/>
      <c r="LH3" s="85"/>
      <c r="LI3" s="85"/>
      <c r="LJ3" s="85"/>
      <c r="LK3" s="85"/>
      <c r="LL3" s="85"/>
      <c r="LM3" s="85"/>
      <c r="LN3" s="85"/>
      <c r="LO3" s="85"/>
      <c r="LP3" s="85"/>
      <c r="LQ3" s="85"/>
      <c r="LR3" s="85"/>
      <c r="LS3" s="85"/>
      <c r="LT3" s="85"/>
      <c r="LU3" s="85"/>
      <c r="LV3" s="85"/>
      <c r="LW3" s="85"/>
      <c r="LX3" s="85"/>
      <c r="LY3" s="85"/>
      <c r="LZ3" s="85"/>
      <c r="MA3" s="85"/>
      <c r="MB3" s="85"/>
      <c r="MC3" s="85"/>
      <c r="MD3" s="85"/>
      <c r="ME3" s="85"/>
      <c r="MF3" s="85"/>
      <c r="MG3" s="85"/>
      <c r="MH3" s="85"/>
      <c r="MI3" s="85"/>
      <c r="MJ3" s="85"/>
      <c r="MK3" s="85"/>
      <c r="ML3" s="85"/>
      <c r="MM3" s="85"/>
      <c r="MN3" s="85"/>
      <c r="MO3" s="85"/>
      <c r="MP3" s="85"/>
      <c r="MQ3" s="85"/>
      <c r="MR3" s="85"/>
      <c r="MS3" s="85"/>
      <c r="MT3" s="85"/>
      <c r="MU3" s="85"/>
      <c r="MV3" s="85"/>
      <c r="MW3" s="85"/>
      <c r="MX3" s="85"/>
      <c r="MY3" s="85"/>
      <c r="MZ3" s="85"/>
      <c r="NA3" s="85"/>
      <c r="NB3" s="85"/>
      <c r="NC3" s="85"/>
      <c r="ND3" s="85"/>
      <c r="NE3" s="85"/>
      <c r="NF3" s="85"/>
      <c r="NG3" s="85"/>
      <c r="NH3" s="85"/>
      <c r="NI3" s="85"/>
      <c r="NJ3" s="85"/>
      <c r="NK3" s="85"/>
      <c r="NL3" s="85"/>
      <c r="NM3" s="85"/>
      <c r="NN3" s="85"/>
      <c r="NO3" s="85"/>
      <c r="NP3" s="85"/>
      <c r="NQ3" s="85"/>
      <c r="NR3" s="85"/>
      <c r="NS3" s="85"/>
      <c r="NT3" s="85"/>
      <c r="NU3" s="85"/>
      <c r="NV3" s="85"/>
      <c r="NW3" s="85"/>
      <c r="NX3" s="85"/>
      <c r="NY3" s="85"/>
      <c r="NZ3" s="85"/>
      <c r="OA3" s="85"/>
      <c r="OB3" s="85"/>
      <c r="OC3" s="85"/>
      <c r="OD3" s="85"/>
      <c r="OE3" s="85"/>
      <c r="OF3" s="85"/>
      <c r="OG3" s="85"/>
      <c r="OH3" s="85"/>
      <c r="OI3" s="85"/>
      <c r="OJ3" s="85"/>
      <c r="OK3" s="85"/>
      <c r="OL3" s="85"/>
      <c r="OM3" s="85"/>
      <c r="ON3" s="85"/>
      <c r="OO3" s="85"/>
      <c r="OP3" s="85"/>
      <c r="OQ3" s="85"/>
      <c r="OR3" s="85"/>
      <c r="OS3" s="85"/>
      <c r="OT3" s="85"/>
      <c r="OU3" s="85"/>
      <c r="OV3" s="85"/>
      <c r="OW3" s="85"/>
      <c r="OX3" s="85"/>
      <c r="OY3" s="85"/>
      <c r="OZ3" s="85"/>
      <c r="PA3" s="85"/>
      <c r="PB3" s="85"/>
      <c r="PC3" s="85"/>
      <c r="PD3" s="85"/>
      <c r="PE3" s="85"/>
      <c r="PF3" s="85"/>
      <c r="PG3" s="85"/>
      <c r="PH3" s="85"/>
      <c r="PI3" s="85"/>
      <c r="PJ3" s="85"/>
      <c r="PK3" s="85"/>
      <c r="PL3" s="85"/>
      <c r="PM3" s="85"/>
      <c r="PN3" s="85"/>
      <c r="PO3" s="85"/>
      <c r="PP3" s="85"/>
      <c r="PQ3" s="85"/>
      <c r="PR3" s="85"/>
      <c r="PS3" s="85"/>
      <c r="PT3" s="85"/>
      <c r="PU3" s="85"/>
      <c r="PV3" s="85"/>
      <c r="PW3" s="85"/>
      <c r="PX3" s="85"/>
      <c r="PY3" s="85"/>
      <c r="PZ3" s="85"/>
      <c r="QA3" s="85"/>
      <c r="QB3" s="85"/>
      <c r="QC3" s="85"/>
      <c r="QD3" s="85"/>
      <c r="QE3" s="85"/>
      <c r="QF3" s="85"/>
      <c r="QG3" s="85"/>
      <c r="QH3" s="85"/>
      <c r="QI3" s="85"/>
      <c r="QJ3" s="85"/>
      <c r="QK3" s="85"/>
      <c r="QL3" s="85"/>
      <c r="QM3" s="85"/>
      <c r="QN3" s="85"/>
      <c r="QO3" s="85"/>
      <c r="QP3" s="85"/>
      <c r="QQ3" s="85"/>
      <c r="QR3" s="85"/>
      <c r="QS3" s="85"/>
      <c r="QT3" s="85"/>
      <c r="QU3" s="85"/>
      <c r="QV3" s="85"/>
      <c r="QW3" s="85"/>
      <c r="QX3" s="85"/>
      <c r="QY3" s="85"/>
      <c r="QZ3" s="85"/>
      <c r="RA3" s="85"/>
      <c r="RB3" s="85"/>
      <c r="RC3" s="85"/>
      <c r="RD3" s="85"/>
      <c r="RE3" s="85"/>
      <c r="RF3" s="85"/>
      <c r="RG3" s="85"/>
      <c r="RH3" s="85"/>
      <c r="RI3" s="85"/>
      <c r="RJ3" s="85"/>
      <c r="RK3" s="85"/>
      <c r="RL3" s="85"/>
      <c r="RM3" s="85"/>
      <c r="RN3" s="85"/>
      <c r="RO3" s="85"/>
      <c r="RP3" s="85"/>
      <c r="RQ3" s="85"/>
      <c r="RR3" s="85"/>
      <c r="RS3" s="85"/>
      <c r="RT3" s="85"/>
      <c r="RU3" s="85"/>
      <c r="RV3" s="85"/>
      <c r="RW3" s="85"/>
      <c r="RX3" s="85"/>
      <c r="RY3" s="85"/>
      <c r="RZ3" s="85"/>
      <c r="SA3" s="85"/>
      <c r="SB3" s="85"/>
      <c r="SC3" s="85"/>
      <c r="SD3" s="85"/>
      <c r="SE3" s="85"/>
      <c r="SF3" s="85"/>
      <c r="SG3" s="85"/>
      <c r="SH3" s="85"/>
      <c r="SI3" s="85"/>
      <c r="SJ3" s="85"/>
      <c r="SK3" s="85"/>
      <c r="SL3" s="85"/>
      <c r="SM3" s="85"/>
      <c r="SN3" s="85"/>
      <c r="SO3" s="85"/>
      <c r="SP3" s="85"/>
      <c r="SQ3" s="85"/>
      <c r="SR3" s="85"/>
      <c r="SS3" s="85"/>
      <c r="ST3" s="85"/>
      <c r="SU3" s="85"/>
      <c r="SV3" s="85"/>
      <c r="SW3" s="85"/>
      <c r="SX3" s="85"/>
      <c r="SY3" s="85"/>
      <c r="SZ3" s="85"/>
      <c r="TA3" s="85"/>
      <c r="TB3" s="85"/>
      <c r="TC3" s="85"/>
      <c r="TD3" s="85"/>
      <c r="TE3" s="85"/>
      <c r="TF3" s="85"/>
      <c r="TG3" s="85"/>
      <c r="TH3" s="85"/>
      <c r="TI3" s="85"/>
      <c r="TJ3" s="85"/>
      <c r="TK3" s="85"/>
      <c r="TL3" s="85"/>
      <c r="TM3" s="85"/>
      <c r="TN3" s="85"/>
      <c r="TO3" s="85"/>
      <c r="TP3" s="85"/>
      <c r="TQ3" s="85"/>
      <c r="TR3" s="85"/>
      <c r="TS3" s="85"/>
      <c r="TT3" s="85"/>
      <c r="TU3" s="85"/>
      <c r="TV3" s="85"/>
      <c r="TW3" s="85"/>
      <c r="TX3" s="85"/>
      <c r="TY3" s="85"/>
      <c r="TZ3" s="85"/>
      <c r="UA3" s="85"/>
      <c r="UB3" s="85"/>
      <c r="UC3" s="85"/>
      <c r="UD3" s="85"/>
      <c r="UE3" s="85"/>
      <c r="UF3" s="85"/>
      <c r="UG3" s="85"/>
      <c r="UH3" s="85"/>
      <c r="UI3" s="85"/>
      <c r="UJ3" s="85"/>
      <c r="UK3" s="85"/>
      <c r="UL3" s="85"/>
      <c r="UM3" s="85"/>
      <c r="UN3" s="85"/>
      <c r="UO3" s="85"/>
      <c r="UP3" s="85"/>
      <c r="UQ3" s="85"/>
      <c r="UR3" s="85"/>
      <c r="US3" s="85"/>
      <c r="UT3" s="85"/>
      <c r="UU3" s="85"/>
      <c r="UV3" s="85"/>
      <c r="UW3" s="85"/>
      <c r="UX3" s="85"/>
      <c r="UY3" s="85"/>
      <c r="UZ3" s="85"/>
      <c r="VA3" s="85"/>
      <c r="VB3" s="85"/>
      <c r="VC3" s="85"/>
      <c r="VD3" s="85"/>
      <c r="VE3" s="85"/>
      <c r="VF3" s="85"/>
      <c r="VG3" s="85"/>
      <c r="VH3" s="85"/>
      <c r="VI3" s="85"/>
      <c r="VJ3" s="85"/>
      <c r="VK3" s="85"/>
      <c r="VL3" s="85"/>
      <c r="VM3" s="85"/>
      <c r="VN3" s="85"/>
      <c r="VO3" s="85"/>
      <c r="VP3" s="85"/>
      <c r="VQ3" s="85"/>
      <c r="VR3" s="85"/>
      <c r="VS3" s="85"/>
      <c r="VT3" s="85"/>
      <c r="VU3" s="85"/>
      <c r="VV3" s="85"/>
      <c r="VW3" s="85"/>
      <c r="VX3" s="85"/>
      <c r="VY3" s="85"/>
      <c r="VZ3" s="85"/>
      <c r="WA3" s="85"/>
      <c r="WB3" s="85"/>
      <c r="WC3" s="85"/>
      <c r="WD3" s="85"/>
      <c r="WE3" s="85"/>
      <c r="WF3" s="85"/>
      <c r="WG3" s="85"/>
      <c r="WH3" s="85"/>
      <c r="WI3" s="85"/>
      <c r="WJ3" s="85"/>
      <c r="WK3" s="85"/>
      <c r="WL3" s="85"/>
      <c r="WM3" s="85"/>
      <c r="WN3" s="85"/>
      <c r="WO3" s="85"/>
      <c r="WP3" s="85"/>
      <c r="WQ3" s="85"/>
      <c r="WR3" s="85"/>
      <c r="WS3" s="85"/>
      <c r="WT3" s="85"/>
      <c r="WU3" s="85"/>
      <c r="WV3" s="85"/>
      <c r="WW3" s="85"/>
      <c r="WX3" s="85"/>
      <c r="WY3" s="85"/>
      <c r="WZ3" s="85"/>
      <c r="XA3" s="85"/>
      <c r="XB3" s="85"/>
      <c r="XC3" s="85"/>
      <c r="XD3" s="85"/>
      <c r="XE3" s="85"/>
      <c r="XF3" s="85"/>
      <c r="XG3" s="85"/>
      <c r="XH3" s="85"/>
      <c r="XI3" s="85"/>
      <c r="XJ3" s="85"/>
      <c r="XK3" s="85"/>
      <c r="XL3" s="85"/>
      <c r="XM3" s="85"/>
      <c r="XN3" s="85"/>
      <c r="XO3" s="85"/>
      <c r="XP3" s="85"/>
      <c r="XQ3" s="85"/>
      <c r="XR3" s="85"/>
      <c r="XS3" s="85"/>
      <c r="XT3" s="85"/>
      <c r="XU3" s="85"/>
      <c r="XV3" s="85"/>
      <c r="XW3" s="85"/>
      <c r="XX3" s="85"/>
      <c r="XY3" s="85"/>
      <c r="XZ3" s="85"/>
      <c r="YA3" s="85"/>
      <c r="YB3" s="85"/>
      <c r="YC3" s="85"/>
      <c r="YD3" s="85"/>
      <c r="YE3" s="85"/>
      <c r="YF3" s="85"/>
      <c r="YG3" s="85"/>
      <c r="YH3" s="85"/>
      <c r="YI3" s="85"/>
      <c r="YJ3" s="85"/>
      <c r="YK3" s="85"/>
      <c r="YL3" s="85"/>
      <c r="YM3" s="85"/>
      <c r="YN3" s="85"/>
      <c r="YO3" s="85"/>
      <c r="YP3" s="85"/>
      <c r="YQ3" s="85"/>
      <c r="YR3" s="85"/>
      <c r="YS3" s="85"/>
      <c r="YT3" s="85"/>
      <c r="YU3" s="85"/>
      <c r="YV3" s="85"/>
      <c r="YW3" s="85"/>
      <c r="YX3" s="85"/>
      <c r="YY3" s="85"/>
      <c r="YZ3" s="85"/>
      <c r="ZA3" s="85"/>
      <c r="ZB3" s="85"/>
      <c r="ZC3" s="85"/>
      <c r="ZD3" s="85"/>
      <c r="ZE3" s="85"/>
      <c r="ZF3" s="85"/>
      <c r="ZG3" s="85"/>
      <c r="ZH3" s="85"/>
      <c r="ZI3" s="85"/>
      <c r="ZJ3" s="85"/>
      <c r="ZK3" s="85"/>
      <c r="ZL3" s="85"/>
      <c r="ZM3" s="85"/>
      <c r="ZN3" s="85"/>
      <c r="ZO3" s="85"/>
      <c r="ZP3" s="85"/>
      <c r="ZQ3" s="85"/>
      <c r="ZR3" s="85"/>
      <c r="ZS3" s="85"/>
      <c r="ZT3" s="85"/>
      <c r="ZU3" s="85"/>
      <c r="ZV3" s="85"/>
      <c r="ZW3" s="85"/>
      <c r="ZX3" s="85"/>
      <c r="ZY3" s="85"/>
      <c r="ZZ3" s="85"/>
      <c r="AAA3" s="85"/>
      <c r="AAB3" s="85"/>
      <c r="AAC3" s="85"/>
      <c r="AAD3" s="85"/>
      <c r="AAE3" s="85"/>
      <c r="AAF3" s="85"/>
      <c r="AAG3" s="85"/>
      <c r="AAH3" s="85"/>
      <c r="AAI3" s="85"/>
      <c r="AAJ3" s="85"/>
      <c r="AAK3" s="85"/>
      <c r="AAL3" s="85"/>
      <c r="AAM3" s="85"/>
      <c r="AAN3" s="85"/>
      <c r="AAO3" s="85"/>
      <c r="AAP3" s="85"/>
      <c r="AAQ3" s="85"/>
      <c r="AAR3" s="85"/>
      <c r="AAS3" s="85"/>
      <c r="AAT3" s="85"/>
      <c r="AAU3" s="85"/>
      <c r="AAV3" s="85"/>
      <c r="AAW3" s="85"/>
      <c r="AAX3" s="85"/>
      <c r="AAY3" s="85"/>
      <c r="AAZ3" s="85"/>
      <c r="ABA3" s="85"/>
      <c r="ABB3" s="85"/>
      <c r="ABC3" s="85"/>
    </row>
    <row r="7" spans="1:731">
      <c r="C7" s="21" t="s">
        <v>1872</v>
      </c>
      <c r="D7" s="21" t="s">
        <v>1875</v>
      </c>
      <c r="E7" s="21" t="s">
        <v>1875</v>
      </c>
      <c r="F7" s="21" t="s">
        <v>1877</v>
      </c>
      <c r="G7" s="21" t="s">
        <v>1877</v>
      </c>
      <c r="H7" s="21" t="s">
        <v>864</v>
      </c>
      <c r="I7" s="21" t="s">
        <v>864</v>
      </c>
      <c r="J7" s="21" t="s">
        <v>600</v>
      </c>
      <c r="K7" s="21" t="s">
        <v>600</v>
      </c>
      <c r="L7" s="21" t="s">
        <v>335</v>
      </c>
      <c r="M7" s="21" t="s">
        <v>335</v>
      </c>
      <c r="N7" s="21" t="s">
        <v>1874</v>
      </c>
      <c r="O7" s="21" t="s">
        <v>1192</v>
      </c>
      <c r="P7" s="21" t="s">
        <v>929</v>
      </c>
      <c r="Q7" s="21" t="s">
        <v>664</v>
      </c>
      <c r="R7" s="21" t="s">
        <v>400</v>
      </c>
      <c r="S7" s="21" t="s">
        <v>1879</v>
      </c>
      <c r="T7" s="21" t="s">
        <v>1586</v>
      </c>
      <c r="U7" s="21" t="s">
        <v>1876</v>
      </c>
      <c r="V7" s="21" t="s">
        <v>1061</v>
      </c>
      <c r="W7" s="21" t="s">
        <v>797</v>
      </c>
      <c r="X7" s="21" t="s">
        <v>533</v>
      </c>
      <c r="Y7" s="21" t="s">
        <v>268</v>
      </c>
      <c r="Z7" s="21" t="s">
        <v>1873</v>
      </c>
      <c r="AA7" s="21" t="s">
        <v>1257</v>
      </c>
      <c r="AB7" s="21" t="s">
        <v>994</v>
      </c>
      <c r="AC7" s="21" t="s">
        <v>730</v>
      </c>
      <c r="AD7" s="21" t="s">
        <v>466</v>
      </c>
      <c r="AE7" s="21" t="s">
        <v>1878</v>
      </c>
    </row>
    <row r="8" spans="1:731">
      <c r="C8" s="21" t="s">
        <v>1913</v>
      </c>
      <c r="D8" s="54" t="s">
        <v>1914</v>
      </c>
      <c r="E8" s="54" t="s">
        <v>1914</v>
      </c>
      <c r="F8" s="54" t="s">
        <v>1914</v>
      </c>
      <c r="G8" s="54" t="s">
        <v>1914</v>
      </c>
      <c r="H8" s="54" t="s">
        <v>1914</v>
      </c>
      <c r="I8" s="54" t="s">
        <v>1914</v>
      </c>
      <c r="J8" s="54" t="s">
        <v>1914</v>
      </c>
      <c r="K8" s="54" t="s">
        <v>1914</v>
      </c>
      <c r="L8" s="54" t="s">
        <v>1914</v>
      </c>
      <c r="M8" s="54" t="s">
        <v>1914</v>
      </c>
      <c r="N8" s="54" t="s">
        <v>1914</v>
      </c>
      <c r="O8" s="54" t="s">
        <v>1914</v>
      </c>
      <c r="P8" s="54" t="s">
        <v>1914</v>
      </c>
      <c r="Q8" s="54" t="s">
        <v>1914</v>
      </c>
      <c r="R8" s="54" t="s">
        <v>1914</v>
      </c>
      <c r="S8" s="54" t="s">
        <v>1914</v>
      </c>
      <c r="T8" s="54" t="s">
        <v>1914</v>
      </c>
      <c r="U8" s="54" t="s">
        <v>1914</v>
      </c>
      <c r="V8" s="54" t="s">
        <v>1914</v>
      </c>
      <c r="W8" s="54" t="s">
        <v>1914</v>
      </c>
      <c r="X8" s="54" t="s">
        <v>1914</v>
      </c>
      <c r="Y8" s="54" t="s">
        <v>1914</v>
      </c>
      <c r="Z8" s="54" t="s">
        <v>1914</v>
      </c>
      <c r="AA8" s="54" t="s">
        <v>1914</v>
      </c>
      <c r="AB8" s="54" t="s">
        <v>1914</v>
      </c>
      <c r="AC8" s="54" t="s">
        <v>1914</v>
      </c>
      <c r="AD8" s="54" t="s">
        <v>1914</v>
      </c>
      <c r="AE8" s="54" t="s">
        <v>1914</v>
      </c>
    </row>
    <row r="9" spans="1:731">
      <c r="C9" s="21" t="s">
        <v>1915</v>
      </c>
      <c r="D9" s="54" t="s">
        <v>1916</v>
      </c>
      <c r="E9" s="54" t="s">
        <v>1916</v>
      </c>
      <c r="F9" s="54" t="s">
        <v>1916</v>
      </c>
      <c r="G9" s="54" t="s">
        <v>1916</v>
      </c>
      <c r="H9" s="54" t="s">
        <v>1916</v>
      </c>
      <c r="I9" s="54" t="s">
        <v>1916</v>
      </c>
      <c r="J9" s="54" t="s">
        <v>1916</v>
      </c>
      <c r="K9" s="54" t="s">
        <v>1916</v>
      </c>
      <c r="L9" s="54" t="s">
        <v>1916</v>
      </c>
      <c r="M9" s="54" t="s">
        <v>1916</v>
      </c>
      <c r="N9" s="54" t="s">
        <v>1916</v>
      </c>
      <c r="O9" s="54" t="s">
        <v>1916</v>
      </c>
      <c r="P9" s="54" t="s">
        <v>1916</v>
      </c>
      <c r="Q9" s="54" t="s">
        <v>1916</v>
      </c>
      <c r="R9" s="54" t="s">
        <v>1916</v>
      </c>
      <c r="S9" s="54" t="s">
        <v>1916</v>
      </c>
      <c r="T9" s="54" t="s">
        <v>1916</v>
      </c>
      <c r="U9" s="54" t="s">
        <v>1916</v>
      </c>
      <c r="V9" s="54" t="s">
        <v>1916</v>
      </c>
      <c r="W9" s="54" t="s">
        <v>1916</v>
      </c>
      <c r="X9" s="54" t="s">
        <v>1916</v>
      </c>
      <c r="Y9" s="54" t="s">
        <v>1916</v>
      </c>
      <c r="Z9" s="54" t="s">
        <v>1916</v>
      </c>
      <c r="AA9" s="54" t="s">
        <v>1916</v>
      </c>
      <c r="AB9" s="54" t="s">
        <v>1916</v>
      </c>
      <c r="AC9" s="54" t="s">
        <v>1916</v>
      </c>
      <c r="AD9" s="54" t="s">
        <v>1916</v>
      </c>
      <c r="AE9" s="54" t="s">
        <v>1916</v>
      </c>
    </row>
    <row r="11" spans="1:731">
      <c r="C11" s="21" t="s">
        <v>1917</v>
      </c>
      <c r="D11" s="54" t="s">
        <v>1918</v>
      </c>
      <c r="E11" s="54" t="s">
        <v>1918</v>
      </c>
      <c r="F11" s="54" t="s">
        <v>1918</v>
      </c>
      <c r="G11" s="54" t="s">
        <v>1918</v>
      </c>
      <c r="H11" s="54" t="s">
        <v>1918</v>
      </c>
      <c r="I11" s="54" t="s">
        <v>1918</v>
      </c>
      <c r="J11" s="54" t="s">
        <v>1918</v>
      </c>
      <c r="K11" s="54" t="s">
        <v>1918</v>
      </c>
      <c r="L11" s="54" t="s">
        <v>1918</v>
      </c>
      <c r="M11" s="54" t="s">
        <v>1918</v>
      </c>
      <c r="N11" s="54" t="s">
        <v>1918</v>
      </c>
      <c r="O11" s="54" t="s">
        <v>1918</v>
      </c>
      <c r="P11" s="54" t="s">
        <v>1918</v>
      </c>
      <c r="Q11" s="54" t="s">
        <v>1918</v>
      </c>
      <c r="R11" s="54" t="s">
        <v>1918</v>
      </c>
      <c r="S11" s="54" t="s">
        <v>1918</v>
      </c>
      <c r="T11" s="54" t="s">
        <v>1918</v>
      </c>
      <c r="U11" s="54" t="s">
        <v>1918</v>
      </c>
      <c r="V11" s="54" t="s">
        <v>1918</v>
      </c>
      <c r="W11" s="54" t="s">
        <v>1918</v>
      </c>
      <c r="X11" s="54" t="s">
        <v>1918</v>
      </c>
      <c r="Y11" s="54" t="s">
        <v>1918</v>
      </c>
      <c r="Z11" s="54" t="s">
        <v>1918</v>
      </c>
      <c r="AA11" s="54" t="s">
        <v>1918</v>
      </c>
      <c r="AB11" s="54" t="s">
        <v>1918</v>
      </c>
      <c r="AC11" s="54" t="s">
        <v>1918</v>
      </c>
      <c r="AD11" s="54" t="s">
        <v>1918</v>
      </c>
      <c r="AE11" s="54" t="s">
        <v>1918</v>
      </c>
    </row>
    <row r="12" spans="1:731">
      <c r="C12" s="21" t="s">
        <v>1880</v>
      </c>
      <c r="D12" s="54" t="s">
        <v>1428</v>
      </c>
      <c r="E12" s="54" t="s">
        <v>1428</v>
      </c>
      <c r="F12" s="54" t="s">
        <v>1166</v>
      </c>
      <c r="G12" s="54" t="s">
        <v>1166</v>
      </c>
      <c r="H12" s="54" t="s">
        <v>903</v>
      </c>
      <c r="I12" s="54" t="s">
        <v>903</v>
      </c>
      <c r="J12" s="54" t="s">
        <v>639</v>
      </c>
      <c r="K12" s="54" t="s">
        <v>639</v>
      </c>
      <c r="L12" s="54" t="s">
        <v>376</v>
      </c>
      <c r="M12" s="54" t="s">
        <v>376</v>
      </c>
      <c r="N12" s="54" t="s">
        <v>1474</v>
      </c>
      <c r="O12" s="54" t="s">
        <v>1215</v>
      </c>
      <c r="P12" s="54" t="s">
        <v>950</v>
      </c>
      <c r="Q12" s="54" t="s">
        <v>686</v>
      </c>
      <c r="R12" s="54" t="s">
        <v>421</v>
      </c>
      <c r="S12" s="54" t="s">
        <v>160</v>
      </c>
      <c r="T12" s="54" t="s">
        <v>1609</v>
      </c>
      <c r="U12" s="54" t="s">
        <v>1347</v>
      </c>
      <c r="V12" s="54" t="s">
        <v>1082</v>
      </c>
      <c r="W12" s="54" t="s">
        <v>818</v>
      </c>
      <c r="X12" s="54" t="s">
        <v>556</v>
      </c>
      <c r="Y12" s="54" t="s">
        <v>292</v>
      </c>
      <c r="Z12" s="54" t="s">
        <v>1539</v>
      </c>
      <c r="AA12" s="54" t="s">
        <v>1277</v>
      </c>
      <c r="AB12" s="54" t="s">
        <v>1015</v>
      </c>
      <c r="AC12" s="54" t="s">
        <v>751</v>
      </c>
      <c r="AD12" s="54" t="s">
        <v>489</v>
      </c>
      <c r="AE12" s="54" t="s">
        <v>224</v>
      </c>
    </row>
    <row r="13" spans="1:731">
      <c r="C13" s="21" t="s">
        <v>1919</v>
      </c>
      <c r="D13" s="54" t="s">
        <v>1920</v>
      </c>
      <c r="E13" s="54" t="s">
        <v>1920</v>
      </c>
      <c r="F13" s="54" t="s">
        <v>1921</v>
      </c>
      <c r="G13" s="54" t="s">
        <v>1921</v>
      </c>
      <c r="H13" s="54" t="s">
        <v>1922</v>
      </c>
      <c r="I13" s="54" t="s">
        <v>1922</v>
      </c>
      <c r="J13" s="54" t="s">
        <v>1923</v>
      </c>
      <c r="K13" s="54" t="s">
        <v>1923</v>
      </c>
      <c r="L13" s="54" t="s">
        <v>1924</v>
      </c>
      <c r="M13" s="54" t="s">
        <v>1924</v>
      </c>
      <c r="N13" s="54" t="s">
        <v>1925</v>
      </c>
      <c r="O13" s="54" t="s">
        <v>1926</v>
      </c>
      <c r="P13" s="54" t="s">
        <v>1927</v>
      </c>
      <c r="Q13" s="54" t="s">
        <v>1928</v>
      </c>
      <c r="R13" s="54" t="s">
        <v>1929</v>
      </c>
      <c r="S13" s="54" t="s">
        <v>1930</v>
      </c>
      <c r="T13" s="54" t="s">
        <v>1931</v>
      </c>
      <c r="U13" s="54" t="s">
        <v>1932</v>
      </c>
      <c r="V13" s="54" t="s">
        <v>1933</v>
      </c>
      <c r="W13" s="54" t="s">
        <v>1934</v>
      </c>
      <c r="X13" s="54" t="s">
        <v>1935</v>
      </c>
      <c r="Y13" s="54" t="s">
        <v>1936</v>
      </c>
      <c r="Z13" s="54" t="s">
        <v>1937</v>
      </c>
      <c r="AA13" s="54" t="s">
        <v>1938</v>
      </c>
      <c r="AB13" s="54" t="s">
        <v>1939</v>
      </c>
      <c r="AC13" s="54" t="s">
        <v>1940</v>
      </c>
      <c r="AD13" s="54" t="s">
        <v>1941</v>
      </c>
      <c r="AE13" s="54" t="s">
        <v>1942</v>
      </c>
    </row>
    <row r="14" spans="1:731">
      <c r="C14" s="21" t="s">
        <v>1943</v>
      </c>
      <c r="D14" s="54" t="s">
        <v>1944</v>
      </c>
      <c r="E14" s="54" t="s">
        <v>1944</v>
      </c>
      <c r="F14" s="54" t="s">
        <v>1945</v>
      </c>
      <c r="G14" s="54" t="s">
        <v>1945</v>
      </c>
      <c r="H14" s="54" t="s">
        <v>1946</v>
      </c>
      <c r="I14" s="54" t="s">
        <v>1946</v>
      </c>
      <c r="J14" s="54" t="s">
        <v>1947</v>
      </c>
      <c r="K14" s="54" t="s">
        <v>1947</v>
      </c>
      <c r="L14" s="54" t="s">
        <v>1948</v>
      </c>
      <c r="M14" s="54" t="s">
        <v>1948</v>
      </c>
      <c r="N14" s="54" t="s">
        <v>1949</v>
      </c>
      <c r="O14" s="54" t="s">
        <v>1944</v>
      </c>
      <c r="P14" s="54" t="s">
        <v>1945</v>
      </c>
      <c r="Q14" s="54" t="s">
        <v>1946</v>
      </c>
      <c r="R14" s="54" t="s">
        <v>1947</v>
      </c>
      <c r="S14" s="54" t="s">
        <v>1948</v>
      </c>
      <c r="T14" s="54" t="s">
        <v>1949</v>
      </c>
      <c r="U14" s="54" t="s">
        <v>1944</v>
      </c>
      <c r="V14" s="54" t="s">
        <v>1945</v>
      </c>
      <c r="W14" s="54" t="s">
        <v>1946</v>
      </c>
      <c r="X14" s="54" t="s">
        <v>1947</v>
      </c>
      <c r="Y14" s="54" t="s">
        <v>1948</v>
      </c>
      <c r="Z14" s="54" t="s">
        <v>1949</v>
      </c>
      <c r="AA14" s="54" t="s">
        <v>1944</v>
      </c>
      <c r="AB14" s="54" t="s">
        <v>1945</v>
      </c>
      <c r="AC14" s="54" t="s">
        <v>1946</v>
      </c>
      <c r="AD14" s="54" t="s">
        <v>1947</v>
      </c>
      <c r="AE14" s="54" t="s">
        <v>1948</v>
      </c>
    </row>
    <row r="16" spans="1:731">
      <c r="C16" s="21" t="s">
        <v>1950</v>
      </c>
      <c r="D16" s="54" t="s">
        <v>1951</v>
      </c>
      <c r="E16" s="54" t="s">
        <v>1952</v>
      </c>
      <c r="F16" s="54" t="s">
        <v>1951</v>
      </c>
      <c r="G16" s="54" t="s">
        <v>1952</v>
      </c>
      <c r="H16" s="54" t="s">
        <v>1951</v>
      </c>
      <c r="I16" s="54" t="s">
        <v>1952</v>
      </c>
      <c r="J16" s="54" t="s">
        <v>1951</v>
      </c>
      <c r="K16" s="54" t="s">
        <v>1952</v>
      </c>
      <c r="L16" s="54" t="s">
        <v>1951</v>
      </c>
      <c r="M16" s="54" t="s">
        <v>1952</v>
      </c>
      <c r="N16" s="54" t="s">
        <v>1953</v>
      </c>
      <c r="O16" s="54" t="s">
        <v>1953</v>
      </c>
      <c r="P16" s="54" t="s">
        <v>1953</v>
      </c>
      <c r="Q16" s="54" t="s">
        <v>1953</v>
      </c>
      <c r="R16" s="54" t="s">
        <v>1953</v>
      </c>
      <c r="S16" s="54" t="s">
        <v>1953</v>
      </c>
      <c r="T16" s="54" t="s">
        <v>1954</v>
      </c>
      <c r="U16" s="54" t="s">
        <v>1954</v>
      </c>
      <c r="V16" s="54" t="s">
        <v>1954</v>
      </c>
      <c r="W16" s="54" t="s">
        <v>1954</v>
      </c>
      <c r="X16" s="54" t="s">
        <v>1954</v>
      </c>
      <c r="Y16" s="54" t="s">
        <v>1954</v>
      </c>
      <c r="Z16" s="54" t="s">
        <v>1955</v>
      </c>
      <c r="AA16" s="54" t="s">
        <v>1955</v>
      </c>
      <c r="AB16" s="54" t="s">
        <v>1955</v>
      </c>
      <c r="AC16" s="54" t="s">
        <v>1955</v>
      </c>
      <c r="AD16" s="54" t="s">
        <v>1955</v>
      </c>
      <c r="AE16" s="54" t="s">
        <v>1955</v>
      </c>
    </row>
    <row r="17" spans="3:31">
      <c r="C17" s="21" t="s">
        <v>1771</v>
      </c>
      <c r="D17" s="54">
        <v>9028</v>
      </c>
      <c r="E17" s="54">
        <v>3300</v>
      </c>
      <c r="F17" s="54">
        <v>5313</v>
      </c>
      <c r="G17" s="54">
        <v>1312</v>
      </c>
      <c r="H17" s="54">
        <v>8539</v>
      </c>
      <c r="I17" s="54">
        <v>2141</v>
      </c>
      <c r="J17" s="54">
        <v>3533</v>
      </c>
      <c r="K17" s="54">
        <v>2418</v>
      </c>
      <c r="L17" s="54">
        <v>4454</v>
      </c>
      <c r="M17" s="54">
        <v>1173</v>
      </c>
      <c r="N17" s="54">
        <v>2143</v>
      </c>
      <c r="O17" s="54">
        <v>1892</v>
      </c>
      <c r="P17" s="54">
        <v>1974</v>
      </c>
      <c r="Q17" s="54">
        <v>2300</v>
      </c>
      <c r="R17" s="54">
        <v>252</v>
      </c>
      <c r="S17" s="54">
        <v>1040</v>
      </c>
      <c r="T17" s="54">
        <v>2627</v>
      </c>
      <c r="U17" s="54">
        <v>2040</v>
      </c>
      <c r="V17" s="54">
        <v>812</v>
      </c>
      <c r="W17" s="54">
        <v>1833</v>
      </c>
      <c r="X17" s="54">
        <v>1194</v>
      </c>
      <c r="Y17" s="54">
        <v>1091</v>
      </c>
      <c r="Z17" s="54">
        <v>2230</v>
      </c>
      <c r="AA17" s="54">
        <v>1793</v>
      </c>
      <c r="AB17" s="54">
        <v>1215</v>
      </c>
      <c r="AC17" s="54">
        <v>2265</v>
      </c>
      <c r="AD17" s="54">
        <v>-331</v>
      </c>
      <c r="AE17" s="54">
        <v>1150</v>
      </c>
    </row>
    <row r="18" spans="3:31">
      <c r="C18" s="21" t="s">
        <v>1817</v>
      </c>
      <c r="D18" s="54">
        <v>310</v>
      </c>
      <c r="E18" s="54">
        <v>84</v>
      </c>
      <c r="F18" s="54">
        <v>285</v>
      </c>
      <c r="G18" s="54">
        <v>74</v>
      </c>
      <c r="H18" s="54">
        <v>287</v>
      </c>
      <c r="I18" s="54">
        <v>71</v>
      </c>
      <c r="J18" s="54">
        <v>290</v>
      </c>
      <c r="K18" s="54">
        <v>73</v>
      </c>
      <c r="L18" s="54">
        <v>305</v>
      </c>
      <c r="M18" s="54">
        <v>76</v>
      </c>
      <c r="N18" s="54">
        <v>80</v>
      </c>
      <c r="O18" s="54">
        <v>72</v>
      </c>
      <c r="P18" s="54">
        <v>71</v>
      </c>
      <c r="Q18" s="54">
        <v>72</v>
      </c>
      <c r="R18" s="54">
        <v>73</v>
      </c>
      <c r="S18" s="54">
        <v>76</v>
      </c>
      <c r="T18" s="54">
        <v>-190</v>
      </c>
      <c r="U18" s="54">
        <v>84</v>
      </c>
      <c r="V18" s="54">
        <v>69</v>
      </c>
      <c r="W18" s="54">
        <v>71</v>
      </c>
      <c r="X18" s="54">
        <v>72</v>
      </c>
      <c r="Y18" s="54">
        <v>76</v>
      </c>
      <c r="Z18" s="54">
        <v>80</v>
      </c>
      <c r="AA18" s="54">
        <v>70</v>
      </c>
      <c r="AB18" s="54">
        <v>71</v>
      </c>
      <c r="AC18" s="54">
        <v>73</v>
      </c>
      <c r="AD18" s="54">
        <v>72</v>
      </c>
      <c r="AE18" s="54">
        <v>77</v>
      </c>
    </row>
    <row r="19" spans="3:31">
      <c r="C19" s="21" t="s">
        <v>2040</v>
      </c>
      <c r="D19" s="54">
        <v>-1124</v>
      </c>
      <c r="E19" s="54">
        <v>-1163</v>
      </c>
      <c r="F19" s="54">
        <v>132</v>
      </c>
      <c r="G19" s="54">
        <v>139</v>
      </c>
      <c r="H19" s="54">
        <v>-74</v>
      </c>
      <c r="I19" s="54">
        <v>194</v>
      </c>
      <c r="J19" s="54">
        <v>-333</v>
      </c>
      <c r="K19" s="54">
        <v>-46</v>
      </c>
      <c r="L19" s="54">
        <v>-97</v>
      </c>
      <c r="M19" s="54">
        <v>81</v>
      </c>
      <c r="N19" s="54">
        <v>-24</v>
      </c>
      <c r="O19" s="54">
        <v>9</v>
      </c>
      <c r="P19" s="54">
        <v>93</v>
      </c>
      <c r="Q19" s="54">
        <v>-926</v>
      </c>
      <c r="R19" s="54">
        <v>-13</v>
      </c>
      <c r="S19" s="54">
        <v>-76</v>
      </c>
      <c r="T19" s="54">
        <v>19</v>
      </c>
      <c r="U19" s="54">
        <v>-4</v>
      </c>
      <c r="V19" s="54">
        <v>-117</v>
      </c>
      <c r="W19" s="54">
        <v>-240</v>
      </c>
      <c r="X19" s="54">
        <v>15</v>
      </c>
      <c r="Y19" s="54">
        <v>-45</v>
      </c>
      <c r="Z19" s="54">
        <v>0</v>
      </c>
      <c r="AA19" s="54">
        <v>34</v>
      </c>
      <c r="AB19" s="54">
        <v>17</v>
      </c>
      <c r="AC19" s="54">
        <v>-28</v>
      </c>
      <c r="AD19" s="54">
        <v>-289</v>
      </c>
      <c r="AE19" s="54">
        <v>-57</v>
      </c>
    </row>
    <row r="20" spans="3:31">
      <c r="C20" s="21" t="s">
        <v>2041</v>
      </c>
      <c r="D20" s="54">
        <v>324</v>
      </c>
      <c r="E20" s="54">
        <v>324</v>
      </c>
      <c r="F20" s="54">
        <v>290</v>
      </c>
      <c r="G20" s="54">
        <v>290</v>
      </c>
      <c r="H20" s="54">
        <v>265</v>
      </c>
      <c r="I20" s="54">
        <v>265</v>
      </c>
      <c r="J20" s="54">
        <v>255</v>
      </c>
      <c r="K20" s="54">
        <v>255</v>
      </c>
      <c r="L20" s="54">
        <v>266</v>
      </c>
      <c r="M20" s="54">
        <v>266</v>
      </c>
      <c r="N20" s="54">
        <v>163</v>
      </c>
      <c r="O20" s="54">
        <v>55</v>
      </c>
      <c r="P20" s="54">
        <v>114</v>
      </c>
      <c r="Q20" s="54">
        <v>115</v>
      </c>
      <c r="R20" s="54">
        <v>47</v>
      </c>
      <c r="S20" s="54">
        <v>35</v>
      </c>
      <c r="T20" s="54">
        <v>116</v>
      </c>
      <c r="U20" s="54">
        <v>0</v>
      </c>
      <c r="V20" s="54">
        <v>0</v>
      </c>
      <c r="W20" s="54">
        <v>77</v>
      </c>
      <c r="X20" s="54">
        <v>0</v>
      </c>
      <c r="Y20" s="54">
        <v>0</v>
      </c>
      <c r="Z20" s="54">
        <v>23</v>
      </c>
      <c r="AA20" s="54">
        <v>0</v>
      </c>
      <c r="AB20" s="54">
        <v>0</v>
      </c>
      <c r="AC20" s="54">
        <v>50</v>
      </c>
      <c r="AD20" s="54">
        <v>58</v>
      </c>
      <c r="AE20" s="54">
        <v>0</v>
      </c>
    </row>
    <row r="22" spans="3:31">
      <c r="C22" s="21" t="s">
        <v>2042</v>
      </c>
      <c r="D22" s="54">
        <v>4839</v>
      </c>
      <c r="E22" s="54">
        <v>1177</v>
      </c>
      <c r="F22" s="54">
        <v>3898</v>
      </c>
      <c r="G22" s="54">
        <v>-92</v>
      </c>
      <c r="H22" s="54">
        <v>5869</v>
      </c>
      <c r="I22" s="54">
        <v>638</v>
      </c>
      <c r="J22" s="54">
        <v>5690</v>
      </c>
      <c r="K22" s="54">
        <v>81</v>
      </c>
      <c r="L22" s="54">
        <v>717</v>
      </c>
      <c r="M22" s="54">
        <v>-521</v>
      </c>
      <c r="N22" s="54">
        <v>1033</v>
      </c>
      <c r="O22" s="54">
        <v>408</v>
      </c>
      <c r="P22" s="54">
        <v>755</v>
      </c>
      <c r="Q22" s="54">
        <v>740</v>
      </c>
      <c r="R22" s="54">
        <v>215</v>
      </c>
      <c r="S22" s="54">
        <v>272</v>
      </c>
      <c r="T22" s="54">
        <v>-2957</v>
      </c>
      <c r="U22" s="54">
        <v>1860</v>
      </c>
      <c r="V22" s="54">
        <v>2084</v>
      </c>
      <c r="W22" s="54">
        <v>2632</v>
      </c>
      <c r="X22" s="54">
        <v>2774</v>
      </c>
      <c r="Y22" s="54">
        <v>996</v>
      </c>
      <c r="Z22" s="54">
        <v>1924</v>
      </c>
      <c r="AA22" s="54">
        <v>444</v>
      </c>
      <c r="AB22" s="54">
        <v>1151</v>
      </c>
      <c r="AC22" s="54">
        <v>1859</v>
      </c>
      <c r="AD22" s="54">
        <v>2620</v>
      </c>
      <c r="AE22" s="54">
        <v>-30</v>
      </c>
    </row>
    <row r="23" spans="3:31">
      <c r="C23" s="21" t="s">
        <v>2043</v>
      </c>
      <c r="D23" s="54">
        <v>-1570</v>
      </c>
      <c r="E23" s="54">
        <v>436</v>
      </c>
      <c r="F23" s="54">
        <v>-2472</v>
      </c>
      <c r="G23" s="54">
        <v>1165</v>
      </c>
      <c r="H23" s="54">
        <v>-2937</v>
      </c>
      <c r="I23" s="54">
        <v>-609</v>
      </c>
      <c r="J23" s="54">
        <v>-450</v>
      </c>
      <c r="K23" s="54">
        <v>370</v>
      </c>
      <c r="L23" s="54">
        <v>568</v>
      </c>
      <c r="M23" s="54">
        <v>513</v>
      </c>
      <c r="N23" s="54">
        <v>266</v>
      </c>
      <c r="O23" s="54">
        <v>220</v>
      </c>
      <c r="P23" s="54">
        <v>-581</v>
      </c>
      <c r="Q23" s="54">
        <v>-499</v>
      </c>
      <c r="R23" s="54">
        <v>110</v>
      </c>
      <c r="S23" s="54">
        <v>181</v>
      </c>
      <c r="T23" s="54">
        <v>2155</v>
      </c>
      <c r="U23" s="54">
        <v>-417</v>
      </c>
      <c r="V23" s="54">
        <v>-1427</v>
      </c>
      <c r="W23" s="54">
        <v>-1101</v>
      </c>
      <c r="X23" s="54">
        <v>-104</v>
      </c>
      <c r="Y23" s="54">
        <v>333</v>
      </c>
      <c r="Z23" s="54">
        <v>-2080</v>
      </c>
      <c r="AA23" s="54">
        <v>-1809</v>
      </c>
      <c r="AB23" s="54">
        <v>-1629</v>
      </c>
      <c r="AC23" s="54">
        <v>-728</v>
      </c>
      <c r="AD23" s="54">
        <v>-826</v>
      </c>
      <c r="AE23" s="54">
        <v>-459</v>
      </c>
    </row>
    <row r="24" spans="3:31">
      <c r="C24" s="21" t="s">
        <v>1959</v>
      </c>
      <c r="D24" s="54">
        <v>7171</v>
      </c>
      <c r="E24" s="54">
        <v>0</v>
      </c>
      <c r="F24" s="54">
        <v>0</v>
      </c>
      <c r="G24" s="54">
        <v>0</v>
      </c>
      <c r="H24" s="54">
        <v>0</v>
      </c>
      <c r="I24" s="54">
        <v>0</v>
      </c>
      <c r="J24" s="54">
        <v>0</v>
      </c>
      <c r="K24" s="54">
        <v>0</v>
      </c>
      <c r="L24" s="54">
        <v>0</v>
      </c>
      <c r="M24" s="54">
        <v>0</v>
      </c>
      <c r="N24" s="54">
        <v>0</v>
      </c>
      <c r="O24" s="54">
        <v>0</v>
      </c>
      <c r="P24" s="54">
        <v>0</v>
      </c>
      <c r="Q24" s="54">
        <v>0</v>
      </c>
      <c r="R24" s="54">
        <v>0</v>
      </c>
      <c r="S24" s="54">
        <v>0</v>
      </c>
      <c r="T24" s="54">
        <v>0</v>
      </c>
      <c r="U24" s="54">
        <v>0</v>
      </c>
      <c r="V24" s="54">
        <v>0</v>
      </c>
      <c r="W24" s="54">
        <v>0</v>
      </c>
      <c r="X24" s="54">
        <v>0</v>
      </c>
      <c r="Y24" s="54">
        <v>0</v>
      </c>
      <c r="Z24" s="54">
        <v>0</v>
      </c>
      <c r="AA24" s="54">
        <v>0</v>
      </c>
      <c r="AB24" s="54">
        <v>0</v>
      </c>
      <c r="AC24" s="54">
        <v>0</v>
      </c>
      <c r="AD24" s="54">
        <v>0</v>
      </c>
      <c r="AE24" s="54">
        <v>0</v>
      </c>
    </row>
    <row r="26" spans="3:31">
      <c r="C26" s="21" t="s">
        <v>2044</v>
      </c>
      <c r="D26" s="54">
        <v>-890</v>
      </c>
      <c r="E26" s="54">
        <v>-521</v>
      </c>
      <c r="F26" s="54">
        <v>684</v>
      </c>
      <c r="G26" s="54">
        <v>-448</v>
      </c>
      <c r="H26" s="54">
        <v>1118</v>
      </c>
      <c r="I26" s="54">
        <v>665</v>
      </c>
      <c r="J26" s="54">
        <v>437</v>
      </c>
      <c r="K26" s="54">
        <v>-33</v>
      </c>
      <c r="L26" s="54">
        <v>-509</v>
      </c>
      <c r="M26" s="54">
        <v>-389</v>
      </c>
      <c r="N26" s="54">
        <v>-112</v>
      </c>
      <c r="O26" s="54">
        <v>-399</v>
      </c>
      <c r="P26" s="54">
        <v>-191</v>
      </c>
      <c r="Q26" s="54">
        <v>-699</v>
      </c>
      <c r="R26" s="54">
        <v>-390</v>
      </c>
      <c r="S26" s="54">
        <v>-489</v>
      </c>
      <c r="T26" s="54">
        <v>-603</v>
      </c>
      <c r="U26" s="54">
        <v>-569</v>
      </c>
      <c r="V26" s="54">
        <v>352</v>
      </c>
      <c r="W26" s="54">
        <v>287</v>
      </c>
      <c r="X26" s="54">
        <v>656</v>
      </c>
      <c r="Y26" s="54">
        <v>331</v>
      </c>
      <c r="Z26" s="54">
        <v>0</v>
      </c>
      <c r="AA26" s="54">
        <v>599</v>
      </c>
      <c r="AB26" s="54">
        <v>971</v>
      </c>
      <c r="AC26" s="54">
        <v>865</v>
      </c>
      <c r="AD26" s="54">
        <v>204</v>
      </c>
      <c r="AE26" s="54">
        <v>38</v>
      </c>
    </row>
    <row r="27" spans="3:31">
      <c r="C27" s="21" t="s">
        <v>2045</v>
      </c>
      <c r="D27" s="54">
        <v>128</v>
      </c>
      <c r="E27" s="54">
        <v>1262</v>
      </c>
      <c r="F27" s="54">
        <v>5686</v>
      </c>
      <c r="G27" s="54">
        <v>-809</v>
      </c>
      <c r="H27" s="54">
        <v>7688</v>
      </c>
      <c r="I27" s="54">
        <v>582</v>
      </c>
      <c r="J27" s="54">
        <v>5703</v>
      </c>
      <c r="K27" s="54">
        <v>-256</v>
      </c>
      <c r="L27" s="54">
        <v>658</v>
      </c>
      <c r="M27" s="54">
        <v>-645</v>
      </c>
      <c r="N27" s="54">
        <v>257</v>
      </c>
      <c r="O27" s="54">
        <v>587</v>
      </c>
      <c r="P27" s="54">
        <v>1527</v>
      </c>
      <c r="Q27" s="54">
        <v>1938</v>
      </c>
      <c r="R27" s="54">
        <v>495</v>
      </c>
      <c r="S27" s="54">
        <v>580</v>
      </c>
      <c r="T27" s="54">
        <v>144</v>
      </c>
      <c r="U27" s="54">
        <v>2846</v>
      </c>
      <c r="V27" s="54">
        <v>3159</v>
      </c>
      <c r="W27" s="54">
        <v>3446</v>
      </c>
      <c r="X27" s="54">
        <v>2222</v>
      </c>
      <c r="Y27" s="54">
        <v>332</v>
      </c>
      <c r="Z27" s="54">
        <v>2608</v>
      </c>
      <c r="AA27" s="54">
        <v>1654</v>
      </c>
      <c r="AB27" s="54">
        <v>1809</v>
      </c>
      <c r="AC27" s="54">
        <v>1722</v>
      </c>
      <c r="AD27" s="54">
        <v>3242</v>
      </c>
      <c r="AE27" s="54">
        <v>391</v>
      </c>
    </row>
    <row r="28" spans="3:31">
      <c r="C28" s="21" t="s">
        <v>2046</v>
      </c>
      <c r="D28" s="54">
        <v>419</v>
      </c>
      <c r="E28" s="54">
        <v>-310</v>
      </c>
      <c r="F28" s="54">
        <v>1325</v>
      </c>
      <c r="G28" s="54">
        <v>928</v>
      </c>
      <c r="H28" s="54">
        <v>-219</v>
      </c>
      <c r="I28" s="54">
        <v>2218</v>
      </c>
      <c r="J28" s="54">
        <v>-260</v>
      </c>
      <c r="K28" s="54">
        <v>502</v>
      </c>
      <c r="L28" s="54">
        <v>38</v>
      </c>
      <c r="M28" s="54">
        <v>464</v>
      </c>
      <c r="N28" s="54">
        <v>301</v>
      </c>
      <c r="O28" s="54">
        <v>-185</v>
      </c>
      <c r="P28" s="54">
        <v>-567</v>
      </c>
      <c r="Q28" s="54">
        <v>-196</v>
      </c>
      <c r="R28" s="54">
        <v>1138</v>
      </c>
      <c r="S28" s="54">
        <v>-25</v>
      </c>
      <c r="T28" s="54">
        <v>4165</v>
      </c>
      <c r="U28" s="54">
        <v>789</v>
      </c>
      <c r="V28" s="54">
        <v>584</v>
      </c>
      <c r="W28" s="54">
        <v>-1051</v>
      </c>
      <c r="X28" s="54">
        <v>-740</v>
      </c>
      <c r="Y28" s="54">
        <v>-153</v>
      </c>
      <c r="Z28" s="54">
        <v>366</v>
      </c>
      <c r="AA28" s="54">
        <v>152</v>
      </c>
      <c r="AB28" s="54">
        <v>266</v>
      </c>
      <c r="AC28" s="54">
        <v>-1097</v>
      </c>
      <c r="AD28" s="54">
        <v>-145</v>
      </c>
      <c r="AE28" s="54">
        <v>-68</v>
      </c>
    </row>
    <row r="29" spans="3:31">
      <c r="C29" s="21" t="s">
        <v>1816</v>
      </c>
      <c r="D29" s="54">
        <v>13796</v>
      </c>
      <c r="E29" s="54">
        <v>3412</v>
      </c>
      <c r="F29" s="54">
        <v>11243</v>
      </c>
      <c r="G29" s="54">
        <v>2651</v>
      </c>
      <c r="H29" s="54">
        <v>11149</v>
      </c>
      <c r="I29" s="54">
        <v>2600</v>
      </c>
      <c r="J29" s="54">
        <v>9785</v>
      </c>
      <c r="K29" s="54">
        <v>2544</v>
      </c>
      <c r="L29" s="54">
        <v>6342</v>
      </c>
      <c r="M29" s="54">
        <v>1429</v>
      </c>
      <c r="N29" s="54">
        <v>3397</v>
      </c>
      <c r="O29" s="54">
        <v>2251</v>
      </c>
      <c r="P29" s="54">
        <v>2440</v>
      </c>
      <c r="Q29" s="54">
        <v>2105</v>
      </c>
      <c r="R29" s="54">
        <v>1712</v>
      </c>
      <c r="S29" s="54">
        <v>1322</v>
      </c>
      <c r="T29" s="54">
        <v>3780</v>
      </c>
      <c r="U29" s="54">
        <v>4680</v>
      </c>
      <c r="V29" s="54">
        <v>3432</v>
      </c>
      <c r="W29" s="54">
        <v>3322</v>
      </c>
      <c r="X29" s="54">
        <v>3544</v>
      </c>
      <c r="Y29" s="54">
        <v>2205</v>
      </c>
      <c r="Z29" s="54">
        <v>4440</v>
      </c>
      <c r="AA29" s="54">
        <v>2515</v>
      </c>
      <c r="AB29" s="54">
        <v>2720</v>
      </c>
      <c r="AC29" s="54">
        <v>3122</v>
      </c>
      <c r="AD29" s="54">
        <v>1985</v>
      </c>
      <c r="AE29" s="54">
        <v>1386</v>
      </c>
    </row>
    <row r="30" spans="3:31">
      <c r="C30" s="21" t="s">
        <v>2047</v>
      </c>
      <c r="D30" s="54">
        <v>0</v>
      </c>
      <c r="E30" s="54">
        <v>0</v>
      </c>
      <c r="F30" s="54">
        <v>0</v>
      </c>
      <c r="G30" s="54">
        <v>0</v>
      </c>
      <c r="H30" s="54">
        <v>1421</v>
      </c>
      <c r="I30" s="54">
        <v>530</v>
      </c>
      <c r="J30" s="54">
        <v>907</v>
      </c>
      <c r="K30" s="54">
        <v>319</v>
      </c>
      <c r="L30" s="54">
        <v>1390</v>
      </c>
      <c r="M30" s="54">
        <v>417</v>
      </c>
      <c r="N30" s="54">
        <v>0</v>
      </c>
      <c r="O30" s="54">
        <v>0</v>
      </c>
      <c r="P30" s="54">
        <v>0</v>
      </c>
      <c r="Q30" s="54">
        <v>206</v>
      </c>
      <c r="R30" s="54">
        <v>211</v>
      </c>
      <c r="S30" s="54">
        <v>368</v>
      </c>
      <c r="T30" s="54">
        <v>0</v>
      </c>
      <c r="U30" s="54">
        <v>370</v>
      </c>
      <c r="V30" s="54">
        <v>0</v>
      </c>
      <c r="W30" s="54">
        <v>251</v>
      </c>
      <c r="X30" s="54">
        <v>145</v>
      </c>
      <c r="Y30" s="54">
        <v>193</v>
      </c>
      <c r="Z30" s="54">
        <v>0</v>
      </c>
      <c r="AA30" s="54">
        <v>295</v>
      </c>
      <c r="AB30" s="54">
        <v>0</v>
      </c>
      <c r="AC30" s="54">
        <v>434</v>
      </c>
      <c r="AD30" s="54">
        <v>232</v>
      </c>
      <c r="AE30" s="54">
        <v>412</v>
      </c>
    </row>
    <row r="31" spans="3:31">
      <c r="C31" s="21" t="s">
        <v>2048</v>
      </c>
      <c r="D31" s="54">
        <v>-34</v>
      </c>
      <c r="E31" s="54">
        <v>-250</v>
      </c>
      <c r="F31" s="54">
        <v>-7815</v>
      </c>
      <c r="G31" s="54">
        <v>-526</v>
      </c>
      <c r="H31" s="54">
        <v>-3655</v>
      </c>
      <c r="I31" s="54">
        <v>-1575</v>
      </c>
      <c r="J31" s="54">
        <v>-3547</v>
      </c>
      <c r="K31" s="54">
        <v>-1437</v>
      </c>
      <c r="L31" s="54">
        <v>-1344</v>
      </c>
      <c r="M31" s="54">
        <v>-251</v>
      </c>
      <c r="N31" s="54">
        <v>-236</v>
      </c>
      <c r="O31" s="54">
        <v>-407</v>
      </c>
      <c r="P31" s="54">
        <v>-782</v>
      </c>
      <c r="Q31" s="54">
        <v>-492</v>
      </c>
      <c r="R31" s="54">
        <v>-1911</v>
      </c>
      <c r="S31" s="54">
        <v>-410</v>
      </c>
      <c r="T31" s="54">
        <v>0</v>
      </c>
      <c r="U31" s="54">
        <v>201</v>
      </c>
      <c r="V31" s="54">
        <v>-5889</v>
      </c>
      <c r="W31" s="54">
        <v>-1142</v>
      </c>
      <c r="X31" s="54">
        <v>-14</v>
      </c>
      <c r="Y31" s="54">
        <v>-173</v>
      </c>
      <c r="Z31" s="54">
        <v>-302</v>
      </c>
      <c r="AA31" s="54">
        <v>-891</v>
      </c>
      <c r="AB31" s="54">
        <v>-618</v>
      </c>
      <c r="AC31" s="54">
        <v>-446</v>
      </c>
      <c r="AD31" s="54">
        <v>-185</v>
      </c>
      <c r="AE31" s="54">
        <v>-510</v>
      </c>
    </row>
    <row r="32" spans="3:31">
      <c r="C32" s="21" t="s">
        <v>2049</v>
      </c>
      <c r="D32" s="54">
        <v>-30428</v>
      </c>
      <c r="E32" s="54">
        <v>-7583</v>
      </c>
      <c r="F32" s="54">
        <v>-30893</v>
      </c>
      <c r="G32" s="54">
        <v>-4911</v>
      </c>
      <c r="H32" s="54">
        <v>-32202</v>
      </c>
      <c r="I32" s="54">
        <v>-7875</v>
      </c>
      <c r="J32" s="54">
        <v>-33113</v>
      </c>
      <c r="K32" s="54">
        <v>-8079</v>
      </c>
      <c r="L32" s="54">
        <v>-28426</v>
      </c>
      <c r="M32" s="54">
        <v>-7392</v>
      </c>
      <c r="N32" s="54">
        <v>-10094</v>
      </c>
      <c r="O32" s="54">
        <v>-7430</v>
      </c>
      <c r="P32" s="54">
        <v>-6723</v>
      </c>
      <c r="Q32" s="54">
        <v>-8191</v>
      </c>
      <c r="R32" s="54">
        <v>-7860</v>
      </c>
      <c r="S32" s="54">
        <v>-6008</v>
      </c>
      <c r="T32" s="54">
        <v>14398</v>
      </c>
      <c r="U32" s="54">
        <v>-9534</v>
      </c>
      <c r="V32" s="54">
        <v>-11124</v>
      </c>
      <c r="W32" s="54">
        <v>-8050</v>
      </c>
      <c r="X32" s="54">
        <v>-9092</v>
      </c>
      <c r="Y32" s="54">
        <v>-6949</v>
      </c>
      <c r="Z32" s="54">
        <v>-7036</v>
      </c>
      <c r="AA32" s="54">
        <v>-5881</v>
      </c>
      <c r="AB32" s="54">
        <v>-8135</v>
      </c>
      <c r="AC32" s="54">
        <v>-8086</v>
      </c>
      <c r="AD32" s="54">
        <v>-8082</v>
      </c>
      <c r="AE32" s="54">
        <v>-8077</v>
      </c>
    </row>
    <row r="33" spans="3:31">
      <c r="C33" s="21" t="s">
        <v>2050</v>
      </c>
      <c r="D33" s="54">
        <v>24580</v>
      </c>
      <c r="E33" s="54">
        <v>6457</v>
      </c>
      <c r="F33" s="54">
        <v>32597</v>
      </c>
      <c r="G33" s="54">
        <v>4763</v>
      </c>
      <c r="H33" s="54">
        <v>28114</v>
      </c>
      <c r="I33" s="54">
        <v>6132</v>
      </c>
      <c r="J33" s="54">
        <v>28702</v>
      </c>
      <c r="K33" s="54">
        <v>8523</v>
      </c>
      <c r="L33" s="54">
        <v>23712</v>
      </c>
      <c r="M33" s="54">
        <v>5293</v>
      </c>
      <c r="N33" s="54">
        <v>7037</v>
      </c>
      <c r="O33" s="54">
        <v>7166</v>
      </c>
      <c r="P33" s="54">
        <v>6423</v>
      </c>
      <c r="Q33" s="54">
        <v>7269</v>
      </c>
      <c r="R33" s="54">
        <v>8675</v>
      </c>
      <c r="S33" s="54">
        <v>5464</v>
      </c>
      <c r="T33" s="54">
        <v>-12410</v>
      </c>
      <c r="U33" s="54">
        <v>6004</v>
      </c>
      <c r="V33" s="54">
        <v>10646</v>
      </c>
      <c r="W33" s="54">
        <v>7326</v>
      </c>
      <c r="X33" s="54">
        <v>5057</v>
      </c>
      <c r="Y33" s="54">
        <v>5754</v>
      </c>
      <c r="Z33" s="54">
        <v>5373</v>
      </c>
      <c r="AA33" s="54">
        <v>4953</v>
      </c>
      <c r="AB33" s="54">
        <v>10765</v>
      </c>
      <c r="AC33" s="54">
        <v>7387</v>
      </c>
      <c r="AD33" s="54">
        <v>6447</v>
      </c>
      <c r="AE33" s="54">
        <v>7201</v>
      </c>
    </row>
    <row r="34" spans="3:31">
      <c r="C34" s="21" t="s">
        <v>2051</v>
      </c>
      <c r="D34" s="54">
        <v>-2930</v>
      </c>
      <c r="E34" s="54">
        <v>-1064</v>
      </c>
      <c r="F34" s="54">
        <v>457</v>
      </c>
      <c r="G34" s="54">
        <v>222</v>
      </c>
      <c r="H34" s="54">
        <v>-337</v>
      </c>
      <c r="I34" s="54">
        <v>-120</v>
      </c>
      <c r="J34" s="54">
        <v>-470</v>
      </c>
      <c r="K34" s="54">
        <v>-118</v>
      </c>
      <c r="L34" s="54">
        <v>-1237</v>
      </c>
      <c r="M34" s="54">
        <v>-411</v>
      </c>
      <c r="N34" s="54">
        <v>-630</v>
      </c>
      <c r="O34" s="54">
        <v>101</v>
      </c>
      <c r="P34" s="54">
        <v>87</v>
      </c>
      <c r="Q34" s="54">
        <v>-44</v>
      </c>
      <c r="R34" s="54">
        <v>-125</v>
      </c>
      <c r="S34" s="54">
        <v>-87</v>
      </c>
      <c r="T34" s="54">
        <v>-6833</v>
      </c>
      <c r="U34" s="54">
        <v>-213</v>
      </c>
      <c r="V34" s="54">
        <v>40</v>
      </c>
      <c r="W34" s="54">
        <v>-111</v>
      </c>
      <c r="X34" s="54">
        <v>-131</v>
      </c>
      <c r="Y34" s="54">
        <v>-99</v>
      </c>
      <c r="Z34" s="54">
        <v>-716</v>
      </c>
      <c r="AA34" s="54">
        <v>-168</v>
      </c>
      <c r="AB34" s="54">
        <v>108</v>
      </c>
      <c r="AC34" s="54">
        <v>-62</v>
      </c>
      <c r="AD34" s="54">
        <v>-96</v>
      </c>
      <c r="AE34" s="54">
        <v>-640</v>
      </c>
    </row>
    <row r="35" spans="3:31">
      <c r="C35" s="21" t="s">
        <v>1818</v>
      </c>
      <c r="D35" s="54">
        <v>-8812</v>
      </c>
      <c r="E35" s="54">
        <v>-2440</v>
      </c>
      <c r="F35" s="54">
        <v>-5654</v>
      </c>
      <c r="G35" s="54">
        <v>-452</v>
      </c>
      <c r="H35" s="54">
        <v>-6659</v>
      </c>
      <c r="I35" s="54">
        <v>-2908</v>
      </c>
      <c r="J35" s="54">
        <v>-7521</v>
      </c>
      <c r="K35" s="54">
        <v>-792</v>
      </c>
      <c r="L35" s="54">
        <v>-5905</v>
      </c>
      <c r="M35" s="54">
        <v>-2344</v>
      </c>
      <c r="N35" s="54">
        <v>-3923</v>
      </c>
      <c r="O35" s="54">
        <v>-570</v>
      </c>
      <c r="P35" s="54">
        <v>-995</v>
      </c>
      <c r="Q35" s="54">
        <v>-1252</v>
      </c>
      <c r="R35" s="54">
        <v>-1010</v>
      </c>
      <c r="S35" s="54">
        <v>-673</v>
      </c>
      <c r="T35" s="54">
        <v>-4845</v>
      </c>
      <c r="U35" s="54">
        <v>-3172</v>
      </c>
      <c r="V35" s="54">
        <v>-6327</v>
      </c>
      <c r="W35" s="54">
        <v>-1726</v>
      </c>
      <c r="X35" s="54">
        <v>-4035</v>
      </c>
      <c r="Y35" s="54">
        <v>-1274</v>
      </c>
      <c r="Z35" s="54">
        <v>-2681</v>
      </c>
      <c r="AA35" s="54">
        <v>-1692</v>
      </c>
      <c r="AB35" s="54">
        <v>2120</v>
      </c>
      <c r="AC35" s="54">
        <v>-773</v>
      </c>
      <c r="AD35" s="54">
        <v>-1684</v>
      </c>
      <c r="AE35" s="54">
        <v>-1614</v>
      </c>
    </row>
    <row r="36" spans="3:31">
      <c r="C36" s="21" t="s">
        <v>2052</v>
      </c>
      <c r="D36" s="54">
        <v>-219</v>
      </c>
      <c r="E36" s="54">
        <v>-310</v>
      </c>
      <c r="F36" s="54">
        <v>-1000</v>
      </c>
      <c r="G36" s="54">
        <v>-1996</v>
      </c>
      <c r="H36" s="54">
        <v>-1576</v>
      </c>
      <c r="I36" s="54">
        <v>-1576</v>
      </c>
      <c r="J36" s="54">
        <v>-1301</v>
      </c>
      <c r="K36" s="54">
        <v>-1301</v>
      </c>
      <c r="L36" s="54">
        <v>-510</v>
      </c>
      <c r="M36" s="54">
        <v>-9</v>
      </c>
      <c r="N36" s="54">
        <v>-1074</v>
      </c>
      <c r="O36" s="54">
        <v>-475</v>
      </c>
      <c r="P36" s="54">
        <v>0</v>
      </c>
      <c r="Q36" s="54">
        <v>0</v>
      </c>
      <c r="R36" s="54">
        <v>0</v>
      </c>
      <c r="S36" s="54">
        <v>0</v>
      </c>
      <c r="T36" s="54">
        <v>-1608</v>
      </c>
      <c r="U36" s="54">
        <v>-154</v>
      </c>
      <c r="V36" s="54">
        <v>-1004</v>
      </c>
      <c r="W36" s="54">
        <v>0</v>
      </c>
      <c r="X36" s="54">
        <v>0</v>
      </c>
      <c r="Y36" s="54">
        <v>-1</v>
      </c>
      <c r="Z36" s="54">
        <v>-534</v>
      </c>
      <c r="AA36" s="54">
        <v>-99</v>
      </c>
      <c r="AB36" s="54">
        <v>-2002</v>
      </c>
      <c r="AC36" s="54">
        <v>0</v>
      </c>
      <c r="AD36" s="54">
        <v>0</v>
      </c>
      <c r="AE36" s="54">
        <v>-500</v>
      </c>
    </row>
    <row r="37" spans="3:31">
      <c r="C37" s="21" t="s">
        <v>2053</v>
      </c>
      <c r="D37" s="54">
        <v>212</v>
      </c>
      <c r="E37" s="54">
        <v>72</v>
      </c>
      <c r="F37" s="54">
        <v>264</v>
      </c>
      <c r="G37" s="54">
        <v>66</v>
      </c>
      <c r="H37" s="54">
        <v>300</v>
      </c>
      <c r="I37" s="54">
        <v>61</v>
      </c>
      <c r="J37" s="54">
        <v>1133</v>
      </c>
      <c r="K37" s="54">
        <v>68</v>
      </c>
      <c r="L37" s="54">
        <v>3032</v>
      </c>
      <c r="M37" s="54">
        <v>1593</v>
      </c>
      <c r="N37" s="54">
        <v>163</v>
      </c>
      <c r="O37" s="54">
        <v>55</v>
      </c>
      <c r="P37" s="54">
        <v>114</v>
      </c>
      <c r="Q37" s="54">
        <v>0</v>
      </c>
      <c r="R37" s="54">
        <v>0</v>
      </c>
      <c r="S37" s="54">
        <v>0</v>
      </c>
      <c r="T37" s="54">
        <v>-242</v>
      </c>
      <c r="U37" s="54">
        <v>38</v>
      </c>
      <c r="V37" s="54">
        <v>28</v>
      </c>
      <c r="W37" s="54">
        <v>61</v>
      </c>
      <c r="X37" s="54">
        <v>0</v>
      </c>
      <c r="Y37" s="54">
        <v>57</v>
      </c>
      <c r="Z37" s="54">
        <v>79</v>
      </c>
      <c r="AA37" s="54">
        <v>47</v>
      </c>
      <c r="AB37" s="54">
        <v>56</v>
      </c>
      <c r="AC37" s="54">
        <v>63</v>
      </c>
      <c r="AD37" s="54">
        <v>0</v>
      </c>
      <c r="AE37" s="54">
        <v>1346</v>
      </c>
    </row>
    <row r="38" spans="3:31">
      <c r="C38" s="21" t="s">
        <v>2054</v>
      </c>
      <c r="D38" s="54">
        <v>-2411</v>
      </c>
      <c r="E38" s="54">
        <v>-563</v>
      </c>
      <c r="F38" s="54">
        <v>-2894</v>
      </c>
      <c r="G38" s="54">
        <v>-111</v>
      </c>
      <c r="H38" s="54">
        <v>-4861</v>
      </c>
      <c r="I38" s="54">
        <v>-920</v>
      </c>
      <c r="J38" s="54">
        <v>-523</v>
      </c>
      <c r="K38" s="54">
        <v>-190</v>
      </c>
      <c r="L38" s="54">
        <v>-1530</v>
      </c>
      <c r="M38" s="54">
        <v>-327</v>
      </c>
      <c r="N38" s="54">
        <v>-404</v>
      </c>
      <c r="O38" s="54">
        <v>-545</v>
      </c>
      <c r="P38" s="54">
        <v>-1001</v>
      </c>
      <c r="Q38" s="54">
        <v>-519</v>
      </c>
      <c r="R38" s="54">
        <v>-323</v>
      </c>
      <c r="S38" s="54">
        <v>-367</v>
      </c>
      <c r="T38" s="54">
        <v>-295</v>
      </c>
      <c r="U38" s="54">
        <v>-581</v>
      </c>
      <c r="V38" s="54">
        <v>-656</v>
      </c>
      <c r="W38" s="54">
        <v>-1501</v>
      </c>
      <c r="X38" s="54">
        <v>0</v>
      </c>
      <c r="Y38" s="54">
        <v>-462</v>
      </c>
      <c r="Z38" s="54">
        <v>-652</v>
      </c>
      <c r="AA38" s="54">
        <v>-722</v>
      </c>
      <c r="AB38" s="54">
        <v>-1126</v>
      </c>
      <c r="AC38" s="54">
        <v>-1921</v>
      </c>
      <c r="AD38" s="54">
        <v>-10</v>
      </c>
      <c r="AE38" s="54">
        <v>-374</v>
      </c>
    </row>
    <row r="39" spans="3:31">
      <c r="C39" s="21" t="s">
        <v>2055</v>
      </c>
      <c r="D39" s="54">
        <v>-1394</v>
      </c>
      <c r="E39" s="54">
        <v>-350</v>
      </c>
      <c r="F39" s="54">
        <v>-1375</v>
      </c>
      <c r="G39" s="54">
        <v>-345</v>
      </c>
      <c r="H39" s="54">
        <v>-1401</v>
      </c>
      <c r="I39" s="54">
        <v>-345</v>
      </c>
      <c r="J39" s="54">
        <v>-1388</v>
      </c>
      <c r="K39" s="54">
        <v>-353</v>
      </c>
      <c r="L39" s="54">
        <v>-1354</v>
      </c>
      <c r="M39" s="54">
        <v>-340</v>
      </c>
      <c r="N39" s="54">
        <v>-349</v>
      </c>
      <c r="O39" s="54">
        <v>-345</v>
      </c>
      <c r="P39" s="54">
        <v>-341</v>
      </c>
      <c r="Q39" s="54">
        <v>-352</v>
      </c>
      <c r="R39" s="54">
        <v>-339</v>
      </c>
      <c r="S39" s="54">
        <v>-336</v>
      </c>
      <c r="T39" s="54">
        <v>-371</v>
      </c>
      <c r="U39" s="54">
        <v>-356</v>
      </c>
      <c r="V39" s="54">
        <v>-349</v>
      </c>
      <c r="W39" s="54">
        <v>-353</v>
      </c>
      <c r="X39" s="54">
        <v>-357</v>
      </c>
      <c r="Y39" s="54">
        <v>-343</v>
      </c>
      <c r="Z39" s="54">
        <v>-349</v>
      </c>
      <c r="AA39" s="54">
        <v>-343</v>
      </c>
      <c r="AB39" s="54">
        <v>-340</v>
      </c>
      <c r="AC39" s="54">
        <v>-351</v>
      </c>
      <c r="AD39" s="54">
        <v>-339</v>
      </c>
      <c r="AE39" s="54">
        <v>-335</v>
      </c>
    </row>
    <row r="40" spans="3:31">
      <c r="C40" s="21" t="s">
        <v>2056</v>
      </c>
      <c r="D40" s="54">
        <v>-677</v>
      </c>
      <c r="E40" s="54">
        <v>-13</v>
      </c>
      <c r="F40" s="54">
        <v>-122</v>
      </c>
      <c r="G40" s="54">
        <v>-19</v>
      </c>
      <c r="H40" s="54">
        <v>3129</v>
      </c>
      <c r="I40" s="54">
        <v>1661</v>
      </c>
      <c r="J40" s="54">
        <v>-3</v>
      </c>
      <c r="K40" s="54">
        <v>-72</v>
      </c>
      <c r="L40" s="54">
        <v>211</v>
      </c>
      <c r="M40" s="54">
        <v>56</v>
      </c>
      <c r="N40" s="54">
        <v>78</v>
      </c>
      <c r="O40" s="54">
        <v>-114</v>
      </c>
      <c r="P40" s="54">
        <v>40</v>
      </c>
      <c r="Q40" s="54">
        <v>59</v>
      </c>
      <c r="R40" s="54">
        <v>17</v>
      </c>
      <c r="S40" s="54">
        <v>73</v>
      </c>
      <c r="T40" s="54">
        <v>3638</v>
      </c>
      <c r="U40" s="54">
        <v>40</v>
      </c>
      <c r="V40" s="54">
        <v>-22</v>
      </c>
      <c r="W40" s="54">
        <v>71</v>
      </c>
      <c r="X40" s="54">
        <v>1021</v>
      </c>
      <c r="Y40" s="54">
        <v>56</v>
      </c>
      <c r="Z40" s="54">
        <v>-290</v>
      </c>
      <c r="AA40" s="54">
        <v>229</v>
      </c>
      <c r="AB40" s="54">
        <v>2049</v>
      </c>
      <c r="AC40" s="54">
        <v>62</v>
      </c>
      <c r="AD40" s="54">
        <v>96</v>
      </c>
      <c r="AE40" s="54">
        <v>62</v>
      </c>
    </row>
    <row r="41" spans="3:31">
      <c r="C41" s="21" t="s">
        <v>1819</v>
      </c>
      <c r="D41" s="54">
        <v>-4489</v>
      </c>
      <c r="E41" s="54">
        <v>-1164</v>
      </c>
      <c r="F41" s="54">
        <v>-5127</v>
      </c>
      <c r="G41" s="54">
        <v>-2405</v>
      </c>
      <c r="H41" s="54">
        <v>-4409</v>
      </c>
      <c r="I41" s="54">
        <v>396</v>
      </c>
      <c r="J41" s="54">
        <v>-2082</v>
      </c>
      <c r="K41" s="54">
        <v>-1848</v>
      </c>
      <c r="L41" s="54">
        <v>-151</v>
      </c>
      <c r="M41" s="54">
        <v>973</v>
      </c>
      <c r="N41" s="54">
        <v>562</v>
      </c>
      <c r="O41" s="54">
        <v>-1424</v>
      </c>
      <c r="P41" s="54">
        <v>-1302</v>
      </c>
      <c r="Q41" s="54">
        <v>-812</v>
      </c>
      <c r="R41" s="54">
        <v>-645</v>
      </c>
      <c r="S41" s="54">
        <v>-630</v>
      </c>
      <c r="T41" s="54">
        <v>1122</v>
      </c>
      <c r="U41" s="54">
        <v>-1013</v>
      </c>
      <c r="V41" s="54">
        <v>-2003</v>
      </c>
      <c r="W41" s="54">
        <v>-1783</v>
      </c>
      <c r="X41" s="54">
        <v>664</v>
      </c>
      <c r="Y41" s="54">
        <v>-693</v>
      </c>
      <c r="Z41" s="54">
        <v>-1746</v>
      </c>
      <c r="AA41" s="54">
        <v>-888</v>
      </c>
      <c r="AB41" s="54">
        <v>583</v>
      </c>
      <c r="AC41" s="54">
        <v>-2210</v>
      </c>
      <c r="AD41" s="54">
        <v>-253</v>
      </c>
      <c r="AE41" s="54">
        <v>199</v>
      </c>
    </row>
    <row r="42" spans="3:31">
      <c r="C42" s="21" t="s">
        <v>2057</v>
      </c>
      <c r="D42" s="54">
        <v>-1</v>
      </c>
      <c r="E42" s="54">
        <v>35</v>
      </c>
      <c r="F42" s="54">
        <v>-146</v>
      </c>
      <c r="G42" s="54">
        <v>69</v>
      </c>
      <c r="H42" s="54">
        <v>-106</v>
      </c>
      <c r="I42" s="54">
        <v>-73</v>
      </c>
      <c r="J42" s="54">
        <v>8</v>
      </c>
      <c r="K42" s="54">
        <v>59</v>
      </c>
      <c r="L42" s="54">
        <v>20</v>
      </c>
      <c r="M42" s="54">
        <v>-1</v>
      </c>
      <c r="N42" s="54">
        <v>-6</v>
      </c>
      <c r="O42" s="54">
        <v>-2</v>
      </c>
      <c r="P42" s="54">
        <v>-40</v>
      </c>
      <c r="Q42" s="54">
        <v>-36</v>
      </c>
      <c r="R42" s="54">
        <v>-45</v>
      </c>
      <c r="S42" s="54">
        <v>34</v>
      </c>
      <c r="T42" s="54">
        <v>102</v>
      </c>
      <c r="U42" s="54">
        <v>-92</v>
      </c>
      <c r="V42" s="54">
        <v>-77</v>
      </c>
      <c r="W42" s="54">
        <v>-15</v>
      </c>
      <c r="X42" s="54">
        <v>-9</v>
      </c>
      <c r="Y42" s="54">
        <v>-17</v>
      </c>
      <c r="Z42" s="54">
        <v>-96</v>
      </c>
      <c r="AA42" s="54">
        <v>58</v>
      </c>
      <c r="AB42" s="54">
        <v>-98</v>
      </c>
      <c r="AC42" s="54">
        <v>18</v>
      </c>
      <c r="AD42" s="54">
        <v>3</v>
      </c>
      <c r="AE42" s="54">
        <v>4</v>
      </c>
    </row>
    <row r="43" spans="3:31">
      <c r="C43" s="21" t="s">
        <v>1822</v>
      </c>
      <c r="D43" s="54">
        <v>494</v>
      </c>
      <c r="E43" s="54">
        <v>-157</v>
      </c>
      <c r="F43" s="54">
        <v>316</v>
      </c>
      <c r="G43" s="54">
        <v>-137</v>
      </c>
      <c r="H43" s="54">
        <v>-25</v>
      </c>
      <c r="I43" s="54">
        <v>15</v>
      </c>
      <c r="J43" s="54">
        <v>190</v>
      </c>
      <c r="K43" s="54">
        <v>-37</v>
      </c>
      <c r="L43" s="54">
        <v>306</v>
      </c>
      <c r="M43" s="54">
        <v>57</v>
      </c>
      <c r="N43" s="54">
        <v>30</v>
      </c>
      <c r="O43" s="54">
        <v>255</v>
      </c>
      <c r="P43" s="54">
        <v>103</v>
      </c>
      <c r="Q43" s="54">
        <v>5</v>
      </c>
      <c r="R43" s="54">
        <v>12</v>
      </c>
      <c r="S43" s="54">
        <v>53</v>
      </c>
      <c r="T43" s="54">
        <v>110</v>
      </c>
      <c r="U43" s="54">
        <v>403</v>
      </c>
      <c r="V43" s="54">
        <v>-4975</v>
      </c>
      <c r="W43" s="54">
        <v>-202</v>
      </c>
      <c r="X43" s="54">
        <v>164</v>
      </c>
      <c r="Y43" s="54">
        <v>221</v>
      </c>
      <c r="Z43" s="54">
        <v>-83</v>
      </c>
      <c r="AA43" s="54">
        <v>-7</v>
      </c>
      <c r="AB43" s="54">
        <v>5325</v>
      </c>
      <c r="AC43" s="54">
        <v>157</v>
      </c>
      <c r="AD43" s="54">
        <v>51</v>
      </c>
      <c r="AE43" s="54">
        <v>-25</v>
      </c>
    </row>
    <row r="44" spans="3:31">
      <c r="C44" s="21" t="s">
        <v>1821</v>
      </c>
      <c r="D44" s="54">
        <v>2621</v>
      </c>
      <c r="E44" s="54">
        <v>2621</v>
      </c>
      <c r="F44" s="54">
        <v>2127</v>
      </c>
      <c r="G44" s="54">
        <v>2127</v>
      </c>
      <c r="H44" s="54">
        <v>1811</v>
      </c>
      <c r="I44" s="54">
        <v>1811</v>
      </c>
      <c r="J44" s="54">
        <v>1836</v>
      </c>
      <c r="K44" s="54">
        <v>1836</v>
      </c>
      <c r="L44" s="54">
        <v>1646</v>
      </c>
      <c r="M44" s="54">
        <v>1646</v>
      </c>
      <c r="N44" s="54">
        <v>2651</v>
      </c>
      <c r="O44" s="54">
        <v>2382</v>
      </c>
      <c r="P44" s="54">
        <v>1914</v>
      </c>
      <c r="Q44" s="54">
        <v>1841</v>
      </c>
      <c r="R44" s="54">
        <v>1658</v>
      </c>
      <c r="S44" s="54">
        <v>1393</v>
      </c>
      <c r="T44" s="54">
        <v>2678</v>
      </c>
      <c r="U44" s="54">
        <v>2778</v>
      </c>
      <c r="V44" s="54">
        <v>2264</v>
      </c>
      <c r="W44" s="54">
        <v>1796</v>
      </c>
      <c r="X44" s="54">
        <v>1873</v>
      </c>
      <c r="Y44" s="54">
        <v>1589</v>
      </c>
      <c r="Z44" s="54">
        <v>2568</v>
      </c>
      <c r="AA44" s="54">
        <v>2375</v>
      </c>
      <c r="AB44" s="54">
        <v>7239</v>
      </c>
      <c r="AC44" s="54">
        <v>1998</v>
      </c>
      <c r="AD44" s="54">
        <v>1709</v>
      </c>
      <c r="AE44" s="54">
        <v>1368</v>
      </c>
    </row>
    <row r="45" spans="3:31">
      <c r="C45" s="21" t="s">
        <v>1820</v>
      </c>
      <c r="D45" s="54">
        <v>2127</v>
      </c>
      <c r="E45" s="54">
        <v>2778</v>
      </c>
      <c r="F45" s="54">
        <v>1811</v>
      </c>
      <c r="G45" s="54">
        <v>2264</v>
      </c>
      <c r="H45" s="54">
        <v>1836</v>
      </c>
      <c r="I45" s="54">
        <v>1796</v>
      </c>
      <c r="J45" s="54">
        <v>1646</v>
      </c>
      <c r="K45" s="54">
        <v>1873</v>
      </c>
      <c r="L45" s="54">
        <v>1340</v>
      </c>
      <c r="M45" s="54">
        <v>1589</v>
      </c>
      <c r="N45" s="54">
        <v>2621</v>
      </c>
      <c r="O45" s="54">
        <v>2127</v>
      </c>
      <c r="P45" s="54">
        <v>1811</v>
      </c>
      <c r="Q45" s="54">
        <v>1836</v>
      </c>
      <c r="R45" s="54">
        <v>1646</v>
      </c>
      <c r="S45" s="54">
        <v>1340</v>
      </c>
      <c r="T45" s="54">
        <v>2568</v>
      </c>
      <c r="U45" s="54">
        <v>2375</v>
      </c>
      <c r="V45" s="54">
        <v>7239</v>
      </c>
      <c r="W45" s="54">
        <v>1998</v>
      </c>
      <c r="X45" s="54">
        <v>1709</v>
      </c>
      <c r="Y45" s="54">
        <v>1368</v>
      </c>
      <c r="Z45" s="54">
        <v>2651</v>
      </c>
      <c r="AA45" s="54">
        <v>2382</v>
      </c>
      <c r="AB45" s="54">
        <v>1914</v>
      </c>
      <c r="AC45" s="54">
        <v>1841</v>
      </c>
      <c r="AD45" s="54">
        <v>1658</v>
      </c>
      <c r="AE45" s="54">
        <v>1393</v>
      </c>
    </row>
    <row r="46" spans="3:31">
      <c r="C46" s="21" t="s">
        <v>1823</v>
      </c>
      <c r="D46" s="54">
        <v>13796</v>
      </c>
      <c r="E46" s="54">
        <v>3412</v>
      </c>
      <c r="F46" s="54">
        <v>11243</v>
      </c>
      <c r="G46" s="54">
        <v>2651</v>
      </c>
      <c r="H46" s="54">
        <v>11149</v>
      </c>
      <c r="I46" s="54">
        <v>2600</v>
      </c>
      <c r="J46" s="54">
        <v>9785</v>
      </c>
      <c r="K46" s="54">
        <v>2544</v>
      </c>
      <c r="L46" s="54">
        <v>6342</v>
      </c>
      <c r="M46" s="54">
        <v>1429</v>
      </c>
      <c r="N46" s="54">
        <v>3397</v>
      </c>
      <c r="O46" s="54">
        <v>2251</v>
      </c>
      <c r="P46" s="54">
        <v>2440</v>
      </c>
      <c r="Q46" s="54">
        <v>2105</v>
      </c>
      <c r="R46" s="54">
        <v>1712</v>
      </c>
      <c r="S46" s="54">
        <v>1322</v>
      </c>
      <c r="T46" s="54">
        <v>3780</v>
      </c>
      <c r="U46" s="54">
        <v>4680</v>
      </c>
      <c r="V46" s="54">
        <v>3432</v>
      </c>
      <c r="W46" s="54">
        <v>3322</v>
      </c>
      <c r="X46" s="54">
        <v>3544</v>
      </c>
      <c r="Y46" s="54">
        <v>2205</v>
      </c>
      <c r="Z46" s="54">
        <v>4440</v>
      </c>
      <c r="AA46" s="54">
        <v>2515</v>
      </c>
      <c r="AB46" s="54">
        <v>2720</v>
      </c>
      <c r="AC46" s="54">
        <v>3122</v>
      </c>
      <c r="AD46" s="54">
        <v>1985</v>
      </c>
      <c r="AE46" s="54">
        <v>1386</v>
      </c>
    </row>
    <row r="47" spans="3:31">
      <c r="C47" s="21" t="s">
        <v>1824</v>
      </c>
      <c r="D47" s="54">
        <v>0</v>
      </c>
      <c r="E47" s="54">
        <v>0</v>
      </c>
      <c r="F47" s="54">
        <v>0</v>
      </c>
      <c r="G47" s="54">
        <v>0</v>
      </c>
      <c r="H47" s="54">
        <v>1421</v>
      </c>
      <c r="I47" s="54">
        <v>530</v>
      </c>
      <c r="J47" s="54">
        <v>907</v>
      </c>
      <c r="K47" s="54">
        <v>319</v>
      </c>
      <c r="L47" s="54">
        <v>1390</v>
      </c>
      <c r="M47" s="54">
        <v>417</v>
      </c>
      <c r="N47" s="54">
        <v>0</v>
      </c>
      <c r="O47" s="54">
        <v>0</v>
      </c>
      <c r="P47" s="54">
        <v>0</v>
      </c>
      <c r="Q47" s="54">
        <v>206</v>
      </c>
      <c r="R47" s="54">
        <v>211</v>
      </c>
      <c r="S47" s="54">
        <v>368</v>
      </c>
      <c r="T47" s="54">
        <v>0</v>
      </c>
      <c r="U47" s="54">
        <v>370</v>
      </c>
      <c r="V47" s="54">
        <v>0</v>
      </c>
      <c r="W47" s="54">
        <v>251</v>
      </c>
      <c r="X47" s="54">
        <v>145</v>
      </c>
      <c r="Y47" s="54">
        <v>193</v>
      </c>
      <c r="Z47" s="54">
        <v>0</v>
      </c>
      <c r="AA47" s="54">
        <v>295</v>
      </c>
      <c r="AB47" s="54">
        <v>0</v>
      </c>
      <c r="AC47" s="54">
        <v>434</v>
      </c>
      <c r="AD47" s="54">
        <v>232</v>
      </c>
      <c r="AE47" s="54">
        <v>412</v>
      </c>
    </row>
    <row r="48" spans="3:31">
      <c r="C48" s="21" t="s">
        <v>1825</v>
      </c>
      <c r="D48" s="54">
        <v>13796</v>
      </c>
      <c r="E48" s="54">
        <v>3412</v>
      </c>
      <c r="F48" s="54">
        <v>11243</v>
      </c>
      <c r="G48" s="54">
        <v>2651</v>
      </c>
      <c r="H48" s="54">
        <v>12570</v>
      </c>
      <c r="I48" s="54">
        <v>3130</v>
      </c>
      <c r="J48" s="54">
        <v>10692</v>
      </c>
      <c r="K48" s="54">
        <v>2863</v>
      </c>
      <c r="L48" s="54">
        <v>7732</v>
      </c>
      <c r="M48" s="54">
        <v>1846</v>
      </c>
      <c r="N48" s="54">
        <v>3397</v>
      </c>
      <c r="O48" s="54">
        <v>2251</v>
      </c>
      <c r="P48" s="54">
        <v>2440</v>
      </c>
      <c r="Q48" s="54">
        <v>2311</v>
      </c>
      <c r="R48" s="54">
        <v>1923</v>
      </c>
      <c r="S48" s="54">
        <v>1690</v>
      </c>
      <c r="T48" s="54">
        <v>3780</v>
      </c>
      <c r="U48" s="54">
        <v>5050</v>
      </c>
      <c r="V48" s="54">
        <v>3432</v>
      </c>
      <c r="W48" s="54">
        <v>3573</v>
      </c>
      <c r="X48" s="54">
        <v>3689</v>
      </c>
      <c r="Y48" s="54">
        <v>2398</v>
      </c>
      <c r="Z48" s="54">
        <v>4440</v>
      </c>
      <c r="AA48" s="54">
        <v>2810</v>
      </c>
      <c r="AB48" s="54">
        <v>2720</v>
      </c>
      <c r="AC48" s="54">
        <v>3556</v>
      </c>
      <c r="AD48" s="54">
        <v>2217</v>
      </c>
      <c r="AE48" s="54">
        <v>1798</v>
      </c>
    </row>
    <row r="49" spans="3:31">
      <c r="C49" s="21" t="s">
        <v>1991</v>
      </c>
      <c r="D49" s="54" t="s">
        <v>1992</v>
      </c>
      <c r="E49" s="54" t="s">
        <v>1992</v>
      </c>
      <c r="F49" s="54" t="s">
        <v>1993</v>
      </c>
      <c r="G49" s="54" t="s">
        <v>1993</v>
      </c>
      <c r="H49" s="54" t="s">
        <v>1994</v>
      </c>
      <c r="I49" s="54" t="s">
        <v>1994</v>
      </c>
      <c r="J49" s="54" t="s">
        <v>1995</v>
      </c>
      <c r="K49" s="54" t="s">
        <v>1995</v>
      </c>
      <c r="L49" s="54" t="s">
        <v>1996</v>
      </c>
      <c r="M49" s="54" t="s">
        <v>1996</v>
      </c>
      <c r="N49" s="54" t="s">
        <v>1997</v>
      </c>
      <c r="O49" s="54" t="s">
        <v>1998</v>
      </c>
      <c r="P49" s="54" t="s">
        <v>1999</v>
      </c>
      <c r="Q49" s="54" t="s">
        <v>2000</v>
      </c>
      <c r="R49" s="54" t="s">
        <v>2001</v>
      </c>
      <c r="S49" s="54" t="s">
        <v>2002</v>
      </c>
      <c r="T49" s="54" t="s">
        <v>2003</v>
      </c>
      <c r="U49" s="54" t="s">
        <v>2004</v>
      </c>
      <c r="V49" s="54" t="s">
        <v>2005</v>
      </c>
      <c r="W49" s="54" t="s">
        <v>2006</v>
      </c>
      <c r="X49" s="54" t="s">
        <v>2007</v>
      </c>
      <c r="Y49" s="54" t="s">
        <v>2008</v>
      </c>
      <c r="Z49" s="54" t="s">
        <v>2009</v>
      </c>
      <c r="AA49" s="54" t="s">
        <v>2010</v>
      </c>
      <c r="AB49" s="54" t="s">
        <v>2011</v>
      </c>
      <c r="AC49" s="54" t="s">
        <v>2012</v>
      </c>
      <c r="AD49" s="54" t="s">
        <v>2013</v>
      </c>
      <c r="AE49" s="54" t="s">
        <v>2014</v>
      </c>
    </row>
    <row r="50" spans="3:31">
      <c r="C50" s="21" t="s">
        <v>2015</v>
      </c>
      <c r="D50" s="54" t="s">
        <v>2016</v>
      </c>
      <c r="E50" s="54" t="s">
        <v>2016</v>
      </c>
      <c r="F50" s="54" t="s">
        <v>2017</v>
      </c>
      <c r="G50" s="54" t="s">
        <v>2017</v>
      </c>
      <c r="H50" s="54" t="s">
        <v>2018</v>
      </c>
      <c r="I50" s="54" t="s">
        <v>2018</v>
      </c>
      <c r="J50" s="54" t="s">
        <v>2019</v>
      </c>
      <c r="K50" s="54" t="s">
        <v>2019</v>
      </c>
      <c r="L50" s="54" t="s">
        <v>2020</v>
      </c>
      <c r="M50" s="54" t="s">
        <v>2020</v>
      </c>
      <c r="N50" s="54" t="s">
        <v>2021</v>
      </c>
      <c r="O50" s="54" t="s">
        <v>2022</v>
      </c>
      <c r="P50" s="54" t="s">
        <v>2023</v>
      </c>
      <c r="Q50" s="54" t="s">
        <v>2024</v>
      </c>
      <c r="R50" s="54" t="s">
        <v>2025</v>
      </c>
      <c r="S50" s="54" t="s">
        <v>2026</v>
      </c>
      <c r="T50" s="54" t="s">
        <v>2027</v>
      </c>
      <c r="U50" s="54" t="s">
        <v>2028</v>
      </c>
      <c r="V50" s="54" t="s">
        <v>2029</v>
      </c>
      <c r="W50" s="54" t="s">
        <v>2030</v>
      </c>
      <c r="X50" s="54" t="s">
        <v>2031</v>
      </c>
      <c r="Y50" s="54" t="s">
        <v>2032</v>
      </c>
      <c r="Z50" s="54" t="s">
        <v>2033</v>
      </c>
      <c r="AA50" s="54" t="s">
        <v>2034</v>
      </c>
      <c r="AB50" s="54" t="s">
        <v>2035</v>
      </c>
      <c r="AC50" s="54" t="s">
        <v>2036</v>
      </c>
      <c r="AD50" s="54" t="s">
        <v>2037</v>
      </c>
      <c r="AE50" s="54" t="s">
        <v>2038</v>
      </c>
    </row>
    <row r="51" spans="3:31">
      <c r="C51" s="21" t="s">
        <v>1848</v>
      </c>
      <c r="D51" s="54" t="s">
        <v>1759</v>
      </c>
      <c r="E51" s="54" t="s">
        <v>1852</v>
      </c>
      <c r="F51" s="54" t="s">
        <v>1760</v>
      </c>
      <c r="G51" s="54" t="s">
        <v>1856</v>
      </c>
      <c r="H51" s="54" t="s">
        <v>1761</v>
      </c>
      <c r="I51" s="54" t="s">
        <v>1860</v>
      </c>
      <c r="J51" s="54" t="s">
        <v>1762</v>
      </c>
      <c r="K51" s="54" t="s">
        <v>1864</v>
      </c>
      <c r="L51" s="54" t="s">
        <v>1763</v>
      </c>
      <c r="M51" s="54" t="s">
        <v>1868</v>
      </c>
      <c r="N51" s="54" t="s">
        <v>1851</v>
      </c>
      <c r="O51" s="54" t="s">
        <v>1855</v>
      </c>
      <c r="P51" s="54" t="s">
        <v>1859</v>
      </c>
      <c r="Q51" s="54" t="s">
        <v>1863</v>
      </c>
      <c r="R51" s="54" t="s">
        <v>1867</v>
      </c>
      <c r="S51" s="54" t="s">
        <v>1871</v>
      </c>
      <c r="T51" s="54" t="s">
        <v>1849</v>
      </c>
      <c r="U51" s="54" t="s">
        <v>1853</v>
      </c>
      <c r="V51" s="54" t="s">
        <v>1857</v>
      </c>
      <c r="W51" s="54" t="s">
        <v>1861</v>
      </c>
      <c r="X51" s="54" t="s">
        <v>1865</v>
      </c>
      <c r="Y51" s="54" t="s">
        <v>1869</v>
      </c>
      <c r="Z51" s="54" t="s">
        <v>1850</v>
      </c>
      <c r="AA51" s="54" t="s">
        <v>1854</v>
      </c>
      <c r="AB51" s="54" t="s">
        <v>1858</v>
      </c>
      <c r="AC51" s="54" t="s">
        <v>1862</v>
      </c>
      <c r="AD51" s="54" t="s">
        <v>1866</v>
      </c>
      <c r="AE51" s="54" t="s">
        <v>1870</v>
      </c>
    </row>
  </sheetData>
  <mergeCells count="2">
    <mergeCell ref="A1:ABC2"/>
    <mergeCell ref="A3:ABC3"/>
  </mergeCells>
  <conditionalFormatting sqref="A1:ABC1000">
    <cfRule type="containsBlanks" dxfId="0" priority="1">
      <formula>LEN(TRIM(A1))=0</formula>
    </cfRule>
  </conditionalFormatting>
  <hyperlinks>
    <hyperlink ref="D49" r:id="rId1"/>
    <hyperlink ref="E49" r:id="rId2"/>
    <hyperlink ref="F49" r:id="rId3"/>
    <hyperlink ref="G49" r:id="rId4"/>
    <hyperlink ref="H49" r:id="rId5"/>
    <hyperlink ref="I49" r:id="rId6"/>
    <hyperlink ref="J49" r:id="rId7"/>
    <hyperlink ref="K49" r:id="rId8"/>
    <hyperlink ref="L49" r:id="rId9"/>
    <hyperlink ref="M49" r:id="rId10"/>
    <hyperlink ref="N49" r:id="rId11"/>
    <hyperlink ref="O49" r:id="rId12"/>
    <hyperlink ref="P49" r:id="rId13"/>
    <hyperlink ref="Q49" r:id="rId14"/>
    <hyperlink ref="R49" r:id="rId15"/>
    <hyperlink ref="S49" r:id="rId16"/>
    <hyperlink ref="T49" r:id="rId17"/>
    <hyperlink ref="U49" r:id="rId18"/>
    <hyperlink ref="V49" r:id="rId19"/>
    <hyperlink ref="W49" r:id="rId20"/>
    <hyperlink ref="X49" r:id="rId21"/>
    <hyperlink ref="Y49" r:id="rId22"/>
    <hyperlink ref="Z49" r:id="rId23"/>
    <hyperlink ref="AA49" r:id="rId24"/>
    <hyperlink ref="AB49" r:id="rId25"/>
    <hyperlink ref="AC49" r:id="rId26"/>
    <hyperlink ref="AD49" r:id="rId27"/>
    <hyperlink ref="AE49" r:id="rId28"/>
    <hyperlink ref="D50" r:id="rId29"/>
    <hyperlink ref="E50" r:id="rId30"/>
    <hyperlink ref="F50" r:id="rId31"/>
    <hyperlink ref="G50" r:id="rId32"/>
    <hyperlink ref="H50" r:id="rId33"/>
    <hyperlink ref="I50" r:id="rId34"/>
    <hyperlink ref="J50" r:id="rId35"/>
    <hyperlink ref="K50" r:id="rId36"/>
    <hyperlink ref="L50" r:id="rId37"/>
    <hyperlink ref="M50" r:id="rId38"/>
    <hyperlink ref="N50" r:id="rId39"/>
    <hyperlink ref="O50" r:id="rId40"/>
    <hyperlink ref="P50" r:id="rId41"/>
    <hyperlink ref="Q50" r:id="rId42"/>
    <hyperlink ref="R50" r:id="rId43"/>
    <hyperlink ref="S50" r:id="rId44"/>
    <hyperlink ref="T50" r:id="rId45"/>
    <hyperlink ref="U50" r:id="rId46"/>
    <hyperlink ref="V50" r:id="rId47"/>
    <hyperlink ref="W50" r:id="rId48"/>
    <hyperlink ref="X50" r:id="rId49"/>
    <hyperlink ref="Y50" r:id="rId50"/>
    <hyperlink ref="Z50" r:id="rId51"/>
    <hyperlink ref="AA50" r:id="rId52"/>
    <hyperlink ref="AB50" r:id="rId53"/>
    <hyperlink ref="AC50" r:id="rId54"/>
    <hyperlink ref="AD50" r:id="rId55"/>
    <hyperlink ref="AE50" r:id="rId5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BC65"/>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5" t="s">
        <v>1912</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c r="LG3" s="85"/>
      <c r="LH3" s="85"/>
      <c r="LI3" s="85"/>
      <c r="LJ3" s="85"/>
      <c r="LK3" s="85"/>
      <c r="LL3" s="85"/>
      <c r="LM3" s="85"/>
      <c r="LN3" s="85"/>
      <c r="LO3" s="85"/>
      <c r="LP3" s="85"/>
      <c r="LQ3" s="85"/>
      <c r="LR3" s="85"/>
      <c r="LS3" s="85"/>
      <c r="LT3" s="85"/>
      <c r="LU3" s="85"/>
      <c r="LV3" s="85"/>
      <c r="LW3" s="85"/>
      <c r="LX3" s="85"/>
      <c r="LY3" s="85"/>
      <c r="LZ3" s="85"/>
      <c r="MA3" s="85"/>
      <c r="MB3" s="85"/>
      <c r="MC3" s="85"/>
      <c r="MD3" s="85"/>
      <c r="ME3" s="85"/>
      <c r="MF3" s="85"/>
      <c r="MG3" s="85"/>
      <c r="MH3" s="85"/>
      <c r="MI3" s="85"/>
      <c r="MJ3" s="85"/>
      <c r="MK3" s="85"/>
      <c r="ML3" s="85"/>
      <c r="MM3" s="85"/>
      <c r="MN3" s="85"/>
      <c r="MO3" s="85"/>
      <c r="MP3" s="85"/>
      <c r="MQ3" s="85"/>
      <c r="MR3" s="85"/>
      <c r="MS3" s="85"/>
      <c r="MT3" s="85"/>
      <c r="MU3" s="85"/>
      <c r="MV3" s="85"/>
      <c r="MW3" s="85"/>
      <c r="MX3" s="85"/>
      <c r="MY3" s="85"/>
      <c r="MZ3" s="85"/>
      <c r="NA3" s="85"/>
      <c r="NB3" s="85"/>
      <c r="NC3" s="85"/>
      <c r="ND3" s="85"/>
      <c r="NE3" s="85"/>
      <c r="NF3" s="85"/>
      <c r="NG3" s="85"/>
      <c r="NH3" s="85"/>
      <c r="NI3" s="85"/>
      <c r="NJ3" s="85"/>
      <c r="NK3" s="85"/>
      <c r="NL3" s="85"/>
      <c r="NM3" s="85"/>
      <c r="NN3" s="85"/>
      <c r="NO3" s="85"/>
      <c r="NP3" s="85"/>
      <c r="NQ3" s="85"/>
      <c r="NR3" s="85"/>
      <c r="NS3" s="85"/>
      <c r="NT3" s="85"/>
      <c r="NU3" s="85"/>
      <c r="NV3" s="85"/>
      <c r="NW3" s="85"/>
      <c r="NX3" s="85"/>
      <c r="NY3" s="85"/>
      <c r="NZ3" s="85"/>
      <c r="OA3" s="85"/>
      <c r="OB3" s="85"/>
      <c r="OC3" s="85"/>
      <c r="OD3" s="85"/>
      <c r="OE3" s="85"/>
      <c r="OF3" s="85"/>
      <c r="OG3" s="85"/>
      <c r="OH3" s="85"/>
      <c r="OI3" s="85"/>
      <c r="OJ3" s="85"/>
      <c r="OK3" s="85"/>
      <c r="OL3" s="85"/>
      <c r="OM3" s="85"/>
      <c r="ON3" s="85"/>
      <c r="OO3" s="85"/>
      <c r="OP3" s="85"/>
      <c r="OQ3" s="85"/>
      <c r="OR3" s="85"/>
      <c r="OS3" s="85"/>
      <c r="OT3" s="85"/>
      <c r="OU3" s="85"/>
      <c r="OV3" s="85"/>
      <c r="OW3" s="85"/>
      <c r="OX3" s="85"/>
      <c r="OY3" s="85"/>
      <c r="OZ3" s="85"/>
      <c r="PA3" s="85"/>
      <c r="PB3" s="85"/>
      <c r="PC3" s="85"/>
      <c r="PD3" s="85"/>
      <c r="PE3" s="85"/>
      <c r="PF3" s="85"/>
      <c r="PG3" s="85"/>
      <c r="PH3" s="85"/>
      <c r="PI3" s="85"/>
      <c r="PJ3" s="85"/>
      <c r="PK3" s="85"/>
      <c r="PL3" s="85"/>
      <c r="PM3" s="85"/>
      <c r="PN3" s="85"/>
      <c r="PO3" s="85"/>
      <c r="PP3" s="85"/>
      <c r="PQ3" s="85"/>
      <c r="PR3" s="85"/>
      <c r="PS3" s="85"/>
      <c r="PT3" s="85"/>
      <c r="PU3" s="85"/>
      <c r="PV3" s="85"/>
      <c r="PW3" s="85"/>
      <c r="PX3" s="85"/>
      <c r="PY3" s="85"/>
      <c r="PZ3" s="85"/>
      <c r="QA3" s="85"/>
      <c r="QB3" s="85"/>
      <c r="QC3" s="85"/>
      <c r="QD3" s="85"/>
      <c r="QE3" s="85"/>
      <c r="QF3" s="85"/>
      <c r="QG3" s="85"/>
      <c r="QH3" s="85"/>
      <c r="QI3" s="85"/>
      <c r="QJ3" s="85"/>
      <c r="QK3" s="85"/>
      <c r="QL3" s="85"/>
      <c r="QM3" s="85"/>
      <c r="QN3" s="85"/>
      <c r="QO3" s="85"/>
      <c r="QP3" s="85"/>
      <c r="QQ3" s="85"/>
      <c r="QR3" s="85"/>
      <c r="QS3" s="85"/>
      <c r="QT3" s="85"/>
      <c r="QU3" s="85"/>
      <c r="QV3" s="85"/>
      <c r="QW3" s="85"/>
      <c r="QX3" s="85"/>
      <c r="QY3" s="85"/>
      <c r="QZ3" s="85"/>
      <c r="RA3" s="85"/>
      <c r="RB3" s="85"/>
      <c r="RC3" s="85"/>
      <c r="RD3" s="85"/>
      <c r="RE3" s="85"/>
      <c r="RF3" s="85"/>
      <c r="RG3" s="85"/>
      <c r="RH3" s="85"/>
      <c r="RI3" s="85"/>
      <c r="RJ3" s="85"/>
      <c r="RK3" s="85"/>
      <c r="RL3" s="85"/>
      <c r="RM3" s="85"/>
      <c r="RN3" s="85"/>
      <c r="RO3" s="85"/>
      <c r="RP3" s="85"/>
      <c r="RQ3" s="85"/>
      <c r="RR3" s="85"/>
      <c r="RS3" s="85"/>
      <c r="RT3" s="85"/>
      <c r="RU3" s="85"/>
      <c r="RV3" s="85"/>
      <c r="RW3" s="85"/>
      <c r="RX3" s="85"/>
      <c r="RY3" s="85"/>
      <c r="RZ3" s="85"/>
      <c r="SA3" s="85"/>
      <c r="SB3" s="85"/>
      <c r="SC3" s="85"/>
      <c r="SD3" s="85"/>
      <c r="SE3" s="85"/>
      <c r="SF3" s="85"/>
      <c r="SG3" s="85"/>
      <c r="SH3" s="85"/>
      <c r="SI3" s="85"/>
      <c r="SJ3" s="85"/>
      <c r="SK3" s="85"/>
      <c r="SL3" s="85"/>
      <c r="SM3" s="85"/>
      <c r="SN3" s="85"/>
      <c r="SO3" s="85"/>
      <c r="SP3" s="85"/>
      <c r="SQ3" s="85"/>
      <c r="SR3" s="85"/>
      <c r="SS3" s="85"/>
      <c r="ST3" s="85"/>
      <c r="SU3" s="85"/>
      <c r="SV3" s="85"/>
      <c r="SW3" s="85"/>
      <c r="SX3" s="85"/>
      <c r="SY3" s="85"/>
      <c r="SZ3" s="85"/>
      <c r="TA3" s="85"/>
      <c r="TB3" s="85"/>
      <c r="TC3" s="85"/>
      <c r="TD3" s="85"/>
      <c r="TE3" s="85"/>
      <c r="TF3" s="85"/>
      <c r="TG3" s="85"/>
      <c r="TH3" s="85"/>
      <c r="TI3" s="85"/>
      <c r="TJ3" s="85"/>
      <c r="TK3" s="85"/>
      <c r="TL3" s="85"/>
      <c r="TM3" s="85"/>
      <c r="TN3" s="85"/>
      <c r="TO3" s="85"/>
      <c r="TP3" s="85"/>
      <c r="TQ3" s="85"/>
      <c r="TR3" s="85"/>
      <c r="TS3" s="85"/>
      <c r="TT3" s="85"/>
      <c r="TU3" s="85"/>
      <c r="TV3" s="85"/>
      <c r="TW3" s="85"/>
      <c r="TX3" s="85"/>
      <c r="TY3" s="85"/>
      <c r="TZ3" s="85"/>
      <c r="UA3" s="85"/>
      <c r="UB3" s="85"/>
      <c r="UC3" s="85"/>
      <c r="UD3" s="85"/>
      <c r="UE3" s="85"/>
      <c r="UF3" s="85"/>
      <c r="UG3" s="85"/>
      <c r="UH3" s="85"/>
      <c r="UI3" s="85"/>
      <c r="UJ3" s="85"/>
      <c r="UK3" s="85"/>
      <c r="UL3" s="85"/>
      <c r="UM3" s="85"/>
      <c r="UN3" s="85"/>
      <c r="UO3" s="85"/>
      <c r="UP3" s="85"/>
      <c r="UQ3" s="85"/>
      <c r="UR3" s="85"/>
      <c r="US3" s="85"/>
      <c r="UT3" s="85"/>
      <c r="UU3" s="85"/>
      <c r="UV3" s="85"/>
      <c r="UW3" s="85"/>
      <c r="UX3" s="85"/>
      <c r="UY3" s="85"/>
      <c r="UZ3" s="85"/>
      <c r="VA3" s="85"/>
      <c r="VB3" s="85"/>
      <c r="VC3" s="85"/>
      <c r="VD3" s="85"/>
      <c r="VE3" s="85"/>
      <c r="VF3" s="85"/>
      <c r="VG3" s="85"/>
      <c r="VH3" s="85"/>
      <c r="VI3" s="85"/>
      <c r="VJ3" s="85"/>
      <c r="VK3" s="85"/>
      <c r="VL3" s="85"/>
      <c r="VM3" s="85"/>
      <c r="VN3" s="85"/>
      <c r="VO3" s="85"/>
      <c r="VP3" s="85"/>
      <c r="VQ3" s="85"/>
      <c r="VR3" s="85"/>
      <c r="VS3" s="85"/>
      <c r="VT3" s="85"/>
      <c r="VU3" s="85"/>
      <c r="VV3" s="85"/>
      <c r="VW3" s="85"/>
      <c r="VX3" s="85"/>
      <c r="VY3" s="85"/>
      <c r="VZ3" s="85"/>
      <c r="WA3" s="85"/>
      <c r="WB3" s="85"/>
      <c r="WC3" s="85"/>
      <c r="WD3" s="85"/>
      <c r="WE3" s="85"/>
      <c r="WF3" s="85"/>
      <c r="WG3" s="85"/>
      <c r="WH3" s="85"/>
      <c r="WI3" s="85"/>
      <c r="WJ3" s="85"/>
      <c r="WK3" s="85"/>
      <c r="WL3" s="85"/>
      <c r="WM3" s="85"/>
      <c r="WN3" s="85"/>
      <c r="WO3" s="85"/>
      <c r="WP3" s="85"/>
      <c r="WQ3" s="85"/>
      <c r="WR3" s="85"/>
      <c r="WS3" s="85"/>
      <c r="WT3" s="85"/>
      <c r="WU3" s="85"/>
      <c r="WV3" s="85"/>
      <c r="WW3" s="85"/>
      <c r="WX3" s="85"/>
      <c r="WY3" s="85"/>
      <c r="WZ3" s="85"/>
      <c r="XA3" s="85"/>
      <c r="XB3" s="85"/>
      <c r="XC3" s="85"/>
      <c r="XD3" s="85"/>
      <c r="XE3" s="85"/>
      <c r="XF3" s="85"/>
      <c r="XG3" s="85"/>
      <c r="XH3" s="85"/>
      <c r="XI3" s="85"/>
      <c r="XJ3" s="85"/>
      <c r="XK3" s="85"/>
      <c r="XL3" s="85"/>
      <c r="XM3" s="85"/>
      <c r="XN3" s="85"/>
      <c r="XO3" s="85"/>
      <c r="XP3" s="85"/>
      <c r="XQ3" s="85"/>
      <c r="XR3" s="85"/>
      <c r="XS3" s="85"/>
      <c r="XT3" s="85"/>
      <c r="XU3" s="85"/>
      <c r="XV3" s="85"/>
      <c r="XW3" s="85"/>
      <c r="XX3" s="85"/>
      <c r="XY3" s="85"/>
      <c r="XZ3" s="85"/>
      <c r="YA3" s="85"/>
      <c r="YB3" s="85"/>
      <c r="YC3" s="85"/>
      <c r="YD3" s="85"/>
      <c r="YE3" s="85"/>
      <c r="YF3" s="85"/>
      <c r="YG3" s="85"/>
      <c r="YH3" s="85"/>
      <c r="YI3" s="85"/>
      <c r="YJ3" s="85"/>
      <c r="YK3" s="85"/>
      <c r="YL3" s="85"/>
      <c r="YM3" s="85"/>
      <c r="YN3" s="85"/>
      <c r="YO3" s="85"/>
      <c r="YP3" s="85"/>
      <c r="YQ3" s="85"/>
      <c r="YR3" s="85"/>
      <c r="YS3" s="85"/>
      <c r="YT3" s="85"/>
      <c r="YU3" s="85"/>
      <c r="YV3" s="85"/>
      <c r="YW3" s="85"/>
      <c r="YX3" s="85"/>
      <c r="YY3" s="85"/>
      <c r="YZ3" s="85"/>
      <c r="ZA3" s="85"/>
      <c r="ZB3" s="85"/>
      <c r="ZC3" s="85"/>
      <c r="ZD3" s="85"/>
      <c r="ZE3" s="85"/>
      <c r="ZF3" s="85"/>
      <c r="ZG3" s="85"/>
      <c r="ZH3" s="85"/>
      <c r="ZI3" s="85"/>
      <c r="ZJ3" s="85"/>
      <c r="ZK3" s="85"/>
      <c r="ZL3" s="85"/>
      <c r="ZM3" s="85"/>
      <c r="ZN3" s="85"/>
      <c r="ZO3" s="85"/>
      <c r="ZP3" s="85"/>
      <c r="ZQ3" s="85"/>
      <c r="ZR3" s="85"/>
      <c r="ZS3" s="85"/>
      <c r="ZT3" s="85"/>
      <c r="ZU3" s="85"/>
      <c r="ZV3" s="85"/>
      <c r="ZW3" s="85"/>
      <c r="ZX3" s="85"/>
      <c r="ZY3" s="85"/>
      <c r="ZZ3" s="85"/>
      <c r="AAA3" s="85"/>
      <c r="AAB3" s="85"/>
      <c r="AAC3" s="85"/>
      <c r="AAD3" s="85"/>
      <c r="AAE3" s="85"/>
      <c r="AAF3" s="85"/>
      <c r="AAG3" s="85"/>
      <c r="AAH3" s="85"/>
      <c r="AAI3" s="85"/>
      <c r="AAJ3" s="85"/>
      <c r="AAK3" s="85"/>
      <c r="AAL3" s="85"/>
      <c r="AAM3" s="85"/>
      <c r="AAN3" s="85"/>
      <c r="AAO3" s="85"/>
      <c r="AAP3" s="85"/>
      <c r="AAQ3" s="85"/>
      <c r="AAR3" s="85"/>
      <c r="AAS3" s="85"/>
      <c r="AAT3" s="85"/>
      <c r="AAU3" s="85"/>
      <c r="AAV3" s="85"/>
      <c r="AAW3" s="85"/>
      <c r="AAX3" s="85"/>
      <c r="AAY3" s="85"/>
      <c r="AAZ3" s="85"/>
      <c r="ABA3" s="85"/>
      <c r="ABB3" s="85"/>
      <c r="ABC3" s="85"/>
    </row>
    <row r="7" spans="1:731">
      <c r="C7" s="21" t="s">
        <v>1872</v>
      </c>
      <c r="D7" s="21" t="s">
        <v>1875</v>
      </c>
      <c r="E7" s="21" t="s">
        <v>1875</v>
      </c>
      <c r="F7" s="21" t="s">
        <v>1877</v>
      </c>
      <c r="G7" s="21" t="s">
        <v>1877</v>
      </c>
      <c r="H7" s="21" t="s">
        <v>864</v>
      </c>
      <c r="I7" s="21" t="s">
        <v>864</v>
      </c>
      <c r="J7" s="21" t="s">
        <v>600</v>
      </c>
      <c r="K7" s="21" t="s">
        <v>600</v>
      </c>
      <c r="L7" s="21" t="s">
        <v>335</v>
      </c>
      <c r="M7" s="21" t="s">
        <v>335</v>
      </c>
      <c r="N7" s="21" t="s">
        <v>1874</v>
      </c>
      <c r="O7" s="21" t="s">
        <v>1192</v>
      </c>
      <c r="P7" s="21" t="s">
        <v>929</v>
      </c>
      <c r="Q7" s="21" t="s">
        <v>664</v>
      </c>
      <c r="R7" s="21" t="s">
        <v>400</v>
      </c>
      <c r="S7" s="21" t="s">
        <v>1879</v>
      </c>
      <c r="T7" s="21" t="s">
        <v>1586</v>
      </c>
      <c r="U7" s="21" t="s">
        <v>1876</v>
      </c>
      <c r="V7" s="21" t="s">
        <v>1061</v>
      </c>
      <c r="W7" s="21" t="s">
        <v>797</v>
      </c>
      <c r="X7" s="21" t="s">
        <v>533</v>
      </c>
      <c r="Y7" s="21" t="s">
        <v>268</v>
      </c>
      <c r="Z7" s="21" t="s">
        <v>1873</v>
      </c>
      <c r="AA7" s="21" t="s">
        <v>1257</v>
      </c>
      <c r="AB7" s="21" t="s">
        <v>994</v>
      </c>
      <c r="AC7" s="21" t="s">
        <v>730</v>
      </c>
      <c r="AD7" s="21" t="s">
        <v>466</v>
      </c>
      <c r="AE7" s="21" t="s">
        <v>1878</v>
      </c>
    </row>
    <row r="8" spans="1:731">
      <c r="C8" s="21" t="s">
        <v>1913</v>
      </c>
      <c r="D8" s="54" t="s">
        <v>1914</v>
      </c>
      <c r="E8" s="54" t="s">
        <v>1914</v>
      </c>
      <c r="F8" s="54" t="s">
        <v>1914</v>
      </c>
      <c r="G8" s="54" t="s">
        <v>1914</v>
      </c>
      <c r="H8" s="54" t="s">
        <v>1914</v>
      </c>
      <c r="I8" s="54" t="s">
        <v>1914</v>
      </c>
      <c r="J8" s="54" t="s">
        <v>1914</v>
      </c>
      <c r="K8" s="54" t="s">
        <v>1914</v>
      </c>
      <c r="L8" s="54" t="s">
        <v>1914</v>
      </c>
      <c r="M8" s="54" t="s">
        <v>1914</v>
      </c>
      <c r="N8" s="54" t="s">
        <v>1914</v>
      </c>
      <c r="O8" s="54" t="s">
        <v>1914</v>
      </c>
      <c r="P8" s="54" t="s">
        <v>1914</v>
      </c>
      <c r="Q8" s="54" t="s">
        <v>1914</v>
      </c>
      <c r="R8" s="54" t="s">
        <v>1914</v>
      </c>
      <c r="S8" s="54" t="s">
        <v>1914</v>
      </c>
      <c r="T8" s="54" t="s">
        <v>1914</v>
      </c>
      <c r="U8" s="54" t="s">
        <v>1914</v>
      </c>
      <c r="V8" s="54" t="s">
        <v>1914</v>
      </c>
      <c r="W8" s="54" t="s">
        <v>1914</v>
      </c>
      <c r="X8" s="54" t="s">
        <v>1914</v>
      </c>
      <c r="Y8" s="54" t="s">
        <v>1914</v>
      </c>
      <c r="Z8" s="54" t="s">
        <v>1914</v>
      </c>
      <c r="AA8" s="54" t="s">
        <v>1914</v>
      </c>
      <c r="AB8" s="54" t="s">
        <v>1914</v>
      </c>
      <c r="AC8" s="54" t="s">
        <v>1914</v>
      </c>
      <c r="AD8" s="54" t="s">
        <v>1914</v>
      </c>
      <c r="AE8" s="54" t="s">
        <v>1914</v>
      </c>
    </row>
    <row r="9" spans="1:731">
      <c r="C9" s="21" t="s">
        <v>1915</v>
      </c>
      <c r="D9" s="54" t="s">
        <v>1916</v>
      </c>
      <c r="E9" s="54" t="s">
        <v>1916</v>
      </c>
      <c r="F9" s="54" t="s">
        <v>1916</v>
      </c>
      <c r="G9" s="54" t="s">
        <v>1916</v>
      </c>
      <c r="H9" s="54" t="s">
        <v>1916</v>
      </c>
      <c r="I9" s="54" t="s">
        <v>1916</v>
      </c>
      <c r="J9" s="54" t="s">
        <v>1916</v>
      </c>
      <c r="K9" s="54" t="s">
        <v>1916</v>
      </c>
      <c r="L9" s="54" t="s">
        <v>1916</v>
      </c>
      <c r="M9" s="54" t="s">
        <v>1916</v>
      </c>
      <c r="N9" s="54" t="s">
        <v>1916</v>
      </c>
      <c r="O9" s="54" t="s">
        <v>1916</v>
      </c>
      <c r="P9" s="54" t="s">
        <v>1916</v>
      </c>
      <c r="Q9" s="54" t="s">
        <v>1916</v>
      </c>
      <c r="R9" s="54" t="s">
        <v>1916</v>
      </c>
      <c r="S9" s="54" t="s">
        <v>1916</v>
      </c>
      <c r="T9" s="54" t="s">
        <v>1916</v>
      </c>
      <c r="U9" s="54" t="s">
        <v>1916</v>
      </c>
      <c r="V9" s="54" t="s">
        <v>1916</v>
      </c>
      <c r="W9" s="54" t="s">
        <v>1916</v>
      </c>
      <c r="X9" s="54" t="s">
        <v>1916</v>
      </c>
      <c r="Y9" s="54" t="s">
        <v>1916</v>
      </c>
      <c r="Z9" s="54" t="s">
        <v>1916</v>
      </c>
      <c r="AA9" s="54" t="s">
        <v>1916</v>
      </c>
      <c r="AB9" s="54" t="s">
        <v>1916</v>
      </c>
      <c r="AC9" s="54" t="s">
        <v>1916</v>
      </c>
      <c r="AD9" s="54" t="s">
        <v>1916</v>
      </c>
      <c r="AE9" s="54" t="s">
        <v>1916</v>
      </c>
    </row>
    <row r="11" spans="1:731">
      <c r="C11" s="21" t="s">
        <v>1917</v>
      </c>
      <c r="D11" s="54" t="s">
        <v>1918</v>
      </c>
      <c r="E11" s="54" t="s">
        <v>1918</v>
      </c>
      <c r="F11" s="54" t="s">
        <v>1918</v>
      </c>
      <c r="G11" s="54" t="s">
        <v>1918</v>
      </c>
      <c r="H11" s="54" t="s">
        <v>1918</v>
      </c>
      <c r="I11" s="54" t="s">
        <v>1918</v>
      </c>
      <c r="J11" s="54" t="s">
        <v>1918</v>
      </c>
      <c r="K11" s="54" t="s">
        <v>1918</v>
      </c>
      <c r="L11" s="54" t="s">
        <v>1918</v>
      </c>
      <c r="M11" s="54" t="s">
        <v>1918</v>
      </c>
      <c r="N11" s="54" t="s">
        <v>1918</v>
      </c>
      <c r="O11" s="54" t="s">
        <v>1918</v>
      </c>
      <c r="P11" s="54" t="s">
        <v>1918</v>
      </c>
      <c r="Q11" s="54" t="s">
        <v>1918</v>
      </c>
      <c r="R11" s="54" t="s">
        <v>1918</v>
      </c>
      <c r="S11" s="54" t="s">
        <v>1918</v>
      </c>
      <c r="T11" s="54" t="s">
        <v>1918</v>
      </c>
      <c r="U11" s="54" t="s">
        <v>1918</v>
      </c>
      <c r="V11" s="54" t="s">
        <v>1918</v>
      </c>
      <c r="W11" s="54" t="s">
        <v>1918</v>
      </c>
      <c r="X11" s="54" t="s">
        <v>1918</v>
      </c>
      <c r="Y11" s="54" t="s">
        <v>1918</v>
      </c>
      <c r="Z11" s="54" t="s">
        <v>1918</v>
      </c>
      <c r="AA11" s="54" t="s">
        <v>1918</v>
      </c>
      <c r="AB11" s="54" t="s">
        <v>1918</v>
      </c>
      <c r="AC11" s="54" t="s">
        <v>1918</v>
      </c>
      <c r="AD11" s="54" t="s">
        <v>1918</v>
      </c>
      <c r="AE11" s="54" t="s">
        <v>1918</v>
      </c>
    </row>
    <row r="12" spans="1:731">
      <c r="C12" s="21" t="s">
        <v>1880</v>
      </c>
      <c r="D12" s="54" t="s">
        <v>1428</v>
      </c>
      <c r="E12" s="54" t="s">
        <v>1428</v>
      </c>
      <c r="F12" s="54" t="s">
        <v>1166</v>
      </c>
      <c r="G12" s="54" t="s">
        <v>1166</v>
      </c>
      <c r="H12" s="54" t="s">
        <v>903</v>
      </c>
      <c r="I12" s="54" t="s">
        <v>903</v>
      </c>
      <c r="J12" s="54" t="s">
        <v>639</v>
      </c>
      <c r="K12" s="54" t="s">
        <v>639</v>
      </c>
      <c r="L12" s="54" t="s">
        <v>376</v>
      </c>
      <c r="M12" s="54" t="s">
        <v>376</v>
      </c>
      <c r="N12" s="54" t="s">
        <v>1474</v>
      </c>
      <c r="O12" s="54" t="s">
        <v>1215</v>
      </c>
      <c r="P12" s="54" t="s">
        <v>950</v>
      </c>
      <c r="Q12" s="54" t="s">
        <v>686</v>
      </c>
      <c r="R12" s="54" t="s">
        <v>421</v>
      </c>
      <c r="S12" s="54" t="s">
        <v>160</v>
      </c>
      <c r="T12" s="54" t="s">
        <v>1609</v>
      </c>
      <c r="U12" s="54" t="s">
        <v>1347</v>
      </c>
      <c r="V12" s="54" t="s">
        <v>1082</v>
      </c>
      <c r="W12" s="54" t="s">
        <v>818</v>
      </c>
      <c r="X12" s="54" t="s">
        <v>556</v>
      </c>
      <c r="Y12" s="54" t="s">
        <v>292</v>
      </c>
      <c r="Z12" s="54" t="s">
        <v>1539</v>
      </c>
      <c r="AA12" s="54" t="s">
        <v>1277</v>
      </c>
      <c r="AB12" s="54" t="s">
        <v>1015</v>
      </c>
      <c r="AC12" s="54" t="s">
        <v>751</v>
      </c>
      <c r="AD12" s="54" t="s">
        <v>489</v>
      </c>
      <c r="AE12" s="54" t="s">
        <v>224</v>
      </c>
    </row>
    <row r="13" spans="1:731">
      <c r="C13" s="21" t="s">
        <v>1919</v>
      </c>
      <c r="D13" s="54" t="s">
        <v>1920</v>
      </c>
      <c r="E13" s="54" t="s">
        <v>1920</v>
      </c>
      <c r="F13" s="54" t="s">
        <v>1921</v>
      </c>
      <c r="G13" s="54" t="s">
        <v>1921</v>
      </c>
      <c r="H13" s="54" t="s">
        <v>1922</v>
      </c>
      <c r="I13" s="54" t="s">
        <v>1922</v>
      </c>
      <c r="J13" s="54" t="s">
        <v>1923</v>
      </c>
      <c r="K13" s="54" t="s">
        <v>1923</v>
      </c>
      <c r="L13" s="54" t="s">
        <v>1924</v>
      </c>
      <c r="M13" s="54" t="s">
        <v>1924</v>
      </c>
      <c r="N13" s="54" t="s">
        <v>1925</v>
      </c>
      <c r="O13" s="54" t="s">
        <v>1926</v>
      </c>
      <c r="P13" s="54" t="s">
        <v>1927</v>
      </c>
      <c r="Q13" s="54" t="s">
        <v>1928</v>
      </c>
      <c r="R13" s="54" t="s">
        <v>1929</v>
      </c>
      <c r="S13" s="54" t="s">
        <v>1930</v>
      </c>
      <c r="T13" s="54" t="s">
        <v>1931</v>
      </c>
      <c r="U13" s="54" t="s">
        <v>1932</v>
      </c>
      <c r="V13" s="54" t="s">
        <v>1933</v>
      </c>
      <c r="W13" s="54" t="s">
        <v>1934</v>
      </c>
      <c r="X13" s="54" t="s">
        <v>1935</v>
      </c>
      <c r="Y13" s="54" t="s">
        <v>1936</v>
      </c>
      <c r="Z13" s="54" t="s">
        <v>1937</v>
      </c>
      <c r="AA13" s="54" t="s">
        <v>1938</v>
      </c>
      <c r="AB13" s="54" t="s">
        <v>1939</v>
      </c>
      <c r="AC13" s="54" t="s">
        <v>1940</v>
      </c>
      <c r="AD13" s="54" t="s">
        <v>1941</v>
      </c>
      <c r="AE13" s="54" t="s">
        <v>1942</v>
      </c>
    </row>
    <row r="14" spans="1:731">
      <c r="C14" s="21" t="s">
        <v>1943</v>
      </c>
      <c r="D14" s="54" t="s">
        <v>1944</v>
      </c>
      <c r="E14" s="54" t="s">
        <v>1944</v>
      </c>
      <c r="F14" s="54" t="s">
        <v>1945</v>
      </c>
      <c r="G14" s="54" t="s">
        <v>1945</v>
      </c>
      <c r="H14" s="54" t="s">
        <v>1946</v>
      </c>
      <c r="I14" s="54" t="s">
        <v>1946</v>
      </c>
      <c r="J14" s="54" t="s">
        <v>1947</v>
      </c>
      <c r="K14" s="54" t="s">
        <v>1947</v>
      </c>
      <c r="L14" s="54" t="s">
        <v>1948</v>
      </c>
      <c r="M14" s="54" t="s">
        <v>1948</v>
      </c>
      <c r="N14" s="54" t="s">
        <v>1949</v>
      </c>
      <c r="O14" s="54" t="s">
        <v>1944</v>
      </c>
      <c r="P14" s="54" t="s">
        <v>1945</v>
      </c>
      <c r="Q14" s="54" t="s">
        <v>1946</v>
      </c>
      <c r="R14" s="54" t="s">
        <v>1947</v>
      </c>
      <c r="S14" s="54" t="s">
        <v>1948</v>
      </c>
      <c r="T14" s="54" t="s">
        <v>1949</v>
      </c>
      <c r="U14" s="54" t="s">
        <v>1944</v>
      </c>
      <c r="V14" s="54" t="s">
        <v>1945</v>
      </c>
      <c r="W14" s="54" t="s">
        <v>1946</v>
      </c>
      <c r="X14" s="54" t="s">
        <v>1947</v>
      </c>
      <c r="Y14" s="54" t="s">
        <v>1948</v>
      </c>
      <c r="Z14" s="54" t="s">
        <v>1949</v>
      </c>
      <c r="AA14" s="54" t="s">
        <v>1944</v>
      </c>
      <c r="AB14" s="54" t="s">
        <v>1945</v>
      </c>
      <c r="AC14" s="54" t="s">
        <v>1946</v>
      </c>
      <c r="AD14" s="54" t="s">
        <v>1947</v>
      </c>
      <c r="AE14" s="54" t="s">
        <v>1948</v>
      </c>
    </row>
    <row r="16" spans="1:731">
      <c r="C16" s="21" t="s">
        <v>1950</v>
      </c>
      <c r="D16" s="54" t="s">
        <v>1951</v>
      </c>
      <c r="E16" s="54" t="s">
        <v>1952</v>
      </c>
      <c r="F16" s="54" t="s">
        <v>1951</v>
      </c>
      <c r="G16" s="54" t="s">
        <v>1952</v>
      </c>
      <c r="H16" s="54" t="s">
        <v>1951</v>
      </c>
      <c r="I16" s="54" t="s">
        <v>1952</v>
      </c>
      <c r="J16" s="54" t="s">
        <v>1951</v>
      </c>
      <c r="K16" s="54" t="s">
        <v>1952</v>
      </c>
      <c r="L16" s="54" t="s">
        <v>1951</v>
      </c>
      <c r="M16" s="54" t="s">
        <v>1952</v>
      </c>
      <c r="N16" s="54" t="s">
        <v>1953</v>
      </c>
      <c r="O16" s="54" t="s">
        <v>1953</v>
      </c>
      <c r="P16" s="54" t="s">
        <v>1953</v>
      </c>
      <c r="Q16" s="54" t="s">
        <v>1953</v>
      </c>
      <c r="R16" s="54" t="s">
        <v>1953</v>
      </c>
      <c r="S16" s="54" t="s">
        <v>1953</v>
      </c>
      <c r="T16" s="54" t="s">
        <v>1954</v>
      </c>
      <c r="U16" s="54" t="s">
        <v>1954</v>
      </c>
      <c r="V16" s="54" t="s">
        <v>1954</v>
      </c>
      <c r="W16" s="54" t="s">
        <v>1954</v>
      </c>
      <c r="X16" s="54" t="s">
        <v>1954</v>
      </c>
      <c r="Y16" s="54" t="s">
        <v>1954</v>
      </c>
      <c r="Z16" s="54" t="s">
        <v>1955</v>
      </c>
      <c r="AA16" s="54" t="s">
        <v>1955</v>
      </c>
      <c r="AB16" s="54" t="s">
        <v>1955</v>
      </c>
      <c r="AC16" s="54" t="s">
        <v>1955</v>
      </c>
      <c r="AD16" s="54" t="s">
        <v>1955</v>
      </c>
      <c r="AE16" s="54" t="s">
        <v>1955</v>
      </c>
    </row>
    <row r="17" spans="3:31">
      <c r="C17" s="21" t="s">
        <v>1800</v>
      </c>
      <c r="D17" s="54">
        <v>2621</v>
      </c>
      <c r="E17" s="54">
        <v>2621</v>
      </c>
      <c r="F17" s="54">
        <v>2012</v>
      </c>
      <c r="G17" s="54">
        <v>2012</v>
      </c>
      <c r="H17" s="54">
        <v>1659</v>
      </c>
      <c r="I17" s="54">
        <v>1659</v>
      </c>
      <c r="J17" s="54">
        <v>1747</v>
      </c>
      <c r="K17" s="54">
        <v>1747</v>
      </c>
      <c r="L17" s="54">
        <v>1537</v>
      </c>
      <c r="M17" s="54">
        <v>1537</v>
      </c>
      <c r="N17" s="54">
        <v>2651</v>
      </c>
      <c r="O17" s="54">
        <v>2288</v>
      </c>
      <c r="P17" s="54">
        <v>1734</v>
      </c>
      <c r="Q17" s="54">
        <v>1684</v>
      </c>
      <c r="R17" s="54">
        <v>1512</v>
      </c>
      <c r="S17" s="54">
        <v>1271</v>
      </c>
      <c r="T17" s="54">
        <v>2678</v>
      </c>
      <c r="U17" s="54">
        <v>2586</v>
      </c>
      <c r="V17" s="54">
        <v>2128</v>
      </c>
      <c r="W17" s="54">
        <v>1620</v>
      </c>
      <c r="X17" s="54">
        <v>1707</v>
      </c>
      <c r="Y17" s="54">
        <v>1478</v>
      </c>
      <c r="Z17" s="54">
        <v>2568</v>
      </c>
      <c r="AA17" s="54">
        <v>2285</v>
      </c>
      <c r="AB17" s="54">
        <v>7122</v>
      </c>
      <c r="AC17" s="54">
        <v>1843</v>
      </c>
      <c r="AD17" s="54">
        <v>1557</v>
      </c>
      <c r="AE17" s="54">
        <v>1270</v>
      </c>
    </row>
    <row r="18" spans="3:31">
      <c r="C18" s="21" t="s">
        <v>1956</v>
      </c>
      <c r="D18" s="54">
        <v>9280</v>
      </c>
      <c r="E18" s="54">
        <v>9280</v>
      </c>
      <c r="F18" s="54">
        <v>90180</v>
      </c>
      <c r="G18" s="54">
        <v>90180</v>
      </c>
      <c r="H18" s="54">
        <v>96254</v>
      </c>
      <c r="I18" s="54">
        <v>96254</v>
      </c>
      <c r="J18" s="54">
        <v>95044</v>
      </c>
      <c r="K18" s="54">
        <v>95044</v>
      </c>
      <c r="L18" s="54">
        <v>89779</v>
      </c>
      <c r="M18" s="54">
        <v>89779</v>
      </c>
      <c r="N18" s="54">
        <v>14149</v>
      </c>
      <c r="O18" s="54">
        <v>115616</v>
      </c>
      <c r="P18" s="54">
        <v>92886</v>
      </c>
      <c r="Q18" s="54">
        <v>94806</v>
      </c>
      <c r="R18" s="54">
        <v>85116</v>
      </c>
      <c r="S18" s="54">
        <v>83741</v>
      </c>
      <c r="T18" s="54">
        <v>4375</v>
      </c>
      <c r="U18" s="54">
        <v>5454</v>
      </c>
      <c r="V18" s="54">
        <v>88275</v>
      </c>
      <c r="W18" s="54">
        <v>96214</v>
      </c>
      <c r="X18" s="54">
        <v>94512</v>
      </c>
      <c r="Y18" s="54">
        <v>87879</v>
      </c>
      <c r="Z18" s="54">
        <v>14006</v>
      </c>
      <c r="AA18" s="54">
        <v>4097</v>
      </c>
      <c r="AB18" s="54">
        <v>85500</v>
      </c>
      <c r="AC18" s="54">
        <v>96633</v>
      </c>
      <c r="AD18" s="54">
        <v>90715</v>
      </c>
      <c r="AE18" s="54">
        <v>86218</v>
      </c>
    </row>
    <row r="19" spans="3:31">
      <c r="C19" s="21" t="s">
        <v>1957</v>
      </c>
      <c r="D19" s="54">
        <v>33787</v>
      </c>
      <c r="E19" s="54">
        <v>33787</v>
      </c>
      <c r="F19" s="54">
        <v>2012</v>
      </c>
      <c r="G19" s="54">
        <v>2012</v>
      </c>
      <c r="H19" s="54">
        <v>1659</v>
      </c>
      <c r="I19" s="54">
        <v>1659</v>
      </c>
      <c r="J19" s="54">
        <v>1747</v>
      </c>
      <c r="K19" s="54">
        <v>1747</v>
      </c>
      <c r="L19" s="54">
        <v>1537</v>
      </c>
      <c r="M19" s="54">
        <v>1537</v>
      </c>
      <c r="N19" s="54">
        <v>35891</v>
      </c>
      <c r="O19" s="54">
        <v>2288</v>
      </c>
      <c r="P19" s="54">
        <v>1734</v>
      </c>
      <c r="Q19" s="54">
        <v>1684</v>
      </c>
      <c r="R19" s="54">
        <v>1512</v>
      </c>
      <c r="S19" s="54">
        <v>85012</v>
      </c>
      <c r="T19" s="54">
        <v>4375</v>
      </c>
      <c r="U19" s="54">
        <v>2586</v>
      </c>
      <c r="V19" s="54">
        <v>90403</v>
      </c>
      <c r="W19" s="54">
        <v>1620</v>
      </c>
      <c r="X19" s="54">
        <v>1707</v>
      </c>
      <c r="Y19" s="54">
        <v>1478</v>
      </c>
      <c r="Z19" s="54">
        <v>2400</v>
      </c>
      <c r="AA19" s="54">
        <v>2285</v>
      </c>
      <c r="AB19" s="54">
        <v>7122</v>
      </c>
      <c r="AC19" s="54">
        <v>1843</v>
      </c>
      <c r="AD19" s="54">
        <v>1557</v>
      </c>
      <c r="AE19" s="54">
        <v>87488</v>
      </c>
    </row>
    <row r="20" spans="3:31">
      <c r="C20" s="21" t="s">
        <v>1958</v>
      </c>
      <c r="D20" s="54">
        <v>33611</v>
      </c>
      <c r="E20" s="54">
        <v>33611</v>
      </c>
      <c r="F20" s="54">
        <v>30834</v>
      </c>
      <c r="G20" s="54">
        <v>30834</v>
      </c>
      <c r="H20" s="54">
        <v>28688</v>
      </c>
      <c r="I20" s="54">
        <v>28688</v>
      </c>
      <c r="J20" s="54">
        <v>26072</v>
      </c>
      <c r="K20" s="54">
        <v>26072</v>
      </c>
      <c r="L20" s="54">
        <v>25538</v>
      </c>
      <c r="M20" s="54">
        <v>25538</v>
      </c>
      <c r="N20" s="54">
        <v>33372</v>
      </c>
      <c r="O20" s="54">
        <v>30481</v>
      </c>
      <c r="P20" s="54">
        <v>29213</v>
      </c>
      <c r="Q20" s="54">
        <v>26487</v>
      </c>
      <c r="R20" s="54">
        <v>24956</v>
      </c>
      <c r="S20" s="54">
        <v>25963</v>
      </c>
      <c r="T20" s="54">
        <v>15709</v>
      </c>
      <c r="U20" s="54">
        <v>33657</v>
      </c>
      <c r="V20" s="54">
        <v>31607</v>
      </c>
      <c r="W20" s="54">
        <v>28371</v>
      </c>
      <c r="X20" s="54">
        <v>26258</v>
      </c>
      <c r="Y20" s="54">
        <v>25930</v>
      </c>
      <c r="Z20" s="54">
        <v>15929</v>
      </c>
      <c r="AA20" s="54">
        <v>32526</v>
      </c>
      <c r="AB20" s="54">
        <v>30535</v>
      </c>
      <c r="AC20" s="54">
        <v>27445</v>
      </c>
      <c r="AD20" s="54">
        <v>26060</v>
      </c>
      <c r="AE20" s="54">
        <v>26380</v>
      </c>
    </row>
    <row r="22" spans="3:31">
      <c r="C22" s="21" t="s">
        <v>1959</v>
      </c>
      <c r="D22" s="54">
        <v>-15828</v>
      </c>
      <c r="E22" s="54">
        <v>-15828</v>
      </c>
      <c r="F22" s="54">
        <v>65034</v>
      </c>
      <c r="G22" s="54">
        <v>65034</v>
      </c>
      <c r="H22" s="54">
        <v>-24317</v>
      </c>
      <c r="I22" s="54">
        <v>72150</v>
      </c>
      <c r="J22" s="54">
        <v>-25363</v>
      </c>
      <c r="K22" s="54">
        <v>0</v>
      </c>
      <c r="L22" s="54">
        <v>-22606</v>
      </c>
      <c r="M22" s="54">
        <v>0</v>
      </c>
      <c r="N22" s="54">
        <v>-69263</v>
      </c>
      <c r="O22" s="54">
        <v>60117</v>
      </c>
      <c r="P22" s="54">
        <v>68435</v>
      </c>
      <c r="Q22" s="54">
        <v>0</v>
      </c>
      <c r="R22" s="54">
        <v>0</v>
      </c>
      <c r="S22" s="54">
        <v>203</v>
      </c>
      <c r="T22" s="54">
        <v>-18387</v>
      </c>
      <c r="U22" s="54">
        <v>-46335</v>
      </c>
      <c r="V22" s="54">
        <v>-26056</v>
      </c>
      <c r="W22" s="54">
        <v>70664</v>
      </c>
      <c r="X22" s="54">
        <v>0</v>
      </c>
      <c r="Y22" s="54">
        <v>88078</v>
      </c>
      <c r="Z22" s="54">
        <v>-18497</v>
      </c>
      <c r="AA22" s="54">
        <v>-27463</v>
      </c>
      <c r="AB22" s="54">
        <v>54779</v>
      </c>
      <c r="AC22" s="54">
        <v>70026</v>
      </c>
      <c r="AD22" s="54">
        <v>0</v>
      </c>
      <c r="AE22" s="54">
        <v>201</v>
      </c>
    </row>
    <row r="23" spans="3:31">
      <c r="C23" s="21" t="s">
        <v>1960</v>
      </c>
      <c r="D23" s="54">
        <v>27665</v>
      </c>
      <c r="E23" s="54">
        <v>27665</v>
      </c>
      <c r="F23" s="54">
        <v>25449</v>
      </c>
      <c r="G23" s="54">
        <v>25449</v>
      </c>
      <c r="H23" s="54">
        <v>24317</v>
      </c>
      <c r="I23" s="54">
        <v>24317</v>
      </c>
      <c r="J23" s="54">
        <v>25363</v>
      </c>
      <c r="K23" s="54">
        <v>0</v>
      </c>
      <c r="L23" s="54">
        <v>22606</v>
      </c>
      <c r="M23" s="54">
        <v>0</v>
      </c>
      <c r="N23" s="54">
        <v>33589</v>
      </c>
      <c r="O23" s="54">
        <v>25018</v>
      </c>
      <c r="P23" s="54">
        <v>24659</v>
      </c>
      <c r="Q23" s="54">
        <v>0</v>
      </c>
      <c r="R23" s="54">
        <v>0</v>
      </c>
      <c r="S23" s="54">
        <v>-97003</v>
      </c>
      <c r="T23" s="54">
        <v>18387</v>
      </c>
      <c r="U23" s="54">
        <v>29453</v>
      </c>
      <c r="V23" s="54">
        <v>26353</v>
      </c>
      <c r="W23" s="54">
        <v>25756</v>
      </c>
      <c r="X23" s="54">
        <v>0</v>
      </c>
      <c r="Y23" s="54">
        <v>-100770</v>
      </c>
      <c r="Z23" s="54">
        <v>35522</v>
      </c>
      <c r="AA23" s="54">
        <v>27463</v>
      </c>
      <c r="AB23" s="54">
        <v>30926</v>
      </c>
      <c r="AC23" s="54">
        <v>26810</v>
      </c>
      <c r="AD23" s="54">
        <v>0</v>
      </c>
      <c r="AE23" s="54">
        <v>-19454</v>
      </c>
    </row>
    <row r="24" spans="3:31">
      <c r="C24" s="21" t="s">
        <v>1793</v>
      </c>
      <c r="D24" s="54">
        <v>27665</v>
      </c>
      <c r="E24" s="54">
        <v>27665</v>
      </c>
      <c r="F24" s="54">
        <v>123329</v>
      </c>
      <c r="G24" s="54">
        <v>123329</v>
      </c>
      <c r="H24" s="54">
        <v>30347</v>
      </c>
      <c r="I24" s="54">
        <v>126814</v>
      </c>
      <c r="J24" s="54">
        <v>27819</v>
      </c>
      <c r="K24" s="54">
        <v>123069</v>
      </c>
      <c r="L24" s="54">
        <v>27075</v>
      </c>
      <c r="M24" s="54">
        <v>117051</v>
      </c>
      <c r="N24" s="54">
        <v>33589</v>
      </c>
      <c r="O24" s="54">
        <v>117904</v>
      </c>
      <c r="P24" s="54">
        <v>124041</v>
      </c>
      <c r="Q24" s="54">
        <v>123179</v>
      </c>
      <c r="R24" s="54">
        <v>111780</v>
      </c>
      <c r="S24" s="54">
        <v>14175</v>
      </c>
      <c r="T24" s="54">
        <v>20084</v>
      </c>
      <c r="U24" s="54">
        <v>19361</v>
      </c>
      <c r="V24" s="54">
        <v>122307</v>
      </c>
      <c r="W24" s="54">
        <v>126411</v>
      </c>
      <c r="X24" s="54">
        <v>122680</v>
      </c>
      <c r="Y24" s="54">
        <v>14716</v>
      </c>
      <c r="Z24" s="54">
        <v>35522</v>
      </c>
      <c r="AA24" s="54">
        <v>34811</v>
      </c>
      <c r="AB24" s="54">
        <v>123362</v>
      </c>
      <c r="AC24" s="54">
        <v>126124</v>
      </c>
      <c r="AD24" s="54">
        <v>118529</v>
      </c>
      <c r="AE24" s="54">
        <v>94615</v>
      </c>
    </row>
    <row r="26" spans="3:31">
      <c r="C26" s="21" t="s">
        <v>1961</v>
      </c>
      <c r="D26" s="54">
        <v>3684</v>
      </c>
      <c r="E26" s="54">
        <v>3684</v>
      </c>
      <c r="F26" s="54">
        <v>3007</v>
      </c>
      <c r="G26" s="54">
        <v>3007</v>
      </c>
      <c r="H26" s="54">
        <v>2445</v>
      </c>
      <c r="I26" s="54">
        <v>2445</v>
      </c>
      <c r="J26" s="54">
        <v>2473</v>
      </c>
      <c r="K26" s="54">
        <v>2473</v>
      </c>
      <c r="L26" s="54">
        <v>2451</v>
      </c>
      <c r="M26" s="54">
        <v>2451</v>
      </c>
      <c r="N26" s="54">
        <v>762</v>
      </c>
      <c r="O26" s="54">
        <v>571</v>
      </c>
      <c r="P26" s="54">
        <v>-333</v>
      </c>
      <c r="Q26" s="54">
        <v>448</v>
      </c>
      <c r="R26" s="54">
        <v>509</v>
      </c>
      <c r="S26" s="54">
        <v>608</v>
      </c>
      <c r="T26" s="54">
        <v>-332828</v>
      </c>
      <c r="U26" s="54">
        <v>549</v>
      </c>
      <c r="V26" s="54">
        <v>458</v>
      </c>
      <c r="W26" s="54">
        <v>434</v>
      </c>
      <c r="X26" s="54">
        <v>470</v>
      </c>
      <c r="Y26" s="54">
        <v>577</v>
      </c>
      <c r="Z26" s="54">
        <v>743</v>
      </c>
      <c r="AA26" s="54">
        <v>543</v>
      </c>
      <c r="AB26" s="54">
        <v>433</v>
      </c>
      <c r="AC26" s="54">
        <v>429</v>
      </c>
      <c r="AD26" s="54">
        <v>483</v>
      </c>
      <c r="AE26" s="54">
        <v>601</v>
      </c>
    </row>
    <row r="27" spans="3:31">
      <c r="C27" s="21" t="s">
        <v>1962</v>
      </c>
      <c r="D27" s="54">
        <v>19686</v>
      </c>
      <c r="E27" s="54">
        <v>19686</v>
      </c>
      <c r="F27" s="54">
        <v>16287</v>
      </c>
      <c r="G27" s="54">
        <v>16287</v>
      </c>
      <c r="H27" s="54">
        <v>15213</v>
      </c>
      <c r="I27" s="54">
        <v>15213</v>
      </c>
      <c r="J27" s="54">
        <v>15400</v>
      </c>
      <c r="K27" s="54">
        <v>15400</v>
      </c>
      <c r="L27" s="54">
        <v>15296</v>
      </c>
      <c r="M27" s="54">
        <v>15296</v>
      </c>
      <c r="N27" s="54">
        <v>19696</v>
      </c>
      <c r="O27" s="54">
        <v>16175</v>
      </c>
      <c r="P27" s="54">
        <v>15244</v>
      </c>
      <c r="Q27" s="54">
        <v>15412</v>
      </c>
      <c r="R27" s="54">
        <v>14971</v>
      </c>
      <c r="S27" s="54">
        <v>21419</v>
      </c>
      <c r="T27" s="54">
        <v>19990</v>
      </c>
      <c r="U27" s="54">
        <v>19554</v>
      </c>
      <c r="V27" s="54">
        <v>16107</v>
      </c>
      <c r="W27" s="54">
        <v>15387</v>
      </c>
      <c r="X27" s="54">
        <v>15254</v>
      </c>
      <c r="Y27" s="54">
        <v>15230</v>
      </c>
      <c r="Z27" s="54">
        <v>19833</v>
      </c>
      <c r="AA27" s="54">
        <v>16322</v>
      </c>
      <c r="AB27" s="54">
        <v>15045</v>
      </c>
      <c r="AC27" s="54">
        <v>15506</v>
      </c>
      <c r="AD27" s="54">
        <v>15184</v>
      </c>
      <c r="AE27" s="54">
        <v>15300</v>
      </c>
    </row>
    <row r="28" spans="3:31">
      <c r="C28" s="21" t="s">
        <v>1963</v>
      </c>
      <c r="D28" s="54">
        <v>10449</v>
      </c>
      <c r="E28" s="54">
        <v>10449</v>
      </c>
      <c r="F28" s="54">
        <v>9037</v>
      </c>
      <c r="G28" s="54">
        <v>9037</v>
      </c>
      <c r="H28" s="54">
        <v>5691</v>
      </c>
      <c r="I28" s="54">
        <v>5691</v>
      </c>
      <c r="J28" s="54">
        <v>6074</v>
      </c>
      <c r="K28" s="54">
        <v>6074</v>
      </c>
      <c r="L28" s="54">
        <v>6369</v>
      </c>
      <c r="M28" s="54">
        <v>6369</v>
      </c>
      <c r="N28" s="54">
        <v>10326</v>
      </c>
      <c r="O28" s="54">
        <v>5364</v>
      </c>
      <c r="P28" s="54">
        <v>5630</v>
      </c>
      <c r="Q28" s="54">
        <v>6007</v>
      </c>
      <c r="R28" s="54">
        <v>20873</v>
      </c>
      <c r="S28" s="54">
        <v>289</v>
      </c>
      <c r="T28" s="54">
        <v>6594</v>
      </c>
      <c r="U28" s="54">
        <v>6844</v>
      </c>
      <c r="V28" s="54">
        <v>24814</v>
      </c>
      <c r="W28" s="54">
        <v>5823</v>
      </c>
      <c r="X28" s="54">
        <v>6135</v>
      </c>
      <c r="Y28" s="54">
        <v>6422</v>
      </c>
      <c r="Z28" s="54">
        <v>17865</v>
      </c>
      <c r="AA28" s="54">
        <v>5320</v>
      </c>
      <c r="AB28" s="54">
        <v>5493</v>
      </c>
      <c r="AC28" s="54">
        <v>5949</v>
      </c>
      <c r="AD28" s="54">
        <v>6199</v>
      </c>
      <c r="AE28" s="54">
        <v>21846</v>
      </c>
    </row>
    <row r="29" spans="3:31">
      <c r="C29" s="21" t="s">
        <v>1964</v>
      </c>
      <c r="D29" s="54">
        <v>30135</v>
      </c>
      <c r="E29" s="54">
        <v>30135</v>
      </c>
      <c r="F29" s="54">
        <v>21818</v>
      </c>
      <c r="G29" s="54">
        <v>21818</v>
      </c>
      <c r="H29" s="54">
        <v>20668</v>
      </c>
      <c r="I29" s="54">
        <v>20668</v>
      </c>
      <c r="J29" s="54">
        <v>21211</v>
      </c>
      <c r="K29" s="54">
        <v>21211</v>
      </c>
      <c r="L29" s="54">
        <v>21359</v>
      </c>
      <c r="M29" s="54">
        <v>21359</v>
      </c>
      <c r="N29" s="54">
        <v>30022</v>
      </c>
      <c r="O29" s="54">
        <v>21539</v>
      </c>
      <c r="P29" s="54">
        <v>20643</v>
      </c>
      <c r="Q29" s="54">
        <v>21161</v>
      </c>
      <c r="R29" s="54">
        <v>20873</v>
      </c>
      <c r="S29" s="54">
        <v>21708</v>
      </c>
      <c r="T29" s="54">
        <v>26584</v>
      </c>
      <c r="U29" s="54">
        <v>26398</v>
      </c>
      <c r="V29" s="54">
        <v>24814</v>
      </c>
      <c r="W29" s="54">
        <v>20965</v>
      </c>
      <c r="X29" s="54">
        <v>21103</v>
      </c>
      <c r="Y29" s="54">
        <v>21378</v>
      </c>
      <c r="Z29" s="54">
        <v>37698</v>
      </c>
      <c r="AA29" s="54">
        <v>21642</v>
      </c>
      <c r="AB29" s="54">
        <v>20317</v>
      </c>
      <c r="AC29" s="54">
        <v>21200</v>
      </c>
      <c r="AD29" s="54">
        <v>21093</v>
      </c>
      <c r="AE29" s="54">
        <v>21846</v>
      </c>
    </row>
    <row r="30" spans="3:31">
      <c r="C30" s="21" t="s">
        <v>1965</v>
      </c>
      <c r="D30" s="54">
        <v>3589</v>
      </c>
      <c r="E30" s="54">
        <v>3589</v>
      </c>
      <c r="F30" s="54">
        <v>102732</v>
      </c>
      <c r="G30" s="54">
        <v>102732</v>
      </c>
      <c r="H30" s="54">
        <v>114284</v>
      </c>
      <c r="I30" s="54">
        <v>114284</v>
      </c>
      <c r="J30" s="54">
        <v>113537</v>
      </c>
      <c r="K30" s="54">
        <v>113537</v>
      </c>
      <c r="L30" s="54">
        <v>104504</v>
      </c>
      <c r="M30" s="54">
        <v>104504</v>
      </c>
      <c r="N30" s="54">
        <v>134154</v>
      </c>
      <c r="O30" s="54">
        <v>3728</v>
      </c>
      <c r="P30" s="54">
        <v>109461</v>
      </c>
      <c r="Q30" s="54">
        <v>113214</v>
      </c>
      <c r="R30" s="54">
        <v>100555</v>
      </c>
      <c r="S30" s="54">
        <v>98406</v>
      </c>
      <c r="T30" s="54">
        <v>146848</v>
      </c>
      <c r="U30" s="54">
        <v>188</v>
      </c>
      <c r="V30" s="54">
        <v>101038</v>
      </c>
      <c r="W30" s="54">
        <v>114292</v>
      </c>
      <c r="X30" s="54">
        <v>111785</v>
      </c>
      <c r="Y30" s="54">
        <v>102287</v>
      </c>
      <c r="Z30" s="54">
        <v>136190</v>
      </c>
      <c r="AA30" s="54">
        <v>3542</v>
      </c>
      <c r="AB30" s="54">
        <v>100683</v>
      </c>
      <c r="AC30" s="54">
        <v>114896</v>
      </c>
      <c r="AD30" s="54">
        <v>106318</v>
      </c>
      <c r="AE30" s="54">
        <v>100821</v>
      </c>
    </row>
    <row r="31" spans="3:31">
      <c r="C31" s="21" t="s">
        <v>1966</v>
      </c>
      <c r="D31" s="54">
        <v>1741</v>
      </c>
      <c r="E31" s="54">
        <v>1741</v>
      </c>
      <c r="F31" s="54">
        <v>2427</v>
      </c>
      <c r="G31" s="54">
        <v>2427</v>
      </c>
      <c r="H31" s="54">
        <v>2306</v>
      </c>
      <c r="I31" s="54">
        <v>2306</v>
      </c>
      <c r="J31" s="54">
        <v>2354</v>
      </c>
      <c r="K31" s="54">
        <v>-2473</v>
      </c>
      <c r="L31" s="54">
        <v>2166</v>
      </c>
      <c r="M31" s="54">
        <v>-2451</v>
      </c>
      <c r="N31" s="54">
        <v>1761</v>
      </c>
      <c r="O31" s="54">
        <v>-571</v>
      </c>
      <c r="P31" s="54">
        <v>333</v>
      </c>
      <c r="Q31" s="54">
        <v>-448</v>
      </c>
      <c r="R31" s="54">
        <v>-509</v>
      </c>
      <c r="S31" s="54">
        <v>-608</v>
      </c>
      <c r="T31" s="54">
        <v>1567</v>
      </c>
      <c r="U31" s="54">
        <v>-15325</v>
      </c>
      <c r="V31" s="54">
        <v>125394</v>
      </c>
      <c r="W31" s="54">
        <v>-434</v>
      </c>
      <c r="X31" s="54">
        <v>-470</v>
      </c>
      <c r="Y31" s="54">
        <v>-577</v>
      </c>
      <c r="Z31" s="54">
        <v>1690</v>
      </c>
      <c r="AA31" s="54">
        <v>-543</v>
      </c>
      <c r="AB31" s="54">
        <v>564</v>
      </c>
      <c r="AC31" s="54">
        <v>-429</v>
      </c>
      <c r="AD31" s="54">
        <v>-483</v>
      </c>
      <c r="AE31" s="54">
        <v>-601</v>
      </c>
    </row>
    <row r="32" spans="3:31">
      <c r="C32" s="21" t="s">
        <v>1967</v>
      </c>
      <c r="D32" s="54">
        <v>140415</v>
      </c>
      <c r="E32" s="54">
        <v>140415</v>
      </c>
      <c r="F32" s="54">
        <v>-1928</v>
      </c>
      <c r="G32" s="54">
        <v>-1928</v>
      </c>
      <c r="H32" s="54">
        <v>-4751</v>
      </c>
      <c r="I32" s="54">
        <v>-4515</v>
      </c>
      <c r="J32" s="54">
        <v>-4827</v>
      </c>
      <c r="K32" s="54">
        <v>263</v>
      </c>
      <c r="L32" s="54">
        <v>-4617</v>
      </c>
      <c r="M32" s="54">
        <v>306</v>
      </c>
      <c r="N32" s="54">
        <v>11957</v>
      </c>
      <c r="O32" s="54">
        <v>-3728</v>
      </c>
      <c r="P32" s="54">
        <v>231</v>
      </c>
      <c r="Q32" s="54">
        <v>258</v>
      </c>
      <c r="R32" s="54">
        <v>289</v>
      </c>
      <c r="S32" s="54">
        <v>37058</v>
      </c>
      <c r="T32" s="54">
        <v>185980</v>
      </c>
      <c r="U32" s="54">
        <v>14776</v>
      </c>
      <c r="V32" s="54">
        <v>-125852</v>
      </c>
      <c r="W32" s="54">
        <v>245</v>
      </c>
      <c r="X32" s="54">
        <v>286</v>
      </c>
      <c r="Y32" s="54">
        <v>36767</v>
      </c>
      <c r="Z32" s="54">
        <v>3315</v>
      </c>
      <c r="AA32" s="54">
        <v>-3542</v>
      </c>
      <c r="AB32" s="54">
        <v>-776</v>
      </c>
      <c r="AC32" s="54">
        <v>255</v>
      </c>
      <c r="AD32" s="54">
        <v>290</v>
      </c>
      <c r="AE32" s="54">
        <v>-42766</v>
      </c>
    </row>
    <row r="33" spans="3:31">
      <c r="C33" s="21" t="s">
        <v>1794</v>
      </c>
      <c r="D33" s="54">
        <v>179564</v>
      </c>
      <c r="E33" s="54">
        <v>179564</v>
      </c>
      <c r="F33" s="54">
        <v>128056</v>
      </c>
      <c r="G33" s="54">
        <v>128056</v>
      </c>
      <c r="H33" s="54">
        <v>134952</v>
      </c>
      <c r="I33" s="54">
        <v>135188</v>
      </c>
      <c r="J33" s="54">
        <v>134748</v>
      </c>
      <c r="K33" s="54">
        <v>135011</v>
      </c>
      <c r="L33" s="54">
        <v>125863</v>
      </c>
      <c r="M33" s="54">
        <v>126169</v>
      </c>
      <c r="N33" s="54">
        <v>178656</v>
      </c>
      <c r="O33" s="54">
        <v>21539</v>
      </c>
      <c r="P33" s="54">
        <v>130335</v>
      </c>
      <c r="Q33" s="54">
        <v>134633</v>
      </c>
      <c r="R33" s="54">
        <v>121717</v>
      </c>
      <c r="S33" s="54">
        <v>157172</v>
      </c>
      <c r="T33" s="54">
        <v>28151</v>
      </c>
      <c r="U33" s="54">
        <v>26586</v>
      </c>
      <c r="V33" s="54">
        <v>125852</v>
      </c>
      <c r="W33" s="54">
        <v>135502</v>
      </c>
      <c r="X33" s="54">
        <v>133174</v>
      </c>
      <c r="Y33" s="54">
        <v>160432</v>
      </c>
      <c r="Z33" s="54">
        <v>179636</v>
      </c>
      <c r="AA33" s="54">
        <v>21642</v>
      </c>
      <c r="AB33" s="54">
        <v>121221</v>
      </c>
      <c r="AC33" s="54">
        <v>136351</v>
      </c>
      <c r="AD33" s="54">
        <v>127701</v>
      </c>
      <c r="AE33" s="54">
        <v>79901</v>
      </c>
    </row>
    <row r="34" spans="3:31">
      <c r="C34" s="21" t="s">
        <v>1968</v>
      </c>
      <c r="D34" s="54">
        <v>0</v>
      </c>
      <c r="E34" s="54">
        <v>0</v>
      </c>
      <c r="F34" s="54">
        <v>-52261</v>
      </c>
      <c r="G34" s="54">
        <v>-52261</v>
      </c>
      <c r="H34" s="54">
        <v>34755</v>
      </c>
      <c r="I34" s="54">
        <v>-61948</v>
      </c>
      <c r="J34" s="54">
        <v>28207</v>
      </c>
      <c r="K34" s="54">
        <v>-67306</v>
      </c>
      <c r="L34" s="54">
        <v>24005</v>
      </c>
      <c r="M34" s="54">
        <v>-66277</v>
      </c>
      <c r="N34" s="54">
        <v>0</v>
      </c>
      <c r="O34" s="54">
        <v>61972</v>
      </c>
      <c r="P34" s="54">
        <v>-56386</v>
      </c>
      <c r="Q34" s="54">
        <v>-65835</v>
      </c>
      <c r="R34" s="54">
        <v>-60370</v>
      </c>
      <c r="S34" s="54">
        <v>0</v>
      </c>
      <c r="T34" s="54">
        <v>202322</v>
      </c>
      <c r="U34" s="54">
        <v>176801</v>
      </c>
      <c r="V34" s="54">
        <v>-50048</v>
      </c>
      <c r="W34" s="54">
        <v>-62859</v>
      </c>
      <c r="X34" s="54">
        <v>-68068</v>
      </c>
      <c r="Y34" s="54">
        <v>0</v>
      </c>
      <c r="Z34" s="54">
        <v>0</v>
      </c>
      <c r="AA34" s="54">
        <v>148995</v>
      </c>
      <c r="AB34" s="54">
        <v>-48932</v>
      </c>
      <c r="AC34" s="54">
        <v>-65301</v>
      </c>
      <c r="AD34" s="54">
        <v>-64756</v>
      </c>
      <c r="AE34" s="54">
        <v>0</v>
      </c>
    </row>
    <row r="35" spans="3:31">
      <c r="C35" s="21" t="s">
        <v>1795</v>
      </c>
      <c r="D35" s="54">
        <v>207229</v>
      </c>
      <c r="E35" s="54">
        <v>207229</v>
      </c>
      <c r="F35" s="54">
        <v>199124</v>
      </c>
      <c r="G35" s="54">
        <v>199124</v>
      </c>
      <c r="H35" s="54">
        <v>200054</v>
      </c>
      <c r="I35" s="54">
        <v>200054</v>
      </c>
      <c r="J35" s="54">
        <v>190774</v>
      </c>
      <c r="K35" s="54">
        <v>190774</v>
      </c>
      <c r="L35" s="54">
        <v>176943</v>
      </c>
      <c r="M35" s="54">
        <v>176943</v>
      </c>
      <c r="N35" s="54">
        <v>212245</v>
      </c>
      <c r="O35" s="54">
        <v>201415</v>
      </c>
      <c r="P35" s="54">
        <v>197990</v>
      </c>
      <c r="Q35" s="54">
        <v>191977</v>
      </c>
      <c r="R35" s="54">
        <v>173127</v>
      </c>
      <c r="S35" s="54">
        <v>171347</v>
      </c>
      <c r="T35" s="54">
        <v>250557</v>
      </c>
      <c r="U35" s="54">
        <v>222748</v>
      </c>
      <c r="V35" s="54">
        <v>198111</v>
      </c>
      <c r="W35" s="54">
        <v>199054</v>
      </c>
      <c r="X35" s="54">
        <v>187786</v>
      </c>
      <c r="Y35" s="54">
        <v>175148</v>
      </c>
      <c r="Z35" s="54">
        <v>215158</v>
      </c>
      <c r="AA35" s="54">
        <v>205448</v>
      </c>
      <c r="AB35" s="54">
        <v>195651</v>
      </c>
      <c r="AC35" s="54">
        <v>197174</v>
      </c>
      <c r="AD35" s="54">
        <v>181474</v>
      </c>
      <c r="AE35" s="54">
        <v>174516</v>
      </c>
    </row>
    <row r="36" spans="3:31">
      <c r="C36" s="21" t="s">
        <v>1969</v>
      </c>
      <c r="D36" s="54">
        <v>8302</v>
      </c>
      <c r="E36" s="54">
        <v>8302</v>
      </c>
      <c r="F36" s="54">
        <v>23382</v>
      </c>
      <c r="G36" s="54">
        <v>23382</v>
      </c>
      <c r="H36" s="54">
        <v>22247</v>
      </c>
      <c r="I36" s="54">
        <v>22247</v>
      </c>
      <c r="J36" s="54">
        <v>20760</v>
      </c>
      <c r="K36" s="54">
        <v>20760</v>
      </c>
      <c r="L36" s="54">
        <v>17957</v>
      </c>
      <c r="M36" s="54">
        <v>17957</v>
      </c>
      <c r="N36" s="54">
        <v>8505</v>
      </c>
      <c r="O36" s="54">
        <v>14434</v>
      </c>
      <c r="P36" s="54">
        <v>22315</v>
      </c>
      <c r="Q36" s="54">
        <v>20617</v>
      </c>
      <c r="R36" s="54">
        <v>18139</v>
      </c>
      <c r="S36" s="54">
        <v>19098</v>
      </c>
      <c r="T36" s="54">
        <v>0</v>
      </c>
      <c r="U36" s="54">
        <v>16903</v>
      </c>
      <c r="V36" s="54">
        <v>26919</v>
      </c>
      <c r="W36" s="54">
        <v>22574</v>
      </c>
      <c r="X36" s="54">
        <v>19494</v>
      </c>
      <c r="Y36" s="54">
        <v>18508</v>
      </c>
      <c r="Z36" s="54">
        <v>9126</v>
      </c>
      <c r="AA36" s="54">
        <v>15293</v>
      </c>
      <c r="AB36" s="54">
        <v>22404</v>
      </c>
      <c r="AC36" s="54">
        <v>22109</v>
      </c>
      <c r="AD36" s="54">
        <v>18838</v>
      </c>
      <c r="AE36" s="54">
        <v>19426</v>
      </c>
    </row>
    <row r="37" spans="3:31">
      <c r="C37" s="21" t="s">
        <v>1970</v>
      </c>
      <c r="D37" s="54">
        <v>4459</v>
      </c>
      <c r="E37" s="54">
        <v>4459</v>
      </c>
      <c r="F37" s="54">
        <v>475</v>
      </c>
      <c r="G37" s="54">
        <v>475</v>
      </c>
      <c r="H37" s="54">
        <v>999</v>
      </c>
      <c r="I37" s="54">
        <v>999</v>
      </c>
      <c r="J37" s="54">
        <v>1555</v>
      </c>
      <c r="K37" s="54">
        <v>0</v>
      </c>
      <c r="L37" s="54">
        <v>1299</v>
      </c>
      <c r="M37" s="54">
        <v>1299</v>
      </c>
      <c r="N37" s="54">
        <v>5287</v>
      </c>
      <c r="O37" s="54">
        <v>1420</v>
      </c>
      <c r="P37" s="54">
        <v>1474</v>
      </c>
      <c r="Q37" s="54">
        <v>0</v>
      </c>
      <c r="R37" s="54">
        <v>1300</v>
      </c>
      <c r="S37" s="54">
        <v>509</v>
      </c>
      <c r="T37" s="54">
        <v>1571</v>
      </c>
      <c r="U37" s="54">
        <v>700</v>
      </c>
      <c r="V37" s="54">
        <v>1475</v>
      </c>
      <c r="W37" s="54">
        <v>1406</v>
      </c>
      <c r="X37" s="54">
        <v>1300</v>
      </c>
      <c r="Y37" s="54">
        <v>10</v>
      </c>
      <c r="Z37" s="54">
        <v>4702</v>
      </c>
      <c r="AA37" s="54">
        <v>699</v>
      </c>
      <c r="AB37" s="54">
        <v>1474</v>
      </c>
      <c r="AC37" s="54">
        <v>1405</v>
      </c>
      <c r="AD37" s="54">
        <v>1300</v>
      </c>
      <c r="AE37" s="54">
        <v>9</v>
      </c>
    </row>
    <row r="38" spans="3:31">
      <c r="C38" s="21" t="s">
        <v>1971</v>
      </c>
      <c r="D38" s="54">
        <v>0</v>
      </c>
      <c r="E38" s="54">
        <v>0</v>
      </c>
      <c r="F38" s="54">
        <v>0</v>
      </c>
      <c r="G38" s="54">
        <v>0</v>
      </c>
      <c r="H38" s="54">
        <v>0</v>
      </c>
      <c r="I38" s="54">
        <v>0</v>
      </c>
      <c r="J38" s="54">
        <v>0</v>
      </c>
      <c r="K38" s="54">
        <v>0</v>
      </c>
      <c r="L38" s="54">
        <v>0</v>
      </c>
      <c r="M38" s="54">
        <v>0</v>
      </c>
      <c r="N38" s="54">
        <v>0</v>
      </c>
      <c r="O38" s="54">
        <v>1842</v>
      </c>
      <c r="P38" s="54">
        <v>0</v>
      </c>
      <c r="Q38" s="54">
        <v>0</v>
      </c>
      <c r="R38" s="54">
        <v>0</v>
      </c>
      <c r="S38" s="54">
        <v>0</v>
      </c>
      <c r="T38" s="54">
        <v>0</v>
      </c>
      <c r="U38" s="54">
        <v>0</v>
      </c>
      <c r="V38" s="54">
        <v>0</v>
      </c>
      <c r="W38" s="54">
        <v>0</v>
      </c>
      <c r="X38" s="54">
        <v>0</v>
      </c>
      <c r="Y38" s="54">
        <v>0</v>
      </c>
      <c r="Z38" s="54">
        <v>0</v>
      </c>
      <c r="AA38" s="54">
        <v>0</v>
      </c>
      <c r="AB38" s="54">
        <v>0</v>
      </c>
      <c r="AC38" s="54">
        <v>0</v>
      </c>
      <c r="AD38" s="54">
        <v>0</v>
      </c>
      <c r="AE38" s="54">
        <v>0</v>
      </c>
    </row>
    <row r="39" spans="3:31">
      <c r="C39" s="21" t="s">
        <v>1972</v>
      </c>
      <c r="D39" s="54">
        <v>0</v>
      </c>
      <c r="E39" s="54">
        <v>0</v>
      </c>
      <c r="F39" s="54">
        <v>0</v>
      </c>
      <c r="G39" s="54">
        <v>0</v>
      </c>
      <c r="H39" s="54">
        <v>0</v>
      </c>
      <c r="I39" s="54">
        <v>0</v>
      </c>
      <c r="J39" s="54">
        <v>19205</v>
      </c>
      <c r="K39" s="54">
        <v>0</v>
      </c>
      <c r="L39" s="54">
        <v>0</v>
      </c>
      <c r="M39" s="54">
        <v>0</v>
      </c>
      <c r="N39" s="54">
        <v>0</v>
      </c>
      <c r="O39" s="54">
        <v>-1420</v>
      </c>
      <c r="P39" s="54">
        <v>0</v>
      </c>
      <c r="Q39" s="54">
        <v>0</v>
      </c>
      <c r="R39" s="54">
        <v>0</v>
      </c>
      <c r="S39" s="54">
        <v>-1419</v>
      </c>
      <c r="T39" s="54">
        <v>0</v>
      </c>
      <c r="U39" s="54">
        <v>0</v>
      </c>
      <c r="V39" s="54">
        <v>0</v>
      </c>
      <c r="W39" s="54">
        <v>21168</v>
      </c>
      <c r="X39" s="54">
        <v>0</v>
      </c>
      <c r="Y39" s="54">
        <v>0</v>
      </c>
      <c r="Z39" s="54">
        <v>0</v>
      </c>
      <c r="AA39" s="54">
        <v>0</v>
      </c>
      <c r="AB39" s="54">
        <v>0</v>
      </c>
      <c r="AC39" s="54">
        <v>20704</v>
      </c>
      <c r="AD39" s="54">
        <v>0</v>
      </c>
      <c r="AE39" s="54">
        <v>-1416</v>
      </c>
    </row>
    <row r="40" spans="3:31">
      <c r="C40" s="21" t="s">
        <v>1973</v>
      </c>
      <c r="D40" s="54">
        <v>61469</v>
      </c>
      <c r="E40" s="54">
        <v>61469</v>
      </c>
      <c r="F40" s="54">
        <v>-23857</v>
      </c>
      <c r="G40" s="54">
        <v>-23857</v>
      </c>
      <c r="H40" s="54">
        <v>-23246</v>
      </c>
      <c r="I40" s="54">
        <v>-23246</v>
      </c>
      <c r="J40" s="54">
        <v>-20760</v>
      </c>
      <c r="K40" s="54">
        <v>-20760</v>
      </c>
      <c r="L40" s="54">
        <v>-19256</v>
      </c>
      <c r="M40" s="54">
        <v>0</v>
      </c>
      <c r="N40" s="54">
        <v>62940</v>
      </c>
      <c r="O40" s="54">
        <v>-12592</v>
      </c>
      <c r="P40" s="54">
        <v>-23789</v>
      </c>
      <c r="Q40" s="54">
        <v>-20617</v>
      </c>
      <c r="R40" s="54">
        <v>-19439</v>
      </c>
      <c r="S40" s="54">
        <v>88425</v>
      </c>
      <c r="T40" s="54">
        <v>0</v>
      </c>
      <c r="U40" s="54">
        <v>-16903</v>
      </c>
      <c r="V40" s="54">
        <v>-2417</v>
      </c>
      <c r="W40" s="54">
        <v>-22574</v>
      </c>
      <c r="X40" s="54">
        <v>-20794</v>
      </c>
      <c r="Y40" s="54">
        <v>88465</v>
      </c>
      <c r="Z40" s="54">
        <v>64725</v>
      </c>
      <c r="AA40" s="54">
        <v>-15293</v>
      </c>
      <c r="AB40" s="54">
        <v>-23878</v>
      </c>
      <c r="AC40" s="54">
        <v>-22109</v>
      </c>
      <c r="AD40" s="54">
        <v>-20138</v>
      </c>
      <c r="AE40" s="54">
        <v>89016</v>
      </c>
    </row>
    <row r="41" spans="3:31">
      <c r="C41" s="21" t="s">
        <v>1796</v>
      </c>
      <c r="D41" s="54">
        <v>74230</v>
      </c>
      <c r="E41" s="54">
        <v>74230</v>
      </c>
      <c r="F41" s="54">
        <v>23857</v>
      </c>
      <c r="G41" s="54">
        <v>23857</v>
      </c>
      <c r="H41" s="54">
        <v>23246</v>
      </c>
      <c r="I41" s="54">
        <v>23246</v>
      </c>
      <c r="J41" s="54">
        <v>20760</v>
      </c>
      <c r="K41" s="54">
        <v>20760</v>
      </c>
      <c r="L41" s="54">
        <v>19256</v>
      </c>
      <c r="M41" s="54">
        <v>19256</v>
      </c>
      <c r="N41" s="54">
        <v>76732</v>
      </c>
      <c r="O41" s="54">
        <v>1842</v>
      </c>
      <c r="P41" s="54">
        <v>23789</v>
      </c>
      <c r="Q41" s="54">
        <v>20617</v>
      </c>
      <c r="R41" s="54">
        <v>19439</v>
      </c>
      <c r="S41" s="54">
        <v>106613</v>
      </c>
      <c r="T41" s="54">
        <v>1571</v>
      </c>
      <c r="U41" s="54">
        <v>700</v>
      </c>
      <c r="V41" s="54">
        <v>25977</v>
      </c>
      <c r="W41" s="54">
        <v>22574</v>
      </c>
      <c r="X41" s="54">
        <v>20794</v>
      </c>
      <c r="Y41" s="54">
        <v>106983</v>
      </c>
      <c r="Z41" s="54">
        <v>78553</v>
      </c>
      <c r="AA41" s="54">
        <v>699</v>
      </c>
      <c r="AB41" s="54">
        <v>23878</v>
      </c>
      <c r="AC41" s="54">
        <v>22109</v>
      </c>
      <c r="AD41" s="54">
        <v>20138</v>
      </c>
      <c r="AE41" s="54">
        <v>107035</v>
      </c>
    </row>
    <row r="42" spans="3:31">
      <c r="C42" s="21" t="s">
        <v>1974</v>
      </c>
      <c r="D42" s="54">
        <v>13343</v>
      </c>
      <c r="E42" s="54">
        <v>13343</v>
      </c>
      <c r="F42" s="54">
        <v>14402</v>
      </c>
      <c r="G42" s="54">
        <v>14402</v>
      </c>
      <c r="H42" s="54">
        <v>15169</v>
      </c>
      <c r="I42" s="54">
        <v>15169</v>
      </c>
      <c r="J42" s="54">
        <v>14948</v>
      </c>
      <c r="K42" s="54">
        <v>14948</v>
      </c>
      <c r="L42" s="54">
        <v>13559</v>
      </c>
      <c r="M42" s="54">
        <v>13559</v>
      </c>
      <c r="N42" s="54">
        <v>13557</v>
      </c>
      <c r="O42" s="54">
        <v>-2</v>
      </c>
      <c r="P42" s="54">
        <v>14585</v>
      </c>
      <c r="Q42" s="54">
        <v>14879</v>
      </c>
      <c r="R42" s="54">
        <v>13510</v>
      </c>
      <c r="S42" s="54">
        <v>12071</v>
      </c>
      <c r="T42" s="54">
        <v>14560</v>
      </c>
      <c r="U42" s="54">
        <v>13736</v>
      </c>
      <c r="V42" s="54">
        <v>15519</v>
      </c>
      <c r="W42" s="54">
        <v>14823</v>
      </c>
      <c r="X42" s="54">
        <v>14830</v>
      </c>
      <c r="Y42" s="54">
        <v>13285</v>
      </c>
      <c r="Z42" s="54">
        <v>13487</v>
      </c>
      <c r="AA42" s="54">
        <v>13782</v>
      </c>
      <c r="AB42" s="54">
        <v>14311</v>
      </c>
      <c r="AC42" s="54">
        <v>14954</v>
      </c>
      <c r="AD42" s="54">
        <v>13656</v>
      </c>
      <c r="AE42" s="54">
        <v>13371</v>
      </c>
    </row>
    <row r="43" spans="3:31">
      <c r="C43" s="21" t="s">
        <v>1975</v>
      </c>
      <c r="D43" s="54">
        <v>7153</v>
      </c>
      <c r="E43" s="54">
        <v>7153</v>
      </c>
      <c r="F43" s="54">
        <v>0</v>
      </c>
      <c r="G43" s="54">
        <v>0</v>
      </c>
      <c r="H43" s="54">
        <v>0</v>
      </c>
      <c r="I43" s="54">
        <v>0</v>
      </c>
      <c r="J43" s="54">
        <v>0</v>
      </c>
      <c r="K43" s="54">
        <v>25680</v>
      </c>
      <c r="L43" s="54">
        <v>0</v>
      </c>
      <c r="M43" s="54">
        <v>4893</v>
      </c>
      <c r="N43" s="54">
        <v>31755</v>
      </c>
      <c r="O43" s="54">
        <v>0</v>
      </c>
      <c r="P43" s="54">
        <v>0</v>
      </c>
      <c r="Q43" s="54">
        <v>25873</v>
      </c>
      <c r="R43" s="54">
        <v>24894</v>
      </c>
      <c r="S43" s="54">
        <v>5576</v>
      </c>
      <c r="T43" s="54">
        <v>0</v>
      </c>
      <c r="U43" s="54">
        <v>0</v>
      </c>
      <c r="V43" s="54">
        <v>0</v>
      </c>
      <c r="W43" s="54">
        <v>30108</v>
      </c>
      <c r="X43" s="54">
        <v>25943</v>
      </c>
      <c r="Y43" s="54">
        <v>4467</v>
      </c>
      <c r="Z43" s="54">
        <v>9352</v>
      </c>
      <c r="AA43" s="54">
        <v>0</v>
      </c>
      <c r="AB43" s="54">
        <v>0</v>
      </c>
      <c r="AC43" s="54">
        <v>28683</v>
      </c>
      <c r="AD43" s="54">
        <v>25924</v>
      </c>
      <c r="AE43" s="54">
        <v>3951</v>
      </c>
    </row>
    <row r="44" spans="3:31">
      <c r="C44" s="21" t="s">
        <v>1976</v>
      </c>
      <c r="D44" s="54">
        <v>1555</v>
      </c>
      <c r="E44" s="54">
        <v>1555</v>
      </c>
      <c r="F44" s="54">
        <v>292</v>
      </c>
      <c r="G44" s="54">
        <v>292</v>
      </c>
      <c r="H44" s="54">
        <v>389</v>
      </c>
      <c r="I44" s="54">
        <v>389</v>
      </c>
      <c r="J44" s="54">
        <v>892</v>
      </c>
      <c r="K44" s="54">
        <v>892</v>
      </c>
      <c r="L44" s="54">
        <v>804</v>
      </c>
      <c r="M44" s="54">
        <v>804</v>
      </c>
      <c r="N44" s="54">
        <v>1543</v>
      </c>
      <c r="O44" s="54">
        <v>541</v>
      </c>
      <c r="P44" s="54">
        <v>0</v>
      </c>
      <c r="Q44" s="54">
        <v>482</v>
      </c>
      <c r="R44" s="54">
        <v>474</v>
      </c>
      <c r="S44" s="54">
        <v>541</v>
      </c>
      <c r="T44" s="54">
        <v>1652</v>
      </c>
      <c r="U44" s="54">
        <v>759</v>
      </c>
      <c r="V44" s="54">
        <v>2</v>
      </c>
      <c r="W44" s="54">
        <v>217</v>
      </c>
      <c r="X44" s="54">
        <v>815</v>
      </c>
      <c r="Y44" s="54">
        <v>766</v>
      </c>
      <c r="Z44" s="54">
        <v>1572</v>
      </c>
      <c r="AA44" s="54">
        <v>533</v>
      </c>
      <c r="AB44" s="54">
        <v>0</v>
      </c>
      <c r="AC44" s="54">
        <v>581</v>
      </c>
      <c r="AD44" s="54">
        <v>696</v>
      </c>
      <c r="AE44" s="54">
        <v>697</v>
      </c>
    </row>
    <row r="45" spans="3:31">
      <c r="C45" s="21" t="s">
        <v>1977</v>
      </c>
      <c r="D45" s="54">
        <v>47257</v>
      </c>
      <c r="E45" s="54">
        <v>47257</v>
      </c>
      <c r="F45" s="54">
        <v>9163</v>
      </c>
      <c r="G45" s="54">
        <v>9163</v>
      </c>
      <c r="H45" s="54">
        <v>-15558</v>
      </c>
      <c r="I45" s="54">
        <v>7688</v>
      </c>
      <c r="J45" s="54">
        <v>-15840</v>
      </c>
      <c r="K45" s="54">
        <v>-20760</v>
      </c>
      <c r="L45" s="54">
        <v>-14363</v>
      </c>
      <c r="M45" s="54">
        <v>-4893</v>
      </c>
      <c r="N45" s="54">
        <v>24227</v>
      </c>
      <c r="O45" s="54">
        <v>146047</v>
      </c>
      <c r="P45" s="54">
        <v>9204</v>
      </c>
      <c r="Q45" s="54">
        <v>-20617</v>
      </c>
      <c r="R45" s="54">
        <v>-19439</v>
      </c>
      <c r="S45" s="54">
        <v>-5809</v>
      </c>
      <c r="T45" s="54">
        <v>162654</v>
      </c>
      <c r="U45" s="54">
        <v>150049</v>
      </c>
      <c r="V45" s="54">
        <v>10456</v>
      </c>
      <c r="W45" s="54">
        <v>-22574</v>
      </c>
      <c r="X45" s="54">
        <v>-20794</v>
      </c>
      <c r="Y45" s="54">
        <v>-4925</v>
      </c>
      <c r="Z45" s="54">
        <v>47619</v>
      </c>
      <c r="AA45" s="54">
        <v>137559</v>
      </c>
      <c r="AB45" s="54">
        <v>9567</v>
      </c>
      <c r="AC45" s="54">
        <v>-22109</v>
      </c>
      <c r="AD45" s="54">
        <v>-20138</v>
      </c>
      <c r="AE45" s="54">
        <v>-4340</v>
      </c>
    </row>
    <row r="46" spans="3:31">
      <c r="C46" s="21" t="s">
        <v>1797</v>
      </c>
      <c r="D46" s="54">
        <v>69308</v>
      </c>
      <c r="E46" s="54">
        <v>69308</v>
      </c>
      <c r="F46" s="54">
        <v>23857</v>
      </c>
      <c r="G46" s="54">
        <v>23857</v>
      </c>
      <c r="H46" s="54">
        <v>15558</v>
      </c>
      <c r="I46" s="54">
        <v>23246</v>
      </c>
      <c r="J46" s="54">
        <v>15840</v>
      </c>
      <c r="K46" s="54">
        <v>20760</v>
      </c>
      <c r="L46" s="54">
        <v>14363</v>
      </c>
      <c r="M46" s="54">
        <v>14363</v>
      </c>
      <c r="N46" s="54">
        <v>71082</v>
      </c>
      <c r="O46" s="54">
        <v>146586</v>
      </c>
      <c r="P46" s="54">
        <v>23789</v>
      </c>
      <c r="Q46" s="54">
        <v>20617</v>
      </c>
      <c r="R46" s="54">
        <v>19439</v>
      </c>
      <c r="S46" s="54">
        <v>12379</v>
      </c>
      <c r="T46" s="54">
        <v>178866</v>
      </c>
      <c r="U46" s="54">
        <v>164544</v>
      </c>
      <c r="V46" s="54">
        <v>25977</v>
      </c>
      <c r="W46" s="54">
        <v>22574</v>
      </c>
      <c r="X46" s="54">
        <v>20794</v>
      </c>
      <c r="Y46" s="54">
        <v>13593</v>
      </c>
      <c r="Z46" s="54">
        <v>72030</v>
      </c>
      <c r="AA46" s="54">
        <v>151874</v>
      </c>
      <c r="AB46" s="54">
        <v>23878</v>
      </c>
      <c r="AC46" s="54">
        <v>22109</v>
      </c>
      <c r="AD46" s="54">
        <v>20138</v>
      </c>
      <c r="AE46" s="54">
        <v>13679</v>
      </c>
    </row>
    <row r="47" spans="3:31">
      <c r="C47" s="21" t="s">
        <v>1978</v>
      </c>
      <c r="D47" s="54">
        <v>0</v>
      </c>
      <c r="E47" s="54">
        <v>0</v>
      </c>
      <c r="F47" s="54">
        <v>100870</v>
      </c>
      <c r="G47" s="54">
        <v>100870</v>
      </c>
      <c r="H47" s="54">
        <v>101536</v>
      </c>
      <c r="I47" s="54">
        <v>93848</v>
      </c>
      <c r="J47" s="54">
        <v>94733</v>
      </c>
      <c r="K47" s="54">
        <v>89813</v>
      </c>
      <c r="L47" s="54">
        <v>87993</v>
      </c>
      <c r="M47" s="54">
        <v>87993</v>
      </c>
      <c r="N47" s="54">
        <v>0</v>
      </c>
      <c r="O47" s="54">
        <v>0</v>
      </c>
      <c r="P47" s="54">
        <v>93714</v>
      </c>
      <c r="Q47" s="54">
        <v>91667</v>
      </c>
      <c r="R47" s="54">
        <v>82052</v>
      </c>
      <c r="S47" s="54">
        <v>0</v>
      </c>
      <c r="T47" s="54">
        <v>0</v>
      </c>
      <c r="U47" s="54">
        <v>0</v>
      </c>
      <c r="V47" s="54">
        <v>98518</v>
      </c>
      <c r="W47" s="54">
        <v>94588</v>
      </c>
      <c r="X47" s="54">
        <v>89785</v>
      </c>
      <c r="Y47" s="54">
        <v>0</v>
      </c>
      <c r="Z47" s="54">
        <v>0</v>
      </c>
      <c r="AA47" s="54">
        <v>0</v>
      </c>
      <c r="AB47" s="54">
        <v>96228</v>
      </c>
      <c r="AC47" s="54">
        <v>92894</v>
      </c>
      <c r="AD47" s="54">
        <v>86438</v>
      </c>
      <c r="AE47" s="54">
        <v>0</v>
      </c>
    </row>
    <row r="48" spans="3:31">
      <c r="C48" s="21" t="s">
        <v>1979</v>
      </c>
      <c r="D48" s="54">
        <v>666</v>
      </c>
      <c r="E48" s="54">
        <v>666</v>
      </c>
      <c r="F48" s="54">
        <v>473</v>
      </c>
      <c r="G48" s="54">
        <v>473</v>
      </c>
      <c r="H48" s="54">
        <v>342</v>
      </c>
      <c r="I48" s="54">
        <v>342</v>
      </c>
      <c r="J48" s="54">
        <v>367</v>
      </c>
      <c r="K48" s="54">
        <v>0</v>
      </c>
      <c r="L48" s="54">
        <v>445</v>
      </c>
      <c r="M48" s="54">
        <v>0</v>
      </c>
      <c r="N48" s="54">
        <v>818</v>
      </c>
      <c r="O48" s="54">
        <v>595</v>
      </c>
      <c r="P48" s="54">
        <v>470</v>
      </c>
      <c r="Q48" s="54">
        <v>0</v>
      </c>
      <c r="R48" s="54">
        <v>0</v>
      </c>
      <c r="S48" s="54">
        <v>0</v>
      </c>
      <c r="T48" s="54">
        <v>0</v>
      </c>
      <c r="U48" s="54">
        <v>577</v>
      </c>
      <c r="V48" s="54">
        <v>486</v>
      </c>
      <c r="W48" s="54">
        <v>472</v>
      </c>
      <c r="X48" s="54">
        <v>0</v>
      </c>
      <c r="Y48" s="54">
        <v>0</v>
      </c>
      <c r="Z48" s="54">
        <v>801</v>
      </c>
      <c r="AA48" s="54">
        <v>575</v>
      </c>
      <c r="AB48" s="54">
        <v>461</v>
      </c>
      <c r="AC48" s="54">
        <v>468</v>
      </c>
      <c r="AD48" s="54">
        <v>0</v>
      </c>
      <c r="AE48" s="54">
        <v>0</v>
      </c>
    </row>
    <row r="49" spans="3:31">
      <c r="C49" s="21" t="s">
        <v>1798</v>
      </c>
      <c r="D49" s="54">
        <v>143538</v>
      </c>
      <c r="E49" s="54">
        <v>143538</v>
      </c>
      <c r="F49" s="54">
        <v>148584</v>
      </c>
      <c r="G49" s="54">
        <v>148584</v>
      </c>
      <c r="H49" s="54">
        <v>140340</v>
      </c>
      <c r="I49" s="54">
        <v>140340</v>
      </c>
      <c r="J49" s="54">
        <v>131333</v>
      </c>
      <c r="K49" s="54">
        <v>131333</v>
      </c>
      <c r="L49" s="54">
        <v>121612</v>
      </c>
      <c r="M49" s="54">
        <v>121612</v>
      </c>
      <c r="N49" s="54">
        <v>147814</v>
      </c>
      <c r="O49" s="54">
        <v>148428</v>
      </c>
      <c r="P49" s="54">
        <v>141292</v>
      </c>
      <c r="Q49" s="54">
        <v>132901</v>
      </c>
      <c r="R49" s="54">
        <v>120930</v>
      </c>
      <c r="S49" s="54">
        <v>118992</v>
      </c>
      <c r="T49" s="54">
        <v>180437</v>
      </c>
      <c r="U49" s="54">
        <v>165244</v>
      </c>
      <c r="V49" s="54">
        <v>150472</v>
      </c>
      <c r="W49" s="54">
        <v>139736</v>
      </c>
      <c r="X49" s="54">
        <v>131373</v>
      </c>
      <c r="Y49" s="54">
        <v>120576</v>
      </c>
      <c r="Z49" s="54">
        <v>150583</v>
      </c>
      <c r="AA49" s="54">
        <v>152573</v>
      </c>
      <c r="AB49" s="54">
        <v>143984</v>
      </c>
      <c r="AC49" s="54">
        <v>137112</v>
      </c>
      <c r="AD49" s="54">
        <v>126714</v>
      </c>
      <c r="AE49" s="54">
        <v>120714</v>
      </c>
    </row>
    <row r="50" spans="3:31">
      <c r="C50" s="21" t="s">
        <v>1980</v>
      </c>
      <c r="D50" s="54">
        <v>6809</v>
      </c>
      <c r="E50" s="54">
        <v>6809</v>
      </c>
      <c r="F50" s="54">
        <v>0</v>
      </c>
      <c r="G50" s="54">
        <v>0</v>
      </c>
      <c r="H50" s="54">
        <v>0</v>
      </c>
      <c r="I50" s="54">
        <v>0</v>
      </c>
      <c r="J50" s="54">
        <v>0</v>
      </c>
      <c r="K50" s="54">
        <v>0</v>
      </c>
      <c r="L50" s="54">
        <v>0</v>
      </c>
      <c r="M50" s="54">
        <v>0</v>
      </c>
      <c r="N50" s="54">
        <v>0</v>
      </c>
      <c r="O50" s="54">
        <v>0</v>
      </c>
      <c r="P50" s="54">
        <v>0</v>
      </c>
      <c r="Q50" s="54">
        <v>0</v>
      </c>
      <c r="R50" s="54">
        <v>0</v>
      </c>
      <c r="S50" s="54">
        <v>0</v>
      </c>
      <c r="T50" s="54">
        <v>0</v>
      </c>
      <c r="U50" s="54">
        <v>0</v>
      </c>
      <c r="V50" s="54">
        <v>0</v>
      </c>
      <c r="W50" s="54">
        <v>0</v>
      </c>
      <c r="X50" s="54">
        <v>0</v>
      </c>
      <c r="Y50" s="54">
        <v>0</v>
      </c>
      <c r="Z50" s="54">
        <v>0</v>
      </c>
      <c r="AA50" s="54">
        <v>0</v>
      </c>
      <c r="AB50" s="54">
        <v>0</v>
      </c>
      <c r="AC50" s="54">
        <v>0</v>
      </c>
      <c r="AD50" s="54">
        <v>0</v>
      </c>
      <c r="AE50" s="54">
        <v>0</v>
      </c>
    </row>
    <row r="51" spans="3:31">
      <c r="C51" s="21" t="s">
        <v>1981</v>
      </c>
      <c r="D51" s="54">
        <v>241</v>
      </c>
      <c r="E51" s="54">
        <v>241</v>
      </c>
      <c r="F51" s="54">
        <v>60733</v>
      </c>
      <c r="G51" s="54">
        <v>60733</v>
      </c>
      <c r="H51" s="54">
        <v>10985</v>
      </c>
      <c r="I51" s="54">
        <v>10985</v>
      </c>
      <c r="J51" s="54">
        <v>11064</v>
      </c>
      <c r="K51" s="54">
        <v>11064</v>
      </c>
      <c r="L51" s="54">
        <v>11121</v>
      </c>
      <c r="M51" s="54">
        <v>11121</v>
      </c>
      <c r="N51" s="54">
        <v>241</v>
      </c>
      <c r="O51" s="54">
        <v>61882</v>
      </c>
      <c r="P51" s="54">
        <v>10666</v>
      </c>
      <c r="Q51" s="54">
        <v>11064</v>
      </c>
      <c r="R51" s="54">
        <v>11121</v>
      </c>
      <c r="S51" s="54">
        <v>53125</v>
      </c>
      <c r="T51" s="54">
        <v>235</v>
      </c>
      <c r="U51" s="54">
        <v>63891</v>
      </c>
      <c r="V51" s="54">
        <v>59819</v>
      </c>
      <c r="W51" s="54">
        <v>10985</v>
      </c>
      <c r="X51" s="54">
        <v>11064</v>
      </c>
      <c r="Y51" s="54">
        <v>11121</v>
      </c>
      <c r="Z51" s="54">
        <v>235</v>
      </c>
      <c r="AA51" s="54">
        <v>62697</v>
      </c>
      <c r="AB51" s="54">
        <v>59942</v>
      </c>
      <c r="AC51" s="54">
        <v>11064</v>
      </c>
      <c r="AD51" s="54">
        <v>11121</v>
      </c>
      <c r="AE51" s="54">
        <v>53663</v>
      </c>
    </row>
    <row r="52" spans="3:31">
      <c r="C52" s="21" t="s">
        <v>1982</v>
      </c>
      <c r="D52" s="54">
        <v>54810</v>
      </c>
      <c r="E52" s="54">
        <v>54810</v>
      </c>
      <c r="F52" s="54">
        <v>48334</v>
      </c>
      <c r="G52" s="54">
        <v>48334</v>
      </c>
      <c r="H52" s="54">
        <v>47365</v>
      </c>
      <c r="I52" s="54">
        <v>47365</v>
      </c>
      <c r="J52" s="54">
        <v>39337</v>
      </c>
      <c r="K52" s="54">
        <v>39337</v>
      </c>
      <c r="L52" s="54">
        <v>36142</v>
      </c>
      <c r="M52" s="54">
        <v>36142</v>
      </c>
      <c r="N52" s="54">
        <v>56953</v>
      </c>
      <c r="O52" s="54">
        <v>49441</v>
      </c>
      <c r="P52" s="54">
        <v>47148</v>
      </c>
      <c r="Q52" s="54">
        <v>41637</v>
      </c>
      <c r="R52" s="54">
        <v>36331</v>
      </c>
      <c r="S52" s="54">
        <v>32728</v>
      </c>
      <c r="T52" s="54">
        <v>58986</v>
      </c>
      <c r="U52" s="54">
        <v>51510</v>
      </c>
      <c r="V52" s="54">
        <v>47022</v>
      </c>
      <c r="W52" s="54">
        <v>45224</v>
      </c>
      <c r="X52" s="54">
        <v>36919</v>
      </c>
      <c r="Y52" s="54">
        <v>34969</v>
      </c>
      <c r="Z52" s="54">
        <v>56662</v>
      </c>
      <c r="AA52" s="54">
        <v>49467</v>
      </c>
      <c r="AB52" s="54">
        <v>48363</v>
      </c>
      <c r="AC52" s="54">
        <v>43902</v>
      </c>
      <c r="AD52" s="54">
        <v>35991</v>
      </c>
      <c r="AE52" s="54">
        <v>33878</v>
      </c>
    </row>
    <row r="53" spans="3:31">
      <c r="C53" s="21" t="s">
        <v>1983</v>
      </c>
      <c r="D53" s="54">
        <v>-6809</v>
      </c>
      <c r="E53" s="54">
        <v>-6809</v>
      </c>
      <c r="F53" s="54">
        <v>-10193</v>
      </c>
      <c r="G53" s="54">
        <v>-10193</v>
      </c>
      <c r="H53" s="54">
        <v>350</v>
      </c>
      <c r="I53" s="54">
        <v>350</v>
      </c>
      <c r="J53" s="54">
        <v>2869</v>
      </c>
      <c r="K53" s="54">
        <v>2869</v>
      </c>
      <c r="L53" s="54">
        <v>619</v>
      </c>
      <c r="M53" s="54">
        <v>619</v>
      </c>
      <c r="N53" s="54">
        <v>-7386</v>
      </c>
      <c r="O53" s="54">
        <v>-8895</v>
      </c>
      <c r="P53" s="54">
        <v>-3404</v>
      </c>
      <c r="Q53" s="54">
        <v>958</v>
      </c>
      <c r="R53" s="54">
        <v>-2093</v>
      </c>
      <c r="S53" s="54">
        <v>-770</v>
      </c>
      <c r="T53" s="54">
        <v>-5270</v>
      </c>
      <c r="U53" s="54">
        <v>-11518</v>
      </c>
      <c r="V53" s="54">
        <v>-12180</v>
      </c>
      <c r="W53" s="54">
        <v>978</v>
      </c>
      <c r="X53" s="54">
        <v>1856</v>
      </c>
      <c r="Y53" s="54">
        <v>521</v>
      </c>
      <c r="Z53" s="54">
        <v>-8304</v>
      </c>
      <c r="AA53" s="54">
        <v>-9822</v>
      </c>
      <c r="AB53" s="54">
        <v>-8275</v>
      </c>
      <c r="AC53" s="54">
        <v>1822</v>
      </c>
      <c r="AD53" s="54">
        <v>1098</v>
      </c>
      <c r="AE53" s="54">
        <v>139</v>
      </c>
    </row>
    <row r="54" spans="3:31">
      <c r="C54" s="21" t="s">
        <v>1984</v>
      </c>
      <c r="D54" s="54">
        <v>4456</v>
      </c>
      <c r="E54" s="54">
        <v>4456</v>
      </c>
      <c r="F54" s="54">
        <v>-48334</v>
      </c>
      <c r="G54" s="54">
        <v>-48334</v>
      </c>
      <c r="H54" s="54">
        <v>1014</v>
      </c>
      <c r="I54" s="54">
        <v>1014</v>
      </c>
      <c r="J54" s="54">
        <v>6171</v>
      </c>
      <c r="K54" s="54">
        <v>6171</v>
      </c>
      <c r="L54" s="54">
        <v>7449</v>
      </c>
      <c r="M54" s="54">
        <v>7449</v>
      </c>
      <c r="N54" s="54">
        <v>10727</v>
      </c>
      <c r="O54" s="54">
        <v>-49441</v>
      </c>
      <c r="P54" s="54">
        <v>2288</v>
      </c>
      <c r="Q54" s="54">
        <v>5417</v>
      </c>
      <c r="R54" s="54">
        <v>6838</v>
      </c>
      <c r="S54" s="54">
        <v>-32728</v>
      </c>
      <c r="T54" s="54">
        <v>11806</v>
      </c>
      <c r="U54" s="54">
        <v>-51510</v>
      </c>
      <c r="V54" s="54">
        <v>-47022</v>
      </c>
      <c r="W54" s="54">
        <v>2131</v>
      </c>
      <c r="X54" s="54">
        <v>6574</v>
      </c>
      <c r="Y54" s="54">
        <v>7961</v>
      </c>
      <c r="Z54" s="54">
        <v>12445</v>
      </c>
      <c r="AA54" s="54">
        <v>-49467</v>
      </c>
      <c r="AB54" s="54">
        <v>-48363</v>
      </c>
      <c r="AC54" s="54">
        <v>3274</v>
      </c>
      <c r="AD54" s="54">
        <v>6550</v>
      </c>
      <c r="AE54" s="54">
        <v>-33878</v>
      </c>
    </row>
    <row r="55" spans="3:31">
      <c r="C55" s="21" t="s">
        <v>1799</v>
      </c>
      <c r="D55" s="54">
        <v>59507</v>
      </c>
      <c r="E55" s="54">
        <v>59507</v>
      </c>
      <c r="F55" s="54">
        <v>50540</v>
      </c>
      <c r="G55" s="54">
        <v>50540</v>
      </c>
      <c r="H55" s="54">
        <v>59714</v>
      </c>
      <c r="I55" s="54">
        <v>59714</v>
      </c>
      <c r="J55" s="54">
        <v>59441</v>
      </c>
      <c r="K55" s="54">
        <v>59441</v>
      </c>
      <c r="L55" s="54">
        <v>55331</v>
      </c>
      <c r="M55" s="54">
        <v>55331</v>
      </c>
      <c r="N55" s="54">
        <v>60535</v>
      </c>
      <c r="O55" s="54">
        <v>52987</v>
      </c>
      <c r="P55" s="54">
        <v>56698</v>
      </c>
      <c r="Q55" s="54">
        <v>59076</v>
      </c>
      <c r="R55" s="54">
        <v>52197</v>
      </c>
      <c r="S55" s="54">
        <v>52355</v>
      </c>
      <c r="T55" s="54">
        <v>65757</v>
      </c>
      <c r="U55" s="54">
        <v>52373</v>
      </c>
      <c r="V55" s="54">
        <v>47639</v>
      </c>
      <c r="W55" s="54">
        <v>59318</v>
      </c>
      <c r="X55" s="54">
        <v>56413</v>
      </c>
      <c r="Y55" s="54">
        <v>54572</v>
      </c>
      <c r="Z55" s="54">
        <v>61038</v>
      </c>
      <c r="AA55" s="54">
        <v>52875</v>
      </c>
      <c r="AB55" s="54">
        <v>51667</v>
      </c>
      <c r="AC55" s="54">
        <v>60062</v>
      </c>
      <c r="AD55" s="54">
        <v>54760</v>
      </c>
      <c r="AE55" s="54">
        <v>53802</v>
      </c>
    </row>
    <row r="56" spans="3:31">
      <c r="C56" s="21" t="s">
        <v>1985</v>
      </c>
      <c r="D56" s="54">
        <v>63691</v>
      </c>
      <c r="E56" s="54">
        <v>63691</v>
      </c>
      <c r="F56" s="54">
        <v>50540</v>
      </c>
      <c r="G56" s="54">
        <v>50540</v>
      </c>
      <c r="H56" s="54">
        <v>59714</v>
      </c>
      <c r="I56" s="54">
        <v>59714</v>
      </c>
      <c r="J56" s="54">
        <v>59441</v>
      </c>
      <c r="K56" s="54">
        <v>59441</v>
      </c>
      <c r="L56" s="54">
        <v>55331</v>
      </c>
      <c r="M56" s="54">
        <v>55331</v>
      </c>
      <c r="N56" s="54">
        <v>64431</v>
      </c>
      <c r="O56" s="54">
        <v>52987</v>
      </c>
      <c r="P56" s="54">
        <v>56698</v>
      </c>
      <c r="Q56" s="54">
        <v>59076</v>
      </c>
      <c r="R56" s="54">
        <v>52197</v>
      </c>
      <c r="S56" s="54">
        <v>52355</v>
      </c>
      <c r="T56" s="54">
        <v>70120</v>
      </c>
      <c r="U56" s="54">
        <v>57504</v>
      </c>
      <c r="V56" s="54">
        <v>47639</v>
      </c>
      <c r="W56" s="54">
        <v>59318</v>
      </c>
      <c r="X56" s="54">
        <v>56413</v>
      </c>
      <c r="Y56" s="54">
        <v>54572</v>
      </c>
      <c r="Z56" s="54">
        <v>64575</v>
      </c>
      <c r="AA56" s="54">
        <v>52875</v>
      </c>
      <c r="AB56" s="54">
        <v>51667</v>
      </c>
      <c r="AC56" s="54">
        <v>60062</v>
      </c>
      <c r="AD56" s="54">
        <v>54760</v>
      </c>
      <c r="AE56" s="54">
        <v>53802</v>
      </c>
    </row>
    <row r="57" spans="3:31">
      <c r="C57" s="21" t="s">
        <v>1986</v>
      </c>
      <c r="D57" s="54">
        <v>207229</v>
      </c>
      <c r="E57" s="54">
        <v>207229</v>
      </c>
      <c r="F57" s="54">
        <v>199124</v>
      </c>
      <c r="G57" s="54">
        <v>199124</v>
      </c>
      <c r="H57" s="54">
        <v>200054</v>
      </c>
      <c r="I57" s="54">
        <v>200054</v>
      </c>
      <c r="J57" s="54">
        <v>190774</v>
      </c>
      <c r="K57" s="54">
        <v>190774</v>
      </c>
      <c r="L57" s="54">
        <v>176943</v>
      </c>
      <c r="M57" s="54">
        <v>176943</v>
      </c>
      <c r="N57" s="54">
        <v>212245</v>
      </c>
      <c r="O57" s="54">
        <v>201415</v>
      </c>
      <c r="P57" s="54">
        <v>197990</v>
      </c>
      <c r="Q57" s="54">
        <v>191977</v>
      </c>
      <c r="R57" s="54">
        <v>173127</v>
      </c>
      <c r="S57" s="54">
        <v>171347</v>
      </c>
      <c r="T57" s="54">
        <v>250557</v>
      </c>
      <c r="U57" s="54">
        <v>222748</v>
      </c>
      <c r="V57" s="54">
        <v>198111</v>
      </c>
      <c r="W57" s="54">
        <v>199054</v>
      </c>
      <c r="X57" s="54">
        <v>187786</v>
      </c>
      <c r="Y57" s="54">
        <v>175148</v>
      </c>
      <c r="Z57" s="54">
        <v>215158</v>
      </c>
      <c r="AA57" s="54">
        <v>205448</v>
      </c>
      <c r="AB57" s="54">
        <v>195651</v>
      </c>
      <c r="AC57" s="54">
        <v>197174</v>
      </c>
      <c r="AD57" s="54">
        <v>181474</v>
      </c>
      <c r="AE57" s="54">
        <v>174516</v>
      </c>
    </row>
    <row r="58" spans="3:31">
      <c r="C58" s="21" t="s">
        <v>1987</v>
      </c>
      <c r="D58" s="54">
        <v>4184</v>
      </c>
      <c r="E58" s="54">
        <v>4184</v>
      </c>
      <c r="F58" s="54">
        <v>0</v>
      </c>
      <c r="G58" s="54">
        <v>0</v>
      </c>
      <c r="H58" s="54">
        <v>0</v>
      </c>
      <c r="I58" s="54">
        <v>0</v>
      </c>
      <c r="J58" s="54">
        <v>0</v>
      </c>
      <c r="K58" s="54">
        <v>0</v>
      </c>
      <c r="L58" s="54">
        <v>0</v>
      </c>
      <c r="M58" s="54">
        <v>0</v>
      </c>
      <c r="N58" s="54">
        <v>3896</v>
      </c>
      <c r="O58" s="54">
        <v>0</v>
      </c>
      <c r="P58" s="54">
        <v>0</v>
      </c>
      <c r="Q58" s="54">
        <v>0</v>
      </c>
      <c r="R58" s="54">
        <v>0</v>
      </c>
      <c r="S58" s="54">
        <v>0</v>
      </c>
      <c r="T58" s="54">
        <v>4363</v>
      </c>
      <c r="U58" s="54">
        <v>5131</v>
      </c>
      <c r="V58" s="54">
        <v>0</v>
      </c>
      <c r="W58" s="54">
        <v>0</v>
      </c>
      <c r="X58" s="54">
        <v>0</v>
      </c>
      <c r="Y58" s="54">
        <v>0</v>
      </c>
      <c r="Z58" s="54">
        <v>3537</v>
      </c>
      <c r="AA58" s="54">
        <v>0</v>
      </c>
      <c r="AB58" s="54">
        <v>0</v>
      </c>
      <c r="AC58" s="54">
        <v>0</v>
      </c>
      <c r="AD58" s="54">
        <v>0</v>
      </c>
      <c r="AE58" s="54">
        <v>0</v>
      </c>
    </row>
    <row r="59" spans="3:31">
      <c r="C59" s="21" t="s">
        <v>1988</v>
      </c>
      <c r="D59" s="54">
        <v>207229</v>
      </c>
      <c r="E59" s="54">
        <v>207229</v>
      </c>
      <c r="F59" s="54">
        <v>199124</v>
      </c>
      <c r="G59" s="54">
        <v>199124</v>
      </c>
      <c r="H59" s="54">
        <v>200054</v>
      </c>
      <c r="I59" s="54">
        <v>200054</v>
      </c>
      <c r="J59" s="54">
        <v>190774</v>
      </c>
      <c r="K59" s="54">
        <v>190774</v>
      </c>
      <c r="L59" s="54">
        <v>176943</v>
      </c>
      <c r="M59" s="54">
        <v>176943</v>
      </c>
      <c r="N59" s="54">
        <v>212245</v>
      </c>
      <c r="O59" s="54">
        <v>201415</v>
      </c>
      <c r="P59" s="54">
        <v>197990</v>
      </c>
      <c r="Q59" s="54">
        <v>191977</v>
      </c>
      <c r="R59" s="54">
        <v>173127</v>
      </c>
      <c r="S59" s="54">
        <v>171347</v>
      </c>
      <c r="T59" s="54">
        <v>250557</v>
      </c>
      <c r="U59" s="54">
        <v>222748</v>
      </c>
      <c r="V59" s="54">
        <v>198111</v>
      </c>
      <c r="W59" s="54">
        <v>199054</v>
      </c>
      <c r="X59" s="54">
        <v>187786</v>
      </c>
      <c r="Y59" s="54">
        <v>175148</v>
      </c>
      <c r="Z59" s="54">
        <v>215158</v>
      </c>
      <c r="AA59" s="54">
        <v>205448</v>
      </c>
      <c r="AB59" s="54">
        <v>195651</v>
      </c>
      <c r="AC59" s="54">
        <v>197174</v>
      </c>
      <c r="AD59" s="54">
        <v>181474</v>
      </c>
      <c r="AE59" s="54">
        <v>174516</v>
      </c>
    </row>
    <row r="60" spans="3:31">
      <c r="C60" s="21" t="s">
        <v>1989</v>
      </c>
      <c r="D60" s="54">
        <v>12869</v>
      </c>
      <c r="E60" s="54">
        <v>12869</v>
      </c>
      <c r="F60" s="54">
        <v>113551</v>
      </c>
      <c r="G60" s="54">
        <v>113551</v>
      </c>
      <c r="H60" s="54">
        <v>122323</v>
      </c>
      <c r="I60" s="54">
        <v>122323</v>
      </c>
      <c r="J60" s="54">
        <v>118669</v>
      </c>
      <c r="K60" s="54">
        <v>118669</v>
      </c>
      <c r="L60" s="54">
        <v>109234</v>
      </c>
      <c r="M60" s="54">
        <v>109234</v>
      </c>
      <c r="N60" s="54">
        <v>14149</v>
      </c>
      <c r="O60" s="54">
        <v>115616</v>
      </c>
      <c r="P60" s="54">
        <v>118247</v>
      </c>
      <c r="Q60" s="54">
        <v>118979</v>
      </c>
      <c r="R60" s="54">
        <v>105284</v>
      </c>
      <c r="S60" s="54">
        <v>103968</v>
      </c>
      <c r="T60" s="54">
        <v>151223</v>
      </c>
      <c r="U60" s="54">
        <v>129961</v>
      </c>
      <c r="V60" s="54">
        <v>114683</v>
      </c>
      <c r="W60" s="54">
        <v>122129</v>
      </c>
      <c r="X60" s="54">
        <v>116047</v>
      </c>
      <c r="Y60" s="54">
        <v>107178</v>
      </c>
      <c r="Z60" s="54">
        <v>14006</v>
      </c>
      <c r="AA60" s="54">
        <v>116636</v>
      </c>
      <c r="AB60" s="54">
        <v>109849</v>
      </c>
      <c r="AC60" s="54">
        <v>121370</v>
      </c>
      <c r="AD60" s="54">
        <v>110877</v>
      </c>
      <c r="AE60" s="54">
        <v>106789</v>
      </c>
    </row>
    <row r="61" spans="3:31">
      <c r="C61" s="21" t="s">
        <v>1801</v>
      </c>
      <c r="D61" s="54">
        <v>18468</v>
      </c>
      <c r="E61" s="54">
        <v>18468</v>
      </c>
      <c r="F61" s="54">
        <v>14877</v>
      </c>
      <c r="G61" s="54">
        <v>14877</v>
      </c>
      <c r="H61" s="54">
        <v>16168</v>
      </c>
      <c r="I61" s="54">
        <v>16168</v>
      </c>
      <c r="J61" s="54">
        <v>14948</v>
      </c>
      <c r="K61" s="54">
        <v>14948</v>
      </c>
      <c r="L61" s="54">
        <v>14858</v>
      </c>
      <c r="M61" s="54">
        <v>14858</v>
      </c>
      <c r="N61" s="54">
        <v>19662</v>
      </c>
      <c r="O61" s="54">
        <v>-2</v>
      </c>
      <c r="P61" s="54">
        <v>16059</v>
      </c>
      <c r="Q61" s="54">
        <v>14879</v>
      </c>
      <c r="R61" s="54">
        <v>14810</v>
      </c>
      <c r="S61" s="54">
        <v>12580</v>
      </c>
      <c r="T61" s="54">
        <v>16131</v>
      </c>
      <c r="U61" s="54">
        <v>14436</v>
      </c>
      <c r="V61" s="54">
        <v>16994</v>
      </c>
      <c r="W61" s="54">
        <v>14823</v>
      </c>
      <c r="X61" s="54">
        <v>16130</v>
      </c>
      <c r="Y61" s="54">
        <v>13295</v>
      </c>
      <c r="Z61" s="54">
        <v>18990</v>
      </c>
      <c r="AA61" s="54">
        <v>14481</v>
      </c>
      <c r="AB61" s="54">
        <v>15785</v>
      </c>
      <c r="AC61" s="54">
        <v>14954</v>
      </c>
      <c r="AD61" s="54">
        <v>14956</v>
      </c>
      <c r="AE61" s="54">
        <v>13380</v>
      </c>
    </row>
    <row r="62" spans="3:31">
      <c r="C62" s="21" t="s">
        <v>1990</v>
      </c>
      <c r="D62" s="54">
        <v>15847</v>
      </c>
      <c r="E62" s="54">
        <v>15847</v>
      </c>
      <c r="F62" s="54">
        <v>12865</v>
      </c>
      <c r="G62" s="54">
        <v>12865</v>
      </c>
      <c r="H62" s="54">
        <v>14509</v>
      </c>
      <c r="I62" s="54">
        <v>14509</v>
      </c>
      <c r="J62" s="54">
        <v>13201</v>
      </c>
      <c r="K62" s="54">
        <v>13201</v>
      </c>
      <c r="L62" s="54">
        <v>13321</v>
      </c>
      <c r="M62" s="54">
        <v>13321</v>
      </c>
      <c r="N62" s="54">
        <v>17011</v>
      </c>
      <c r="O62" s="54">
        <v>-2290</v>
      </c>
      <c r="P62" s="54">
        <v>14325</v>
      </c>
      <c r="Q62" s="54">
        <v>13195</v>
      </c>
      <c r="R62" s="54">
        <v>13298</v>
      </c>
      <c r="S62" s="54">
        <v>11309</v>
      </c>
      <c r="T62" s="54">
        <v>13453</v>
      </c>
      <c r="U62" s="54">
        <v>11850</v>
      </c>
      <c r="V62" s="54">
        <v>14866</v>
      </c>
      <c r="W62" s="54">
        <v>13203</v>
      </c>
      <c r="X62" s="54">
        <v>14423</v>
      </c>
      <c r="Y62" s="54">
        <v>11817</v>
      </c>
      <c r="Z62" s="54">
        <v>16422</v>
      </c>
      <c r="AA62" s="54">
        <v>12196</v>
      </c>
      <c r="AB62" s="54">
        <v>8663</v>
      </c>
      <c r="AC62" s="54">
        <v>13111</v>
      </c>
      <c r="AD62" s="54">
        <v>13399</v>
      </c>
      <c r="AE62" s="54">
        <v>12110</v>
      </c>
    </row>
    <row r="63" spans="3:31">
      <c r="C63" s="21" t="s">
        <v>1991</v>
      </c>
      <c r="D63" s="54" t="s">
        <v>1992</v>
      </c>
      <c r="E63" s="54" t="s">
        <v>1992</v>
      </c>
      <c r="F63" s="54" t="s">
        <v>1993</v>
      </c>
      <c r="G63" s="54" t="s">
        <v>1993</v>
      </c>
      <c r="H63" s="54" t="s">
        <v>1994</v>
      </c>
      <c r="I63" s="54" t="s">
        <v>1994</v>
      </c>
      <c r="J63" s="54" t="s">
        <v>1995</v>
      </c>
      <c r="K63" s="54" t="s">
        <v>1995</v>
      </c>
      <c r="L63" s="54" t="s">
        <v>1996</v>
      </c>
      <c r="M63" s="54" t="s">
        <v>1996</v>
      </c>
      <c r="N63" s="54" t="s">
        <v>1997</v>
      </c>
      <c r="O63" s="54" t="s">
        <v>1998</v>
      </c>
      <c r="P63" s="54" t="s">
        <v>1999</v>
      </c>
      <c r="Q63" s="54" t="s">
        <v>2000</v>
      </c>
      <c r="R63" s="54" t="s">
        <v>2001</v>
      </c>
      <c r="S63" s="54" t="s">
        <v>2002</v>
      </c>
      <c r="T63" s="54" t="s">
        <v>2003</v>
      </c>
      <c r="U63" s="54" t="s">
        <v>2004</v>
      </c>
      <c r="V63" s="54" t="s">
        <v>2005</v>
      </c>
      <c r="W63" s="54" t="s">
        <v>2006</v>
      </c>
      <c r="X63" s="54" t="s">
        <v>2007</v>
      </c>
      <c r="Y63" s="54" t="s">
        <v>2008</v>
      </c>
      <c r="Z63" s="54" t="s">
        <v>2009</v>
      </c>
      <c r="AA63" s="54" t="s">
        <v>2010</v>
      </c>
      <c r="AB63" s="54" t="s">
        <v>2011</v>
      </c>
      <c r="AC63" s="54" t="s">
        <v>2012</v>
      </c>
      <c r="AD63" s="54" t="s">
        <v>2013</v>
      </c>
      <c r="AE63" s="54" t="s">
        <v>2014</v>
      </c>
    </row>
    <row r="64" spans="3:31">
      <c r="C64" s="21" t="s">
        <v>2015</v>
      </c>
      <c r="D64" s="54" t="s">
        <v>2016</v>
      </c>
      <c r="E64" s="54" t="s">
        <v>2016</v>
      </c>
      <c r="F64" s="54" t="s">
        <v>2017</v>
      </c>
      <c r="G64" s="54" t="s">
        <v>2017</v>
      </c>
      <c r="H64" s="54" t="s">
        <v>2018</v>
      </c>
      <c r="I64" s="54" t="s">
        <v>2018</v>
      </c>
      <c r="J64" s="54" t="s">
        <v>2019</v>
      </c>
      <c r="K64" s="54" t="s">
        <v>2019</v>
      </c>
      <c r="L64" s="54" t="s">
        <v>2020</v>
      </c>
      <c r="M64" s="54" t="s">
        <v>2020</v>
      </c>
      <c r="N64" s="54" t="s">
        <v>2021</v>
      </c>
      <c r="O64" s="54" t="s">
        <v>2022</v>
      </c>
      <c r="P64" s="54" t="s">
        <v>2023</v>
      </c>
      <c r="Q64" s="54" t="s">
        <v>2024</v>
      </c>
      <c r="R64" s="54" t="s">
        <v>2025</v>
      </c>
      <c r="S64" s="54" t="s">
        <v>2026</v>
      </c>
      <c r="T64" s="54" t="s">
        <v>2027</v>
      </c>
      <c r="U64" s="54" t="s">
        <v>2028</v>
      </c>
      <c r="V64" s="54" t="s">
        <v>2029</v>
      </c>
      <c r="W64" s="54" t="s">
        <v>2030</v>
      </c>
      <c r="X64" s="54" t="s">
        <v>2031</v>
      </c>
      <c r="Y64" s="54" t="s">
        <v>2032</v>
      </c>
      <c r="Z64" s="54" t="s">
        <v>2033</v>
      </c>
      <c r="AA64" s="54" t="s">
        <v>2034</v>
      </c>
      <c r="AB64" s="54" t="s">
        <v>2035</v>
      </c>
      <c r="AC64" s="54" t="s">
        <v>2036</v>
      </c>
      <c r="AD64" s="54" t="s">
        <v>2037</v>
      </c>
      <c r="AE64" s="54" t="s">
        <v>2038</v>
      </c>
    </row>
    <row r="65" spans="3:31">
      <c r="C65" s="21" t="s">
        <v>1848</v>
      </c>
      <c r="D65" s="54" t="s">
        <v>1759</v>
      </c>
      <c r="E65" s="54" t="s">
        <v>1852</v>
      </c>
      <c r="F65" s="54" t="s">
        <v>1760</v>
      </c>
      <c r="G65" s="54" t="s">
        <v>1856</v>
      </c>
      <c r="H65" s="54" t="s">
        <v>1761</v>
      </c>
      <c r="I65" s="54" t="s">
        <v>1860</v>
      </c>
      <c r="J65" s="54" t="s">
        <v>1762</v>
      </c>
      <c r="K65" s="54" t="s">
        <v>1864</v>
      </c>
      <c r="L65" s="54" t="s">
        <v>1763</v>
      </c>
      <c r="M65" s="54" t="s">
        <v>1868</v>
      </c>
      <c r="N65" s="54" t="s">
        <v>1851</v>
      </c>
      <c r="O65" s="54" t="s">
        <v>1855</v>
      </c>
      <c r="P65" s="54" t="s">
        <v>1859</v>
      </c>
      <c r="Q65" s="54" t="s">
        <v>1863</v>
      </c>
      <c r="R65" s="54" t="s">
        <v>1867</v>
      </c>
      <c r="S65" s="54" t="s">
        <v>1871</v>
      </c>
      <c r="T65" s="54" t="s">
        <v>1849</v>
      </c>
      <c r="U65" s="54" t="s">
        <v>1853</v>
      </c>
      <c r="V65" s="54" t="s">
        <v>1857</v>
      </c>
      <c r="W65" s="54" t="s">
        <v>1861</v>
      </c>
      <c r="X65" s="54" t="s">
        <v>1865</v>
      </c>
      <c r="Y65" s="54" t="s">
        <v>1869</v>
      </c>
      <c r="Z65" s="54" t="s">
        <v>1850</v>
      </c>
      <c r="AA65" s="54" t="s">
        <v>1854</v>
      </c>
      <c r="AB65" s="54" t="s">
        <v>1858</v>
      </c>
      <c r="AC65" s="54" t="s">
        <v>1862</v>
      </c>
      <c r="AD65" s="54" t="s">
        <v>1866</v>
      </c>
      <c r="AE65" s="54" t="s">
        <v>1870</v>
      </c>
    </row>
  </sheetData>
  <mergeCells count="2">
    <mergeCell ref="A1:ABC2"/>
    <mergeCell ref="A3:ABC3"/>
  </mergeCells>
  <conditionalFormatting sqref="A1:ABC1000">
    <cfRule type="containsBlanks" dxfId="0" priority="1">
      <formula>LEN(TRIM(A1))=0</formula>
    </cfRule>
  </conditionalFormatting>
  <hyperlinks>
    <hyperlink ref="D63" r:id="rId1"/>
    <hyperlink ref="E63" r:id="rId2"/>
    <hyperlink ref="F63" r:id="rId3"/>
    <hyperlink ref="G63" r:id="rId4"/>
    <hyperlink ref="H63" r:id="rId5"/>
    <hyperlink ref="I63" r:id="rId6"/>
    <hyperlink ref="J63" r:id="rId7"/>
    <hyperlink ref="K63" r:id="rId8"/>
    <hyperlink ref="L63" r:id="rId9"/>
    <hyperlink ref="M63" r:id="rId10"/>
    <hyperlink ref="N63" r:id="rId11"/>
    <hyperlink ref="O63" r:id="rId12"/>
    <hyperlink ref="P63" r:id="rId13"/>
    <hyperlink ref="Q63" r:id="rId14"/>
    <hyperlink ref="R63" r:id="rId15"/>
    <hyperlink ref="S63" r:id="rId16"/>
    <hyperlink ref="T63" r:id="rId17"/>
    <hyperlink ref="U63" r:id="rId18"/>
    <hyperlink ref="V63" r:id="rId19"/>
    <hyperlink ref="W63" r:id="rId20"/>
    <hyperlink ref="X63" r:id="rId21"/>
    <hyperlink ref="Y63" r:id="rId22"/>
    <hyperlink ref="Z63" r:id="rId23"/>
    <hyperlink ref="AA63" r:id="rId24"/>
    <hyperlink ref="AB63" r:id="rId25"/>
    <hyperlink ref="AC63" r:id="rId26"/>
    <hyperlink ref="AD63" r:id="rId27"/>
    <hyperlink ref="AE63" r:id="rId28"/>
    <hyperlink ref="D64" r:id="rId29"/>
    <hyperlink ref="E64" r:id="rId30"/>
    <hyperlink ref="F64" r:id="rId31"/>
    <hyperlink ref="G64" r:id="rId32"/>
    <hyperlink ref="H64" r:id="rId33"/>
    <hyperlink ref="I64" r:id="rId34"/>
    <hyperlink ref="J64" r:id="rId35"/>
    <hyperlink ref="K64" r:id="rId36"/>
    <hyperlink ref="L64" r:id="rId37"/>
    <hyperlink ref="M64" r:id="rId38"/>
    <hyperlink ref="N64" r:id="rId39"/>
    <hyperlink ref="O64" r:id="rId40"/>
    <hyperlink ref="P64" r:id="rId41"/>
    <hyperlink ref="Q64" r:id="rId42"/>
    <hyperlink ref="R64" r:id="rId43"/>
    <hyperlink ref="S64" r:id="rId44"/>
    <hyperlink ref="T64" r:id="rId45"/>
    <hyperlink ref="U64" r:id="rId46"/>
    <hyperlink ref="V64" r:id="rId47"/>
    <hyperlink ref="W64" r:id="rId48"/>
    <hyperlink ref="X64" r:id="rId49"/>
    <hyperlink ref="Y64" r:id="rId50"/>
    <hyperlink ref="Z64" r:id="rId51"/>
    <hyperlink ref="AA64" r:id="rId52"/>
    <hyperlink ref="AB64" r:id="rId53"/>
    <hyperlink ref="AC64" r:id="rId54"/>
    <hyperlink ref="AD64" r:id="rId55"/>
    <hyperlink ref="AE64" r:id="rId56"/>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1495"/>
  <sheetViews>
    <sheetView workbookViewId="0"/>
  </sheetViews>
  <sheetFormatPr defaultRowHeight="15"/>
  <cols>
    <col min="1" max="731" width="12.7109375" customWidth="1"/>
  </cols>
  <sheetData>
    <row r="1" spans="1:26">
      <c r="A1" s="91" t="s">
        <v>65</v>
      </c>
      <c r="B1" s="91"/>
      <c r="C1" s="91"/>
      <c r="D1" s="91"/>
      <c r="E1" s="91"/>
      <c r="G1" s="91" t="s">
        <v>1637</v>
      </c>
      <c r="H1" s="91"/>
      <c r="I1" s="91"/>
      <c r="J1" s="91"/>
      <c r="L1" s="91" t="s">
        <v>1748</v>
      </c>
      <c r="M1" s="91"/>
      <c r="N1" s="91"/>
      <c r="P1" s="91" t="s">
        <v>1840</v>
      </c>
      <c r="Q1" s="91"/>
      <c r="R1" s="91"/>
      <c r="S1" s="91"/>
      <c r="T1" s="91"/>
      <c r="U1" s="91"/>
      <c r="V1" s="91"/>
      <c r="W1" s="91"/>
      <c r="X1" s="91"/>
      <c r="Y1" s="91"/>
      <c r="Z1" s="91"/>
    </row>
    <row r="2" spans="1:26">
      <c r="A2" s="92" t="s">
        <v>66</v>
      </c>
      <c r="B2" s="92" t="s">
        <v>67</v>
      </c>
      <c r="C2" s="92" t="s">
        <v>68</v>
      </c>
      <c r="D2" s="92" t="s">
        <v>69</v>
      </c>
      <c r="E2" s="92" t="s">
        <v>70</v>
      </c>
      <c r="G2" s="92" t="s">
        <v>66</v>
      </c>
      <c r="H2" s="92" t="s">
        <v>67</v>
      </c>
      <c r="I2" s="92" t="s">
        <v>1638</v>
      </c>
      <c r="J2" s="92" t="s">
        <v>70</v>
      </c>
      <c r="L2" s="92" t="s">
        <v>66</v>
      </c>
      <c r="M2" s="92" t="s">
        <v>67</v>
      </c>
      <c r="N2" s="92" t="s">
        <v>1749</v>
      </c>
      <c r="P2" s="93" t="s">
        <v>1841</v>
      </c>
      <c r="Q2" s="93"/>
      <c r="R2" s="93"/>
      <c r="S2" s="93"/>
      <c r="T2" s="93"/>
      <c r="U2" s="93"/>
      <c r="V2" s="93"/>
      <c r="W2" s="93"/>
      <c r="X2" s="93"/>
      <c r="Y2" s="93"/>
      <c r="Z2" s="93"/>
    </row>
    <row r="3" spans="1:26">
      <c r="A3" t="s">
        <v>71</v>
      </c>
      <c r="B3" t="s">
        <v>72</v>
      </c>
      <c r="C3">
        <v>114.84</v>
      </c>
      <c r="D3" s="94">
        <v>1393848</v>
      </c>
      <c r="E3" s="95" t="s">
        <v>73</v>
      </c>
      <c r="G3" t="s">
        <v>71</v>
      </c>
      <c r="H3" t="s">
        <v>72</v>
      </c>
      <c r="I3" s="96">
        <v>2510.03</v>
      </c>
      <c r="J3" s="95" t="s">
        <v>73</v>
      </c>
      <c r="L3" s="97">
        <v>43545</v>
      </c>
      <c r="M3" t="s">
        <v>115</v>
      </c>
      <c r="N3">
        <v>0.73</v>
      </c>
    </row>
    <row r="4" spans="1:26">
      <c r="A4" t="s">
        <v>74</v>
      </c>
      <c r="B4" t="s">
        <v>72</v>
      </c>
      <c r="C4">
        <v>112.48</v>
      </c>
      <c r="D4" s="94">
        <v>1746168</v>
      </c>
      <c r="E4" s="95">
        <v>-0.02055033089515845</v>
      </c>
      <c r="G4" t="s">
        <v>74</v>
      </c>
      <c r="H4" t="s">
        <v>72</v>
      </c>
      <c r="I4" s="96">
        <v>2447.89</v>
      </c>
      <c r="J4" s="95">
        <v>-0.02475667621502542</v>
      </c>
      <c r="L4" s="97">
        <v>43636</v>
      </c>
      <c r="M4" t="s">
        <v>182</v>
      </c>
      <c r="N4">
        <v>0.75</v>
      </c>
    </row>
    <row r="5" spans="1:26">
      <c r="A5" t="s">
        <v>75</v>
      </c>
      <c r="B5" t="s">
        <v>72</v>
      </c>
      <c r="C5">
        <v>115.84</v>
      </c>
      <c r="D5" s="94">
        <v>1977761</v>
      </c>
      <c r="E5" s="95">
        <v>0.02987197724039836</v>
      </c>
      <c r="G5" t="s">
        <v>75</v>
      </c>
      <c r="H5" t="s">
        <v>72</v>
      </c>
      <c r="I5" s="96">
        <v>2531.94</v>
      </c>
      <c r="J5" s="95">
        <v>0.0343356931888279</v>
      </c>
      <c r="L5" s="97">
        <v>43727</v>
      </c>
      <c r="M5" t="s">
        <v>249</v>
      </c>
      <c r="N5">
        <v>0.75</v>
      </c>
    </row>
    <row r="6" spans="1:26">
      <c r="A6" t="s">
        <v>76</v>
      </c>
      <c r="B6" t="s">
        <v>72</v>
      </c>
      <c r="C6">
        <v>114.91</v>
      </c>
      <c r="D6" s="94">
        <v>1398944</v>
      </c>
      <c r="E6" s="95">
        <v>-0.008028314917127077</v>
      </c>
      <c r="G6" t="s">
        <v>76</v>
      </c>
      <c r="H6" t="s">
        <v>72</v>
      </c>
      <c r="I6" s="96">
        <v>2549.69</v>
      </c>
      <c r="J6" s="95">
        <v>0.00701043468644591</v>
      </c>
      <c r="L6" s="97">
        <v>43818</v>
      </c>
      <c r="M6" t="s">
        <v>315</v>
      </c>
      <c r="N6">
        <v>0.75</v>
      </c>
    </row>
    <row r="7" spans="1:26">
      <c r="A7" t="s">
        <v>77</v>
      </c>
      <c r="B7" t="s">
        <v>72</v>
      </c>
      <c r="C7">
        <v>114.02</v>
      </c>
      <c r="D7" s="94">
        <v>1627515</v>
      </c>
      <c r="E7" s="95">
        <v>-0.00774519188930467</v>
      </c>
      <c r="G7" t="s">
        <v>77</v>
      </c>
      <c r="H7" t="s">
        <v>72</v>
      </c>
      <c r="I7" s="96">
        <v>2574.41</v>
      </c>
      <c r="J7" s="95">
        <v>0.009695296290921585</v>
      </c>
      <c r="L7" s="97">
        <v>43909</v>
      </c>
      <c r="M7" t="s">
        <v>379</v>
      </c>
      <c r="N7">
        <v>0.75</v>
      </c>
    </row>
    <row r="8" spans="1:26">
      <c r="A8" t="s">
        <v>78</v>
      </c>
      <c r="B8" t="s">
        <v>72</v>
      </c>
      <c r="C8">
        <v>115.45</v>
      </c>
      <c r="D8" s="94">
        <v>2402028</v>
      </c>
      <c r="E8" s="95">
        <v>0.01254165935800744</v>
      </c>
      <c r="G8" t="s">
        <v>78</v>
      </c>
      <c r="H8" t="s">
        <v>72</v>
      </c>
      <c r="I8" s="96">
        <v>2584.96</v>
      </c>
      <c r="J8" s="95">
        <v>0.004098026343900329</v>
      </c>
      <c r="L8" s="97">
        <v>44000</v>
      </c>
      <c r="M8" t="s">
        <v>445</v>
      </c>
      <c r="N8">
        <v>0.78</v>
      </c>
      <c r="P8" s="91" t="s">
        <v>1844</v>
      </c>
      <c r="Q8" s="91"/>
      <c r="R8" s="91"/>
      <c r="S8" s="91"/>
      <c r="T8" s="91"/>
      <c r="U8" s="91"/>
      <c r="V8" s="91"/>
      <c r="W8" s="91"/>
      <c r="X8" s="91"/>
      <c r="Y8" s="91"/>
      <c r="Z8" s="91"/>
    </row>
    <row r="9" spans="1:26">
      <c r="A9" t="s">
        <v>79</v>
      </c>
      <c r="B9" t="s">
        <v>72</v>
      </c>
      <c r="C9">
        <v>116.86</v>
      </c>
      <c r="D9" s="94">
        <v>1307329</v>
      </c>
      <c r="E9" s="95">
        <v>0.01221307925508874</v>
      </c>
      <c r="G9" t="s">
        <v>79</v>
      </c>
      <c r="H9" t="s">
        <v>72</v>
      </c>
      <c r="I9" s="96">
        <v>2596.64</v>
      </c>
      <c r="J9" s="95">
        <v>0.004518445159692908</v>
      </c>
      <c r="L9" s="97">
        <v>44091</v>
      </c>
      <c r="M9" t="s">
        <v>513</v>
      </c>
      <c r="N9">
        <v>0.78</v>
      </c>
      <c r="P9" s="92" t="s">
        <v>66</v>
      </c>
      <c r="Q9" s="92" t="s">
        <v>67</v>
      </c>
      <c r="R9" s="92" t="s">
        <v>1845</v>
      </c>
    </row>
    <row r="10" spans="1:26">
      <c r="A10" t="s">
        <v>80</v>
      </c>
      <c r="B10" t="s">
        <v>72</v>
      </c>
      <c r="C10">
        <v>116.85</v>
      </c>
      <c r="D10" s="94">
        <v>1300381</v>
      </c>
      <c r="E10" s="95">
        <v>-8.557247989049444E-05</v>
      </c>
      <c r="G10" t="s">
        <v>80</v>
      </c>
      <c r="H10" t="s">
        <v>72</v>
      </c>
      <c r="I10" s="96">
        <v>2596.26</v>
      </c>
      <c r="J10" s="95">
        <v>-0.0001463429662947879</v>
      </c>
      <c r="L10" s="97">
        <v>44182</v>
      </c>
      <c r="M10" t="s">
        <v>579</v>
      </c>
      <c r="N10">
        <v>0.78</v>
      </c>
      <c r="P10" s="98">
        <v>45016</v>
      </c>
      <c r="Q10" t="s">
        <v>1170</v>
      </c>
      <c r="R10" s="99">
        <v>555000000</v>
      </c>
    </row>
    <row r="11" spans="1:26">
      <c r="A11" t="s">
        <v>81</v>
      </c>
      <c r="B11" t="s">
        <v>72</v>
      </c>
      <c r="C11">
        <v>118.05</v>
      </c>
      <c r="D11" s="94">
        <v>1877726</v>
      </c>
      <c r="E11" s="95">
        <v>0.01026957637997428</v>
      </c>
      <c r="G11" t="s">
        <v>81</v>
      </c>
      <c r="H11" t="s">
        <v>72</v>
      </c>
      <c r="I11" s="96">
        <v>2582.61</v>
      </c>
      <c r="J11" s="95">
        <v>-0.005257562801876614</v>
      </c>
      <c r="L11" s="97">
        <v>44273</v>
      </c>
      <c r="M11" t="s">
        <v>642</v>
      </c>
      <c r="N11">
        <v>0.78</v>
      </c>
      <c r="P11" s="98">
        <v>45107</v>
      </c>
      <c r="Q11" t="s">
        <v>1237</v>
      </c>
      <c r="R11" s="99">
        <v>638000000</v>
      </c>
    </row>
    <row r="12" spans="1:26">
      <c r="A12" t="s">
        <v>82</v>
      </c>
      <c r="B12" t="s">
        <v>72</v>
      </c>
      <c r="C12">
        <v>119.5</v>
      </c>
      <c r="D12" s="94">
        <v>2143897</v>
      </c>
      <c r="E12" s="95">
        <v>0.01228293096145694</v>
      </c>
      <c r="G12" t="s">
        <v>82</v>
      </c>
      <c r="H12" t="s">
        <v>72</v>
      </c>
      <c r="I12" s="96">
        <v>2610.3</v>
      </c>
      <c r="J12" s="95">
        <v>0.01072171175671133</v>
      </c>
      <c r="L12" s="97">
        <v>44364</v>
      </c>
      <c r="M12" t="s">
        <v>709</v>
      </c>
      <c r="N12">
        <v>0.8</v>
      </c>
      <c r="P12" s="98">
        <v>45199</v>
      </c>
      <c r="Q12" t="s">
        <v>1304</v>
      </c>
      <c r="R12" s="99">
        <v>707000000</v>
      </c>
    </row>
    <row r="13" spans="1:26">
      <c r="A13" t="s">
        <v>83</v>
      </c>
      <c r="B13" t="s">
        <v>72</v>
      </c>
      <c r="C13">
        <v>119.96</v>
      </c>
      <c r="D13" s="94">
        <v>1803631</v>
      </c>
      <c r="E13" s="95">
        <v>0.0038493723849371</v>
      </c>
      <c r="G13" t="s">
        <v>83</v>
      </c>
      <c r="H13" t="s">
        <v>72</v>
      </c>
      <c r="I13" s="96">
        <v>2616.1</v>
      </c>
      <c r="J13" s="95">
        <v>0.002221966823736654</v>
      </c>
      <c r="L13" s="97">
        <v>44455</v>
      </c>
      <c r="M13" t="s">
        <v>777</v>
      </c>
      <c r="N13">
        <v>0.8</v>
      </c>
      <c r="P13" s="98">
        <v>45291</v>
      </c>
      <c r="Q13" t="s">
        <v>1370</v>
      </c>
      <c r="R13" s="99">
        <v>4889000000</v>
      </c>
    </row>
    <row r="14" spans="1:26">
      <c r="A14" t="s">
        <v>84</v>
      </c>
      <c r="B14" t="s">
        <v>72</v>
      </c>
      <c r="C14">
        <v>119.87</v>
      </c>
      <c r="D14" s="94">
        <v>2090823</v>
      </c>
      <c r="E14" s="95">
        <v>-0.0007502500833610481</v>
      </c>
      <c r="G14" t="s">
        <v>84</v>
      </c>
      <c r="H14" t="s">
        <v>72</v>
      </c>
      <c r="I14" s="96">
        <v>2635.96</v>
      </c>
      <c r="J14" s="95">
        <v>0.007591452926111408</v>
      </c>
      <c r="L14" s="97">
        <v>44546</v>
      </c>
      <c r="M14" t="s">
        <v>843</v>
      </c>
      <c r="N14">
        <v>0.8</v>
      </c>
      <c r="P14" s="98">
        <v>45382</v>
      </c>
      <c r="Q14" t="s">
        <v>1434</v>
      </c>
      <c r="R14" s="99">
        <v>1351000000</v>
      </c>
    </row>
    <row r="15" spans="1:26">
      <c r="A15" t="s">
        <v>85</v>
      </c>
      <c r="B15" t="s">
        <v>72</v>
      </c>
      <c r="C15">
        <v>120.53</v>
      </c>
      <c r="D15" s="94">
        <v>2240671</v>
      </c>
      <c r="E15" s="95">
        <v>0.005505964795194718</v>
      </c>
      <c r="G15" t="s">
        <v>85</v>
      </c>
      <c r="H15" t="s">
        <v>72</v>
      </c>
      <c r="I15" s="96">
        <v>2670.71</v>
      </c>
      <c r="J15" s="95">
        <v>0.01318305285360921</v>
      </c>
      <c r="L15" s="97">
        <v>44637</v>
      </c>
      <c r="M15" t="s">
        <v>907</v>
      </c>
      <c r="N15">
        <v>0.8</v>
      </c>
      <c r="P15" s="98">
        <v>45473</v>
      </c>
      <c r="Q15" t="s">
        <v>1501</v>
      </c>
      <c r="R15" s="99">
        <v>6612000000</v>
      </c>
    </row>
    <row r="16" spans="1:26">
      <c r="A16" t="s">
        <v>86</v>
      </c>
      <c r="B16" t="s">
        <v>72</v>
      </c>
      <c r="C16">
        <v>118.32</v>
      </c>
      <c r="D16" s="94">
        <v>2432110</v>
      </c>
      <c r="E16" s="95">
        <v>-0.01833568406205932</v>
      </c>
      <c r="G16" t="s">
        <v>86</v>
      </c>
      <c r="H16" t="s">
        <v>72</v>
      </c>
      <c r="I16" s="96">
        <v>2632.9</v>
      </c>
      <c r="J16" s="95">
        <v>-0.01415728401810756</v>
      </c>
      <c r="L16" s="97">
        <v>44728</v>
      </c>
      <c r="M16" t="s">
        <v>974</v>
      </c>
      <c r="N16">
        <v>0.83</v>
      </c>
      <c r="P16" s="98">
        <v>45565</v>
      </c>
      <c r="Q16" t="s">
        <v>1567</v>
      </c>
      <c r="R16" s="99">
        <v>6868000000</v>
      </c>
    </row>
    <row r="17" spans="1:14">
      <c r="A17" t="s">
        <v>87</v>
      </c>
      <c r="B17" t="s">
        <v>72</v>
      </c>
      <c r="C17">
        <v>119.15</v>
      </c>
      <c r="D17" s="94">
        <v>1212559</v>
      </c>
      <c r="E17" s="95">
        <v>0.007014874915483471</v>
      </c>
      <c r="G17" t="s">
        <v>87</v>
      </c>
      <c r="H17" t="s">
        <v>72</v>
      </c>
      <c r="I17" s="96">
        <v>2638.7</v>
      </c>
      <c r="J17" s="95">
        <v>0.002202894147137924</v>
      </c>
      <c r="L17" s="97">
        <v>44819</v>
      </c>
      <c r="M17" t="s">
        <v>1041</v>
      </c>
      <c r="N17">
        <v>0.83</v>
      </c>
    </row>
    <row r="18" spans="1:14">
      <c r="A18" t="s">
        <v>88</v>
      </c>
      <c r="B18" t="s">
        <v>72</v>
      </c>
      <c r="C18">
        <v>119.46</v>
      </c>
      <c r="D18" s="94">
        <v>1270127</v>
      </c>
      <c r="E18" s="95">
        <v>0.002601762484263359</v>
      </c>
      <c r="G18" t="s">
        <v>88</v>
      </c>
      <c r="H18" t="s">
        <v>72</v>
      </c>
      <c r="I18" s="96">
        <v>2642.33</v>
      </c>
      <c r="J18" s="95">
        <v>0.001375677416909804</v>
      </c>
      <c r="L18" s="97">
        <v>44910</v>
      </c>
      <c r="M18" t="s">
        <v>1107</v>
      </c>
      <c r="N18">
        <v>0.83</v>
      </c>
    </row>
    <row r="19" spans="1:14">
      <c r="A19" t="s">
        <v>89</v>
      </c>
      <c r="B19" t="s">
        <v>72</v>
      </c>
      <c r="C19">
        <v>119.35</v>
      </c>
      <c r="D19" s="94">
        <v>1579376</v>
      </c>
      <c r="E19" s="95">
        <v>-0.0009208103130754486</v>
      </c>
      <c r="G19" t="s">
        <v>89</v>
      </c>
      <c r="H19" t="s">
        <v>72</v>
      </c>
      <c r="I19" s="96">
        <v>2664.76</v>
      </c>
      <c r="J19" s="95">
        <v>0.008488720182566301</v>
      </c>
      <c r="L19" s="97">
        <v>45001</v>
      </c>
      <c r="M19" t="s">
        <v>1170</v>
      </c>
      <c r="N19">
        <v>0.83</v>
      </c>
    </row>
    <row r="20" spans="1:14">
      <c r="A20" t="s">
        <v>90</v>
      </c>
      <c r="B20" t="s">
        <v>72</v>
      </c>
      <c r="C20">
        <v>119.08</v>
      </c>
      <c r="D20" s="94">
        <v>1323205</v>
      </c>
      <c r="E20" s="95">
        <v>-0.002262253875157105</v>
      </c>
      <c r="G20" t="s">
        <v>90</v>
      </c>
      <c r="H20" t="s">
        <v>72</v>
      </c>
      <c r="I20" s="96">
        <v>2643.85</v>
      </c>
      <c r="J20" s="95">
        <v>-0.007846860505261399</v>
      </c>
      <c r="L20" s="97">
        <v>45092</v>
      </c>
      <c r="M20" t="s">
        <v>1237</v>
      </c>
      <c r="N20">
        <v>0.86</v>
      </c>
    </row>
    <row r="21" spans="1:14">
      <c r="A21" t="s">
        <v>91</v>
      </c>
      <c r="B21" t="s">
        <v>72</v>
      </c>
      <c r="C21">
        <v>118.55</v>
      </c>
      <c r="D21" s="94">
        <v>1128127</v>
      </c>
      <c r="E21" s="95">
        <v>-0.004450789385287202</v>
      </c>
      <c r="G21" t="s">
        <v>91</v>
      </c>
      <c r="H21" t="s">
        <v>72</v>
      </c>
      <c r="I21" s="96">
        <v>2640</v>
      </c>
      <c r="J21" s="95">
        <v>-0.001456209694195909</v>
      </c>
      <c r="L21" s="97">
        <v>45183</v>
      </c>
      <c r="M21" t="s">
        <v>1304</v>
      </c>
      <c r="N21">
        <v>0.86</v>
      </c>
    </row>
    <row r="22" spans="1:14">
      <c r="A22" t="s">
        <v>92</v>
      </c>
      <c r="B22" t="s">
        <v>72</v>
      </c>
      <c r="C22">
        <v>119.81</v>
      </c>
      <c r="D22" s="94">
        <v>1317574</v>
      </c>
      <c r="E22" s="95">
        <v>0.01062842682412479</v>
      </c>
      <c r="G22" t="s">
        <v>92</v>
      </c>
      <c r="H22" t="s">
        <v>72</v>
      </c>
      <c r="I22" s="96">
        <v>2681.05</v>
      </c>
      <c r="J22" s="95">
        <v>0.01554924242424249</v>
      </c>
      <c r="L22" s="97">
        <v>45274</v>
      </c>
      <c r="M22" t="s">
        <v>1370</v>
      </c>
      <c r="N22">
        <v>0.86</v>
      </c>
    </row>
    <row r="23" spans="1:14">
      <c r="A23" t="s">
        <v>93</v>
      </c>
      <c r="B23" t="s">
        <v>72</v>
      </c>
      <c r="C23">
        <v>120.04</v>
      </c>
      <c r="D23" s="94">
        <v>2602456</v>
      </c>
      <c r="E23" s="95">
        <v>0.001919706201485738</v>
      </c>
      <c r="G23" t="s">
        <v>93</v>
      </c>
      <c r="H23" t="s">
        <v>72</v>
      </c>
      <c r="I23" s="96">
        <v>2704.1</v>
      </c>
      <c r="J23" s="95">
        <v>0.008597377892989533</v>
      </c>
      <c r="L23" s="97">
        <v>45365</v>
      </c>
      <c r="M23" t="s">
        <v>1434</v>
      </c>
      <c r="N23">
        <v>0.86</v>
      </c>
    </row>
    <row r="24" spans="1:14">
      <c r="A24" t="s">
        <v>94</v>
      </c>
      <c r="B24" t="s">
        <v>95</v>
      </c>
      <c r="C24">
        <v>120.51</v>
      </c>
      <c r="D24" s="94">
        <v>1331321</v>
      </c>
      <c r="E24" s="95">
        <v>0.003915361546151352</v>
      </c>
      <c r="G24" t="s">
        <v>94</v>
      </c>
      <c r="H24" t="s">
        <v>95</v>
      </c>
      <c r="I24" s="96">
        <v>2706.53</v>
      </c>
      <c r="J24" s="95">
        <v>0.000898635405495396</v>
      </c>
      <c r="L24" s="97">
        <v>45457</v>
      </c>
      <c r="M24" t="s">
        <v>1501</v>
      </c>
      <c r="N24">
        <v>0.91</v>
      </c>
    </row>
    <row r="25" spans="1:14">
      <c r="A25" t="s">
        <v>96</v>
      </c>
      <c r="B25" t="s">
        <v>95</v>
      </c>
      <c r="C25">
        <v>120.83</v>
      </c>
      <c r="D25" s="94">
        <v>1560503</v>
      </c>
      <c r="E25" s="95">
        <v>0.002655381296157833</v>
      </c>
      <c r="G25" t="s">
        <v>96</v>
      </c>
      <c r="H25" t="s">
        <v>95</v>
      </c>
      <c r="I25" s="96">
        <v>2724.87</v>
      </c>
      <c r="J25" s="95">
        <v>0.006776204217207926</v>
      </c>
      <c r="L25" s="97">
        <v>45548</v>
      </c>
      <c r="M25" t="s">
        <v>1567</v>
      </c>
      <c r="N25">
        <v>0.91</v>
      </c>
    </row>
    <row r="26" spans="1:14">
      <c r="A26" t="s">
        <v>97</v>
      </c>
      <c r="B26" t="s">
        <v>95</v>
      </c>
      <c r="C26">
        <v>121.36</v>
      </c>
      <c r="D26" s="94">
        <v>1903117</v>
      </c>
      <c r="E26" s="95">
        <v>0.004386327898700637</v>
      </c>
      <c r="G26" t="s">
        <v>97</v>
      </c>
      <c r="H26" t="s">
        <v>95</v>
      </c>
      <c r="I26" s="96">
        <v>2737.7</v>
      </c>
      <c r="J26" s="95">
        <v>0.004708481505539597</v>
      </c>
    </row>
    <row r="27" spans="1:14">
      <c r="A27" t="s">
        <v>98</v>
      </c>
      <c r="B27" t="s">
        <v>95</v>
      </c>
      <c r="C27">
        <v>117.18</v>
      </c>
      <c r="D27" s="94">
        <v>3748755</v>
      </c>
      <c r="E27" s="95">
        <v>-0.0344429795649307</v>
      </c>
      <c r="G27" t="s">
        <v>98</v>
      </c>
      <c r="H27" t="s">
        <v>95</v>
      </c>
      <c r="I27" s="96">
        <v>2731.61</v>
      </c>
      <c r="J27" s="95">
        <v>-0.002224495014062744</v>
      </c>
    </row>
    <row r="28" spans="1:14">
      <c r="A28" t="s">
        <v>99</v>
      </c>
      <c r="B28" t="s">
        <v>95</v>
      </c>
      <c r="C28">
        <v>117.85</v>
      </c>
      <c r="D28" s="94">
        <v>2225983</v>
      </c>
      <c r="E28" s="95">
        <v>0.00571769926608634</v>
      </c>
      <c r="G28" t="s">
        <v>99</v>
      </c>
      <c r="H28" t="s">
        <v>95</v>
      </c>
      <c r="I28" s="96">
        <v>2706.05</v>
      </c>
      <c r="J28" s="95">
        <v>-0.009357119061652264</v>
      </c>
    </row>
    <row r="29" spans="1:14">
      <c r="A29" t="s">
        <v>100</v>
      </c>
      <c r="B29" t="s">
        <v>95</v>
      </c>
      <c r="C29">
        <v>117.6</v>
      </c>
      <c r="D29" s="94">
        <v>1883241</v>
      </c>
      <c r="E29" s="95">
        <v>-0.002121340687314399</v>
      </c>
      <c r="G29" t="s">
        <v>100</v>
      </c>
      <c r="H29" t="s">
        <v>95</v>
      </c>
      <c r="I29" s="96">
        <v>2707.88</v>
      </c>
      <c r="J29" s="95">
        <v>0.0006762624489569102</v>
      </c>
    </row>
    <row r="30" spans="1:14">
      <c r="A30" t="s">
        <v>101</v>
      </c>
      <c r="B30" t="s">
        <v>95</v>
      </c>
      <c r="C30">
        <v>117.8</v>
      </c>
      <c r="D30" s="94">
        <v>1444319</v>
      </c>
      <c r="E30" s="95">
        <v>0.001700680272108901</v>
      </c>
      <c r="G30" t="s">
        <v>101</v>
      </c>
      <c r="H30" t="s">
        <v>95</v>
      </c>
      <c r="I30" s="96">
        <v>2709.8</v>
      </c>
      <c r="J30" s="95">
        <v>0.0007090417596053999</v>
      </c>
    </row>
    <row r="31" spans="1:14">
      <c r="A31" t="s">
        <v>102</v>
      </c>
      <c r="B31" t="s">
        <v>95</v>
      </c>
      <c r="C31">
        <v>119.31</v>
      </c>
      <c r="D31" s="94">
        <v>1425207</v>
      </c>
      <c r="E31" s="95">
        <v>0.01281833616298811</v>
      </c>
      <c r="G31" t="s">
        <v>102</v>
      </c>
      <c r="H31" t="s">
        <v>95</v>
      </c>
      <c r="I31" s="96">
        <v>2744.73</v>
      </c>
      <c r="J31" s="95">
        <v>0.01289025020296686</v>
      </c>
    </row>
    <row r="32" spans="1:14">
      <c r="A32" t="s">
        <v>103</v>
      </c>
      <c r="B32" t="s">
        <v>95</v>
      </c>
      <c r="C32">
        <v>119.55</v>
      </c>
      <c r="D32" s="94">
        <v>1490112</v>
      </c>
      <c r="E32" s="95">
        <v>0.002011566507417628</v>
      </c>
      <c r="G32" t="s">
        <v>103</v>
      </c>
      <c r="H32" t="s">
        <v>95</v>
      </c>
      <c r="I32" s="96">
        <v>2753.03</v>
      </c>
      <c r="J32" s="95">
        <v>0.003023976857468691</v>
      </c>
    </row>
    <row r="33" spans="1:10">
      <c r="A33" t="s">
        <v>104</v>
      </c>
      <c r="B33" t="s">
        <v>95</v>
      </c>
      <c r="C33">
        <v>117.94</v>
      </c>
      <c r="D33" s="94">
        <v>1787100</v>
      </c>
      <c r="E33" s="95">
        <v>-0.01346716854872443</v>
      </c>
      <c r="G33" t="s">
        <v>104</v>
      </c>
      <c r="H33" t="s">
        <v>95</v>
      </c>
      <c r="I33" s="96">
        <v>2745.73</v>
      </c>
      <c r="J33" s="95">
        <v>-0.002651623847179319</v>
      </c>
    </row>
    <row r="34" spans="1:10">
      <c r="A34" t="s">
        <v>105</v>
      </c>
      <c r="B34" t="s">
        <v>95</v>
      </c>
      <c r="C34">
        <v>120.18</v>
      </c>
      <c r="D34" s="94">
        <v>1420148</v>
      </c>
      <c r="E34" s="95">
        <v>0.01899270815668985</v>
      </c>
      <c r="G34" t="s">
        <v>105</v>
      </c>
      <c r="H34" t="s">
        <v>95</v>
      </c>
      <c r="I34" s="96">
        <v>2775.6</v>
      </c>
      <c r="J34" s="95">
        <v>0.01087870985129635</v>
      </c>
    </row>
    <row r="35" spans="1:10">
      <c r="A35" t="s">
        <v>106</v>
      </c>
      <c r="B35" t="s">
        <v>95</v>
      </c>
      <c r="C35">
        <v>120.68</v>
      </c>
      <c r="D35" s="94">
        <v>1070626</v>
      </c>
      <c r="E35" s="95">
        <v>0.004160426027625119</v>
      </c>
      <c r="G35" t="s">
        <v>106</v>
      </c>
      <c r="H35" t="s">
        <v>95</v>
      </c>
      <c r="I35" s="96">
        <v>2779.76</v>
      </c>
      <c r="J35" s="95">
        <v>0.001498775039631139</v>
      </c>
    </row>
    <row r="36" spans="1:10">
      <c r="A36" t="s">
        <v>107</v>
      </c>
      <c r="B36" t="s">
        <v>95</v>
      </c>
      <c r="C36">
        <v>121.63</v>
      </c>
      <c r="D36" s="94">
        <v>1166519</v>
      </c>
      <c r="E36" s="95">
        <v>0.007872058336095389</v>
      </c>
      <c r="G36" t="s">
        <v>107</v>
      </c>
      <c r="H36" t="s">
        <v>95</v>
      </c>
      <c r="I36" s="96">
        <v>2784.7</v>
      </c>
      <c r="J36" s="95">
        <v>0.001777131838719637</v>
      </c>
    </row>
    <row r="37" spans="1:10">
      <c r="A37" t="s">
        <v>108</v>
      </c>
      <c r="B37" t="s">
        <v>95</v>
      </c>
      <c r="C37">
        <v>121.54</v>
      </c>
      <c r="D37" s="94">
        <v>1499804</v>
      </c>
      <c r="E37" s="95">
        <v>-0.0007399490257337105</v>
      </c>
      <c r="G37" t="s">
        <v>108</v>
      </c>
      <c r="H37" t="s">
        <v>95</v>
      </c>
      <c r="I37" s="96">
        <v>2774.88</v>
      </c>
      <c r="J37" s="95">
        <v>-0.003526412180845262</v>
      </c>
    </row>
    <row r="38" spans="1:10">
      <c r="A38" t="s">
        <v>109</v>
      </c>
      <c r="B38" t="s">
        <v>95</v>
      </c>
      <c r="C38">
        <v>121.36</v>
      </c>
      <c r="D38" s="94">
        <v>1414432</v>
      </c>
      <c r="E38" s="95">
        <v>-0.001480993911469497</v>
      </c>
      <c r="G38" t="s">
        <v>109</v>
      </c>
      <c r="H38" t="s">
        <v>95</v>
      </c>
      <c r="I38" s="96">
        <v>2792.67</v>
      </c>
      <c r="J38" s="95">
        <v>0.006411088047050706</v>
      </c>
    </row>
    <row r="39" spans="1:10">
      <c r="A39" t="s">
        <v>110</v>
      </c>
      <c r="B39" t="s">
        <v>95</v>
      </c>
      <c r="C39">
        <v>122.13</v>
      </c>
      <c r="D39" s="94">
        <v>1339613</v>
      </c>
      <c r="E39" s="95">
        <v>0.006344759393539956</v>
      </c>
      <c r="G39" t="s">
        <v>110</v>
      </c>
      <c r="H39" t="s">
        <v>95</v>
      </c>
      <c r="I39" s="96">
        <v>2796.11</v>
      </c>
      <c r="J39" s="95">
        <v>0.001231796094776749</v>
      </c>
    </row>
    <row r="40" spans="1:10">
      <c r="A40" t="s">
        <v>111</v>
      </c>
      <c r="B40" t="s">
        <v>95</v>
      </c>
      <c r="C40">
        <v>121.95</v>
      </c>
      <c r="D40" s="94">
        <v>1290125</v>
      </c>
      <c r="E40" s="95">
        <v>-0.001473839351510575</v>
      </c>
      <c r="G40" t="s">
        <v>111</v>
      </c>
      <c r="H40" t="s">
        <v>95</v>
      </c>
      <c r="I40" s="96">
        <v>2793.9</v>
      </c>
      <c r="J40" s="95">
        <v>-0.0007903837831845228</v>
      </c>
    </row>
    <row r="41" spans="1:10">
      <c r="A41" t="s">
        <v>112</v>
      </c>
      <c r="B41" t="s">
        <v>95</v>
      </c>
      <c r="C41">
        <v>120.02</v>
      </c>
      <c r="D41" s="94">
        <v>1505223</v>
      </c>
      <c r="E41" s="95">
        <v>-0.01582615826158262</v>
      </c>
      <c r="G41" t="s">
        <v>112</v>
      </c>
      <c r="H41" t="s">
        <v>95</v>
      </c>
      <c r="I41" s="96">
        <v>2792.38</v>
      </c>
      <c r="J41" s="95">
        <v>-0.0005440423780378456</v>
      </c>
    </row>
    <row r="42" spans="1:10">
      <c r="A42" t="s">
        <v>113</v>
      </c>
      <c r="B42" t="s">
        <v>95</v>
      </c>
      <c r="C42">
        <v>120.81</v>
      </c>
      <c r="D42" s="94">
        <v>2090416</v>
      </c>
      <c r="E42" s="95">
        <v>0.00658223629395116</v>
      </c>
      <c r="G42" t="s">
        <v>113</v>
      </c>
      <c r="H42" t="s">
        <v>95</v>
      </c>
      <c r="I42" s="96">
        <v>2784.49</v>
      </c>
      <c r="J42" s="95">
        <v>-0.002825546666284762</v>
      </c>
    </row>
    <row r="43" spans="1:10">
      <c r="A43" t="s">
        <v>114</v>
      </c>
      <c r="B43" t="s">
        <v>115</v>
      </c>
      <c r="C43">
        <v>121</v>
      </c>
      <c r="D43" s="94">
        <v>1670908</v>
      </c>
      <c r="E43" s="95">
        <v>0.001572717490273989</v>
      </c>
      <c r="G43" t="s">
        <v>114</v>
      </c>
      <c r="H43" t="s">
        <v>115</v>
      </c>
      <c r="I43" s="96">
        <v>2803.69</v>
      </c>
      <c r="J43" s="95">
        <v>0.006895338105003201</v>
      </c>
    </row>
    <row r="44" spans="1:10">
      <c r="A44" t="s">
        <v>116</v>
      </c>
      <c r="B44" t="s">
        <v>115</v>
      </c>
      <c r="C44">
        <v>120.51</v>
      </c>
      <c r="D44" s="94">
        <v>1301413</v>
      </c>
      <c r="E44" s="95">
        <v>-0.004049586776859515</v>
      </c>
      <c r="G44" t="s">
        <v>116</v>
      </c>
      <c r="H44" t="s">
        <v>115</v>
      </c>
      <c r="I44" s="96">
        <v>2792.81</v>
      </c>
      <c r="J44" s="95">
        <v>-0.003880600209010265</v>
      </c>
    </row>
    <row r="45" spans="1:10">
      <c r="A45" t="s">
        <v>117</v>
      </c>
      <c r="B45" t="s">
        <v>115</v>
      </c>
      <c r="C45">
        <v>120.48</v>
      </c>
      <c r="D45" s="94">
        <v>1314560</v>
      </c>
      <c r="E45" s="95">
        <v>-0.0002489419965148176</v>
      </c>
      <c r="G45" t="s">
        <v>117</v>
      </c>
      <c r="H45" t="s">
        <v>115</v>
      </c>
      <c r="I45" s="96">
        <v>2789.65</v>
      </c>
      <c r="J45" s="95">
        <v>-0.001131476899610018</v>
      </c>
    </row>
    <row r="46" spans="1:10">
      <c r="A46" t="s">
        <v>118</v>
      </c>
      <c r="B46" t="s">
        <v>115</v>
      </c>
      <c r="C46">
        <v>120.26</v>
      </c>
      <c r="D46" s="94">
        <v>922658</v>
      </c>
      <c r="E46" s="95">
        <v>-0.001826029216467462</v>
      </c>
      <c r="G46" t="s">
        <v>118</v>
      </c>
      <c r="H46" t="s">
        <v>115</v>
      </c>
      <c r="I46" s="96">
        <v>2771.45</v>
      </c>
      <c r="J46" s="95">
        <v>-0.006524115928521645</v>
      </c>
    </row>
    <row r="47" spans="1:10">
      <c r="A47" t="s">
        <v>119</v>
      </c>
      <c r="B47" t="s">
        <v>115</v>
      </c>
      <c r="C47">
        <v>119.71</v>
      </c>
      <c r="D47" s="94">
        <v>1245242</v>
      </c>
      <c r="E47" s="95">
        <v>-0.004573424247463875</v>
      </c>
      <c r="G47" t="s">
        <v>119</v>
      </c>
      <c r="H47" t="s">
        <v>115</v>
      </c>
      <c r="I47" s="96">
        <v>2748.93</v>
      </c>
      <c r="J47" s="95">
        <v>-0.008125710368218741</v>
      </c>
    </row>
    <row r="48" spans="1:10">
      <c r="A48" t="s">
        <v>120</v>
      </c>
      <c r="B48" t="s">
        <v>115</v>
      </c>
      <c r="C48">
        <v>119.42</v>
      </c>
      <c r="D48" s="94">
        <v>1050243</v>
      </c>
      <c r="E48" s="95">
        <v>-0.002422521092640517</v>
      </c>
      <c r="G48" t="s">
        <v>120</v>
      </c>
      <c r="H48" t="s">
        <v>115</v>
      </c>
      <c r="I48" s="96">
        <v>2743.07</v>
      </c>
      <c r="J48" s="95">
        <v>-0.002131738530991911</v>
      </c>
    </row>
    <row r="49" spans="1:10">
      <c r="A49" t="s">
        <v>121</v>
      </c>
      <c r="B49" t="s">
        <v>115</v>
      </c>
      <c r="C49">
        <v>120.36</v>
      </c>
      <c r="D49" s="94">
        <v>1367858</v>
      </c>
      <c r="E49" s="95">
        <v>0.007871378328588197</v>
      </c>
      <c r="G49" t="s">
        <v>121</v>
      </c>
      <c r="H49" t="s">
        <v>115</v>
      </c>
      <c r="I49" s="96">
        <v>2783.3</v>
      </c>
      <c r="J49" s="95">
        <v>0.01466604935346161</v>
      </c>
    </row>
    <row r="50" spans="1:10">
      <c r="A50" t="s">
        <v>122</v>
      </c>
      <c r="B50" t="s">
        <v>115</v>
      </c>
      <c r="C50">
        <v>120.99</v>
      </c>
      <c r="D50" s="94">
        <v>1128081</v>
      </c>
      <c r="E50" s="95">
        <v>0.005234297108673847</v>
      </c>
      <c r="G50" t="s">
        <v>122</v>
      </c>
      <c r="H50" t="s">
        <v>115</v>
      </c>
      <c r="I50" s="96">
        <v>2791.52</v>
      </c>
      <c r="J50" s="95">
        <v>0.002953328782380638</v>
      </c>
    </row>
    <row r="51" spans="1:10">
      <c r="A51" t="s">
        <v>123</v>
      </c>
      <c r="B51" t="s">
        <v>115</v>
      </c>
      <c r="C51">
        <v>121.37</v>
      </c>
      <c r="D51" s="94">
        <v>1501214</v>
      </c>
      <c r="E51" s="95">
        <v>0.003140755434333453</v>
      </c>
      <c r="G51" t="s">
        <v>123</v>
      </c>
      <c r="H51" t="s">
        <v>115</v>
      </c>
      <c r="I51" s="96">
        <v>2810.92</v>
      </c>
      <c r="J51" s="95">
        <v>0.006949618845646821</v>
      </c>
    </row>
    <row r="52" spans="1:10">
      <c r="A52" t="s">
        <v>124</v>
      </c>
      <c r="B52" t="s">
        <v>115</v>
      </c>
      <c r="C52">
        <v>122.16</v>
      </c>
      <c r="D52" s="94">
        <v>1408079</v>
      </c>
      <c r="E52" s="95">
        <v>0.006509021998846398</v>
      </c>
      <c r="G52" t="s">
        <v>124</v>
      </c>
      <c r="H52" t="s">
        <v>115</v>
      </c>
      <c r="I52" s="96">
        <v>2808.48</v>
      </c>
      <c r="J52" s="95">
        <v>-0.0008680432029370966</v>
      </c>
    </row>
    <row r="53" spans="1:10">
      <c r="A53" t="s">
        <v>125</v>
      </c>
      <c r="B53" t="s">
        <v>115</v>
      </c>
      <c r="C53">
        <v>123.02</v>
      </c>
      <c r="D53" s="94">
        <v>2307679</v>
      </c>
      <c r="E53" s="95">
        <v>0.007039947609692288</v>
      </c>
      <c r="G53" t="s">
        <v>125</v>
      </c>
      <c r="H53" t="s">
        <v>115</v>
      </c>
      <c r="I53" s="96">
        <v>2822.48</v>
      </c>
      <c r="J53" s="95">
        <v>0.004984902865607044</v>
      </c>
    </row>
    <row r="54" spans="1:10">
      <c r="A54" t="s">
        <v>126</v>
      </c>
      <c r="B54" t="s">
        <v>115</v>
      </c>
      <c r="C54">
        <v>123.95</v>
      </c>
      <c r="D54" s="94">
        <v>1679417</v>
      </c>
      <c r="E54" s="95">
        <v>0.00755974638270196</v>
      </c>
      <c r="G54" t="s">
        <v>126</v>
      </c>
      <c r="H54" t="s">
        <v>115</v>
      </c>
      <c r="I54" s="96">
        <v>2832.94</v>
      </c>
      <c r="J54" s="95">
        <v>0.003705960715399303</v>
      </c>
    </row>
    <row r="55" spans="1:10">
      <c r="A55" t="s">
        <v>127</v>
      </c>
      <c r="B55" t="s">
        <v>115</v>
      </c>
      <c r="C55">
        <v>122.43</v>
      </c>
      <c r="D55" s="94">
        <v>1679878</v>
      </c>
      <c r="E55" s="95">
        <v>-0.01226300927793467</v>
      </c>
      <c r="G55" t="s">
        <v>127</v>
      </c>
      <c r="H55" t="s">
        <v>115</v>
      </c>
      <c r="I55" s="96">
        <v>2832.57</v>
      </c>
      <c r="J55" s="95">
        <v>-0.0001306063665308388</v>
      </c>
    </row>
    <row r="56" spans="1:10">
      <c r="A56" t="s">
        <v>128</v>
      </c>
      <c r="B56" t="s">
        <v>115</v>
      </c>
      <c r="C56">
        <v>121.55</v>
      </c>
      <c r="D56" s="94">
        <v>1451017</v>
      </c>
      <c r="E56" s="95">
        <v>-0.007187780772686558</v>
      </c>
      <c r="G56" t="s">
        <v>128</v>
      </c>
      <c r="H56" t="s">
        <v>115</v>
      </c>
      <c r="I56" s="96">
        <v>2824.23</v>
      </c>
      <c r="J56" s="95">
        <v>-0.002944322646924902</v>
      </c>
    </row>
    <row r="57" spans="1:10">
      <c r="A57" t="s">
        <v>129</v>
      </c>
      <c r="B57" t="s">
        <v>115</v>
      </c>
      <c r="C57">
        <v>123.52</v>
      </c>
      <c r="D57" s="94">
        <v>1154937</v>
      </c>
      <c r="E57" s="95">
        <v>0.01620732208967501</v>
      </c>
      <c r="G57" t="s">
        <v>129</v>
      </c>
      <c r="H57" t="s">
        <v>115</v>
      </c>
      <c r="I57" s="96">
        <v>2854.88</v>
      </c>
      <c r="J57" s="95">
        <v>0.01085251555291178</v>
      </c>
    </row>
    <row r="58" spans="1:10">
      <c r="A58" t="s">
        <v>130</v>
      </c>
      <c r="B58" t="s">
        <v>115</v>
      </c>
      <c r="C58">
        <v>123.93</v>
      </c>
      <c r="D58" s="94">
        <v>1558524</v>
      </c>
      <c r="E58" s="95">
        <v>0.003319300518134893</v>
      </c>
      <c r="G58" t="s">
        <v>130</v>
      </c>
      <c r="H58" t="s">
        <v>115</v>
      </c>
      <c r="I58" s="96">
        <v>2800.71</v>
      </c>
      <c r="J58" s="95">
        <v>-0.01897452782603826</v>
      </c>
    </row>
    <row r="59" spans="1:10">
      <c r="A59" t="s">
        <v>131</v>
      </c>
      <c r="B59" t="s">
        <v>115</v>
      </c>
      <c r="C59">
        <v>123.98</v>
      </c>
      <c r="D59" s="94">
        <v>1159861</v>
      </c>
      <c r="E59" s="95">
        <v>0.0004034535624948266</v>
      </c>
      <c r="G59" t="s">
        <v>131</v>
      </c>
      <c r="H59" t="s">
        <v>115</v>
      </c>
      <c r="I59" s="96">
        <v>2798.36</v>
      </c>
      <c r="J59" s="95">
        <v>-0.0008390729493592541</v>
      </c>
    </row>
    <row r="60" spans="1:10">
      <c r="A60" t="s">
        <v>132</v>
      </c>
      <c r="B60" t="s">
        <v>115</v>
      </c>
      <c r="C60">
        <v>124.58</v>
      </c>
      <c r="D60" s="94">
        <v>1369944</v>
      </c>
      <c r="E60" s="95">
        <v>0.004839490240361233</v>
      </c>
      <c r="G60" t="s">
        <v>132</v>
      </c>
      <c r="H60" t="s">
        <v>115</v>
      </c>
      <c r="I60" s="96">
        <v>2818.46</v>
      </c>
      <c r="J60" s="95">
        <v>0.007182778484540853</v>
      </c>
    </row>
    <row r="61" spans="1:10">
      <c r="A61" t="s">
        <v>133</v>
      </c>
      <c r="B61" t="s">
        <v>115</v>
      </c>
      <c r="C61">
        <v>125.95</v>
      </c>
      <c r="D61" s="94">
        <v>1818559</v>
      </c>
      <c r="E61" s="95">
        <v>0.01099694975116394</v>
      </c>
      <c r="G61" t="s">
        <v>133</v>
      </c>
      <c r="H61" t="s">
        <v>115</v>
      </c>
      <c r="I61" s="96">
        <v>2805.37</v>
      </c>
      <c r="J61" s="95">
        <v>-0.004644380264399728</v>
      </c>
    </row>
    <row r="62" spans="1:10">
      <c r="A62" t="s">
        <v>134</v>
      </c>
      <c r="B62" t="s">
        <v>115</v>
      </c>
      <c r="C62">
        <v>126.16</v>
      </c>
      <c r="D62" s="94">
        <v>1325866</v>
      </c>
      <c r="E62" s="95">
        <v>0.00166732830488292</v>
      </c>
      <c r="G62" t="s">
        <v>134</v>
      </c>
      <c r="H62" t="s">
        <v>115</v>
      </c>
      <c r="I62" s="96">
        <v>2815.44</v>
      </c>
      <c r="J62" s="95">
        <v>0.003589544338180151</v>
      </c>
    </row>
    <row r="63" spans="1:10">
      <c r="A63" t="s">
        <v>135</v>
      </c>
      <c r="B63" t="s">
        <v>115</v>
      </c>
      <c r="C63">
        <v>127.07</v>
      </c>
      <c r="D63" s="94">
        <v>2007514</v>
      </c>
      <c r="E63" s="95">
        <v>0.007213062777425394</v>
      </c>
      <c r="G63" t="s">
        <v>135</v>
      </c>
      <c r="H63" t="s">
        <v>115</v>
      </c>
      <c r="I63" s="96">
        <v>2834.4</v>
      </c>
      <c r="J63" s="95">
        <v>0.006734293751598397</v>
      </c>
    </row>
    <row r="64" spans="1:10">
      <c r="A64" t="s">
        <v>136</v>
      </c>
      <c r="B64" t="s">
        <v>137</v>
      </c>
      <c r="C64">
        <v>128.32</v>
      </c>
      <c r="D64" s="94">
        <v>1445734</v>
      </c>
      <c r="E64" s="95">
        <v>0.009837097662705574</v>
      </c>
      <c r="G64" t="s">
        <v>136</v>
      </c>
      <c r="H64" t="s">
        <v>137</v>
      </c>
      <c r="I64" s="96">
        <v>2867.19</v>
      </c>
      <c r="J64" s="95">
        <v>0.01156858594411525</v>
      </c>
    </row>
    <row r="65" spans="1:10">
      <c r="A65" t="s">
        <v>138</v>
      </c>
      <c r="B65" t="s">
        <v>137</v>
      </c>
      <c r="C65">
        <v>126.92</v>
      </c>
      <c r="D65" s="94">
        <v>1372145</v>
      </c>
      <c r="E65" s="95">
        <v>-0.01091022443890266</v>
      </c>
      <c r="G65" t="s">
        <v>138</v>
      </c>
      <c r="H65" t="s">
        <v>137</v>
      </c>
      <c r="I65" s="96">
        <v>2867.24</v>
      </c>
      <c r="J65" s="95">
        <v>1.743867689252276E-05</v>
      </c>
    </row>
    <row r="66" spans="1:10">
      <c r="A66" t="s">
        <v>139</v>
      </c>
      <c r="B66" t="s">
        <v>137</v>
      </c>
      <c r="C66">
        <v>125.04</v>
      </c>
      <c r="D66" s="94">
        <v>1936981</v>
      </c>
      <c r="E66" s="95">
        <v>-0.01481248030255278</v>
      </c>
      <c r="G66" t="s">
        <v>139</v>
      </c>
      <c r="H66" t="s">
        <v>137</v>
      </c>
      <c r="I66" s="96">
        <v>2873.4</v>
      </c>
      <c r="J66" s="95">
        <v>0.002148407527796881</v>
      </c>
    </row>
    <row r="67" spans="1:10">
      <c r="A67" t="s">
        <v>140</v>
      </c>
      <c r="B67" t="s">
        <v>137</v>
      </c>
      <c r="C67">
        <v>124.07</v>
      </c>
      <c r="D67" s="94">
        <v>2271712</v>
      </c>
      <c r="E67" s="95">
        <v>-0.007757517594369934</v>
      </c>
      <c r="G67" t="s">
        <v>140</v>
      </c>
      <c r="H67" t="s">
        <v>137</v>
      </c>
      <c r="I67" s="96">
        <v>2879.39</v>
      </c>
      <c r="J67" s="95">
        <v>0.002084638407461537</v>
      </c>
    </row>
    <row r="68" spans="1:10">
      <c r="A68" t="s">
        <v>141</v>
      </c>
      <c r="B68" t="s">
        <v>137</v>
      </c>
      <c r="C68">
        <v>124.81</v>
      </c>
      <c r="D68" s="94">
        <v>1391165</v>
      </c>
      <c r="E68" s="95">
        <v>0.005964374949625206</v>
      </c>
      <c r="G68" t="s">
        <v>141</v>
      </c>
      <c r="H68" t="s">
        <v>137</v>
      </c>
      <c r="I68" s="96">
        <v>2892.74</v>
      </c>
      <c r="J68" s="95">
        <v>0.004636398681665099</v>
      </c>
    </row>
    <row r="69" spans="1:10">
      <c r="A69" t="s">
        <v>142</v>
      </c>
      <c r="B69" t="s">
        <v>137</v>
      </c>
      <c r="C69">
        <v>124.42</v>
      </c>
      <c r="D69" s="94">
        <v>1065866</v>
      </c>
      <c r="E69" s="95">
        <v>-0.003124749619421552</v>
      </c>
      <c r="G69" t="s">
        <v>142</v>
      </c>
      <c r="H69" t="s">
        <v>137</v>
      </c>
      <c r="I69" s="96">
        <v>2895.77</v>
      </c>
      <c r="J69" s="95">
        <v>0.001047449822659585</v>
      </c>
    </row>
    <row r="70" spans="1:10">
      <c r="A70" t="s">
        <v>143</v>
      </c>
      <c r="B70" t="s">
        <v>137</v>
      </c>
      <c r="C70">
        <v>123.89</v>
      </c>
      <c r="D70" s="94">
        <v>1099204</v>
      </c>
      <c r="E70" s="95">
        <v>-0.004259765311043218</v>
      </c>
      <c r="G70" t="s">
        <v>143</v>
      </c>
      <c r="H70" t="s">
        <v>137</v>
      </c>
      <c r="I70" s="96">
        <v>2878.2</v>
      </c>
      <c r="J70" s="95">
        <v>-0.006067470828139077</v>
      </c>
    </row>
    <row r="71" spans="1:10">
      <c r="A71" t="s">
        <v>144</v>
      </c>
      <c r="B71" t="s">
        <v>137</v>
      </c>
      <c r="C71">
        <v>124.65</v>
      </c>
      <c r="D71" s="94">
        <v>1003400</v>
      </c>
      <c r="E71" s="95">
        <v>0.006134474130276901</v>
      </c>
      <c r="G71" t="s">
        <v>144</v>
      </c>
      <c r="H71" t="s">
        <v>137</v>
      </c>
      <c r="I71" s="96">
        <v>2888.21</v>
      </c>
      <c r="J71" s="95">
        <v>0.003477868112014448</v>
      </c>
    </row>
    <row r="72" spans="1:10">
      <c r="A72" t="s">
        <v>145</v>
      </c>
      <c r="B72" t="s">
        <v>137</v>
      </c>
      <c r="C72">
        <v>125.17</v>
      </c>
      <c r="D72" s="94">
        <v>1110971</v>
      </c>
      <c r="E72" s="95">
        <v>0.004171680705976621</v>
      </c>
      <c r="G72" t="s">
        <v>145</v>
      </c>
      <c r="H72" t="s">
        <v>137</v>
      </c>
      <c r="I72" s="96">
        <v>2888.32</v>
      </c>
      <c r="J72" s="95">
        <v>3.808587325715429E-05</v>
      </c>
    </row>
    <row r="73" spans="1:10">
      <c r="A73" t="s">
        <v>146</v>
      </c>
      <c r="B73" t="s">
        <v>137</v>
      </c>
      <c r="C73">
        <v>126.24</v>
      </c>
      <c r="D73" s="94">
        <v>1543994</v>
      </c>
      <c r="E73" s="95">
        <v>0.008548374211072796</v>
      </c>
      <c r="G73" t="s">
        <v>146</v>
      </c>
      <c r="H73" t="s">
        <v>137</v>
      </c>
      <c r="I73" s="96">
        <v>2907.41</v>
      </c>
      <c r="J73" s="95">
        <v>0.006609378462220095</v>
      </c>
    </row>
    <row r="74" spans="1:10">
      <c r="A74" t="s">
        <v>147</v>
      </c>
      <c r="B74" t="s">
        <v>137</v>
      </c>
      <c r="C74">
        <v>126.05</v>
      </c>
      <c r="D74" s="94">
        <v>1155805</v>
      </c>
      <c r="E74" s="95">
        <v>-0.001505069708491735</v>
      </c>
      <c r="G74" t="s">
        <v>147</v>
      </c>
      <c r="H74" t="s">
        <v>137</v>
      </c>
      <c r="I74" s="96">
        <v>2905.58</v>
      </c>
      <c r="J74" s="95">
        <v>-0.0006294261903205811</v>
      </c>
    </row>
    <row r="75" spans="1:10">
      <c r="A75" t="s">
        <v>148</v>
      </c>
      <c r="B75" t="s">
        <v>137</v>
      </c>
      <c r="C75">
        <v>127.19</v>
      </c>
      <c r="D75" s="94">
        <v>1172421</v>
      </c>
      <c r="E75" s="95">
        <v>0.009044030146767135</v>
      </c>
      <c r="G75" t="s">
        <v>148</v>
      </c>
      <c r="H75" t="s">
        <v>137</v>
      </c>
      <c r="I75" s="96">
        <v>2907.06</v>
      </c>
      <c r="J75" s="95">
        <v>0.000509364739569973</v>
      </c>
    </row>
    <row r="76" spans="1:10">
      <c r="A76" t="s">
        <v>149</v>
      </c>
      <c r="B76" t="s">
        <v>137</v>
      </c>
      <c r="C76">
        <v>124.99</v>
      </c>
      <c r="D76" s="94">
        <v>1417083</v>
      </c>
      <c r="E76" s="95">
        <v>-0.01729695730796443</v>
      </c>
      <c r="G76" t="s">
        <v>149</v>
      </c>
      <c r="H76" t="s">
        <v>137</v>
      </c>
      <c r="I76" s="96">
        <v>2900.45</v>
      </c>
      <c r="J76" s="95">
        <v>-0.002273774879087531</v>
      </c>
    </row>
    <row r="77" spans="1:10">
      <c r="A77" t="s">
        <v>150</v>
      </c>
      <c r="B77" t="s">
        <v>137</v>
      </c>
      <c r="C77">
        <v>125.78</v>
      </c>
      <c r="D77" s="94">
        <v>1302187</v>
      </c>
      <c r="E77" s="95">
        <v>0.00632050564045139</v>
      </c>
      <c r="G77" t="s">
        <v>150</v>
      </c>
      <c r="H77" t="s">
        <v>137</v>
      </c>
      <c r="I77" s="96">
        <v>2905.03</v>
      </c>
      <c r="J77" s="95">
        <v>0.001579065317450778</v>
      </c>
    </row>
    <row r="78" spans="1:10">
      <c r="A78" t="s">
        <v>151</v>
      </c>
      <c r="B78" t="s">
        <v>137</v>
      </c>
      <c r="C78">
        <v>125.22</v>
      </c>
      <c r="D78" s="94">
        <v>854981</v>
      </c>
      <c r="E78" s="95">
        <v>-0.004452218158689791</v>
      </c>
      <c r="G78" t="s">
        <v>151</v>
      </c>
      <c r="H78" t="s">
        <v>137</v>
      </c>
      <c r="I78" s="96">
        <v>2907.97</v>
      </c>
      <c r="J78" s="95">
        <v>0.001012037741434657</v>
      </c>
    </row>
    <row r="79" spans="1:10">
      <c r="A79" t="s">
        <v>152</v>
      </c>
      <c r="B79" t="s">
        <v>137</v>
      </c>
      <c r="C79">
        <v>125.73</v>
      </c>
      <c r="D79" s="94">
        <v>993210</v>
      </c>
      <c r="E79" s="95">
        <v>0.00407283181600393</v>
      </c>
      <c r="G79" t="s">
        <v>152</v>
      </c>
      <c r="H79" t="s">
        <v>137</v>
      </c>
      <c r="I79" s="96">
        <v>2933.68</v>
      </c>
      <c r="J79" s="95">
        <v>0.008841219132246891</v>
      </c>
    </row>
    <row r="80" spans="1:10">
      <c r="A80" t="s">
        <v>153</v>
      </c>
      <c r="B80" t="s">
        <v>137</v>
      </c>
      <c r="C80">
        <v>127.5</v>
      </c>
      <c r="D80" s="94">
        <v>1882658</v>
      </c>
      <c r="E80" s="95">
        <v>0.01407778573132901</v>
      </c>
      <c r="G80" t="s">
        <v>153</v>
      </c>
      <c r="H80" t="s">
        <v>137</v>
      </c>
      <c r="I80" s="96">
        <v>2927.25</v>
      </c>
      <c r="J80" s="95">
        <v>-0.002191786425240649</v>
      </c>
    </row>
    <row r="81" spans="1:10">
      <c r="A81" t="s">
        <v>154</v>
      </c>
      <c r="B81" t="s">
        <v>137</v>
      </c>
      <c r="C81">
        <v>128.55</v>
      </c>
      <c r="D81" s="94">
        <v>1314850</v>
      </c>
      <c r="E81" s="95">
        <v>0.008235294117647118</v>
      </c>
      <c r="G81" t="s">
        <v>154</v>
      </c>
      <c r="H81" t="s">
        <v>137</v>
      </c>
      <c r="I81" s="96">
        <v>2926.17</v>
      </c>
      <c r="J81" s="95">
        <v>-0.0003689469638739062</v>
      </c>
    </row>
    <row r="82" spans="1:10">
      <c r="A82" t="s">
        <v>155</v>
      </c>
      <c r="B82" t="s">
        <v>137</v>
      </c>
      <c r="C82">
        <v>129.7</v>
      </c>
      <c r="D82" s="94">
        <v>1207765</v>
      </c>
      <c r="E82" s="95">
        <v>0.008945935433683161</v>
      </c>
      <c r="G82" t="s">
        <v>155</v>
      </c>
      <c r="H82" t="s">
        <v>137</v>
      </c>
      <c r="I82" s="96">
        <v>2939.88</v>
      </c>
      <c r="J82" s="95">
        <v>0.004685305365033532</v>
      </c>
    </row>
    <row r="83" spans="1:10">
      <c r="A83" t="s">
        <v>156</v>
      </c>
      <c r="B83" t="s">
        <v>137</v>
      </c>
      <c r="C83">
        <v>130.29</v>
      </c>
      <c r="D83" s="94">
        <v>1162831</v>
      </c>
      <c r="E83" s="95">
        <v>0.004548959136468911</v>
      </c>
      <c r="G83" t="s">
        <v>156</v>
      </c>
      <c r="H83" t="s">
        <v>137</v>
      </c>
      <c r="I83" s="96">
        <v>2943.03</v>
      </c>
      <c r="J83" s="95">
        <v>0.001071472304992049</v>
      </c>
    </row>
    <row r="84" spans="1:10">
      <c r="A84" t="s">
        <v>157</v>
      </c>
      <c r="B84" t="s">
        <v>137</v>
      </c>
      <c r="C84">
        <v>131.71</v>
      </c>
      <c r="D84" s="94">
        <v>2025899</v>
      </c>
      <c r="E84" s="95">
        <v>0.01089876429503422</v>
      </c>
      <c r="G84" t="s">
        <v>157</v>
      </c>
      <c r="H84" t="s">
        <v>137</v>
      </c>
      <c r="I84" s="96">
        <v>2945.83</v>
      </c>
      <c r="J84" s="95">
        <v>0.0009514004274504551</v>
      </c>
    </row>
    <row r="85" spans="1:10">
      <c r="A85" t="s">
        <v>158</v>
      </c>
      <c r="B85" t="s">
        <v>159</v>
      </c>
      <c r="C85">
        <v>130.83</v>
      </c>
      <c r="D85" s="94">
        <v>1930768</v>
      </c>
      <c r="E85" s="95">
        <v>-0.006681345380001535</v>
      </c>
      <c r="G85" t="s">
        <v>158</v>
      </c>
      <c r="H85" t="s">
        <v>159</v>
      </c>
      <c r="I85" s="96">
        <v>2923.73</v>
      </c>
      <c r="J85" s="95">
        <v>-0.007502130129708795</v>
      </c>
    </row>
    <row r="86" spans="1:10">
      <c r="A86" t="s">
        <v>160</v>
      </c>
      <c r="B86" t="s">
        <v>159</v>
      </c>
      <c r="C86">
        <v>130.93</v>
      </c>
      <c r="D86" s="94">
        <v>1327690</v>
      </c>
      <c r="E86" s="95">
        <v>0.0007643506840937508</v>
      </c>
      <c r="G86" t="s">
        <v>160</v>
      </c>
      <c r="H86" t="s">
        <v>159</v>
      </c>
      <c r="I86" s="96">
        <v>2917.52</v>
      </c>
      <c r="J86" s="95">
        <v>-0.002123999138087362</v>
      </c>
    </row>
    <row r="87" spans="1:10">
      <c r="A87" t="s">
        <v>161</v>
      </c>
      <c r="B87" t="s">
        <v>159</v>
      </c>
      <c r="C87">
        <v>131.58</v>
      </c>
      <c r="D87" s="94">
        <v>1196931</v>
      </c>
      <c r="E87" s="95">
        <v>0.004964484839227179</v>
      </c>
      <c r="G87" t="s">
        <v>161</v>
      </c>
      <c r="H87" t="s">
        <v>159</v>
      </c>
      <c r="I87" s="96">
        <v>2945.64</v>
      </c>
      <c r="J87" s="95">
        <v>0.00963832295922562</v>
      </c>
    </row>
    <row r="88" spans="1:10">
      <c r="A88" t="s">
        <v>162</v>
      </c>
      <c r="B88" t="s">
        <v>159</v>
      </c>
      <c r="C88">
        <v>131.38</v>
      </c>
      <c r="D88" s="94">
        <v>936508</v>
      </c>
      <c r="E88" s="95">
        <v>-0.001519987840097436</v>
      </c>
      <c r="G88" t="s">
        <v>162</v>
      </c>
      <c r="H88" t="s">
        <v>159</v>
      </c>
      <c r="I88" s="96">
        <v>2932.47</v>
      </c>
      <c r="J88" s="95">
        <v>-0.004471014787957861</v>
      </c>
    </row>
    <row r="89" spans="1:10">
      <c r="A89" t="s">
        <v>163</v>
      </c>
      <c r="B89" t="s">
        <v>159</v>
      </c>
      <c r="C89">
        <v>129.53</v>
      </c>
      <c r="D89" s="94">
        <v>1524599</v>
      </c>
      <c r="E89" s="95">
        <v>-0.01408129091185872</v>
      </c>
      <c r="G89" t="s">
        <v>163</v>
      </c>
      <c r="H89" t="s">
        <v>159</v>
      </c>
      <c r="I89" s="96">
        <v>2884.05</v>
      </c>
      <c r="J89" s="95">
        <v>-0.01651167786882712</v>
      </c>
    </row>
    <row r="90" spans="1:10">
      <c r="A90" t="s">
        <v>164</v>
      </c>
      <c r="B90" t="s">
        <v>159</v>
      </c>
      <c r="C90">
        <v>129.52</v>
      </c>
      <c r="D90" s="94">
        <v>1041229</v>
      </c>
      <c r="E90" s="95">
        <v>-7.720219254214733E-05</v>
      </c>
      <c r="G90" t="s">
        <v>164</v>
      </c>
      <c r="H90" t="s">
        <v>159</v>
      </c>
      <c r="I90" s="96">
        <v>2879.42</v>
      </c>
      <c r="J90" s="95">
        <v>-0.001605381321405752</v>
      </c>
    </row>
    <row r="91" spans="1:10">
      <c r="A91" t="s">
        <v>165</v>
      </c>
      <c r="B91" t="s">
        <v>159</v>
      </c>
      <c r="C91">
        <v>129.4</v>
      </c>
      <c r="D91" s="94">
        <v>1112499</v>
      </c>
      <c r="E91" s="95">
        <v>-0.0009264978381717803</v>
      </c>
      <c r="G91" t="s">
        <v>165</v>
      </c>
      <c r="H91" t="s">
        <v>159</v>
      </c>
      <c r="I91" s="96">
        <v>2870.72</v>
      </c>
      <c r="J91" s="95">
        <v>-0.003021441818144011</v>
      </c>
    </row>
    <row r="92" spans="1:10">
      <c r="A92" t="s">
        <v>166</v>
      </c>
      <c r="B92" t="s">
        <v>159</v>
      </c>
      <c r="C92">
        <v>131.29</v>
      </c>
      <c r="D92" s="94">
        <v>1161995</v>
      </c>
      <c r="E92" s="95">
        <v>0.01460587326120555</v>
      </c>
      <c r="G92" t="s">
        <v>166</v>
      </c>
      <c r="H92" t="s">
        <v>159</v>
      </c>
      <c r="I92" s="96">
        <v>2881.4</v>
      </c>
      <c r="J92" s="95">
        <v>0.003720321034444529</v>
      </c>
    </row>
    <row r="93" spans="1:10">
      <c r="A93" t="s">
        <v>167</v>
      </c>
      <c r="B93" t="s">
        <v>159</v>
      </c>
      <c r="C93">
        <v>130.04</v>
      </c>
      <c r="D93" s="94">
        <v>1314681</v>
      </c>
      <c r="E93" s="95">
        <v>-0.009520907913778687</v>
      </c>
      <c r="G93" t="s">
        <v>167</v>
      </c>
      <c r="H93" t="s">
        <v>159</v>
      </c>
      <c r="I93" s="96">
        <v>2811.87</v>
      </c>
      <c r="J93" s="95">
        <v>-0.02413063094329149</v>
      </c>
    </row>
    <row r="94" spans="1:10">
      <c r="A94" t="s">
        <v>168</v>
      </c>
      <c r="B94" t="s">
        <v>159</v>
      </c>
      <c r="C94">
        <v>130.52</v>
      </c>
      <c r="D94" s="94">
        <v>1213114</v>
      </c>
      <c r="E94" s="95">
        <v>0.003691171947093341</v>
      </c>
      <c r="G94" t="s">
        <v>168</v>
      </c>
      <c r="H94" t="s">
        <v>159</v>
      </c>
      <c r="I94" s="96">
        <v>2834.41</v>
      </c>
      <c r="J94" s="95">
        <v>0.008016017810211773</v>
      </c>
    </row>
    <row r="95" spans="1:10">
      <c r="A95" t="s">
        <v>169</v>
      </c>
      <c r="B95" t="s">
        <v>159</v>
      </c>
      <c r="C95">
        <v>130.33</v>
      </c>
      <c r="D95" s="94">
        <v>967865</v>
      </c>
      <c r="E95" s="95">
        <v>-0.001455715599141927</v>
      </c>
      <c r="G95" t="s">
        <v>169</v>
      </c>
      <c r="H95" t="s">
        <v>159</v>
      </c>
      <c r="I95" s="96">
        <v>2850.96</v>
      </c>
      <c r="J95" s="95">
        <v>0.00583895766667486</v>
      </c>
    </row>
    <row r="96" spans="1:10">
      <c r="A96" t="s">
        <v>170</v>
      </c>
      <c r="B96" t="s">
        <v>159</v>
      </c>
      <c r="C96">
        <v>132.1</v>
      </c>
      <c r="D96" s="94">
        <v>957390</v>
      </c>
      <c r="E96" s="95">
        <v>0.01358090999769801</v>
      </c>
      <c r="G96" t="s">
        <v>170</v>
      </c>
      <c r="H96" t="s">
        <v>159</v>
      </c>
      <c r="I96" s="96">
        <v>2876.32</v>
      </c>
      <c r="J96" s="95">
        <v>0.008895249319527565</v>
      </c>
    </row>
    <row r="97" spans="1:10">
      <c r="A97" t="s">
        <v>171</v>
      </c>
      <c r="B97" t="s">
        <v>159</v>
      </c>
      <c r="C97">
        <v>131.52</v>
      </c>
      <c r="D97" s="94">
        <v>1440756</v>
      </c>
      <c r="E97" s="95">
        <v>-0.004390613171839419</v>
      </c>
      <c r="G97" t="s">
        <v>171</v>
      </c>
      <c r="H97" t="s">
        <v>159</v>
      </c>
      <c r="I97" s="96">
        <v>2859.53</v>
      </c>
      <c r="J97" s="95">
        <v>-0.005837319908772343</v>
      </c>
    </row>
    <row r="98" spans="1:10">
      <c r="A98" t="s">
        <v>172</v>
      </c>
      <c r="B98" t="s">
        <v>159</v>
      </c>
      <c r="C98">
        <v>132.21</v>
      </c>
      <c r="D98" s="94">
        <v>1306411</v>
      </c>
      <c r="E98" s="95">
        <v>0.00524635036496357</v>
      </c>
      <c r="G98" t="s">
        <v>172</v>
      </c>
      <c r="H98" t="s">
        <v>159</v>
      </c>
      <c r="I98" s="96">
        <v>2840.23</v>
      </c>
      <c r="J98" s="95">
        <v>-0.006749360908960611</v>
      </c>
    </row>
    <row r="99" spans="1:10">
      <c r="A99" t="s">
        <v>173</v>
      </c>
      <c r="B99" t="s">
        <v>159</v>
      </c>
      <c r="C99">
        <v>132.63</v>
      </c>
      <c r="D99" s="94">
        <v>1249040</v>
      </c>
      <c r="E99" s="95">
        <v>0.00317676423871105</v>
      </c>
      <c r="G99" t="s">
        <v>173</v>
      </c>
      <c r="H99" t="s">
        <v>159</v>
      </c>
      <c r="I99" s="96">
        <v>2864.36</v>
      </c>
      <c r="J99" s="95">
        <v>0.008495790833840999</v>
      </c>
    </row>
    <row r="100" spans="1:10">
      <c r="A100" t="s">
        <v>174</v>
      </c>
      <c r="B100" t="s">
        <v>159</v>
      </c>
      <c r="C100">
        <v>134.27</v>
      </c>
      <c r="D100" s="94">
        <v>1155603</v>
      </c>
      <c r="E100" s="95">
        <v>0.01236522657015771</v>
      </c>
      <c r="G100" t="s">
        <v>174</v>
      </c>
      <c r="H100" t="s">
        <v>159</v>
      </c>
      <c r="I100" s="96">
        <v>2856.27</v>
      </c>
      <c r="J100" s="95">
        <v>-0.002824365652362215</v>
      </c>
    </row>
    <row r="101" spans="1:10">
      <c r="A101" t="s">
        <v>175</v>
      </c>
      <c r="B101" t="s">
        <v>159</v>
      </c>
      <c r="C101">
        <v>133.41</v>
      </c>
      <c r="D101" s="94">
        <v>1305713</v>
      </c>
      <c r="E101" s="95">
        <v>-0.006405004840992157</v>
      </c>
      <c r="G101" t="s">
        <v>175</v>
      </c>
      <c r="H101" t="s">
        <v>159</v>
      </c>
      <c r="I101" s="96">
        <v>2822.24</v>
      </c>
      <c r="J101" s="95">
        <v>-0.01191413976969968</v>
      </c>
    </row>
    <row r="102" spans="1:10">
      <c r="A102" t="s">
        <v>176</v>
      </c>
      <c r="B102" t="s">
        <v>159</v>
      </c>
      <c r="C102">
        <v>134.41</v>
      </c>
      <c r="D102" s="94">
        <v>939465</v>
      </c>
      <c r="E102" s="95">
        <v>0.007495689978262554</v>
      </c>
      <c r="G102" t="s">
        <v>176</v>
      </c>
      <c r="H102" t="s">
        <v>159</v>
      </c>
      <c r="I102" s="96">
        <v>2826.06</v>
      </c>
      <c r="J102" s="95">
        <v>0.001353534780883292</v>
      </c>
    </row>
    <row r="103" spans="1:10">
      <c r="A103" t="s">
        <v>177</v>
      </c>
      <c r="B103" t="s">
        <v>159</v>
      </c>
      <c r="C103">
        <v>132.86</v>
      </c>
      <c r="D103" s="94">
        <v>1106135</v>
      </c>
      <c r="E103" s="95">
        <v>-0.01153188006844719</v>
      </c>
      <c r="G103" t="s">
        <v>177</v>
      </c>
      <c r="H103" t="s">
        <v>159</v>
      </c>
      <c r="I103" s="96">
        <v>2802.39</v>
      </c>
      <c r="J103" s="95">
        <v>-0.008375618352052028</v>
      </c>
    </row>
    <row r="104" spans="1:10">
      <c r="A104" t="s">
        <v>178</v>
      </c>
      <c r="B104" t="s">
        <v>159</v>
      </c>
      <c r="C104">
        <v>132.4</v>
      </c>
      <c r="D104" s="94">
        <v>1414358</v>
      </c>
      <c r="E104" s="95">
        <v>-0.003462291133524031</v>
      </c>
      <c r="G104" t="s">
        <v>178</v>
      </c>
      <c r="H104" t="s">
        <v>159</v>
      </c>
      <c r="I104" s="96">
        <v>2783.02</v>
      </c>
      <c r="J104" s="95">
        <v>-0.006911957293595838</v>
      </c>
    </row>
    <row r="105" spans="1:10">
      <c r="A105" t="s">
        <v>179</v>
      </c>
      <c r="B105" t="s">
        <v>159</v>
      </c>
      <c r="C105">
        <v>132.24</v>
      </c>
      <c r="D105" s="94">
        <v>1187058</v>
      </c>
      <c r="E105" s="95">
        <v>-0.001208459214501523</v>
      </c>
      <c r="G105" t="s">
        <v>179</v>
      </c>
      <c r="H105" t="s">
        <v>159</v>
      </c>
      <c r="I105" s="96">
        <v>2788.86</v>
      </c>
      <c r="J105" s="95">
        <v>0.002098439824363529</v>
      </c>
    </row>
    <row r="106" spans="1:10">
      <c r="A106" t="s">
        <v>180</v>
      </c>
      <c r="B106" t="s">
        <v>159</v>
      </c>
      <c r="C106">
        <v>132.5</v>
      </c>
      <c r="D106" s="94">
        <v>1265716</v>
      </c>
      <c r="E106" s="95">
        <v>0.00196612220205683</v>
      </c>
      <c r="G106" t="s">
        <v>180</v>
      </c>
      <c r="H106" t="s">
        <v>159</v>
      </c>
      <c r="I106" s="96">
        <v>2752.06</v>
      </c>
      <c r="J106" s="95">
        <v>-0.01319535580846665</v>
      </c>
    </row>
    <row r="107" spans="1:10">
      <c r="A107" t="s">
        <v>181</v>
      </c>
      <c r="B107" t="s">
        <v>182</v>
      </c>
      <c r="C107">
        <v>134.08</v>
      </c>
      <c r="D107" s="94">
        <v>1393140</v>
      </c>
      <c r="E107" s="95">
        <v>0.01192452830188695</v>
      </c>
      <c r="G107" t="s">
        <v>181</v>
      </c>
      <c r="H107" t="s">
        <v>182</v>
      </c>
      <c r="I107" s="96">
        <v>2744.45</v>
      </c>
      <c r="J107" s="95">
        <v>-0.002765201340087065</v>
      </c>
    </row>
    <row r="108" spans="1:10">
      <c r="A108" t="s">
        <v>183</v>
      </c>
      <c r="B108" t="s">
        <v>182</v>
      </c>
      <c r="C108">
        <v>133.66</v>
      </c>
      <c r="D108" s="94">
        <v>2150957</v>
      </c>
      <c r="E108" s="95">
        <v>-0.003132458233890301</v>
      </c>
      <c r="G108" t="s">
        <v>183</v>
      </c>
      <c r="H108" t="s">
        <v>182</v>
      </c>
      <c r="I108" s="96">
        <v>2803.27</v>
      </c>
      <c r="J108" s="95">
        <v>0.02143234527865334</v>
      </c>
    </row>
    <row r="109" spans="1:10">
      <c r="A109" t="s">
        <v>184</v>
      </c>
      <c r="B109" t="s">
        <v>182</v>
      </c>
      <c r="C109">
        <v>135.54</v>
      </c>
      <c r="D109" s="94">
        <v>1459250</v>
      </c>
      <c r="E109" s="95">
        <v>0.01406553942840039</v>
      </c>
      <c r="G109" t="s">
        <v>184</v>
      </c>
      <c r="H109" t="s">
        <v>182</v>
      </c>
      <c r="I109" s="96">
        <v>2826.15</v>
      </c>
      <c r="J109" s="95">
        <v>0.008161896642135735</v>
      </c>
    </row>
    <row r="110" spans="1:10">
      <c r="A110" t="s">
        <v>185</v>
      </c>
      <c r="B110" t="s">
        <v>182</v>
      </c>
      <c r="C110">
        <v>134.85</v>
      </c>
      <c r="D110" s="94">
        <v>1459391</v>
      </c>
      <c r="E110" s="95">
        <v>-0.005090748118636523</v>
      </c>
      <c r="G110" t="s">
        <v>185</v>
      </c>
      <c r="H110" t="s">
        <v>182</v>
      </c>
      <c r="I110" s="96">
        <v>2843.49</v>
      </c>
      <c r="J110" s="95">
        <v>0.006135555437609463</v>
      </c>
    </row>
    <row r="111" spans="1:10">
      <c r="A111" t="s">
        <v>186</v>
      </c>
      <c r="B111" t="s">
        <v>182</v>
      </c>
      <c r="C111">
        <v>135.56</v>
      </c>
      <c r="D111" s="94">
        <v>1795924</v>
      </c>
      <c r="E111" s="95">
        <v>0.005265109380793609</v>
      </c>
      <c r="G111" t="s">
        <v>186</v>
      </c>
      <c r="H111" t="s">
        <v>182</v>
      </c>
      <c r="I111" s="96">
        <v>2873.34</v>
      </c>
      <c r="J111" s="95">
        <v>0.01049766308304245</v>
      </c>
    </row>
    <row r="112" spans="1:10">
      <c r="A112" t="s">
        <v>187</v>
      </c>
      <c r="B112" t="s">
        <v>182</v>
      </c>
      <c r="C112">
        <v>135.15</v>
      </c>
      <c r="D112" s="94">
        <v>1397167</v>
      </c>
      <c r="E112" s="95">
        <v>-0.003024491000295004</v>
      </c>
      <c r="G112" t="s">
        <v>187</v>
      </c>
      <c r="H112" t="s">
        <v>182</v>
      </c>
      <c r="I112" s="96">
        <v>2886.73</v>
      </c>
      <c r="J112" s="95">
        <v>0.004660081995169429</v>
      </c>
    </row>
    <row r="113" spans="1:10">
      <c r="A113" t="s">
        <v>188</v>
      </c>
      <c r="B113" t="s">
        <v>182</v>
      </c>
      <c r="C113">
        <v>134.81</v>
      </c>
      <c r="D113" s="94">
        <v>1028728</v>
      </c>
      <c r="E113" s="95">
        <v>-0.002515723270440251</v>
      </c>
      <c r="G113" t="s">
        <v>188</v>
      </c>
      <c r="H113" t="s">
        <v>182</v>
      </c>
      <c r="I113" s="96">
        <v>2885.72</v>
      </c>
      <c r="J113" s="95">
        <v>-0.0003498768502769867</v>
      </c>
    </row>
    <row r="114" spans="1:10">
      <c r="A114" t="s">
        <v>189</v>
      </c>
      <c r="B114" t="s">
        <v>182</v>
      </c>
      <c r="C114">
        <v>134.95</v>
      </c>
      <c r="D114" s="94">
        <v>1157956</v>
      </c>
      <c r="E114" s="95">
        <v>0.001038498627698115</v>
      </c>
      <c r="G114" t="s">
        <v>189</v>
      </c>
      <c r="H114" t="s">
        <v>182</v>
      </c>
      <c r="I114" s="96">
        <v>2879.84</v>
      </c>
      <c r="J114" s="95">
        <v>-0.002037619727485618</v>
      </c>
    </row>
    <row r="115" spans="1:10">
      <c r="A115" t="s">
        <v>190</v>
      </c>
      <c r="B115" t="s">
        <v>182</v>
      </c>
      <c r="C115">
        <v>135.02</v>
      </c>
      <c r="D115" s="94">
        <v>1190682</v>
      </c>
      <c r="E115" s="95">
        <v>0.0005187106335682312</v>
      </c>
      <c r="G115" t="s">
        <v>190</v>
      </c>
      <c r="H115" t="s">
        <v>182</v>
      </c>
      <c r="I115" s="96">
        <v>2891.64</v>
      </c>
      <c r="J115" s="95">
        <v>0.004097449858325275</v>
      </c>
    </row>
    <row r="116" spans="1:10">
      <c r="A116" t="s">
        <v>191</v>
      </c>
      <c r="B116" t="s">
        <v>182</v>
      </c>
      <c r="C116">
        <v>136.3</v>
      </c>
      <c r="D116" s="94">
        <v>1161255</v>
      </c>
      <c r="E116" s="95">
        <v>0.00948007702562581</v>
      </c>
      <c r="G116" t="s">
        <v>191</v>
      </c>
      <c r="H116" t="s">
        <v>182</v>
      </c>
      <c r="I116" s="96">
        <v>2886.98</v>
      </c>
      <c r="J116" s="95">
        <v>-0.00161154223900617</v>
      </c>
    </row>
    <row r="117" spans="1:10">
      <c r="A117" t="s">
        <v>192</v>
      </c>
      <c r="B117" t="s">
        <v>182</v>
      </c>
      <c r="C117">
        <v>134.61</v>
      </c>
      <c r="D117" s="94">
        <v>1198066</v>
      </c>
      <c r="E117" s="95">
        <v>-0.01239911958914153</v>
      </c>
      <c r="G117" t="s">
        <v>192</v>
      </c>
      <c r="H117" t="s">
        <v>182</v>
      </c>
      <c r="I117" s="96">
        <v>2889.67</v>
      </c>
      <c r="J117" s="95">
        <v>0.0009317695307899942</v>
      </c>
    </row>
    <row r="118" spans="1:10">
      <c r="A118" t="s">
        <v>193</v>
      </c>
      <c r="B118" t="s">
        <v>182</v>
      </c>
      <c r="C118">
        <v>134.36</v>
      </c>
      <c r="D118" s="94">
        <v>1608348</v>
      </c>
      <c r="E118" s="95">
        <v>-0.001857217145828649</v>
      </c>
      <c r="G118" t="s">
        <v>193</v>
      </c>
      <c r="H118" t="s">
        <v>182</v>
      </c>
      <c r="I118" s="96">
        <v>2917.75</v>
      </c>
      <c r="J118" s="95">
        <v>0.009717372571954597</v>
      </c>
    </row>
    <row r="119" spans="1:10">
      <c r="A119" t="s">
        <v>194</v>
      </c>
      <c r="B119" t="s">
        <v>182</v>
      </c>
      <c r="C119">
        <v>135.57</v>
      </c>
      <c r="D119" s="94">
        <v>1768523</v>
      </c>
      <c r="E119" s="95">
        <v>0.009005656445370436</v>
      </c>
      <c r="G119" t="s">
        <v>194</v>
      </c>
      <c r="H119" t="s">
        <v>182</v>
      </c>
      <c r="I119" s="96">
        <v>2926.46</v>
      </c>
      <c r="J119" s="95">
        <v>0.002985176934281464</v>
      </c>
    </row>
    <row r="120" spans="1:10">
      <c r="A120" t="s">
        <v>195</v>
      </c>
      <c r="B120" t="s">
        <v>182</v>
      </c>
      <c r="C120">
        <v>136.17</v>
      </c>
      <c r="D120" s="94">
        <v>1835963</v>
      </c>
      <c r="E120" s="95">
        <v>0.004425757911042272</v>
      </c>
      <c r="G120" t="s">
        <v>195</v>
      </c>
      <c r="H120" t="s">
        <v>182</v>
      </c>
      <c r="I120" s="96">
        <v>2954.18</v>
      </c>
      <c r="J120" s="95">
        <v>0.009472195075278522</v>
      </c>
    </row>
    <row r="121" spans="1:10">
      <c r="A121" t="s">
        <v>196</v>
      </c>
      <c r="B121" t="s">
        <v>182</v>
      </c>
      <c r="C121">
        <v>136.43</v>
      </c>
      <c r="D121" s="94">
        <v>2185420</v>
      </c>
      <c r="E121" s="95">
        <v>0.001909377983403182</v>
      </c>
      <c r="G121" t="s">
        <v>196</v>
      </c>
      <c r="H121" t="s">
        <v>182</v>
      </c>
      <c r="I121" s="96">
        <v>2950.46</v>
      </c>
      <c r="J121" s="95">
        <v>-0.00125923268047301</v>
      </c>
    </row>
    <row r="122" spans="1:10">
      <c r="A122" t="s">
        <v>197</v>
      </c>
      <c r="B122" t="s">
        <v>182</v>
      </c>
      <c r="C122">
        <v>136.83</v>
      </c>
      <c r="D122" s="94">
        <v>1371705</v>
      </c>
      <c r="E122" s="95">
        <v>0.002931906472183554</v>
      </c>
      <c r="G122" t="s">
        <v>197</v>
      </c>
      <c r="H122" t="s">
        <v>182</v>
      </c>
      <c r="I122" s="96">
        <v>2945.35</v>
      </c>
      <c r="J122" s="95">
        <v>-0.001731933325650914</v>
      </c>
    </row>
    <row r="123" spans="1:10">
      <c r="A123" t="s">
        <v>198</v>
      </c>
      <c r="B123" t="s">
        <v>182</v>
      </c>
      <c r="C123">
        <v>137.61</v>
      </c>
      <c r="D123" s="94">
        <v>1637279</v>
      </c>
      <c r="E123" s="95">
        <v>0.00570050427537816</v>
      </c>
      <c r="G123" t="s">
        <v>198</v>
      </c>
      <c r="H123" t="s">
        <v>182</v>
      </c>
      <c r="I123" s="96">
        <v>2917.38</v>
      </c>
      <c r="J123" s="95">
        <v>-0.009496324715228988</v>
      </c>
    </row>
    <row r="124" spans="1:10">
      <c r="A124" t="s">
        <v>199</v>
      </c>
      <c r="B124" t="s">
        <v>182</v>
      </c>
      <c r="C124">
        <v>134.02</v>
      </c>
      <c r="D124" s="94">
        <v>1453733</v>
      </c>
      <c r="E124" s="95">
        <v>-0.02608822033282465</v>
      </c>
      <c r="G124" t="s">
        <v>199</v>
      </c>
      <c r="H124" t="s">
        <v>182</v>
      </c>
      <c r="I124" s="96">
        <v>2913.78</v>
      </c>
      <c r="J124" s="95">
        <v>-0.001233983917076298</v>
      </c>
    </row>
    <row r="125" spans="1:10">
      <c r="A125" t="s">
        <v>200</v>
      </c>
      <c r="B125" t="s">
        <v>182</v>
      </c>
      <c r="C125">
        <v>134.17</v>
      </c>
      <c r="D125" s="94">
        <v>1521110</v>
      </c>
      <c r="E125" s="95">
        <v>0.001119235934935014</v>
      </c>
      <c r="G125" t="s">
        <v>200</v>
      </c>
      <c r="H125" t="s">
        <v>182</v>
      </c>
      <c r="I125" s="96">
        <v>2924.92</v>
      </c>
      <c r="J125" s="95">
        <v>0.003823212459416858</v>
      </c>
    </row>
    <row r="126" spans="1:10">
      <c r="A126" t="s">
        <v>201</v>
      </c>
      <c r="B126" t="s">
        <v>182</v>
      </c>
      <c r="C126">
        <v>134.28</v>
      </c>
      <c r="D126" s="94">
        <v>2769667</v>
      </c>
      <c r="E126" s="95">
        <v>0.0008198554073191033</v>
      </c>
      <c r="G126" t="s">
        <v>201</v>
      </c>
      <c r="H126" t="s">
        <v>182</v>
      </c>
      <c r="I126" s="96">
        <v>2941.76</v>
      </c>
      <c r="J126" s="95">
        <v>0.005757422425228809</v>
      </c>
    </row>
    <row r="127" spans="1:10">
      <c r="A127" t="s">
        <v>202</v>
      </c>
      <c r="B127" t="s">
        <v>203</v>
      </c>
      <c r="C127">
        <v>134.79</v>
      </c>
      <c r="D127" s="94">
        <v>2119970</v>
      </c>
      <c r="E127" s="95">
        <v>0.003798033958891889</v>
      </c>
      <c r="G127" t="s">
        <v>202</v>
      </c>
      <c r="H127" t="s">
        <v>203</v>
      </c>
      <c r="I127" s="96">
        <v>2964.33</v>
      </c>
      <c r="J127" s="95">
        <v>0.007672277820080398</v>
      </c>
    </row>
    <row r="128" spans="1:10">
      <c r="A128" t="s">
        <v>204</v>
      </c>
      <c r="B128" t="s">
        <v>203</v>
      </c>
      <c r="C128">
        <v>135.31</v>
      </c>
      <c r="D128" s="94">
        <v>2103680</v>
      </c>
      <c r="E128" s="95">
        <v>0.003857852956450802</v>
      </c>
      <c r="G128" t="s">
        <v>204</v>
      </c>
      <c r="H128" t="s">
        <v>203</v>
      </c>
      <c r="I128" s="96">
        <v>2973.01</v>
      </c>
      <c r="J128" s="95">
        <v>0.00292814902524352</v>
      </c>
    </row>
    <row r="129" spans="1:10">
      <c r="A129" t="s">
        <v>205</v>
      </c>
      <c r="B129" t="s">
        <v>203</v>
      </c>
      <c r="C129">
        <v>136.98</v>
      </c>
      <c r="D129" s="94">
        <v>1287067</v>
      </c>
      <c r="E129" s="95">
        <v>0.01234202941393825</v>
      </c>
      <c r="G129" t="s">
        <v>205</v>
      </c>
      <c r="H129" t="s">
        <v>203</v>
      </c>
      <c r="I129" s="96">
        <v>2995.82</v>
      </c>
      <c r="J129" s="95">
        <v>0.007672358989710748</v>
      </c>
    </row>
    <row r="130" spans="1:10">
      <c r="A130" t="s">
        <v>206</v>
      </c>
      <c r="B130" t="s">
        <v>203</v>
      </c>
      <c r="C130">
        <v>136.41</v>
      </c>
      <c r="D130" s="94">
        <v>1051023</v>
      </c>
      <c r="E130" s="95">
        <v>-0.004161191414804977</v>
      </c>
      <c r="G130" t="s">
        <v>206</v>
      </c>
      <c r="H130" t="s">
        <v>203</v>
      </c>
      <c r="I130" s="96">
        <v>2990.41</v>
      </c>
      <c r="J130" s="95">
        <v>-0.001805849483613953</v>
      </c>
    </row>
    <row r="131" spans="1:10">
      <c r="A131" t="s">
        <v>207</v>
      </c>
      <c r="B131" t="s">
        <v>203</v>
      </c>
      <c r="C131">
        <v>136.24</v>
      </c>
      <c r="D131" s="94">
        <v>1173151</v>
      </c>
      <c r="E131" s="95">
        <v>-0.001246242944065612</v>
      </c>
      <c r="G131" t="s">
        <v>207</v>
      </c>
      <c r="H131" t="s">
        <v>203</v>
      </c>
      <c r="I131" s="96">
        <v>2975.95</v>
      </c>
      <c r="J131" s="95">
        <v>-0.004835457345313876</v>
      </c>
    </row>
    <row r="132" spans="1:10">
      <c r="A132" t="s">
        <v>208</v>
      </c>
      <c r="B132" t="s">
        <v>203</v>
      </c>
      <c r="C132">
        <v>136.07</v>
      </c>
      <c r="D132" s="94">
        <v>1117835</v>
      </c>
      <c r="E132" s="95">
        <v>-0.001247798003523259</v>
      </c>
      <c r="G132" t="s">
        <v>208</v>
      </c>
      <c r="H132" t="s">
        <v>203</v>
      </c>
      <c r="I132" s="96">
        <v>2979.63</v>
      </c>
      <c r="J132" s="95">
        <v>0.001236579915657288</v>
      </c>
    </row>
    <row r="133" spans="1:10">
      <c r="A133" t="s">
        <v>209</v>
      </c>
      <c r="B133" t="s">
        <v>203</v>
      </c>
      <c r="C133">
        <v>135.98</v>
      </c>
      <c r="D133" s="94">
        <v>1161580</v>
      </c>
      <c r="E133" s="95">
        <v>-0.0006614242669215065</v>
      </c>
      <c r="G133" t="s">
        <v>209</v>
      </c>
      <c r="H133" t="s">
        <v>203</v>
      </c>
      <c r="I133" s="96">
        <v>2993.07</v>
      </c>
      <c r="J133" s="95">
        <v>0.004510627158405667</v>
      </c>
    </row>
    <row r="134" spans="1:10">
      <c r="A134" t="s">
        <v>210</v>
      </c>
      <c r="B134" t="s">
        <v>203</v>
      </c>
      <c r="C134">
        <v>135.66</v>
      </c>
      <c r="D134" s="94">
        <v>1039518</v>
      </c>
      <c r="E134" s="95">
        <v>-0.002353287248124669</v>
      </c>
      <c r="G134" t="s">
        <v>210</v>
      </c>
      <c r="H134" t="s">
        <v>203</v>
      </c>
      <c r="I134" s="96">
        <v>2999.91</v>
      </c>
      <c r="J134" s="95">
        <v>0.002285278994477169</v>
      </c>
    </row>
    <row r="135" spans="1:10">
      <c r="A135" t="s">
        <v>211</v>
      </c>
      <c r="B135" t="s">
        <v>203</v>
      </c>
      <c r="C135">
        <v>136.18</v>
      </c>
      <c r="D135" s="94">
        <v>979887</v>
      </c>
      <c r="E135" s="95">
        <v>0.003833112192245469</v>
      </c>
      <c r="G135" t="s">
        <v>211</v>
      </c>
      <c r="H135" t="s">
        <v>203</v>
      </c>
      <c r="I135" s="96">
        <v>3013.77</v>
      </c>
      <c r="J135" s="95">
        <v>0.004620138604158219</v>
      </c>
    </row>
    <row r="136" spans="1:10">
      <c r="A136" t="s">
        <v>212</v>
      </c>
      <c r="B136" t="s">
        <v>203</v>
      </c>
      <c r="C136">
        <v>138</v>
      </c>
      <c r="D136" s="94">
        <v>1240946</v>
      </c>
      <c r="E136" s="95">
        <v>0.01336466441474515</v>
      </c>
      <c r="G136" t="s">
        <v>212</v>
      </c>
      <c r="H136" t="s">
        <v>203</v>
      </c>
      <c r="I136" s="96">
        <v>3014.3</v>
      </c>
      <c r="J136" s="95">
        <v>0.0001758594716916306</v>
      </c>
    </row>
    <row r="137" spans="1:10">
      <c r="A137" t="s">
        <v>213</v>
      </c>
      <c r="B137" t="s">
        <v>203</v>
      </c>
      <c r="C137">
        <v>138.07</v>
      </c>
      <c r="D137" s="94">
        <v>1484151</v>
      </c>
      <c r="E137" s="95">
        <v>0.0005072463768116542</v>
      </c>
      <c r="G137" t="s">
        <v>213</v>
      </c>
      <c r="H137" t="s">
        <v>203</v>
      </c>
      <c r="I137" s="96">
        <v>3004.04</v>
      </c>
      <c r="J137" s="95">
        <v>-0.003403775337557757</v>
      </c>
    </row>
    <row r="138" spans="1:10">
      <c r="A138" t="s">
        <v>214</v>
      </c>
      <c r="B138" t="s">
        <v>203</v>
      </c>
      <c r="C138">
        <v>137.17</v>
      </c>
      <c r="D138" s="94">
        <v>1271826</v>
      </c>
      <c r="E138" s="95">
        <v>-0.006518432679075925</v>
      </c>
      <c r="G138" t="s">
        <v>214</v>
      </c>
      <c r="H138" t="s">
        <v>203</v>
      </c>
      <c r="I138" s="96">
        <v>2984.42</v>
      </c>
      <c r="J138" s="95">
        <v>-0.006531204644412147</v>
      </c>
    </row>
    <row r="139" spans="1:10">
      <c r="A139" t="s">
        <v>215</v>
      </c>
      <c r="B139" t="s">
        <v>203</v>
      </c>
      <c r="C139">
        <v>137.33</v>
      </c>
      <c r="D139" s="94">
        <v>820063</v>
      </c>
      <c r="E139" s="95">
        <v>0.001166435809579536</v>
      </c>
      <c r="G139" t="s">
        <v>215</v>
      </c>
      <c r="H139" t="s">
        <v>203</v>
      </c>
      <c r="I139" s="96">
        <v>2995.11</v>
      </c>
      <c r="J139" s="95">
        <v>0.003581935518459201</v>
      </c>
    </row>
    <row r="140" spans="1:10">
      <c r="A140" t="s">
        <v>216</v>
      </c>
      <c r="B140" t="s">
        <v>203</v>
      </c>
      <c r="C140">
        <v>135.19</v>
      </c>
      <c r="D140" s="94">
        <v>1235791</v>
      </c>
      <c r="E140" s="95">
        <v>-0.0155829024976335</v>
      </c>
      <c r="G140" t="s">
        <v>216</v>
      </c>
      <c r="H140" t="s">
        <v>203</v>
      </c>
      <c r="I140" s="96">
        <v>2976.61</v>
      </c>
      <c r="J140" s="95">
        <v>-0.006176734744299917</v>
      </c>
    </row>
    <row r="141" spans="1:10">
      <c r="A141" t="s">
        <v>217</v>
      </c>
      <c r="B141" t="s">
        <v>203</v>
      </c>
      <c r="C141">
        <v>134.74</v>
      </c>
      <c r="D141" s="94">
        <v>1096425</v>
      </c>
      <c r="E141" s="95">
        <v>-0.003328648568680981</v>
      </c>
      <c r="G141" t="s">
        <v>217</v>
      </c>
      <c r="H141" t="s">
        <v>203</v>
      </c>
      <c r="I141" s="96">
        <v>2985.03</v>
      </c>
      <c r="J141" s="95">
        <v>0.002828721263450795</v>
      </c>
    </row>
    <row r="142" spans="1:10">
      <c r="A142" t="s">
        <v>218</v>
      </c>
      <c r="B142" t="s">
        <v>203</v>
      </c>
      <c r="C142">
        <v>133.78</v>
      </c>
      <c r="D142" s="94">
        <v>2007344</v>
      </c>
      <c r="E142" s="95">
        <v>-0.007124833011726395</v>
      </c>
      <c r="G142" t="s">
        <v>218</v>
      </c>
      <c r="H142" t="s">
        <v>203</v>
      </c>
      <c r="I142" s="96">
        <v>3005.47</v>
      </c>
      <c r="J142" s="95">
        <v>0.006847502370160408</v>
      </c>
    </row>
    <row r="143" spans="1:10">
      <c r="A143" t="s">
        <v>219</v>
      </c>
      <c r="B143" t="s">
        <v>203</v>
      </c>
      <c r="C143">
        <v>138.2</v>
      </c>
      <c r="D143" s="94">
        <v>2302892</v>
      </c>
      <c r="E143" s="95">
        <v>0.0330393182837494</v>
      </c>
      <c r="G143" t="s">
        <v>219</v>
      </c>
      <c r="H143" t="s">
        <v>203</v>
      </c>
      <c r="I143" s="96">
        <v>3019.56</v>
      </c>
      <c r="J143" s="95">
        <v>0.00468811866363672</v>
      </c>
    </row>
    <row r="144" spans="1:10">
      <c r="A144" t="s">
        <v>220</v>
      </c>
      <c r="B144" t="s">
        <v>203</v>
      </c>
      <c r="C144">
        <v>137.68</v>
      </c>
      <c r="D144" s="94">
        <v>1521459</v>
      </c>
      <c r="E144" s="95">
        <v>-0.003762662807525241</v>
      </c>
      <c r="G144" t="s">
        <v>220</v>
      </c>
      <c r="H144" t="s">
        <v>203</v>
      </c>
      <c r="I144" s="96">
        <v>3003.67</v>
      </c>
      <c r="J144" s="95">
        <v>-0.00526235610486292</v>
      </c>
    </row>
    <row r="145" spans="1:10">
      <c r="A145" t="s">
        <v>221</v>
      </c>
      <c r="B145" t="s">
        <v>203</v>
      </c>
      <c r="C145">
        <v>139.46</v>
      </c>
      <c r="D145" s="94">
        <v>1639644</v>
      </c>
      <c r="E145" s="95">
        <v>0.01292852992446258</v>
      </c>
      <c r="G145" t="s">
        <v>221</v>
      </c>
      <c r="H145" t="s">
        <v>203</v>
      </c>
      <c r="I145" s="96">
        <v>3025.86</v>
      </c>
      <c r="J145" s="95">
        <v>0.007387629133693174</v>
      </c>
    </row>
    <row r="146" spans="1:10">
      <c r="A146" t="s">
        <v>222</v>
      </c>
      <c r="B146" t="s">
        <v>203</v>
      </c>
      <c r="C146">
        <v>139.75</v>
      </c>
      <c r="D146" s="94">
        <v>1987131</v>
      </c>
      <c r="E146" s="95">
        <v>0.002079449304460024</v>
      </c>
      <c r="G146" t="s">
        <v>222</v>
      </c>
      <c r="H146" t="s">
        <v>203</v>
      </c>
      <c r="I146" s="96">
        <v>3020.97</v>
      </c>
      <c r="J146" s="95">
        <v>-0.00161606948107329</v>
      </c>
    </row>
    <row r="147" spans="1:10">
      <c r="A147" t="s">
        <v>223</v>
      </c>
      <c r="B147" t="s">
        <v>203</v>
      </c>
      <c r="C147">
        <v>139.77</v>
      </c>
      <c r="D147" s="94">
        <v>1523507</v>
      </c>
      <c r="E147" s="95">
        <v>0.0001431127012523348</v>
      </c>
      <c r="G147" t="s">
        <v>223</v>
      </c>
      <c r="H147" t="s">
        <v>203</v>
      </c>
      <c r="I147" s="96">
        <v>3013.18</v>
      </c>
      <c r="J147" s="95">
        <v>-0.002578641959370631</v>
      </c>
    </row>
    <row r="148" spans="1:10">
      <c r="A148" t="s">
        <v>224</v>
      </c>
      <c r="B148" t="s">
        <v>203</v>
      </c>
      <c r="C148">
        <v>139.34</v>
      </c>
      <c r="D148" s="94">
        <v>2501800</v>
      </c>
      <c r="E148" s="95">
        <v>-0.003076482793160196</v>
      </c>
      <c r="G148" t="s">
        <v>224</v>
      </c>
      <c r="H148" t="s">
        <v>203</v>
      </c>
      <c r="I148" s="96">
        <v>2980.38</v>
      </c>
      <c r="J148" s="95">
        <v>-0.01088550966088975</v>
      </c>
    </row>
    <row r="149" spans="1:10">
      <c r="A149" t="s">
        <v>225</v>
      </c>
      <c r="B149" t="s">
        <v>226</v>
      </c>
      <c r="C149">
        <v>137.81</v>
      </c>
      <c r="D149" s="94">
        <v>1814000</v>
      </c>
      <c r="E149" s="95">
        <v>-0.01098033586909719</v>
      </c>
      <c r="G149" t="s">
        <v>225</v>
      </c>
      <c r="H149" t="s">
        <v>226</v>
      </c>
      <c r="I149" s="96">
        <v>2953.56</v>
      </c>
      <c r="J149" s="95">
        <v>-0.008998852495319398</v>
      </c>
    </row>
    <row r="150" spans="1:10">
      <c r="A150" t="s">
        <v>227</v>
      </c>
      <c r="B150" t="s">
        <v>226</v>
      </c>
      <c r="C150">
        <v>138.82</v>
      </c>
      <c r="D150" s="94">
        <v>1815216</v>
      </c>
      <c r="E150" s="95">
        <v>0.007328931137072781</v>
      </c>
      <c r="G150" t="s">
        <v>227</v>
      </c>
      <c r="H150" t="s">
        <v>226</v>
      </c>
      <c r="I150" s="96">
        <v>2932.05</v>
      </c>
      <c r="J150" s="95">
        <v>-0.007282736765124032</v>
      </c>
    </row>
    <row r="151" spans="1:10">
      <c r="A151" t="s">
        <v>228</v>
      </c>
      <c r="B151" t="s">
        <v>226</v>
      </c>
      <c r="C151">
        <v>135.38</v>
      </c>
      <c r="D151" s="94">
        <v>2077111</v>
      </c>
      <c r="E151" s="95">
        <v>-0.02478029102434809</v>
      </c>
      <c r="G151" t="s">
        <v>228</v>
      </c>
      <c r="H151" t="s">
        <v>226</v>
      </c>
      <c r="I151" s="96">
        <v>2844.74</v>
      </c>
      <c r="J151" s="95">
        <v>-0.02977780051499812</v>
      </c>
    </row>
    <row r="152" spans="1:10">
      <c r="A152" t="s">
        <v>229</v>
      </c>
      <c r="B152" t="s">
        <v>226</v>
      </c>
      <c r="C152">
        <v>138.66</v>
      </c>
      <c r="D152" s="94">
        <v>2039421</v>
      </c>
      <c r="E152" s="95">
        <v>0.02422809868518239</v>
      </c>
      <c r="G152" t="s">
        <v>229</v>
      </c>
      <c r="H152" t="s">
        <v>226</v>
      </c>
      <c r="I152" s="96">
        <v>2881.77</v>
      </c>
      <c r="J152" s="95">
        <v>0.01301700682663443</v>
      </c>
    </row>
    <row r="153" spans="1:10">
      <c r="A153" t="s">
        <v>230</v>
      </c>
      <c r="B153" t="s">
        <v>226</v>
      </c>
      <c r="C153">
        <v>140.54</v>
      </c>
      <c r="D153" s="94">
        <v>2415122</v>
      </c>
      <c r="E153" s="95">
        <v>0.01355834415116108</v>
      </c>
      <c r="G153" t="s">
        <v>230</v>
      </c>
      <c r="H153" t="s">
        <v>226</v>
      </c>
      <c r="I153" s="96">
        <v>2883.98</v>
      </c>
      <c r="J153" s="95">
        <v>0.0007668897934256513</v>
      </c>
    </row>
    <row r="154" spans="1:10">
      <c r="A154" t="s">
        <v>231</v>
      </c>
      <c r="B154" t="s">
        <v>226</v>
      </c>
      <c r="C154">
        <v>143.85</v>
      </c>
      <c r="D154" s="94">
        <v>2250125</v>
      </c>
      <c r="E154" s="95">
        <v>0.02355201366159099</v>
      </c>
      <c r="G154" t="s">
        <v>231</v>
      </c>
      <c r="H154" t="s">
        <v>226</v>
      </c>
      <c r="I154" s="96">
        <v>2938.09</v>
      </c>
      <c r="J154" s="95">
        <v>0.01876226603513209</v>
      </c>
    </row>
    <row r="155" spans="1:10">
      <c r="A155" t="s">
        <v>232</v>
      </c>
      <c r="B155" t="s">
        <v>226</v>
      </c>
      <c r="C155">
        <v>145.53</v>
      </c>
      <c r="D155" s="94">
        <v>2115497</v>
      </c>
      <c r="E155" s="95">
        <v>0.01167883211678844</v>
      </c>
      <c r="G155" t="s">
        <v>232</v>
      </c>
      <c r="H155" t="s">
        <v>226</v>
      </c>
      <c r="I155" s="96">
        <v>2918.65</v>
      </c>
      <c r="J155" s="95">
        <v>-0.006616543400644659</v>
      </c>
    </row>
    <row r="156" spans="1:10">
      <c r="A156" t="s">
        <v>233</v>
      </c>
      <c r="B156" t="s">
        <v>226</v>
      </c>
      <c r="C156">
        <v>143.17</v>
      </c>
      <c r="D156" s="94">
        <v>1595935</v>
      </c>
      <c r="E156" s="95">
        <v>-0.01621658764515921</v>
      </c>
      <c r="G156" t="s">
        <v>233</v>
      </c>
      <c r="H156" t="s">
        <v>226</v>
      </c>
      <c r="I156" s="96">
        <v>2882.7</v>
      </c>
      <c r="J156" s="95">
        <v>-0.0123173384955374</v>
      </c>
    </row>
    <row r="157" spans="1:10">
      <c r="A157" t="s">
        <v>234</v>
      </c>
      <c r="B157" t="s">
        <v>226</v>
      </c>
      <c r="C157">
        <v>144.81</v>
      </c>
      <c r="D157" s="94">
        <v>1783621</v>
      </c>
      <c r="E157" s="95">
        <v>0.01145491373891194</v>
      </c>
      <c r="G157" t="s">
        <v>234</v>
      </c>
      <c r="H157" t="s">
        <v>226</v>
      </c>
      <c r="I157" s="96">
        <v>2926.32</v>
      </c>
      <c r="J157" s="95">
        <v>0.01513164741388295</v>
      </c>
    </row>
    <row r="158" spans="1:10">
      <c r="A158" t="s">
        <v>235</v>
      </c>
      <c r="B158" t="s">
        <v>226</v>
      </c>
      <c r="C158">
        <v>139.21</v>
      </c>
      <c r="D158" s="94">
        <v>2624664</v>
      </c>
      <c r="E158" s="95">
        <v>-0.03867136247496716</v>
      </c>
      <c r="G158" t="s">
        <v>235</v>
      </c>
      <c r="H158" t="s">
        <v>226</v>
      </c>
      <c r="I158" s="96">
        <v>2840.6</v>
      </c>
      <c r="J158" s="95">
        <v>-0.02929276360753441</v>
      </c>
    </row>
    <row r="159" spans="1:10">
      <c r="A159" t="s">
        <v>236</v>
      </c>
      <c r="B159" t="s">
        <v>226</v>
      </c>
      <c r="C159">
        <v>140.34</v>
      </c>
      <c r="D159" s="94">
        <v>1325475</v>
      </c>
      <c r="E159" s="95">
        <v>0.008117232957402409</v>
      </c>
      <c r="G159" t="s">
        <v>236</v>
      </c>
      <c r="H159" t="s">
        <v>226</v>
      </c>
      <c r="I159" s="96">
        <v>2847.6</v>
      </c>
      <c r="J159" s="95">
        <v>0.002464268112370549</v>
      </c>
    </row>
    <row r="160" spans="1:10">
      <c r="A160" t="s">
        <v>237</v>
      </c>
      <c r="B160" t="s">
        <v>226</v>
      </c>
      <c r="C160">
        <v>141.68</v>
      </c>
      <c r="D160" s="94">
        <v>1285850</v>
      </c>
      <c r="E160" s="95">
        <v>0.009548239988599105</v>
      </c>
      <c r="G160" t="s">
        <v>237</v>
      </c>
      <c r="H160" t="s">
        <v>226</v>
      </c>
      <c r="I160" s="96">
        <v>2888.68</v>
      </c>
      <c r="J160" s="95">
        <v>0.01442618345273217</v>
      </c>
    </row>
    <row r="161" spans="1:10">
      <c r="A161" t="s">
        <v>238</v>
      </c>
      <c r="B161" t="s">
        <v>226</v>
      </c>
      <c r="C161">
        <v>141.99</v>
      </c>
      <c r="D161" s="94">
        <v>1413783</v>
      </c>
      <c r="E161" s="95">
        <v>0.002188029361942512</v>
      </c>
      <c r="G161" t="s">
        <v>238</v>
      </c>
      <c r="H161" t="s">
        <v>226</v>
      </c>
      <c r="I161" s="96">
        <v>2923.65</v>
      </c>
      <c r="J161" s="95">
        <v>0.01210587534790997</v>
      </c>
    </row>
    <row r="162" spans="1:10">
      <c r="A162" t="s">
        <v>239</v>
      </c>
      <c r="B162" t="s">
        <v>226</v>
      </c>
      <c r="C162">
        <v>141.02</v>
      </c>
      <c r="D162" s="94">
        <v>983658</v>
      </c>
      <c r="E162" s="95">
        <v>-0.006831467004718594</v>
      </c>
      <c r="G162" t="s">
        <v>239</v>
      </c>
      <c r="H162" t="s">
        <v>226</v>
      </c>
      <c r="I162" s="96">
        <v>2900.51</v>
      </c>
      <c r="J162" s="95">
        <v>-0.007914764079147596</v>
      </c>
    </row>
    <row r="163" spans="1:10">
      <c r="A163" t="s">
        <v>240</v>
      </c>
      <c r="B163" t="s">
        <v>226</v>
      </c>
      <c r="C163">
        <v>141.27</v>
      </c>
      <c r="D163" s="94">
        <v>1033311</v>
      </c>
      <c r="E163" s="95">
        <v>0.0017727981846547</v>
      </c>
      <c r="G163" t="s">
        <v>240</v>
      </c>
      <c r="H163" t="s">
        <v>226</v>
      </c>
      <c r="I163" s="96">
        <v>2924.43</v>
      </c>
      <c r="J163" s="95">
        <v>0.008246825558263726</v>
      </c>
    </row>
    <row r="164" spans="1:10">
      <c r="A164" t="s">
        <v>241</v>
      </c>
      <c r="B164" t="s">
        <v>226</v>
      </c>
      <c r="C164">
        <v>141.51</v>
      </c>
      <c r="D164" s="94">
        <v>1367727</v>
      </c>
      <c r="E164" s="95">
        <v>0.001698874495646541</v>
      </c>
      <c r="G164" t="s">
        <v>241</v>
      </c>
      <c r="H164" t="s">
        <v>226</v>
      </c>
      <c r="I164" s="96">
        <v>2922.95</v>
      </c>
      <c r="J164" s="95">
        <v>-0.0005060815269983809</v>
      </c>
    </row>
    <row r="165" spans="1:10">
      <c r="A165" t="s">
        <v>242</v>
      </c>
      <c r="B165" t="s">
        <v>226</v>
      </c>
      <c r="C165">
        <v>139.69</v>
      </c>
      <c r="D165" s="94">
        <v>1334344</v>
      </c>
      <c r="E165" s="95">
        <v>-0.01286128188820568</v>
      </c>
      <c r="G165" t="s">
        <v>242</v>
      </c>
      <c r="H165" t="s">
        <v>226</v>
      </c>
      <c r="I165" s="96">
        <v>2847.11</v>
      </c>
      <c r="J165" s="95">
        <v>-0.02594638977745078</v>
      </c>
    </row>
    <row r="166" spans="1:10">
      <c r="A166" t="s">
        <v>243</v>
      </c>
      <c r="B166" t="s">
        <v>226</v>
      </c>
      <c r="C166">
        <v>141.51</v>
      </c>
      <c r="D166" s="94">
        <v>889994</v>
      </c>
      <c r="E166" s="95">
        <v>0.01302884959553285</v>
      </c>
      <c r="G166" t="s">
        <v>243</v>
      </c>
      <c r="H166" t="s">
        <v>226</v>
      </c>
      <c r="I166" s="96">
        <v>2878.38</v>
      </c>
      <c r="J166" s="95">
        <v>0.0109830670399107</v>
      </c>
    </row>
    <row r="167" spans="1:10">
      <c r="A167" t="s">
        <v>244</v>
      </c>
      <c r="B167" t="s">
        <v>226</v>
      </c>
      <c r="C167">
        <v>141.8</v>
      </c>
      <c r="D167" s="94">
        <v>1721891</v>
      </c>
      <c r="E167" s="95">
        <v>0.002049325136032953</v>
      </c>
      <c r="G167" t="s">
        <v>244</v>
      </c>
      <c r="H167" t="s">
        <v>226</v>
      </c>
      <c r="I167" s="96">
        <v>2869.16</v>
      </c>
      <c r="J167" s="95">
        <v>-0.003203190683648494</v>
      </c>
    </row>
    <row r="168" spans="1:10">
      <c r="A168" t="s">
        <v>245</v>
      </c>
      <c r="B168" t="s">
        <v>226</v>
      </c>
      <c r="C168">
        <v>143.14</v>
      </c>
      <c r="D168" s="94">
        <v>1605167</v>
      </c>
      <c r="E168" s="95">
        <v>0.009449929478138053</v>
      </c>
      <c r="G168" t="s">
        <v>245</v>
      </c>
      <c r="H168" t="s">
        <v>226</v>
      </c>
      <c r="I168" s="96">
        <v>2887.94</v>
      </c>
      <c r="J168" s="95">
        <v>0.006545469754213773</v>
      </c>
    </row>
    <row r="169" spans="1:10">
      <c r="A169" t="s">
        <v>246</v>
      </c>
      <c r="B169" t="s">
        <v>226</v>
      </c>
      <c r="C169">
        <v>143.47</v>
      </c>
      <c r="D169" s="94">
        <v>1413807</v>
      </c>
      <c r="E169" s="95">
        <v>0.002305435238228348</v>
      </c>
      <c r="G169" t="s">
        <v>246</v>
      </c>
      <c r="H169" t="s">
        <v>226</v>
      </c>
      <c r="I169" s="96">
        <v>2924.58</v>
      </c>
      <c r="J169" s="95">
        <v>0.01268724419482403</v>
      </c>
    </row>
    <row r="170" spans="1:10">
      <c r="A170" t="s">
        <v>247</v>
      </c>
      <c r="B170" t="s">
        <v>226</v>
      </c>
      <c r="C170">
        <v>142.48</v>
      </c>
      <c r="D170" s="94">
        <v>1931647</v>
      </c>
      <c r="E170" s="95">
        <v>-0.006900397295601879</v>
      </c>
      <c r="G170" t="s">
        <v>247</v>
      </c>
      <c r="H170" t="s">
        <v>226</v>
      </c>
      <c r="I170" s="96">
        <v>2926.46</v>
      </c>
      <c r="J170" s="95">
        <v>0.0006428273461489553</v>
      </c>
    </row>
    <row r="171" spans="1:10">
      <c r="A171" t="s">
        <v>248</v>
      </c>
      <c r="B171" t="s">
        <v>249</v>
      </c>
      <c r="C171">
        <v>144.56</v>
      </c>
      <c r="D171" s="94">
        <v>1472577</v>
      </c>
      <c r="E171" s="95">
        <v>0.01459854014598538</v>
      </c>
      <c r="G171" t="s">
        <v>248</v>
      </c>
      <c r="H171" t="s">
        <v>249</v>
      </c>
      <c r="I171" s="96">
        <v>2906.27</v>
      </c>
      <c r="J171" s="95">
        <v>-0.006899120439028739</v>
      </c>
    </row>
    <row r="172" spans="1:10">
      <c r="A172" t="s">
        <v>250</v>
      </c>
      <c r="B172" t="s">
        <v>249</v>
      </c>
      <c r="C172">
        <v>145.74</v>
      </c>
      <c r="D172" s="94">
        <v>1399141</v>
      </c>
      <c r="E172" s="95">
        <v>0.008162700608743911</v>
      </c>
      <c r="G172" t="s">
        <v>250</v>
      </c>
      <c r="H172" t="s">
        <v>249</v>
      </c>
      <c r="I172" s="96">
        <v>2937.78</v>
      </c>
      <c r="J172" s="95">
        <v>0.01084207592549902</v>
      </c>
    </row>
    <row r="173" spans="1:10">
      <c r="A173" t="s">
        <v>251</v>
      </c>
      <c r="B173" t="s">
        <v>249</v>
      </c>
      <c r="C173">
        <v>146.45</v>
      </c>
      <c r="D173" s="94">
        <v>1016306</v>
      </c>
      <c r="E173" s="95">
        <v>0.004871689309729588</v>
      </c>
      <c r="G173" t="s">
        <v>251</v>
      </c>
      <c r="H173" t="s">
        <v>249</v>
      </c>
      <c r="I173" s="96">
        <v>2976</v>
      </c>
      <c r="J173" s="95">
        <v>0.01300982374446003</v>
      </c>
    </row>
    <row r="174" spans="1:10">
      <c r="A174" t="s">
        <v>252</v>
      </c>
      <c r="B174" t="s">
        <v>249</v>
      </c>
      <c r="C174">
        <v>146.81</v>
      </c>
      <c r="D174" s="94">
        <v>856864</v>
      </c>
      <c r="E174" s="95">
        <v>0.002458176852168092</v>
      </c>
      <c r="G174" t="s">
        <v>252</v>
      </c>
      <c r="H174" t="s">
        <v>249</v>
      </c>
      <c r="I174" s="96">
        <v>2978.71</v>
      </c>
      <c r="J174" s="95">
        <v>0.0009106182795699524</v>
      </c>
    </row>
    <row r="175" spans="1:10">
      <c r="A175" t="s">
        <v>253</v>
      </c>
      <c r="B175" t="s">
        <v>249</v>
      </c>
      <c r="C175">
        <v>146.11</v>
      </c>
      <c r="D175" s="94">
        <v>1025327</v>
      </c>
      <c r="E175" s="95">
        <v>-0.004768067570328882</v>
      </c>
      <c r="G175" t="s">
        <v>253</v>
      </c>
      <c r="H175" t="s">
        <v>249</v>
      </c>
      <c r="I175" s="96">
        <v>2978.43</v>
      </c>
      <c r="J175" s="95">
        <v>-9.400042300200528E-05</v>
      </c>
    </row>
    <row r="176" spans="1:10">
      <c r="A176" t="s">
        <v>254</v>
      </c>
      <c r="B176" t="s">
        <v>249</v>
      </c>
      <c r="C176">
        <v>145.25</v>
      </c>
      <c r="D176" s="94">
        <v>1286103</v>
      </c>
      <c r="E176" s="95">
        <v>-0.005885976319211617</v>
      </c>
      <c r="G176" t="s">
        <v>254</v>
      </c>
      <c r="H176" t="s">
        <v>249</v>
      </c>
      <c r="I176" s="96">
        <v>2979.39</v>
      </c>
      <c r="J176" s="95">
        <v>0.0003223174625557323</v>
      </c>
    </row>
    <row r="177" spans="1:10">
      <c r="A177" t="s">
        <v>255</v>
      </c>
      <c r="B177" t="s">
        <v>249</v>
      </c>
      <c r="C177">
        <v>145.64</v>
      </c>
      <c r="D177" s="94">
        <v>1455225</v>
      </c>
      <c r="E177" s="95">
        <v>0.002685025817555919</v>
      </c>
      <c r="G177" t="s">
        <v>255</v>
      </c>
      <c r="H177" t="s">
        <v>249</v>
      </c>
      <c r="I177" s="96">
        <v>3000.93</v>
      </c>
      <c r="J177" s="95">
        <v>0.007229667817909124</v>
      </c>
    </row>
    <row r="178" spans="1:10">
      <c r="A178" t="s">
        <v>256</v>
      </c>
      <c r="B178" t="s">
        <v>249</v>
      </c>
      <c r="C178">
        <v>145.96</v>
      </c>
      <c r="D178" s="94">
        <v>2226078</v>
      </c>
      <c r="E178" s="95">
        <v>0.002197198571820991</v>
      </c>
      <c r="G178" t="s">
        <v>256</v>
      </c>
      <c r="H178" t="s">
        <v>249</v>
      </c>
      <c r="I178" s="96">
        <v>3009.57</v>
      </c>
      <c r="J178" s="95">
        <v>0.002879107476682297</v>
      </c>
    </row>
    <row r="179" spans="1:10">
      <c r="A179" t="s">
        <v>257</v>
      </c>
      <c r="B179" t="s">
        <v>249</v>
      </c>
      <c r="C179">
        <v>144.93</v>
      </c>
      <c r="D179" s="94">
        <v>1864175</v>
      </c>
      <c r="E179" s="95">
        <v>-0.007056727870649482</v>
      </c>
      <c r="G179" t="s">
        <v>257</v>
      </c>
      <c r="H179" t="s">
        <v>249</v>
      </c>
      <c r="I179" s="96">
        <v>3007.39</v>
      </c>
      <c r="J179" s="95">
        <v>-0.0007243559711188619</v>
      </c>
    </row>
    <row r="180" spans="1:10">
      <c r="A180" t="s">
        <v>258</v>
      </c>
      <c r="B180" t="s">
        <v>249</v>
      </c>
      <c r="C180">
        <v>144.55</v>
      </c>
      <c r="D180" s="94">
        <v>1281811</v>
      </c>
      <c r="E180" s="95">
        <v>-0.002621955426757694</v>
      </c>
      <c r="G180" t="s">
        <v>258</v>
      </c>
      <c r="H180" t="s">
        <v>249</v>
      </c>
      <c r="I180" s="96">
        <v>2997.96</v>
      </c>
      <c r="J180" s="95">
        <v>-0.003135609282467477</v>
      </c>
    </row>
    <row r="181" spans="1:10">
      <c r="A181" t="s">
        <v>259</v>
      </c>
      <c r="B181" t="s">
        <v>249</v>
      </c>
      <c r="C181">
        <v>145.62</v>
      </c>
      <c r="D181" s="94">
        <v>1588739</v>
      </c>
      <c r="E181" s="95">
        <v>0.00740228294707701</v>
      </c>
      <c r="G181" t="s">
        <v>259</v>
      </c>
      <c r="H181" t="s">
        <v>249</v>
      </c>
      <c r="I181" s="96">
        <v>3005.7</v>
      </c>
      <c r="J181" s="95">
        <v>0.002581755593803692</v>
      </c>
    </row>
    <row r="182" spans="1:10">
      <c r="A182" t="s">
        <v>260</v>
      </c>
      <c r="B182" t="s">
        <v>249</v>
      </c>
      <c r="C182">
        <v>145.41</v>
      </c>
      <c r="D182" s="94">
        <v>1343649</v>
      </c>
      <c r="E182" s="95">
        <v>-0.001442109600329644</v>
      </c>
      <c r="G182" t="s">
        <v>260</v>
      </c>
      <c r="H182" t="s">
        <v>249</v>
      </c>
      <c r="I182" s="96">
        <v>3006.73</v>
      </c>
      <c r="J182" s="95">
        <v>0.0003426822370828919</v>
      </c>
    </row>
    <row r="183" spans="1:10">
      <c r="A183" t="s">
        <v>261</v>
      </c>
      <c r="B183" t="s">
        <v>249</v>
      </c>
      <c r="C183">
        <v>145.19</v>
      </c>
      <c r="D183" s="94">
        <v>1434257</v>
      </c>
      <c r="E183" s="95">
        <v>-0.001512963345024376</v>
      </c>
      <c r="G183" t="s">
        <v>261</v>
      </c>
      <c r="H183" t="s">
        <v>249</v>
      </c>
      <c r="I183" s="96">
        <v>3006.79</v>
      </c>
      <c r="J183" s="95">
        <v>1.995523375897257E-05</v>
      </c>
    </row>
    <row r="184" spans="1:10">
      <c r="A184" t="s">
        <v>262</v>
      </c>
      <c r="B184" t="s">
        <v>249</v>
      </c>
      <c r="C184">
        <v>144.44</v>
      </c>
      <c r="D184" s="94">
        <v>2150147</v>
      </c>
      <c r="E184" s="95">
        <v>-0.005165645016874443</v>
      </c>
      <c r="G184" t="s">
        <v>262</v>
      </c>
      <c r="H184" t="s">
        <v>249</v>
      </c>
      <c r="I184" s="96">
        <v>2992.07</v>
      </c>
      <c r="J184" s="95">
        <v>-0.004895586322955614</v>
      </c>
    </row>
    <row r="185" spans="1:10">
      <c r="A185" t="s">
        <v>263</v>
      </c>
      <c r="B185" t="s">
        <v>249</v>
      </c>
      <c r="C185">
        <v>144.46</v>
      </c>
      <c r="D185" s="94">
        <v>1457450</v>
      </c>
      <c r="E185" s="95">
        <v>0.0001384657989478288</v>
      </c>
      <c r="G185" t="s">
        <v>263</v>
      </c>
      <c r="H185" t="s">
        <v>249</v>
      </c>
      <c r="I185" s="96">
        <v>2991.78</v>
      </c>
      <c r="J185" s="95">
        <v>-9.69228661094057E-05</v>
      </c>
    </row>
    <row r="186" spans="1:10">
      <c r="A186" t="s">
        <v>264</v>
      </c>
      <c r="B186" t="s">
        <v>249</v>
      </c>
      <c r="C186">
        <v>145.5</v>
      </c>
      <c r="D186" s="94">
        <v>1719423</v>
      </c>
      <c r="E186" s="95">
        <v>0.00719922469887857</v>
      </c>
      <c r="G186" t="s">
        <v>264</v>
      </c>
      <c r="H186" t="s">
        <v>249</v>
      </c>
      <c r="I186" s="96">
        <v>2966.6</v>
      </c>
      <c r="J186" s="95">
        <v>-0.008416394253588311</v>
      </c>
    </row>
    <row r="187" spans="1:10">
      <c r="A187" t="s">
        <v>265</v>
      </c>
      <c r="B187" t="s">
        <v>249</v>
      </c>
      <c r="C187">
        <v>145.45</v>
      </c>
      <c r="D187" s="94">
        <v>1073101</v>
      </c>
      <c r="E187" s="95">
        <v>-0.0003436426116839586</v>
      </c>
      <c r="G187" t="s">
        <v>265</v>
      </c>
      <c r="H187" t="s">
        <v>249</v>
      </c>
      <c r="I187" s="96">
        <v>2984.87</v>
      </c>
      <c r="J187" s="95">
        <v>0.006158565361019441</v>
      </c>
    </row>
    <row r="188" spans="1:10">
      <c r="A188" t="s">
        <v>266</v>
      </c>
      <c r="B188" t="s">
        <v>249</v>
      </c>
      <c r="C188">
        <v>146.98</v>
      </c>
      <c r="D188" s="94">
        <v>1084359</v>
      </c>
      <c r="E188" s="95">
        <v>0.01051907872120994</v>
      </c>
      <c r="G188" t="s">
        <v>266</v>
      </c>
      <c r="H188" t="s">
        <v>249</v>
      </c>
      <c r="I188" s="96">
        <v>2977.62</v>
      </c>
      <c r="J188" s="95">
        <v>-0.002428916502226208</v>
      </c>
    </row>
    <row r="189" spans="1:10">
      <c r="A189" t="s">
        <v>267</v>
      </c>
      <c r="B189" t="s">
        <v>249</v>
      </c>
      <c r="C189">
        <v>147.03</v>
      </c>
      <c r="D189" s="94">
        <v>842926</v>
      </c>
      <c r="E189" s="95">
        <v>0.0003401823377331414</v>
      </c>
      <c r="G189" t="s">
        <v>267</v>
      </c>
      <c r="H189" t="s">
        <v>249</v>
      </c>
      <c r="I189" s="96">
        <v>2961.79</v>
      </c>
      <c r="J189" s="95">
        <v>-0.005316326462073695</v>
      </c>
    </row>
    <row r="190" spans="1:10">
      <c r="A190" t="s">
        <v>268</v>
      </c>
      <c r="B190" t="s">
        <v>249</v>
      </c>
      <c r="C190">
        <v>147.88</v>
      </c>
      <c r="D190" s="94">
        <v>1222577</v>
      </c>
      <c r="E190" s="95">
        <v>0.005781133102088054</v>
      </c>
      <c r="G190" t="s">
        <v>268</v>
      </c>
      <c r="H190" t="s">
        <v>249</v>
      </c>
      <c r="I190" s="96">
        <v>2976.74</v>
      </c>
      <c r="J190" s="95">
        <v>0.005047623227845355</v>
      </c>
    </row>
    <row r="191" spans="1:10">
      <c r="A191" t="s">
        <v>269</v>
      </c>
      <c r="B191" t="s">
        <v>270</v>
      </c>
      <c r="C191">
        <v>145.31</v>
      </c>
      <c r="D191" s="94">
        <v>1029680</v>
      </c>
      <c r="E191" s="95">
        <v>-0.01737895591019745</v>
      </c>
      <c r="G191" t="s">
        <v>269</v>
      </c>
      <c r="H191" t="s">
        <v>270</v>
      </c>
      <c r="I191" s="96">
        <v>2940.25</v>
      </c>
      <c r="J191" s="95">
        <v>-0.01225837661334206</v>
      </c>
    </row>
    <row r="192" spans="1:10">
      <c r="A192" t="s">
        <v>271</v>
      </c>
      <c r="B192" t="s">
        <v>270</v>
      </c>
      <c r="C192">
        <v>143.64</v>
      </c>
      <c r="D192" s="94">
        <v>1414726</v>
      </c>
      <c r="E192" s="95">
        <v>-0.01149267084164896</v>
      </c>
      <c r="G192" t="s">
        <v>271</v>
      </c>
      <c r="H192" t="s">
        <v>270</v>
      </c>
      <c r="I192" s="96">
        <v>2887.61</v>
      </c>
      <c r="J192" s="95">
        <v>-0.01790323952044892</v>
      </c>
    </row>
    <row r="193" spans="1:10">
      <c r="A193" t="s">
        <v>272</v>
      </c>
      <c r="B193" t="s">
        <v>270</v>
      </c>
      <c r="C193">
        <v>143.31</v>
      </c>
      <c r="D193" s="94">
        <v>1171590</v>
      </c>
      <c r="E193" s="95">
        <v>-0.002297410192146909</v>
      </c>
      <c r="G193" t="s">
        <v>272</v>
      </c>
      <c r="H193" t="s">
        <v>270</v>
      </c>
      <c r="I193" s="96">
        <v>2910.63</v>
      </c>
      <c r="J193" s="95">
        <v>0.007971990677411389</v>
      </c>
    </row>
    <row r="194" spans="1:10">
      <c r="A194" t="s">
        <v>273</v>
      </c>
      <c r="B194" t="s">
        <v>270</v>
      </c>
      <c r="C194">
        <v>148.45</v>
      </c>
      <c r="D194" s="94">
        <v>2508727</v>
      </c>
      <c r="E194" s="95">
        <v>0.03586630381690026</v>
      </c>
      <c r="G194" t="s">
        <v>273</v>
      </c>
      <c r="H194" t="s">
        <v>270</v>
      </c>
      <c r="I194" s="96">
        <v>2952.01</v>
      </c>
      <c r="J194" s="95">
        <v>0.01421685339600032</v>
      </c>
    </row>
    <row r="195" spans="1:10">
      <c r="A195" t="s">
        <v>274</v>
      </c>
      <c r="B195" t="s">
        <v>270</v>
      </c>
      <c r="C195">
        <v>146.25</v>
      </c>
      <c r="D195" s="94">
        <v>1595558</v>
      </c>
      <c r="E195" s="95">
        <v>-0.01481980464802957</v>
      </c>
      <c r="G195" t="s">
        <v>274</v>
      </c>
      <c r="H195" t="s">
        <v>270</v>
      </c>
      <c r="I195" s="96">
        <v>2938.79</v>
      </c>
      <c r="J195" s="95">
        <v>-0.004478304612789308</v>
      </c>
    </row>
    <row r="196" spans="1:10">
      <c r="A196" t="s">
        <v>275</v>
      </c>
      <c r="B196" t="s">
        <v>270</v>
      </c>
      <c r="C196">
        <v>142.42</v>
      </c>
      <c r="D196" s="94">
        <v>1869993</v>
      </c>
      <c r="E196" s="95">
        <v>-0.02618803418803428</v>
      </c>
      <c r="G196" t="s">
        <v>275</v>
      </c>
      <c r="H196" t="s">
        <v>270</v>
      </c>
      <c r="I196" s="96">
        <v>2893.06</v>
      </c>
      <c r="J196" s="95">
        <v>-0.01556082605426046</v>
      </c>
    </row>
    <row r="197" spans="1:10">
      <c r="A197" t="s">
        <v>276</v>
      </c>
      <c r="B197" t="s">
        <v>270</v>
      </c>
      <c r="C197">
        <v>143.63</v>
      </c>
      <c r="D197" s="94">
        <v>1094935</v>
      </c>
      <c r="E197" s="95">
        <v>0.008495997753124707</v>
      </c>
      <c r="G197" t="s">
        <v>276</v>
      </c>
      <c r="H197" t="s">
        <v>270</v>
      </c>
      <c r="I197" s="96">
        <v>2919.4</v>
      </c>
      <c r="J197" s="95">
        <v>0.009104546742895181</v>
      </c>
    </row>
    <row r="198" spans="1:10">
      <c r="A198" t="s">
        <v>277</v>
      </c>
      <c r="B198" t="s">
        <v>270</v>
      </c>
      <c r="C198">
        <v>142.34</v>
      </c>
      <c r="D198" s="94">
        <v>2217616</v>
      </c>
      <c r="E198" s="95">
        <v>-0.008981410568822623</v>
      </c>
      <c r="G198" t="s">
        <v>277</v>
      </c>
      <c r="H198" t="s">
        <v>270</v>
      </c>
      <c r="I198" s="96">
        <v>2938.13</v>
      </c>
      <c r="J198" s="95">
        <v>0.00641570185654583</v>
      </c>
    </row>
    <row r="199" spans="1:10">
      <c r="A199" t="s">
        <v>278</v>
      </c>
      <c r="B199" t="s">
        <v>270</v>
      </c>
      <c r="C199">
        <v>142.07</v>
      </c>
      <c r="D199" s="94">
        <v>2544928</v>
      </c>
      <c r="E199" s="95">
        <v>-0.00189686665729949</v>
      </c>
      <c r="G199" t="s">
        <v>278</v>
      </c>
      <c r="H199" t="s">
        <v>270</v>
      </c>
      <c r="I199" s="96">
        <v>2970.27</v>
      </c>
      <c r="J199" s="95">
        <v>0.01093893054425776</v>
      </c>
    </row>
    <row r="200" spans="1:10">
      <c r="A200" t="s">
        <v>279</v>
      </c>
      <c r="B200" t="s">
        <v>270</v>
      </c>
      <c r="C200">
        <v>142.38</v>
      </c>
      <c r="D200" s="94">
        <v>1068897</v>
      </c>
      <c r="E200" s="95">
        <v>0.002182022946434881</v>
      </c>
      <c r="G200" t="s">
        <v>279</v>
      </c>
      <c r="H200" t="s">
        <v>270</v>
      </c>
      <c r="I200" s="96">
        <v>2966.15</v>
      </c>
      <c r="J200" s="95">
        <v>-0.001387079289088211</v>
      </c>
    </row>
    <row r="201" spans="1:10">
      <c r="A201" t="s">
        <v>280</v>
      </c>
      <c r="B201" t="s">
        <v>270</v>
      </c>
      <c r="C201">
        <v>142.17</v>
      </c>
      <c r="D201" s="94">
        <v>1145504</v>
      </c>
      <c r="E201" s="95">
        <v>-0.001474926253687392</v>
      </c>
      <c r="G201" t="s">
        <v>280</v>
      </c>
      <c r="H201" t="s">
        <v>270</v>
      </c>
      <c r="I201" s="96">
        <v>2995.68</v>
      </c>
      <c r="J201" s="95">
        <v>0.009955666436289423</v>
      </c>
    </row>
    <row r="202" spans="1:10">
      <c r="A202" t="s">
        <v>281</v>
      </c>
      <c r="B202" t="s">
        <v>270</v>
      </c>
      <c r="C202">
        <v>141.66</v>
      </c>
      <c r="D202" s="94">
        <v>1482631</v>
      </c>
      <c r="E202" s="95">
        <v>-0.003587254695083253</v>
      </c>
      <c r="G202" t="s">
        <v>281</v>
      </c>
      <c r="H202" t="s">
        <v>270</v>
      </c>
      <c r="I202" s="96">
        <v>2989.69</v>
      </c>
      <c r="J202" s="95">
        <v>-0.00199954601292518</v>
      </c>
    </row>
    <row r="203" spans="1:10">
      <c r="A203" t="s">
        <v>282</v>
      </c>
      <c r="B203" t="s">
        <v>270</v>
      </c>
      <c r="C203">
        <v>140.17</v>
      </c>
      <c r="D203" s="94">
        <v>1254817</v>
      </c>
      <c r="E203" s="95">
        <v>-0.01051814203021328</v>
      </c>
      <c r="G203" t="s">
        <v>282</v>
      </c>
      <c r="H203" t="s">
        <v>270</v>
      </c>
      <c r="I203" s="96">
        <v>2997.95</v>
      </c>
      <c r="J203" s="95">
        <v>0.002762828253096483</v>
      </c>
    </row>
    <row r="204" spans="1:10">
      <c r="A204" t="s">
        <v>283</v>
      </c>
      <c r="B204" t="s">
        <v>270</v>
      </c>
      <c r="C204">
        <v>139.87</v>
      </c>
      <c r="D204" s="94">
        <v>1607650</v>
      </c>
      <c r="E204" s="95">
        <v>-0.002140258257829708</v>
      </c>
      <c r="G204" t="s">
        <v>283</v>
      </c>
      <c r="H204" t="s">
        <v>270</v>
      </c>
      <c r="I204" s="96">
        <v>2986.2</v>
      </c>
      <c r="J204" s="95">
        <v>-0.003919344885671916</v>
      </c>
    </row>
    <row r="205" spans="1:10">
      <c r="A205" t="s">
        <v>284</v>
      </c>
      <c r="B205" t="s">
        <v>270</v>
      </c>
      <c r="C205">
        <v>140.42</v>
      </c>
      <c r="D205" s="94">
        <v>1291379</v>
      </c>
      <c r="E205" s="95">
        <v>0.003932222778294081</v>
      </c>
      <c r="G205" t="s">
        <v>284</v>
      </c>
      <c r="H205" t="s">
        <v>270</v>
      </c>
      <c r="I205" s="96">
        <v>3006.72</v>
      </c>
      <c r="J205" s="95">
        <v>0.006871609403255041</v>
      </c>
    </row>
    <row r="206" spans="1:10">
      <c r="A206" t="s">
        <v>285</v>
      </c>
      <c r="B206" t="s">
        <v>270</v>
      </c>
      <c r="C206">
        <v>136.03</v>
      </c>
      <c r="D206" s="94">
        <v>2681745</v>
      </c>
      <c r="E206" s="95">
        <v>-0.03126335279874648</v>
      </c>
      <c r="G206" t="s">
        <v>285</v>
      </c>
      <c r="H206" t="s">
        <v>270</v>
      </c>
      <c r="I206" s="96">
        <v>2995.99</v>
      </c>
      <c r="J206" s="95">
        <v>-0.003568672839506126</v>
      </c>
    </row>
    <row r="207" spans="1:10">
      <c r="A207" t="s">
        <v>286</v>
      </c>
      <c r="B207" t="s">
        <v>270</v>
      </c>
      <c r="C207">
        <v>137.55</v>
      </c>
      <c r="D207" s="94">
        <v>1448342</v>
      </c>
      <c r="E207" s="95">
        <v>0.01117400573402927</v>
      </c>
      <c r="G207" t="s">
        <v>286</v>
      </c>
      <c r="H207" t="s">
        <v>270</v>
      </c>
      <c r="I207" s="96">
        <v>3004.52</v>
      </c>
      <c r="J207" s="95">
        <v>0.002847139009142241</v>
      </c>
    </row>
    <row r="208" spans="1:10">
      <c r="A208" t="s">
        <v>287</v>
      </c>
      <c r="B208" t="s">
        <v>270</v>
      </c>
      <c r="C208">
        <v>138.43</v>
      </c>
      <c r="D208" s="94">
        <v>1405847</v>
      </c>
      <c r="E208" s="95">
        <v>0.006397673573246054</v>
      </c>
      <c r="G208" t="s">
        <v>287</v>
      </c>
      <c r="H208" t="s">
        <v>270</v>
      </c>
      <c r="I208" s="96">
        <v>3010.29</v>
      </c>
      <c r="J208" s="95">
        <v>0.001920439870594981</v>
      </c>
    </row>
    <row r="209" spans="1:10">
      <c r="A209" t="s">
        <v>288</v>
      </c>
      <c r="B209" t="s">
        <v>270</v>
      </c>
      <c r="C209">
        <v>136.61</v>
      </c>
      <c r="D209" s="94">
        <v>2201833</v>
      </c>
      <c r="E209" s="95">
        <v>-0.01314743913891492</v>
      </c>
      <c r="G209" t="s">
        <v>288</v>
      </c>
      <c r="H209" t="s">
        <v>270</v>
      </c>
      <c r="I209" s="96">
        <v>3022.55</v>
      </c>
      <c r="J209" s="95">
        <v>0.004072697314876805</v>
      </c>
    </row>
    <row r="210" spans="1:10">
      <c r="A210" t="s">
        <v>289</v>
      </c>
      <c r="B210" t="s">
        <v>270</v>
      </c>
      <c r="C210">
        <v>135.79</v>
      </c>
      <c r="D210" s="94">
        <v>2020865</v>
      </c>
      <c r="E210" s="95">
        <v>-0.006002488836834963</v>
      </c>
      <c r="G210" t="s">
        <v>289</v>
      </c>
      <c r="H210" t="s">
        <v>270</v>
      </c>
      <c r="I210" s="96">
        <v>3039.42</v>
      </c>
      <c r="J210" s="95">
        <v>0.00558137996062924</v>
      </c>
    </row>
    <row r="211" spans="1:10">
      <c r="A211" t="s">
        <v>290</v>
      </c>
      <c r="B211" t="s">
        <v>270</v>
      </c>
      <c r="C211">
        <v>136.15</v>
      </c>
      <c r="D211" s="94">
        <v>2590251</v>
      </c>
      <c r="E211" s="95">
        <v>0.00265115251491288</v>
      </c>
      <c r="G211" t="s">
        <v>290</v>
      </c>
      <c r="H211" t="s">
        <v>270</v>
      </c>
      <c r="I211" s="96">
        <v>3036.89</v>
      </c>
      <c r="J211" s="95">
        <v>-0.0008323956544341593</v>
      </c>
    </row>
    <row r="212" spans="1:10">
      <c r="A212" t="s">
        <v>291</v>
      </c>
      <c r="B212" t="s">
        <v>270</v>
      </c>
      <c r="C212">
        <v>140.49</v>
      </c>
      <c r="D212" s="94">
        <v>2710826</v>
      </c>
      <c r="E212" s="95">
        <v>0.03187660668380454</v>
      </c>
      <c r="G212" t="s">
        <v>291</v>
      </c>
      <c r="H212" t="s">
        <v>270</v>
      </c>
      <c r="I212" s="96">
        <v>3046.77</v>
      </c>
      <c r="J212" s="95">
        <v>0.003253328240403919</v>
      </c>
    </row>
    <row r="213" spans="1:10">
      <c r="A213" t="s">
        <v>292</v>
      </c>
      <c r="B213" t="s">
        <v>270</v>
      </c>
      <c r="C213">
        <v>139.62</v>
      </c>
      <c r="D213" s="94">
        <v>1638038</v>
      </c>
      <c r="E213" s="95">
        <v>-0.006192611573777485</v>
      </c>
      <c r="G213" t="s">
        <v>292</v>
      </c>
      <c r="H213" t="s">
        <v>270</v>
      </c>
      <c r="I213" s="96">
        <v>3037.56</v>
      </c>
      <c r="J213" s="95">
        <v>-0.003022873403637272</v>
      </c>
    </row>
    <row r="214" spans="1:10">
      <c r="A214" t="s">
        <v>293</v>
      </c>
      <c r="B214" t="s">
        <v>294</v>
      </c>
      <c r="C214">
        <v>137.8</v>
      </c>
      <c r="D214" s="94">
        <v>1634140</v>
      </c>
      <c r="E214" s="95">
        <v>-0.01303538175046548</v>
      </c>
      <c r="G214" t="s">
        <v>293</v>
      </c>
      <c r="H214" t="s">
        <v>294</v>
      </c>
      <c r="I214" s="96">
        <v>3066.91</v>
      </c>
      <c r="J214" s="95">
        <v>0.009662360578885698</v>
      </c>
    </row>
    <row r="215" spans="1:10">
      <c r="A215" t="s">
        <v>295</v>
      </c>
      <c r="B215" t="s">
        <v>294</v>
      </c>
      <c r="C215">
        <v>135.31</v>
      </c>
      <c r="D215" s="94">
        <v>1946100</v>
      </c>
      <c r="E215" s="95">
        <v>-0.01806966618287376</v>
      </c>
      <c r="G215" t="s">
        <v>295</v>
      </c>
      <c r="H215" t="s">
        <v>294</v>
      </c>
      <c r="I215" s="96">
        <v>3078.27</v>
      </c>
      <c r="J215" s="95">
        <v>0.00370405391746087</v>
      </c>
    </row>
    <row r="216" spans="1:10">
      <c r="A216" t="s">
        <v>296</v>
      </c>
      <c r="B216" t="s">
        <v>294</v>
      </c>
      <c r="C216">
        <v>136.33</v>
      </c>
      <c r="D216" s="94">
        <v>3638150</v>
      </c>
      <c r="E216" s="95">
        <v>0.007538245510309682</v>
      </c>
      <c r="G216" t="s">
        <v>296</v>
      </c>
      <c r="H216" t="s">
        <v>294</v>
      </c>
      <c r="I216" s="96">
        <v>3074.62</v>
      </c>
      <c r="J216" s="95">
        <v>-0.001185730946278274</v>
      </c>
    </row>
    <row r="217" spans="1:10">
      <c r="A217" t="s">
        <v>297</v>
      </c>
      <c r="B217" t="s">
        <v>294</v>
      </c>
      <c r="C217">
        <v>139.4</v>
      </c>
      <c r="D217" s="94">
        <v>2324224</v>
      </c>
      <c r="E217" s="95">
        <v>0.02251888799237145</v>
      </c>
      <c r="G217" t="s">
        <v>297</v>
      </c>
      <c r="H217" t="s">
        <v>294</v>
      </c>
      <c r="I217" s="96">
        <v>3076.78</v>
      </c>
      <c r="J217" s="95">
        <v>0.0007025258405917167</v>
      </c>
    </row>
    <row r="218" spans="1:10">
      <c r="A218" t="s">
        <v>298</v>
      </c>
      <c r="B218" t="s">
        <v>294</v>
      </c>
      <c r="C218">
        <v>140.08</v>
      </c>
      <c r="D218" s="94">
        <v>2360171</v>
      </c>
      <c r="E218" s="95">
        <v>0.004878048780487809</v>
      </c>
      <c r="G218" t="s">
        <v>298</v>
      </c>
      <c r="H218" t="s">
        <v>294</v>
      </c>
      <c r="I218" s="96">
        <v>3085.18</v>
      </c>
      <c r="J218" s="95">
        <v>0.002730126950903022</v>
      </c>
    </row>
    <row r="219" spans="1:10">
      <c r="A219" t="s">
        <v>299</v>
      </c>
      <c r="B219" t="s">
        <v>294</v>
      </c>
      <c r="C219">
        <v>138.78</v>
      </c>
      <c r="D219" s="94">
        <v>1161832</v>
      </c>
      <c r="E219" s="95">
        <v>-0.009280411193603788</v>
      </c>
      <c r="G219" t="s">
        <v>299</v>
      </c>
      <c r="H219" t="s">
        <v>294</v>
      </c>
      <c r="I219" s="96">
        <v>3093.08</v>
      </c>
      <c r="J219" s="95">
        <v>0.002560628553277322</v>
      </c>
    </row>
    <row r="220" spans="1:10">
      <c r="A220" t="s">
        <v>300</v>
      </c>
      <c r="B220" t="s">
        <v>294</v>
      </c>
      <c r="C220">
        <v>138.61</v>
      </c>
      <c r="D220" s="94">
        <v>940746</v>
      </c>
      <c r="E220" s="95">
        <v>-0.001224960368929162</v>
      </c>
      <c r="G220" t="s">
        <v>300</v>
      </c>
      <c r="H220" t="s">
        <v>294</v>
      </c>
      <c r="I220" s="96">
        <v>3087.01</v>
      </c>
      <c r="J220" s="95">
        <v>-0.001962445200253349</v>
      </c>
    </row>
    <row r="221" spans="1:10">
      <c r="A221" t="s">
        <v>301</v>
      </c>
      <c r="B221" t="s">
        <v>294</v>
      </c>
      <c r="C221">
        <v>138.68</v>
      </c>
      <c r="D221" s="94">
        <v>1117368</v>
      </c>
      <c r="E221" s="95">
        <v>0.0005050140682489879</v>
      </c>
      <c r="G221" t="s">
        <v>301</v>
      </c>
      <c r="H221" t="s">
        <v>294</v>
      </c>
      <c r="I221" s="96">
        <v>3091.84</v>
      </c>
      <c r="J221" s="95">
        <v>0.001564620781921544</v>
      </c>
    </row>
    <row r="222" spans="1:10">
      <c r="A222" t="s">
        <v>302</v>
      </c>
      <c r="B222" t="s">
        <v>294</v>
      </c>
      <c r="C222">
        <v>139.52</v>
      </c>
      <c r="D222" s="94">
        <v>1015502</v>
      </c>
      <c r="E222" s="95">
        <v>0.006057109893279566</v>
      </c>
      <c r="G222" t="s">
        <v>302</v>
      </c>
      <c r="H222" t="s">
        <v>294</v>
      </c>
      <c r="I222" s="96">
        <v>3094.04</v>
      </c>
      <c r="J222" s="95">
        <v>0.0007115504036430131</v>
      </c>
    </row>
    <row r="223" spans="1:10">
      <c r="A223" t="s">
        <v>303</v>
      </c>
      <c r="B223" t="s">
        <v>294</v>
      </c>
      <c r="C223">
        <v>138.64</v>
      </c>
      <c r="D223" s="94">
        <v>1468969</v>
      </c>
      <c r="E223" s="95">
        <v>-0.006307339449541427</v>
      </c>
      <c r="G223" t="s">
        <v>303</v>
      </c>
      <c r="H223" t="s">
        <v>294</v>
      </c>
      <c r="I223" s="96">
        <v>3096.63</v>
      </c>
      <c r="J223" s="95">
        <v>0.0008370932502488326</v>
      </c>
    </row>
    <row r="224" spans="1:10">
      <c r="A224" t="s">
        <v>304</v>
      </c>
      <c r="B224" t="s">
        <v>294</v>
      </c>
      <c r="C224">
        <v>138.58</v>
      </c>
      <c r="D224" s="94">
        <v>1710672</v>
      </c>
      <c r="E224" s="95">
        <v>-0.0004327755337563133</v>
      </c>
      <c r="G224" t="s">
        <v>304</v>
      </c>
      <c r="H224" t="s">
        <v>294</v>
      </c>
      <c r="I224" s="96">
        <v>3120.46</v>
      </c>
      <c r="J224" s="95">
        <v>0.007695462486638771</v>
      </c>
    </row>
    <row r="225" spans="1:10">
      <c r="A225" t="s">
        <v>305</v>
      </c>
      <c r="B225" t="s">
        <v>294</v>
      </c>
      <c r="C225">
        <v>139.98</v>
      </c>
      <c r="D225" s="94">
        <v>1243905</v>
      </c>
      <c r="E225" s="95">
        <v>0.01010246788858415</v>
      </c>
      <c r="G225" t="s">
        <v>305</v>
      </c>
      <c r="H225" t="s">
        <v>294</v>
      </c>
      <c r="I225" s="96">
        <v>3122.03</v>
      </c>
      <c r="J225" s="95">
        <v>0.0005031309486422941</v>
      </c>
    </row>
    <row r="226" spans="1:10">
      <c r="A226" t="s">
        <v>306</v>
      </c>
      <c r="B226" t="s">
        <v>294</v>
      </c>
      <c r="C226">
        <v>139.99</v>
      </c>
      <c r="D226" s="94">
        <v>1142064</v>
      </c>
      <c r="E226" s="95">
        <v>7.143877696824674E-05</v>
      </c>
      <c r="G226" t="s">
        <v>306</v>
      </c>
      <c r="H226" t="s">
        <v>294</v>
      </c>
      <c r="I226" s="96">
        <v>3120.18</v>
      </c>
      <c r="J226" s="95">
        <v>-0.000592563172038818</v>
      </c>
    </row>
    <row r="227" spans="1:10">
      <c r="A227" t="s">
        <v>307</v>
      </c>
      <c r="B227" t="s">
        <v>294</v>
      </c>
      <c r="C227">
        <v>139.7</v>
      </c>
      <c r="D227" s="94">
        <v>1206611</v>
      </c>
      <c r="E227" s="95">
        <v>-0.002071576541181619</v>
      </c>
      <c r="G227" t="s">
        <v>307</v>
      </c>
      <c r="H227" t="s">
        <v>294</v>
      </c>
      <c r="I227" s="96">
        <v>3108.46</v>
      </c>
      <c r="J227" s="95">
        <v>-0.003756193552935994</v>
      </c>
    </row>
    <row r="228" spans="1:10">
      <c r="A228" t="s">
        <v>308</v>
      </c>
      <c r="B228" t="s">
        <v>294</v>
      </c>
      <c r="C228">
        <v>137.37</v>
      </c>
      <c r="D228" s="94">
        <v>1631314</v>
      </c>
      <c r="E228" s="95">
        <v>-0.01667859699355756</v>
      </c>
      <c r="G228" t="s">
        <v>308</v>
      </c>
      <c r="H228" t="s">
        <v>294</v>
      </c>
      <c r="I228" s="96">
        <v>3103.54</v>
      </c>
      <c r="J228" s="95">
        <v>-0.001582777323819506</v>
      </c>
    </row>
    <row r="229" spans="1:10">
      <c r="A229" t="s">
        <v>309</v>
      </c>
      <c r="B229" t="s">
        <v>294</v>
      </c>
      <c r="C229">
        <v>138.44</v>
      </c>
      <c r="D229" s="94">
        <v>1183911</v>
      </c>
      <c r="E229" s="95">
        <v>0.00778918249981797</v>
      </c>
      <c r="G229" t="s">
        <v>309</v>
      </c>
      <c r="H229" t="s">
        <v>294</v>
      </c>
      <c r="I229" s="96">
        <v>3110.29</v>
      </c>
      <c r="J229" s="95">
        <v>0.002174935718566529</v>
      </c>
    </row>
    <row r="230" spans="1:10">
      <c r="A230" t="s">
        <v>310</v>
      </c>
      <c r="B230" t="s">
        <v>294</v>
      </c>
      <c r="C230">
        <v>137.37</v>
      </c>
      <c r="D230" s="94">
        <v>1437573</v>
      </c>
      <c r="E230" s="95">
        <v>-0.007728980063565372</v>
      </c>
      <c r="G230" t="s">
        <v>310</v>
      </c>
      <c r="H230" t="s">
        <v>294</v>
      </c>
      <c r="I230" s="96">
        <v>3133.64</v>
      </c>
      <c r="J230" s="95">
        <v>0.007507338543994324</v>
      </c>
    </row>
    <row r="231" spans="1:10">
      <c r="A231" t="s">
        <v>311</v>
      </c>
      <c r="B231" t="s">
        <v>294</v>
      </c>
      <c r="C231">
        <v>139.02</v>
      </c>
      <c r="D231" s="94">
        <v>1426334</v>
      </c>
      <c r="E231" s="95">
        <v>0.01201135619130822</v>
      </c>
      <c r="G231" t="s">
        <v>311</v>
      </c>
      <c r="H231" t="s">
        <v>294</v>
      </c>
      <c r="I231" s="96">
        <v>3140.52</v>
      </c>
      <c r="J231" s="95">
        <v>0.002195529799211116</v>
      </c>
    </row>
    <row r="232" spans="1:10">
      <c r="A232" t="s">
        <v>312</v>
      </c>
      <c r="B232" t="s">
        <v>294</v>
      </c>
      <c r="C232">
        <v>139.31</v>
      </c>
      <c r="D232" s="94">
        <v>845747</v>
      </c>
      <c r="E232" s="95">
        <v>0.002086030786937032</v>
      </c>
      <c r="G232" t="s">
        <v>312</v>
      </c>
      <c r="H232" t="s">
        <v>294</v>
      </c>
      <c r="I232" s="96">
        <v>3153.63</v>
      </c>
      <c r="J232" s="95">
        <v>0.00417446792250975</v>
      </c>
    </row>
    <row r="233" spans="1:10">
      <c r="A233" t="s">
        <v>313</v>
      </c>
      <c r="B233" t="s">
        <v>294</v>
      </c>
      <c r="C233">
        <v>138.76</v>
      </c>
      <c r="D233" s="94">
        <v>678419</v>
      </c>
      <c r="E233" s="95">
        <v>-0.003948029574330714</v>
      </c>
      <c r="G233" t="s">
        <v>313</v>
      </c>
      <c r="H233" t="s">
        <v>294</v>
      </c>
      <c r="I233" s="96">
        <v>3140.98</v>
      </c>
      <c r="J233" s="95">
        <v>-0.004011250527170329</v>
      </c>
    </row>
    <row r="234" spans="1:10">
      <c r="A234" t="s">
        <v>314</v>
      </c>
      <c r="B234" t="s">
        <v>315</v>
      </c>
      <c r="C234">
        <v>137.2</v>
      </c>
      <c r="D234" s="94">
        <v>1091181</v>
      </c>
      <c r="E234" s="95">
        <v>-0.01124243297780347</v>
      </c>
      <c r="G234" t="s">
        <v>314</v>
      </c>
      <c r="H234" t="s">
        <v>315</v>
      </c>
      <c r="I234" s="96">
        <v>3113.87</v>
      </c>
      <c r="J234" s="95">
        <v>-0.008631064190157245</v>
      </c>
    </row>
    <row r="235" spans="1:10">
      <c r="A235" t="s">
        <v>316</v>
      </c>
      <c r="B235" t="s">
        <v>315</v>
      </c>
      <c r="C235">
        <v>136.83</v>
      </c>
      <c r="D235" s="94">
        <v>1504424</v>
      </c>
      <c r="E235" s="95">
        <v>-0.002696793002915254</v>
      </c>
      <c r="G235" t="s">
        <v>316</v>
      </c>
      <c r="H235" t="s">
        <v>315</v>
      </c>
      <c r="I235" s="96">
        <v>3093.2</v>
      </c>
      <c r="J235" s="95">
        <v>-0.006638042050567283</v>
      </c>
    </row>
    <row r="236" spans="1:10">
      <c r="A236" t="s">
        <v>317</v>
      </c>
      <c r="B236" t="s">
        <v>315</v>
      </c>
      <c r="C236">
        <v>138.37</v>
      </c>
      <c r="D236" s="94">
        <v>1438700</v>
      </c>
      <c r="E236" s="95">
        <v>0.01125484177446467</v>
      </c>
      <c r="G236" t="s">
        <v>317</v>
      </c>
      <c r="H236" t="s">
        <v>315</v>
      </c>
      <c r="I236" s="96">
        <v>3112.76</v>
      </c>
      <c r="J236" s="95">
        <v>0.006323548428811776</v>
      </c>
    </row>
    <row r="237" spans="1:10">
      <c r="A237" t="s">
        <v>318</v>
      </c>
      <c r="B237" t="s">
        <v>315</v>
      </c>
      <c r="C237">
        <v>137.67</v>
      </c>
      <c r="D237" s="94">
        <v>1266750</v>
      </c>
      <c r="E237" s="95">
        <v>-0.005058900050589177</v>
      </c>
      <c r="G237" t="s">
        <v>318</v>
      </c>
      <c r="H237" t="s">
        <v>315</v>
      </c>
      <c r="I237" s="96">
        <v>3117.43</v>
      </c>
      <c r="J237" s="95">
        <v>0.001500276282141666</v>
      </c>
    </row>
    <row r="238" spans="1:10">
      <c r="A238" t="s">
        <v>319</v>
      </c>
      <c r="B238" t="s">
        <v>315</v>
      </c>
      <c r="C238">
        <v>139.42</v>
      </c>
      <c r="D238" s="94">
        <v>1200846</v>
      </c>
      <c r="E238" s="95">
        <v>0.01271155662090506</v>
      </c>
      <c r="G238" t="s">
        <v>319</v>
      </c>
      <c r="H238" t="s">
        <v>315</v>
      </c>
      <c r="I238" s="96">
        <v>3145.91</v>
      </c>
      <c r="J238" s="95">
        <v>0.009135730393304842</v>
      </c>
    </row>
    <row r="239" spans="1:10">
      <c r="A239" t="s">
        <v>320</v>
      </c>
      <c r="B239" t="s">
        <v>315</v>
      </c>
      <c r="C239">
        <v>140.15</v>
      </c>
      <c r="D239" s="94">
        <v>1798437</v>
      </c>
      <c r="E239" s="95">
        <v>0.005235977621575127</v>
      </c>
      <c r="G239" t="s">
        <v>320</v>
      </c>
      <c r="H239" t="s">
        <v>315</v>
      </c>
      <c r="I239" s="96">
        <v>3135.96</v>
      </c>
      <c r="J239" s="95">
        <v>-0.00316283682622831</v>
      </c>
    </row>
    <row r="240" spans="1:10">
      <c r="A240" t="s">
        <v>321</v>
      </c>
      <c r="B240" t="s">
        <v>315</v>
      </c>
      <c r="C240">
        <v>140.11</v>
      </c>
      <c r="D240" s="94">
        <v>1270256</v>
      </c>
      <c r="E240" s="95">
        <v>-0.0002854084909025278</v>
      </c>
      <c r="G240" t="s">
        <v>321</v>
      </c>
      <c r="H240" t="s">
        <v>315</v>
      </c>
      <c r="I240" s="96">
        <v>3132.52</v>
      </c>
      <c r="J240" s="95">
        <v>-0.001096952767254744</v>
      </c>
    </row>
    <row r="241" spans="1:10">
      <c r="A241" t="s">
        <v>322</v>
      </c>
      <c r="B241" t="s">
        <v>315</v>
      </c>
      <c r="C241">
        <v>139.21</v>
      </c>
      <c r="D241" s="94">
        <v>1200505</v>
      </c>
      <c r="E241" s="95">
        <v>-0.006423524373706413</v>
      </c>
      <c r="G241" t="s">
        <v>322</v>
      </c>
      <c r="H241" t="s">
        <v>315</v>
      </c>
      <c r="I241" s="96">
        <v>3141.63</v>
      </c>
      <c r="J241" s="95">
        <v>0.002908201703420987</v>
      </c>
    </row>
    <row r="242" spans="1:10">
      <c r="A242" t="s">
        <v>323</v>
      </c>
      <c r="B242" t="s">
        <v>315</v>
      </c>
      <c r="C242">
        <v>140.77</v>
      </c>
      <c r="D242" s="94">
        <v>1131451</v>
      </c>
      <c r="E242" s="95">
        <v>0.01120609151641405</v>
      </c>
      <c r="G242" t="s">
        <v>323</v>
      </c>
      <c r="H242" t="s">
        <v>315</v>
      </c>
      <c r="I242" s="96">
        <v>3168.57</v>
      </c>
      <c r="J242" s="95">
        <v>0.008575166394515055</v>
      </c>
    </row>
    <row r="243" spans="1:10">
      <c r="A243" t="s">
        <v>324</v>
      </c>
      <c r="B243" t="s">
        <v>315</v>
      </c>
      <c r="C243">
        <v>141.65</v>
      </c>
      <c r="D243" s="94">
        <v>1107939</v>
      </c>
      <c r="E243" s="95">
        <v>0.006251331959934658</v>
      </c>
      <c r="G243" t="s">
        <v>324</v>
      </c>
      <c r="H243" t="s">
        <v>315</v>
      </c>
      <c r="I243" s="96">
        <v>3168.8</v>
      </c>
      <c r="J243" s="95">
        <v>7.258794976916505E-05</v>
      </c>
    </row>
    <row r="244" spans="1:10">
      <c r="A244" t="s">
        <v>325</v>
      </c>
      <c r="B244" t="s">
        <v>315</v>
      </c>
      <c r="C244">
        <v>142.47</v>
      </c>
      <c r="D244" s="94">
        <v>1530983</v>
      </c>
      <c r="E244" s="95">
        <v>0.005788916343099082</v>
      </c>
      <c r="G244" t="s">
        <v>325</v>
      </c>
      <c r="H244" t="s">
        <v>315</v>
      </c>
      <c r="I244" s="96">
        <v>3191.45</v>
      </c>
      <c r="J244" s="95">
        <v>0.007147816208028068</v>
      </c>
    </row>
    <row r="245" spans="1:10">
      <c r="A245" t="s">
        <v>326</v>
      </c>
      <c r="B245" t="s">
        <v>315</v>
      </c>
      <c r="C245">
        <v>143.08</v>
      </c>
      <c r="D245" s="94">
        <v>1703840</v>
      </c>
      <c r="E245" s="95">
        <v>0.00428160314452164</v>
      </c>
      <c r="G245" t="s">
        <v>326</v>
      </c>
      <c r="H245" t="s">
        <v>315</v>
      </c>
      <c r="I245" s="96">
        <v>3192.52</v>
      </c>
      <c r="J245" s="95">
        <v>0.0003352708016732819</v>
      </c>
    </row>
    <row r="246" spans="1:10">
      <c r="A246" t="s">
        <v>327</v>
      </c>
      <c r="B246" t="s">
        <v>315</v>
      </c>
      <c r="C246">
        <v>141.62</v>
      </c>
      <c r="D246" s="94">
        <v>1922698</v>
      </c>
      <c r="E246" s="95">
        <v>-0.01020408163265307</v>
      </c>
      <c r="G246" t="s">
        <v>327</v>
      </c>
      <c r="H246" t="s">
        <v>315</v>
      </c>
      <c r="I246" s="96">
        <v>3191.14</v>
      </c>
      <c r="J246" s="95">
        <v>-0.000432260408705365</v>
      </c>
    </row>
    <row r="247" spans="1:10">
      <c r="A247" t="s">
        <v>328</v>
      </c>
      <c r="B247" t="s">
        <v>315</v>
      </c>
      <c r="C247">
        <v>142.21</v>
      </c>
      <c r="D247" s="94">
        <v>2717412</v>
      </c>
      <c r="E247" s="95">
        <v>0.004166078237537008</v>
      </c>
      <c r="G247" t="s">
        <v>328</v>
      </c>
      <c r="H247" t="s">
        <v>315</v>
      </c>
      <c r="I247" s="96">
        <v>3205.37</v>
      </c>
      <c r="J247" s="95">
        <v>0.004459221469443442</v>
      </c>
    </row>
    <row r="248" spans="1:10">
      <c r="A248" t="s">
        <v>329</v>
      </c>
      <c r="B248" t="s">
        <v>315</v>
      </c>
      <c r="C248">
        <v>143.17</v>
      </c>
      <c r="D248" s="94">
        <v>2553631</v>
      </c>
      <c r="E248" s="95">
        <v>0.006750580127979688</v>
      </c>
      <c r="G248" t="s">
        <v>329</v>
      </c>
      <c r="H248" t="s">
        <v>315</v>
      </c>
      <c r="I248" s="96">
        <v>3221.22</v>
      </c>
      <c r="J248" s="95">
        <v>0.004944826962253845</v>
      </c>
    </row>
    <row r="249" spans="1:10">
      <c r="A249" t="s">
        <v>330</v>
      </c>
      <c r="B249" t="s">
        <v>315</v>
      </c>
      <c r="C249">
        <v>141.94</v>
      </c>
      <c r="D249" s="94">
        <v>1367442</v>
      </c>
      <c r="E249" s="95">
        <v>-0.00859118530418379</v>
      </c>
      <c r="G249" t="s">
        <v>330</v>
      </c>
      <c r="H249" t="s">
        <v>315</v>
      </c>
      <c r="I249" s="96">
        <v>3224.01</v>
      </c>
      <c r="J249" s="95">
        <v>0.0008661314657181229</v>
      </c>
    </row>
    <row r="250" spans="1:10">
      <c r="A250" t="s">
        <v>331</v>
      </c>
      <c r="B250" t="s">
        <v>315</v>
      </c>
      <c r="C250">
        <v>141.7</v>
      </c>
      <c r="D250" s="94">
        <v>567721</v>
      </c>
      <c r="E250" s="95">
        <v>-0.00169085529096813</v>
      </c>
      <c r="G250" t="s">
        <v>331</v>
      </c>
      <c r="H250" t="s">
        <v>315</v>
      </c>
      <c r="I250" s="96">
        <v>3223.38</v>
      </c>
      <c r="J250" s="95">
        <v>-0.0001954088231737039</v>
      </c>
    </row>
    <row r="251" spans="1:10">
      <c r="A251" t="s">
        <v>332</v>
      </c>
      <c r="B251" t="s">
        <v>315</v>
      </c>
      <c r="C251">
        <v>142.44</v>
      </c>
      <c r="D251" s="94">
        <v>1044768</v>
      </c>
      <c r="E251" s="95">
        <v>0.005222300635144839</v>
      </c>
      <c r="G251" t="s">
        <v>332</v>
      </c>
      <c r="H251" t="s">
        <v>315</v>
      </c>
      <c r="I251" s="96">
        <v>3239.91</v>
      </c>
      <c r="J251" s="95">
        <v>0.005128157399996169</v>
      </c>
    </row>
    <row r="252" spans="1:10">
      <c r="A252" t="s">
        <v>333</v>
      </c>
      <c r="B252" t="s">
        <v>315</v>
      </c>
      <c r="C252">
        <v>143.43</v>
      </c>
      <c r="D252" s="94">
        <v>903401</v>
      </c>
      <c r="E252" s="95">
        <v>0.006950294860994077</v>
      </c>
      <c r="G252" t="s">
        <v>333</v>
      </c>
      <c r="H252" t="s">
        <v>315</v>
      </c>
      <c r="I252" s="96">
        <v>3240.02</v>
      </c>
      <c r="J252" s="95">
        <v>3.395156038288327E-05</v>
      </c>
    </row>
    <row r="253" spans="1:10">
      <c r="A253" t="s">
        <v>334</v>
      </c>
      <c r="B253" t="s">
        <v>315</v>
      </c>
      <c r="C253">
        <v>142.96</v>
      </c>
      <c r="D253" s="94">
        <v>677320</v>
      </c>
      <c r="E253" s="95">
        <v>-0.003276859792233133</v>
      </c>
      <c r="G253" t="s">
        <v>334</v>
      </c>
      <c r="H253" t="s">
        <v>315</v>
      </c>
      <c r="I253" s="96">
        <v>3221.29</v>
      </c>
      <c r="J253" s="95">
        <v>-0.005780828513404224</v>
      </c>
    </row>
    <row r="254" spans="1:10">
      <c r="A254" t="s">
        <v>335</v>
      </c>
      <c r="B254" t="s">
        <v>315</v>
      </c>
      <c r="C254">
        <v>143.28</v>
      </c>
      <c r="D254" s="94">
        <v>1115869</v>
      </c>
      <c r="E254" s="95">
        <v>0.002238388360380483</v>
      </c>
      <c r="G254" t="s">
        <v>335</v>
      </c>
      <c r="H254" t="s">
        <v>315</v>
      </c>
      <c r="I254" s="96">
        <v>3230.78</v>
      </c>
      <c r="J254" s="95">
        <v>0.002946024729223451</v>
      </c>
    </row>
    <row r="255" spans="1:10">
      <c r="A255" t="s">
        <v>336</v>
      </c>
      <c r="B255" t="s">
        <v>337</v>
      </c>
      <c r="C255">
        <v>143.61</v>
      </c>
      <c r="D255" s="94">
        <v>1883122</v>
      </c>
      <c r="E255" s="95">
        <v>0.002303182579564522</v>
      </c>
      <c r="G255" t="s">
        <v>336</v>
      </c>
      <c r="H255" t="s">
        <v>337</v>
      </c>
      <c r="I255" s="96">
        <v>3257.85</v>
      </c>
      <c r="J255" s="95">
        <v>0.008378781594537532</v>
      </c>
    </row>
    <row r="256" spans="1:10">
      <c r="A256" t="s">
        <v>338</v>
      </c>
      <c r="B256" t="s">
        <v>337</v>
      </c>
      <c r="C256">
        <v>143.39</v>
      </c>
      <c r="D256" s="94">
        <v>1175954</v>
      </c>
      <c r="E256" s="95">
        <v>-0.001531926746048518</v>
      </c>
      <c r="G256" t="s">
        <v>338</v>
      </c>
      <c r="H256" t="s">
        <v>337</v>
      </c>
      <c r="I256" s="96">
        <v>3234.85</v>
      </c>
      <c r="J256" s="95">
        <v>-0.007059870773669763</v>
      </c>
    </row>
    <row r="257" spans="1:10">
      <c r="A257" t="s">
        <v>339</v>
      </c>
      <c r="B257" t="s">
        <v>337</v>
      </c>
      <c r="C257">
        <v>144.57</v>
      </c>
      <c r="D257" s="94">
        <v>1281765</v>
      </c>
      <c r="E257" s="95">
        <v>0.008229304693493367</v>
      </c>
      <c r="G257" t="s">
        <v>339</v>
      </c>
      <c r="H257" t="s">
        <v>337</v>
      </c>
      <c r="I257" s="96">
        <v>3246.28</v>
      </c>
      <c r="J257" s="95">
        <v>0.003533394129557887</v>
      </c>
    </row>
    <row r="258" spans="1:10">
      <c r="A258" t="s">
        <v>340</v>
      </c>
      <c r="B258" t="s">
        <v>337</v>
      </c>
      <c r="C258">
        <v>141.68</v>
      </c>
      <c r="D258" s="94">
        <v>1507012</v>
      </c>
      <c r="E258" s="95">
        <v>-0.01999031610984292</v>
      </c>
      <c r="G258" t="s">
        <v>340</v>
      </c>
      <c r="H258" t="s">
        <v>337</v>
      </c>
      <c r="I258" s="96">
        <v>3237.18</v>
      </c>
      <c r="J258" s="95">
        <v>-0.002803208595685058</v>
      </c>
    </row>
    <row r="259" spans="1:10">
      <c r="A259" t="s">
        <v>341</v>
      </c>
      <c r="B259" t="s">
        <v>337</v>
      </c>
      <c r="C259">
        <v>140.71</v>
      </c>
      <c r="D259" s="94">
        <v>2106261</v>
      </c>
      <c r="E259" s="95">
        <v>-0.006846414455110139</v>
      </c>
      <c r="G259" t="s">
        <v>341</v>
      </c>
      <c r="H259" t="s">
        <v>337</v>
      </c>
      <c r="I259" s="96">
        <v>3253.05</v>
      </c>
      <c r="J259" s="95">
        <v>0.004902415064964138</v>
      </c>
    </row>
    <row r="260" spans="1:10">
      <c r="A260" t="s">
        <v>342</v>
      </c>
      <c r="B260" t="s">
        <v>337</v>
      </c>
      <c r="C260">
        <v>141.71</v>
      </c>
      <c r="D260" s="94">
        <v>1796871</v>
      </c>
      <c r="E260" s="95">
        <v>0.007106815436003222</v>
      </c>
      <c r="G260" t="s">
        <v>342</v>
      </c>
      <c r="H260" t="s">
        <v>337</v>
      </c>
      <c r="I260" s="96">
        <v>3274.7</v>
      </c>
      <c r="J260" s="95">
        <v>0.006655292725288531</v>
      </c>
    </row>
    <row r="261" spans="1:10">
      <c r="A261" t="s">
        <v>343</v>
      </c>
      <c r="B261" t="s">
        <v>337</v>
      </c>
      <c r="C261">
        <v>138.98</v>
      </c>
      <c r="D261" s="94">
        <v>2362965</v>
      </c>
      <c r="E261" s="95">
        <v>-0.01926469550490451</v>
      </c>
      <c r="G261" t="s">
        <v>343</v>
      </c>
      <c r="H261" t="s">
        <v>337</v>
      </c>
      <c r="I261" s="96">
        <v>3265.35</v>
      </c>
      <c r="J261" s="95">
        <v>-0.002855223379240823</v>
      </c>
    </row>
    <row r="262" spans="1:10">
      <c r="A262" t="s">
        <v>344</v>
      </c>
      <c r="B262" t="s">
        <v>337</v>
      </c>
      <c r="C262">
        <v>138.9</v>
      </c>
      <c r="D262" s="94">
        <v>1672608</v>
      </c>
      <c r="E262" s="95">
        <v>-0.0005756223917109393</v>
      </c>
      <c r="G262" t="s">
        <v>344</v>
      </c>
      <c r="H262" t="s">
        <v>337</v>
      </c>
      <c r="I262" s="96">
        <v>3288.13</v>
      </c>
      <c r="J262" s="95">
        <v>0.006976281256220629</v>
      </c>
    </row>
    <row r="263" spans="1:10">
      <c r="A263" t="s">
        <v>345</v>
      </c>
      <c r="B263" t="s">
        <v>337</v>
      </c>
      <c r="C263">
        <v>138.77</v>
      </c>
      <c r="D263" s="94">
        <v>1410594</v>
      </c>
      <c r="E263" s="95">
        <v>-0.0009359251259898338</v>
      </c>
      <c r="G263" t="s">
        <v>345</v>
      </c>
      <c r="H263" t="s">
        <v>337</v>
      </c>
      <c r="I263" s="96">
        <v>3283.15</v>
      </c>
      <c r="J263" s="95">
        <v>-0.001514538658751285</v>
      </c>
    </row>
    <row r="264" spans="1:10">
      <c r="A264" t="s">
        <v>346</v>
      </c>
      <c r="B264" t="s">
        <v>337</v>
      </c>
      <c r="C264">
        <v>139.26</v>
      </c>
      <c r="D264" s="94">
        <v>1367888</v>
      </c>
      <c r="E264" s="95">
        <v>0.003531022555307128</v>
      </c>
      <c r="G264" t="s">
        <v>346</v>
      </c>
      <c r="H264" t="s">
        <v>337</v>
      </c>
      <c r="I264" s="96">
        <v>3289.29</v>
      </c>
      <c r="J264" s="95">
        <v>0.001870155186330269</v>
      </c>
    </row>
    <row r="265" spans="1:10">
      <c r="A265" t="s">
        <v>347</v>
      </c>
      <c r="B265" t="s">
        <v>337</v>
      </c>
      <c r="C265">
        <v>140.52</v>
      </c>
      <c r="D265" s="94">
        <v>1101849</v>
      </c>
      <c r="E265" s="95">
        <v>0.009047824213701094</v>
      </c>
      <c r="G265" t="s">
        <v>347</v>
      </c>
      <c r="H265" t="s">
        <v>337</v>
      </c>
      <c r="I265" s="96">
        <v>3316.81</v>
      </c>
      <c r="J265" s="95">
        <v>0.00836654718799501</v>
      </c>
    </row>
    <row r="266" spans="1:10">
      <c r="A266" t="s">
        <v>348</v>
      </c>
      <c r="B266" t="s">
        <v>337</v>
      </c>
      <c r="C266">
        <v>141.47</v>
      </c>
      <c r="D266" s="94">
        <v>2009271</v>
      </c>
      <c r="E266" s="95">
        <v>0.006760603472815152</v>
      </c>
      <c r="G266" t="s">
        <v>348</v>
      </c>
      <c r="H266" t="s">
        <v>337</v>
      </c>
      <c r="I266" s="96">
        <v>3329.62</v>
      </c>
      <c r="J266" s="95">
        <v>0.003862144651035182</v>
      </c>
    </row>
    <row r="267" spans="1:10">
      <c r="A267" t="s">
        <v>349</v>
      </c>
      <c r="B267" t="s">
        <v>337</v>
      </c>
      <c r="C267">
        <v>140.59</v>
      </c>
      <c r="D267" s="94">
        <v>1426977</v>
      </c>
      <c r="E267" s="95">
        <v>-0.006220400084823607</v>
      </c>
      <c r="G267" t="s">
        <v>349</v>
      </c>
      <c r="H267" t="s">
        <v>337</v>
      </c>
      <c r="I267" s="96">
        <v>3320.79</v>
      </c>
      <c r="J267" s="95">
        <v>-0.002651954277064661</v>
      </c>
    </row>
    <row r="268" spans="1:10">
      <c r="A268" t="s">
        <v>350</v>
      </c>
      <c r="B268" t="s">
        <v>337</v>
      </c>
      <c r="C268">
        <v>141.6</v>
      </c>
      <c r="D268" s="94">
        <v>1098038</v>
      </c>
      <c r="E268" s="95">
        <v>0.00718401024254911</v>
      </c>
      <c r="G268" t="s">
        <v>350</v>
      </c>
      <c r="H268" t="s">
        <v>337</v>
      </c>
      <c r="I268" s="96">
        <v>3321.75</v>
      </c>
      <c r="J268" s="95">
        <v>0.0002890878375325645</v>
      </c>
    </row>
    <row r="269" spans="1:10">
      <c r="A269" t="s">
        <v>351</v>
      </c>
      <c r="B269" t="s">
        <v>337</v>
      </c>
      <c r="C269">
        <v>139.99</v>
      </c>
      <c r="D269" s="94">
        <v>2514027</v>
      </c>
      <c r="E269" s="95">
        <v>-0.01137005649717504</v>
      </c>
      <c r="G269" t="s">
        <v>351</v>
      </c>
      <c r="H269" t="s">
        <v>337</v>
      </c>
      <c r="I269" s="96">
        <v>3325.54</v>
      </c>
      <c r="J269" s="95">
        <v>0.001140964852863746</v>
      </c>
    </row>
    <row r="270" spans="1:10">
      <c r="A270" t="s">
        <v>352</v>
      </c>
      <c r="B270" t="s">
        <v>337</v>
      </c>
      <c r="C270">
        <v>139.92</v>
      </c>
      <c r="D270" s="94">
        <v>1476408</v>
      </c>
      <c r="E270" s="95">
        <v>-0.0005000357168370995</v>
      </c>
      <c r="G270" t="s">
        <v>352</v>
      </c>
      <c r="H270" t="s">
        <v>337</v>
      </c>
      <c r="I270" s="96">
        <v>3295.47</v>
      </c>
      <c r="J270" s="95">
        <v>-0.009042140524546438</v>
      </c>
    </row>
    <row r="271" spans="1:10">
      <c r="A271" t="s">
        <v>353</v>
      </c>
      <c r="B271" t="s">
        <v>337</v>
      </c>
      <c r="C271">
        <v>138.42</v>
      </c>
      <c r="D271" s="94">
        <v>1163104</v>
      </c>
      <c r="E271" s="95">
        <v>-0.01072041166380788</v>
      </c>
      <c r="G271" t="s">
        <v>353</v>
      </c>
      <c r="H271" t="s">
        <v>337</v>
      </c>
      <c r="I271" s="96">
        <v>3243.63</v>
      </c>
      <c r="J271" s="95">
        <v>-0.01573068484920204</v>
      </c>
    </row>
    <row r="272" spans="1:10">
      <c r="A272" t="s">
        <v>354</v>
      </c>
      <c r="B272" t="s">
        <v>337</v>
      </c>
      <c r="C272">
        <v>138.95</v>
      </c>
      <c r="D272" s="94">
        <v>1716461</v>
      </c>
      <c r="E272" s="95">
        <v>0.003828926455714532</v>
      </c>
      <c r="G272" t="s">
        <v>354</v>
      </c>
      <c r="H272" t="s">
        <v>337</v>
      </c>
      <c r="I272" s="96">
        <v>3276.24</v>
      </c>
      <c r="J272" s="95">
        <v>0.01005355111402961</v>
      </c>
    </row>
    <row r="273" spans="1:10">
      <c r="A273" t="s">
        <v>355</v>
      </c>
      <c r="B273" t="s">
        <v>337</v>
      </c>
      <c r="C273">
        <v>138.89</v>
      </c>
      <c r="D273" s="94">
        <v>1266223</v>
      </c>
      <c r="E273" s="95">
        <v>-0.0004318100035984873</v>
      </c>
      <c r="G273" t="s">
        <v>355</v>
      </c>
      <c r="H273" t="s">
        <v>337</v>
      </c>
      <c r="I273" s="96">
        <v>3273.4</v>
      </c>
      <c r="J273" s="95">
        <v>-0.0008668473616095795</v>
      </c>
    </row>
    <row r="274" spans="1:10">
      <c r="A274" t="s">
        <v>356</v>
      </c>
      <c r="B274" t="s">
        <v>337</v>
      </c>
      <c r="C274">
        <v>141.88</v>
      </c>
      <c r="D274" s="94">
        <v>1267132</v>
      </c>
      <c r="E274" s="95">
        <v>0.02152782777737783</v>
      </c>
      <c r="G274" t="s">
        <v>356</v>
      </c>
      <c r="H274" t="s">
        <v>337</v>
      </c>
      <c r="I274" s="96">
        <v>3283.66</v>
      </c>
      <c r="J274" s="95">
        <v>0.003134355715769477</v>
      </c>
    </row>
    <row r="275" spans="1:10">
      <c r="A275" t="s">
        <v>357</v>
      </c>
      <c r="B275" t="s">
        <v>337</v>
      </c>
      <c r="C275">
        <v>139.9</v>
      </c>
      <c r="D275" s="94">
        <v>2336261</v>
      </c>
      <c r="E275" s="95">
        <v>-0.01395545531435005</v>
      </c>
      <c r="G275" t="s">
        <v>357</v>
      </c>
      <c r="H275" t="s">
        <v>337</v>
      </c>
      <c r="I275" s="96">
        <v>3225.52</v>
      </c>
      <c r="J275" s="95">
        <v>-0.01770585261567881</v>
      </c>
    </row>
    <row r="276" spans="1:10">
      <c r="A276" t="s">
        <v>358</v>
      </c>
      <c r="B276" t="s">
        <v>359</v>
      </c>
      <c r="C276">
        <v>141.04</v>
      </c>
      <c r="D276" s="94">
        <v>1831906</v>
      </c>
      <c r="E276" s="95">
        <v>0.008148677626876211</v>
      </c>
      <c r="G276" t="s">
        <v>358</v>
      </c>
      <c r="H276" t="s">
        <v>359</v>
      </c>
      <c r="I276" s="96">
        <v>3248.92</v>
      </c>
      <c r="J276" s="95">
        <v>0.007254644212406181</v>
      </c>
    </row>
    <row r="277" spans="1:10">
      <c r="A277" t="s">
        <v>360</v>
      </c>
      <c r="B277" t="s">
        <v>359</v>
      </c>
      <c r="C277">
        <v>142.03</v>
      </c>
      <c r="D277" s="94">
        <v>1880786</v>
      </c>
      <c r="E277" s="95">
        <v>0.007019285309132206</v>
      </c>
      <c r="G277" t="s">
        <v>360</v>
      </c>
      <c r="H277" t="s">
        <v>359</v>
      </c>
      <c r="I277" s="96">
        <v>3297.59</v>
      </c>
      <c r="J277" s="95">
        <v>0.01498036270514502</v>
      </c>
    </row>
    <row r="278" spans="1:10">
      <c r="A278" t="s">
        <v>361</v>
      </c>
      <c r="B278" t="s">
        <v>359</v>
      </c>
      <c r="C278">
        <v>152.18</v>
      </c>
      <c r="D278" s="94">
        <v>3119425</v>
      </c>
      <c r="E278" s="95">
        <v>0.07146377525874814</v>
      </c>
      <c r="G278" t="s">
        <v>361</v>
      </c>
      <c r="H278" t="s">
        <v>359</v>
      </c>
      <c r="I278" s="96">
        <v>3334.69</v>
      </c>
      <c r="J278" s="95">
        <v>0.01125064061936132</v>
      </c>
    </row>
    <row r="279" spans="1:10">
      <c r="A279" t="s">
        <v>362</v>
      </c>
      <c r="B279" t="s">
        <v>359</v>
      </c>
      <c r="C279">
        <v>150.24</v>
      </c>
      <c r="D279" s="94">
        <v>3035639</v>
      </c>
      <c r="E279" s="95">
        <v>-0.01274806150611119</v>
      </c>
      <c r="G279" t="s">
        <v>362</v>
      </c>
      <c r="H279" t="s">
        <v>359</v>
      </c>
      <c r="I279" s="96">
        <v>3345.78</v>
      </c>
      <c r="J279" s="95">
        <v>0.003325646461890042</v>
      </c>
    </row>
    <row r="280" spans="1:10">
      <c r="A280" t="s">
        <v>363</v>
      </c>
      <c r="B280" t="s">
        <v>359</v>
      </c>
      <c r="C280">
        <v>149.79</v>
      </c>
      <c r="D280" s="94">
        <v>1908196</v>
      </c>
      <c r="E280" s="95">
        <v>-0.002995207667731759</v>
      </c>
      <c r="G280" t="s">
        <v>363</v>
      </c>
      <c r="H280" t="s">
        <v>359</v>
      </c>
      <c r="I280" s="96">
        <v>3327.71</v>
      </c>
      <c r="J280" s="95">
        <v>-0.005400833288500828</v>
      </c>
    </row>
    <row r="281" spans="1:10">
      <c r="A281" t="s">
        <v>364</v>
      </c>
      <c r="B281" t="s">
        <v>359</v>
      </c>
      <c r="C281">
        <v>150.36</v>
      </c>
      <c r="D281" s="94">
        <v>1511040</v>
      </c>
      <c r="E281" s="95">
        <v>0.003805327458441976</v>
      </c>
      <c r="G281" t="s">
        <v>364</v>
      </c>
      <c r="H281" t="s">
        <v>359</v>
      </c>
      <c r="I281" s="96">
        <v>3352.09</v>
      </c>
      <c r="J281" s="95">
        <v>0.007326359568592178</v>
      </c>
    </row>
    <row r="282" spans="1:10">
      <c r="A282" t="s">
        <v>365</v>
      </c>
      <c r="B282" t="s">
        <v>359</v>
      </c>
      <c r="C282">
        <v>151.09</v>
      </c>
      <c r="D282" s="94">
        <v>1718570</v>
      </c>
      <c r="E282" s="95">
        <v>0.004855014631550914</v>
      </c>
      <c r="G282" t="s">
        <v>365</v>
      </c>
      <c r="H282" t="s">
        <v>359</v>
      </c>
      <c r="I282" s="96">
        <v>3357.75</v>
      </c>
      <c r="J282" s="95">
        <v>0.001688498817155715</v>
      </c>
    </row>
    <row r="283" spans="1:10">
      <c r="A283" t="s">
        <v>366</v>
      </c>
      <c r="B283" t="s">
        <v>359</v>
      </c>
      <c r="C283">
        <v>150.86</v>
      </c>
      <c r="D283" s="94">
        <v>1174581</v>
      </c>
      <c r="E283" s="95">
        <v>-0.001522271493811567</v>
      </c>
      <c r="G283" t="s">
        <v>366</v>
      </c>
      <c r="H283" t="s">
        <v>359</v>
      </c>
      <c r="I283" s="96">
        <v>3379.45</v>
      </c>
      <c r="J283" s="95">
        <v>0.006462661008115544</v>
      </c>
    </row>
    <row r="284" spans="1:10">
      <c r="A284" t="s">
        <v>367</v>
      </c>
      <c r="B284" t="s">
        <v>359</v>
      </c>
      <c r="C284">
        <v>151.72</v>
      </c>
      <c r="D284" s="94">
        <v>1612687</v>
      </c>
      <c r="E284" s="95">
        <v>0.005700649608908925</v>
      </c>
      <c r="G284" t="s">
        <v>367</v>
      </c>
      <c r="H284" t="s">
        <v>359</v>
      </c>
      <c r="I284" s="96">
        <v>3373.94</v>
      </c>
      <c r="J284" s="95">
        <v>-0.001630442823536304</v>
      </c>
    </row>
    <row r="285" spans="1:10">
      <c r="A285" t="s">
        <v>368</v>
      </c>
      <c r="B285" t="s">
        <v>359</v>
      </c>
      <c r="C285">
        <v>151.47</v>
      </c>
      <c r="D285" s="94">
        <v>1246348</v>
      </c>
      <c r="E285" s="95">
        <v>-0.001647772211969434</v>
      </c>
      <c r="G285" t="s">
        <v>368</v>
      </c>
      <c r="H285" t="s">
        <v>359</v>
      </c>
      <c r="I285" s="96">
        <v>3380.16</v>
      </c>
      <c r="J285" s="95">
        <v>0.001843541971700668</v>
      </c>
    </row>
    <row r="286" spans="1:10">
      <c r="A286" t="s">
        <v>369</v>
      </c>
      <c r="B286" t="s">
        <v>359</v>
      </c>
      <c r="C286">
        <v>150.5</v>
      </c>
      <c r="D286" s="94">
        <v>1366057</v>
      </c>
      <c r="E286" s="95">
        <v>-0.006403908364692623</v>
      </c>
      <c r="G286" t="s">
        <v>369</v>
      </c>
      <c r="H286" t="s">
        <v>359</v>
      </c>
      <c r="I286" s="96">
        <v>3370.29</v>
      </c>
      <c r="J286" s="95">
        <v>-0.002919980119284293</v>
      </c>
    </row>
    <row r="287" spans="1:10">
      <c r="A287" t="s">
        <v>370</v>
      </c>
      <c r="B287" t="s">
        <v>359</v>
      </c>
      <c r="C287">
        <v>151.15</v>
      </c>
      <c r="D287" s="94">
        <v>1451074</v>
      </c>
      <c r="E287" s="95">
        <v>0.004318936877076407</v>
      </c>
      <c r="G287" t="s">
        <v>370</v>
      </c>
      <c r="H287" t="s">
        <v>359</v>
      </c>
      <c r="I287" s="96">
        <v>3386.15</v>
      </c>
      <c r="J287" s="95">
        <v>0.004705826501577137</v>
      </c>
    </row>
    <row r="288" spans="1:10">
      <c r="A288" t="s">
        <v>371</v>
      </c>
      <c r="B288" t="s">
        <v>359</v>
      </c>
      <c r="C288">
        <v>150.18</v>
      </c>
      <c r="D288" s="94">
        <v>2265556</v>
      </c>
      <c r="E288" s="95">
        <v>-0.006417466093284863</v>
      </c>
      <c r="G288" t="s">
        <v>371</v>
      </c>
      <c r="H288" t="s">
        <v>359</v>
      </c>
      <c r="I288" s="96">
        <v>3373.23</v>
      </c>
      <c r="J288" s="95">
        <v>-0.003815542725514209</v>
      </c>
    </row>
    <row r="289" spans="1:10">
      <c r="A289" t="s">
        <v>372</v>
      </c>
      <c r="B289" t="s">
        <v>359</v>
      </c>
      <c r="C289">
        <v>150.73</v>
      </c>
      <c r="D289" s="94">
        <v>1267980</v>
      </c>
      <c r="E289" s="95">
        <v>0.00366227194033808</v>
      </c>
      <c r="G289" t="s">
        <v>372</v>
      </c>
      <c r="H289" t="s">
        <v>359</v>
      </c>
      <c r="I289" s="96">
        <v>3337.75</v>
      </c>
      <c r="J289" s="95">
        <v>-0.01051810875629589</v>
      </c>
    </row>
    <row r="290" spans="1:10">
      <c r="A290" t="s">
        <v>373</v>
      </c>
      <c r="B290" t="s">
        <v>359</v>
      </c>
      <c r="C290">
        <v>147.73</v>
      </c>
      <c r="D290" s="94">
        <v>1919168</v>
      </c>
      <c r="E290" s="95">
        <v>-0.0199031380614344</v>
      </c>
      <c r="G290" t="s">
        <v>373</v>
      </c>
      <c r="H290" t="s">
        <v>359</v>
      </c>
      <c r="I290" s="96">
        <v>3225.89</v>
      </c>
      <c r="J290" s="95">
        <v>-0.0335135944873044</v>
      </c>
    </row>
    <row r="291" spans="1:10">
      <c r="A291" t="s">
        <v>374</v>
      </c>
      <c r="B291" t="s">
        <v>359</v>
      </c>
      <c r="C291">
        <v>144.71</v>
      </c>
      <c r="D291" s="94">
        <v>2502152</v>
      </c>
      <c r="E291" s="95">
        <v>-0.02044269951939337</v>
      </c>
      <c r="G291" t="s">
        <v>374</v>
      </c>
      <c r="H291" t="s">
        <v>359</v>
      </c>
      <c r="I291" s="96">
        <v>3128.21</v>
      </c>
      <c r="J291" s="95">
        <v>-0.03028001574759209</v>
      </c>
    </row>
    <row r="292" spans="1:10">
      <c r="A292" t="s">
        <v>375</v>
      </c>
      <c r="B292" t="s">
        <v>359</v>
      </c>
      <c r="C292">
        <v>145.46</v>
      </c>
      <c r="D292" s="94">
        <v>2354731</v>
      </c>
      <c r="E292" s="95">
        <v>0.00518277935180711</v>
      </c>
      <c r="G292" t="s">
        <v>375</v>
      </c>
      <c r="H292" t="s">
        <v>359</v>
      </c>
      <c r="I292" s="96">
        <v>3116.39</v>
      </c>
      <c r="J292" s="95">
        <v>-0.003778518705585654</v>
      </c>
    </row>
    <row r="293" spans="1:10">
      <c r="A293" t="s">
        <v>376</v>
      </c>
      <c r="B293" t="s">
        <v>359</v>
      </c>
      <c r="C293">
        <v>138.17</v>
      </c>
      <c r="D293" s="94">
        <v>3119006</v>
      </c>
      <c r="E293" s="95">
        <v>-0.05011687061735204</v>
      </c>
      <c r="G293" t="s">
        <v>376</v>
      </c>
      <c r="H293" t="s">
        <v>359</v>
      </c>
      <c r="I293" s="96">
        <v>2978.76</v>
      </c>
      <c r="J293" s="95">
        <v>-0.04416327866537872</v>
      </c>
    </row>
    <row r="294" spans="1:10">
      <c r="A294" t="s">
        <v>377</v>
      </c>
      <c r="B294" t="s">
        <v>359</v>
      </c>
      <c r="C294">
        <v>133.5</v>
      </c>
      <c r="D294" s="94">
        <v>3792933</v>
      </c>
      <c r="E294" s="95">
        <v>-0.03379894333067957</v>
      </c>
      <c r="G294" t="s">
        <v>377</v>
      </c>
      <c r="H294" t="s">
        <v>359</v>
      </c>
      <c r="I294" s="96">
        <v>2954.22</v>
      </c>
      <c r="J294" s="95">
        <v>-0.008238327357692588</v>
      </c>
    </row>
    <row r="295" spans="1:10">
      <c r="A295" t="s">
        <v>378</v>
      </c>
      <c r="B295" t="s">
        <v>379</v>
      </c>
      <c r="C295">
        <v>139.74</v>
      </c>
      <c r="D295" s="94">
        <v>3069488</v>
      </c>
      <c r="E295" s="95">
        <v>0.04674157303370796</v>
      </c>
      <c r="G295" t="s">
        <v>378</v>
      </c>
      <c r="H295" t="s">
        <v>379</v>
      </c>
      <c r="I295" s="96">
        <v>3090.23</v>
      </c>
      <c r="J295" s="95">
        <v>0.04603922524388837</v>
      </c>
    </row>
    <row r="296" spans="1:10">
      <c r="A296" t="s">
        <v>380</v>
      </c>
      <c r="B296" t="s">
        <v>379</v>
      </c>
      <c r="C296">
        <v>134.55</v>
      </c>
      <c r="D296" s="94">
        <v>2838270</v>
      </c>
      <c r="E296" s="95">
        <v>-0.03714040360669812</v>
      </c>
      <c r="G296" t="s">
        <v>380</v>
      </c>
      <c r="H296" t="s">
        <v>379</v>
      </c>
      <c r="I296" s="96">
        <v>3003.37</v>
      </c>
      <c r="J296" s="95">
        <v>-0.02810794018568197</v>
      </c>
    </row>
    <row r="297" spans="1:10">
      <c r="A297" t="s">
        <v>381</v>
      </c>
      <c r="B297" t="s">
        <v>379</v>
      </c>
      <c r="C297">
        <v>139.86</v>
      </c>
      <c r="D297" s="94">
        <v>2147928</v>
      </c>
      <c r="E297" s="95">
        <v>0.03946488294314388</v>
      </c>
      <c r="G297" t="s">
        <v>381</v>
      </c>
      <c r="H297" t="s">
        <v>379</v>
      </c>
      <c r="I297" s="96">
        <v>3130.12</v>
      </c>
      <c r="J297" s="95">
        <v>0.04220259242118019</v>
      </c>
    </row>
    <row r="298" spans="1:10">
      <c r="A298" t="s">
        <v>382</v>
      </c>
      <c r="B298" t="s">
        <v>379</v>
      </c>
      <c r="C298">
        <v>133.37</v>
      </c>
      <c r="D298" s="94">
        <v>2569453</v>
      </c>
      <c r="E298" s="95">
        <v>-0.04640354640354649</v>
      </c>
      <c r="G298" t="s">
        <v>382</v>
      </c>
      <c r="H298" t="s">
        <v>379</v>
      </c>
      <c r="I298" s="96">
        <v>3023.94</v>
      </c>
      <c r="J298" s="95">
        <v>-0.03392202215889484</v>
      </c>
    </row>
    <row r="299" spans="1:10">
      <c r="A299" t="s">
        <v>383</v>
      </c>
      <c r="B299" t="s">
        <v>379</v>
      </c>
      <c r="C299">
        <v>133.3</v>
      </c>
      <c r="D299" s="94">
        <v>3488926</v>
      </c>
      <c r="E299" s="95">
        <v>-0.0005248556646921809</v>
      </c>
      <c r="G299" t="s">
        <v>383</v>
      </c>
      <c r="H299" t="s">
        <v>379</v>
      </c>
      <c r="I299" s="96">
        <v>2972.37</v>
      </c>
      <c r="J299" s="95">
        <v>-0.01705390979979771</v>
      </c>
    </row>
    <row r="300" spans="1:10">
      <c r="A300" t="s">
        <v>384</v>
      </c>
      <c r="B300" t="s">
        <v>379</v>
      </c>
      <c r="C300">
        <v>124.24</v>
      </c>
      <c r="D300" s="94">
        <v>3246591</v>
      </c>
      <c r="E300" s="95">
        <v>-0.06796699174793708</v>
      </c>
      <c r="G300" t="s">
        <v>384</v>
      </c>
      <c r="H300" t="s">
        <v>379</v>
      </c>
      <c r="I300" s="96">
        <v>2746.56</v>
      </c>
      <c r="J300" s="95">
        <v>-0.07596968075979771</v>
      </c>
    </row>
    <row r="301" spans="1:10">
      <c r="A301" t="s">
        <v>385</v>
      </c>
      <c r="B301" t="s">
        <v>379</v>
      </c>
      <c r="C301">
        <v>128.04</v>
      </c>
      <c r="D301" s="94">
        <v>2602207</v>
      </c>
      <c r="E301" s="95">
        <v>0.0305859626529299</v>
      </c>
      <c r="G301" t="s">
        <v>385</v>
      </c>
      <c r="H301" t="s">
        <v>379</v>
      </c>
      <c r="I301" s="96">
        <v>2882.23</v>
      </c>
      <c r="J301" s="95">
        <v>0.04939633578003022</v>
      </c>
    </row>
    <row r="302" spans="1:10">
      <c r="A302" t="s">
        <v>386</v>
      </c>
      <c r="B302" t="s">
        <v>379</v>
      </c>
      <c r="C302">
        <v>120.85</v>
      </c>
      <c r="D302" s="94">
        <v>2664207</v>
      </c>
      <c r="E302" s="95">
        <v>-0.05615432677288346</v>
      </c>
      <c r="G302" t="s">
        <v>386</v>
      </c>
      <c r="H302" t="s">
        <v>379</v>
      </c>
      <c r="I302" s="96">
        <v>2741.38</v>
      </c>
      <c r="J302" s="95">
        <v>-0.04886841091793503</v>
      </c>
    </row>
    <row r="303" spans="1:10">
      <c r="A303" t="s">
        <v>387</v>
      </c>
      <c r="B303" t="s">
        <v>379</v>
      </c>
      <c r="C303">
        <v>107.46</v>
      </c>
      <c r="D303" s="94">
        <v>3339938</v>
      </c>
      <c r="E303" s="95">
        <v>-0.1107985105502689</v>
      </c>
      <c r="G303" t="s">
        <v>387</v>
      </c>
      <c r="H303" t="s">
        <v>379</v>
      </c>
      <c r="I303" s="96">
        <v>2480.64</v>
      </c>
      <c r="J303" s="95">
        <v>-0.09511268047479748</v>
      </c>
    </row>
    <row r="304" spans="1:10">
      <c r="A304" t="s">
        <v>388</v>
      </c>
      <c r="B304" t="s">
        <v>379</v>
      </c>
      <c r="C304">
        <v>112.17</v>
      </c>
      <c r="D304" s="94">
        <v>5280191</v>
      </c>
      <c r="E304" s="95">
        <v>0.04383026242322741</v>
      </c>
      <c r="G304" t="s">
        <v>388</v>
      </c>
      <c r="H304" t="s">
        <v>379</v>
      </c>
      <c r="I304" s="96">
        <v>2711.02</v>
      </c>
      <c r="J304" s="95">
        <v>0.0928711945304439</v>
      </c>
    </row>
    <row r="305" spans="1:10">
      <c r="A305" t="s">
        <v>389</v>
      </c>
      <c r="B305" t="s">
        <v>379</v>
      </c>
      <c r="C305">
        <v>93.34999999999999</v>
      </c>
      <c r="D305" s="94">
        <v>4112695</v>
      </c>
      <c r="E305" s="95">
        <v>-0.1677810466256575</v>
      </c>
      <c r="G305" t="s">
        <v>389</v>
      </c>
      <c r="H305" t="s">
        <v>379</v>
      </c>
      <c r="I305" s="96">
        <v>2386.13</v>
      </c>
      <c r="J305" s="95">
        <v>-0.1198405028365707</v>
      </c>
    </row>
    <row r="306" spans="1:10">
      <c r="A306" t="s">
        <v>390</v>
      </c>
      <c r="B306" t="s">
        <v>379</v>
      </c>
      <c r="C306">
        <v>101.33</v>
      </c>
      <c r="D306" s="94">
        <v>4513359</v>
      </c>
      <c r="E306" s="95">
        <v>0.0854847348687735</v>
      </c>
      <c r="G306" t="s">
        <v>390</v>
      </c>
      <c r="H306" t="s">
        <v>379</v>
      </c>
      <c r="I306" s="96">
        <v>2529.19</v>
      </c>
      <c r="J306" s="95">
        <v>0.05995482224354909</v>
      </c>
    </row>
    <row r="307" spans="1:10">
      <c r="A307" t="s">
        <v>391</v>
      </c>
      <c r="B307" t="s">
        <v>379</v>
      </c>
      <c r="C307">
        <v>91.87</v>
      </c>
      <c r="D307" s="94">
        <v>4346701</v>
      </c>
      <c r="E307" s="95">
        <v>-0.09335833415572869</v>
      </c>
      <c r="G307" t="s">
        <v>391</v>
      </c>
      <c r="H307" t="s">
        <v>379</v>
      </c>
      <c r="I307" s="96">
        <v>2398.1</v>
      </c>
      <c r="J307" s="95">
        <v>-0.05183082330706679</v>
      </c>
    </row>
    <row r="308" spans="1:10">
      <c r="A308" t="s">
        <v>392</v>
      </c>
      <c r="B308" t="s">
        <v>379</v>
      </c>
      <c r="C308">
        <v>91.38</v>
      </c>
      <c r="D308" s="94">
        <v>3600927</v>
      </c>
      <c r="E308" s="95">
        <v>-0.005333623598563264</v>
      </c>
      <c r="G308" t="s">
        <v>392</v>
      </c>
      <c r="H308" t="s">
        <v>379</v>
      </c>
      <c r="I308" s="96">
        <v>2409.39</v>
      </c>
      <c r="J308" s="95">
        <v>0.004707893749218206</v>
      </c>
    </row>
    <row r="309" spans="1:10">
      <c r="A309" t="s">
        <v>393</v>
      </c>
      <c r="B309" t="s">
        <v>379</v>
      </c>
      <c r="C309">
        <v>94.19</v>
      </c>
      <c r="D309" s="94">
        <v>4849674</v>
      </c>
      <c r="E309" s="95">
        <v>0.03075071131538643</v>
      </c>
      <c r="G309" t="s">
        <v>393</v>
      </c>
      <c r="H309" t="s">
        <v>379</v>
      </c>
      <c r="I309" s="96">
        <v>2304.92</v>
      </c>
      <c r="J309" s="95">
        <v>-0.0433595225347494</v>
      </c>
    </row>
    <row r="310" spans="1:10">
      <c r="A310" t="s">
        <v>394</v>
      </c>
      <c r="B310" t="s">
        <v>379</v>
      </c>
      <c r="C310">
        <v>87.37</v>
      </c>
      <c r="D310" s="94">
        <v>3960999</v>
      </c>
      <c r="E310" s="95">
        <v>-0.07240683724386876</v>
      </c>
      <c r="G310" t="s">
        <v>394</v>
      </c>
      <c r="H310" t="s">
        <v>379</v>
      </c>
      <c r="I310" s="96">
        <v>2237.4</v>
      </c>
      <c r="J310" s="95">
        <v>-0.02929385835517062</v>
      </c>
    </row>
    <row r="311" spans="1:10">
      <c r="A311" t="s">
        <v>395</v>
      </c>
      <c r="B311" t="s">
        <v>379</v>
      </c>
      <c r="C311">
        <v>95.12</v>
      </c>
      <c r="D311" s="94">
        <v>3525120</v>
      </c>
      <c r="E311" s="95">
        <v>0.08870321620693611</v>
      </c>
      <c r="G311" t="s">
        <v>395</v>
      </c>
      <c r="H311" t="s">
        <v>379</v>
      </c>
      <c r="I311" s="96">
        <v>2447.33</v>
      </c>
      <c r="J311" s="95">
        <v>0.09382765710199337</v>
      </c>
    </row>
    <row r="312" spans="1:10">
      <c r="A312" t="s">
        <v>396</v>
      </c>
      <c r="B312" t="s">
        <v>379</v>
      </c>
      <c r="C312">
        <v>94.41</v>
      </c>
      <c r="D312" s="94">
        <v>4168068</v>
      </c>
      <c r="E312" s="95">
        <v>-0.007464255677039566</v>
      </c>
      <c r="G312" t="s">
        <v>396</v>
      </c>
      <c r="H312" t="s">
        <v>379</v>
      </c>
      <c r="I312" s="96">
        <v>2475.56</v>
      </c>
      <c r="J312" s="95">
        <v>0.01153501979708493</v>
      </c>
    </row>
    <row r="313" spans="1:10">
      <c r="A313" t="s">
        <v>397</v>
      </c>
      <c r="B313" t="s">
        <v>379</v>
      </c>
      <c r="C313">
        <v>101.3</v>
      </c>
      <c r="D313" s="94">
        <v>4073861</v>
      </c>
      <c r="E313" s="95">
        <v>0.07297955725029137</v>
      </c>
      <c r="G313" t="s">
        <v>397</v>
      </c>
      <c r="H313" t="s">
        <v>379</v>
      </c>
      <c r="I313" s="96">
        <v>2630.07</v>
      </c>
      <c r="J313" s="95">
        <v>0.06241416083633622</v>
      </c>
    </row>
    <row r="314" spans="1:10">
      <c r="A314" t="s">
        <v>398</v>
      </c>
      <c r="B314" t="s">
        <v>379</v>
      </c>
      <c r="C314">
        <v>100.54</v>
      </c>
      <c r="D314" s="94">
        <v>3714833</v>
      </c>
      <c r="E314" s="95">
        <v>-0.007502467917077871</v>
      </c>
      <c r="G314" t="s">
        <v>398</v>
      </c>
      <c r="H314" t="s">
        <v>379</v>
      </c>
      <c r="I314" s="96">
        <v>2541.47</v>
      </c>
      <c r="J314" s="95">
        <v>-0.0336873163071707</v>
      </c>
    </row>
    <row r="315" spans="1:10">
      <c r="A315" t="s">
        <v>399</v>
      </c>
      <c r="B315" t="s">
        <v>379</v>
      </c>
      <c r="C315">
        <v>105.77</v>
      </c>
      <c r="D315" s="94">
        <v>2792713</v>
      </c>
      <c r="E315" s="95">
        <v>0.05201909687686479</v>
      </c>
      <c r="G315" t="s">
        <v>399</v>
      </c>
      <c r="H315" t="s">
        <v>379</v>
      </c>
      <c r="I315" s="96">
        <v>2626.65</v>
      </c>
      <c r="J315" s="95">
        <v>0.03351603599491648</v>
      </c>
    </row>
    <row r="316" spans="1:10">
      <c r="A316" t="s">
        <v>400</v>
      </c>
      <c r="B316" t="s">
        <v>379</v>
      </c>
      <c r="C316">
        <v>103.59</v>
      </c>
      <c r="D316" s="94">
        <v>3075452</v>
      </c>
      <c r="E316" s="95">
        <v>-0.02061075919447852</v>
      </c>
      <c r="G316" t="s">
        <v>400</v>
      </c>
      <c r="H316" t="s">
        <v>379</v>
      </c>
      <c r="I316" s="96">
        <v>2584.59</v>
      </c>
      <c r="J316" s="95">
        <v>-0.0160127919593398</v>
      </c>
    </row>
    <row r="317" spans="1:10">
      <c r="A317" t="s">
        <v>401</v>
      </c>
      <c r="B317" t="s">
        <v>402</v>
      </c>
      <c r="C317">
        <v>96.61</v>
      </c>
      <c r="D317" s="94">
        <v>2313187</v>
      </c>
      <c r="E317" s="95">
        <v>-0.06738102133410562</v>
      </c>
      <c r="G317" t="s">
        <v>401</v>
      </c>
      <c r="H317" t="s">
        <v>402</v>
      </c>
      <c r="I317" s="96">
        <v>2470.5</v>
      </c>
      <c r="J317" s="95">
        <v>-0.04414239782712159</v>
      </c>
    </row>
    <row r="318" spans="1:10">
      <c r="A318" t="s">
        <v>403</v>
      </c>
      <c r="B318" t="s">
        <v>402</v>
      </c>
      <c r="C318">
        <v>98.23999999999999</v>
      </c>
      <c r="D318" s="94">
        <v>2256586</v>
      </c>
      <c r="E318" s="95">
        <v>0.01687195942449016</v>
      </c>
      <c r="G318" t="s">
        <v>403</v>
      </c>
      <c r="H318" t="s">
        <v>402</v>
      </c>
      <c r="I318" s="96">
        <v>2526.9</v>
      </c>
      <c r="J318" s="95">
        <v>0.02282938676381296</v>
      </c>
    </row>
    <row r="319" spans="1:10">
      <c r="A319" t="s">
        <v>404</v>
      </c>
      <c r="B319" t="s">
        <v>402</v>
      </c>
      <c r="C319">
        <v>95.36</v>
      </c>
      <c r="D319" s="94">
        <v>1868118</v>
      </c>
      <c r="E319" s="95">
        <v>-0.02931596091205202</v>
      </c>
      <c r="G319" t="s">
        <v>404</v>
      </c>
      <c r="H319" t="s">
        <v>402</v>
      </c>
      <c r="I319" s="96">
        <v>2488.65</v>
      </c>
      <c r="J319" s="95">
        <v>-0.01513712453995009</v>
      </c>
    </row>
    <row r="320" spans="1:10">
      <c r="A320" t="s">
        <v>405</v>
      </c>
      <c r="B320" t="s">
        <v>402</v>
      </c>
      <c r="C320">
        <v>102.72</v>
      </c>
      <c r="D320" s="94">
        <v>3005304</v>
      </c>
      <c r="E320" s="95">
        <v>0.07718120805369133</v>
      </c>
      <c r="G320" t="s">
        <v>405</v>
      </c>
      <c r="H320" t="s">
        <v>402</v>
      </c>
      <c r="I320" s="96">
        <v>2663.68</v>
      </c>
      <c r="J320" s="95">
        <v>0.07033130412070787</v>
      </c>
    </row>
    <row r="321" spans="1:10">
      <c r="A321" t="s">
        <v>406</v>
      </c>
      <c r="B321" t="s">
        <v>402</v>
      </c>
      <c r="C321">
        <v>103.9</v>
      </c>
      <c r="D321" s="94">
        <v>2398364</v>
      </c>
      <c r="E321" s="95">
        <v>0.01148753894081</v>
      </c>
      <c r="G321" t="s">
        <v>406</v>
      </c>
      <c r="H321" t="s">
        <v>402</v>
      </c>
      <c r="I321" s="96">
        <v>2659.41</v>
      </c>
      <c r="J321" s="95">
        <v>-0.001603045410860204</v>
      </c>
    </row>
    <row r="322" spans="1:10">
      <c r="A322" t="s">
        <v>407</v>
      </c>
      <c r="B322" t="s">
        <v>402</v>
      </c>
      <c r="C322">
        <v>106.29</v>
      </c>
      <c r="D322" s="94">
        <v>2374534</v>
      </c>
      <c r="E322" s="95">
        <v>0.02300288739172274</v>
      </c>
      <c r="G322" t="s">
        <v>407</v>
      </c>
      <c r="H322" t="s">
        <v>402</v>
      </c>
      <c r="I322" s="96">
        <v>2749.98</v>
      </c>
      <c r="J322" s="95">
        <v>0.03405642604938697</v>
      </c>
    </row>
    <row r="323" spans="1:10">
      <c r="A323" t="s">
        <v>408</v>
      </c>
      <c r="B323" t="s">
        <v>402</v>
      </c>
      <c r="C323">
        <v>113.4</v>
      </c>
      <c r="D323" s="94">
        <v>2719212</v>
      </c>
      <c r="E323" s="95">
        <v>0.06689246401354776</v>
      </c>
      <c r="G323" t="s">
        <v>408</v>
      </c>
      <c r="H323" t="s">
        <v>402</v>
      </c>
      <c r="I323" s="96">
        <v>2789.82</v>
      </c>
      <c r="J323" s="95">
        <v>0.01448737809002254</v>
      </c>
    </row>
    <row r="324" spans="1:10">
      <c r="A324" t="s">
        <v>409</v>
      </c>
      <c r="B324" t="s">
        <v>402</v>
      </c>
      <c r="C324">
        <v>110.93</v>
      </c>
      <c r="D324" s="94">
        <v>3400159</v>
      </c>
      <c r="E324" s="95">
        <v>-0.02178130511463838</v>
      </c>
      <c r="G324" t="s">
        <v>409</v>
      </c>
      <c r="H324" t="s">
        <v>402</v>
      </c>
      <c r="I324" s="96">
        <v>2761.63</v>
      </c>
      <c r="J324" s="95">
        <v>-0.01010459456165635</v>
      </c>
    </row>
    <row r="325" spans="1:10">
      <c r="A325" t="s">
        <v>410</v>
      </c>
      <c r="B325" t="s">
        <v>402</v>
      </c>
      <c r="C325">
        <v>113.61</v>
      </c>
      <c r="D325" s="94">
        <v>2229553</v>
      </c>
      <c r="E325" s="95">
        <v>0.02415937978905602</v>
      </c>
      <c r="G325" t="s">
        <v>410</v>
      </c>
      <c r="H325" t="s">
        <v>402</v>
      </c>
      <c r="I325" s="96">
        <v>2846.06</v>
      </c>
      <c r="J325" s="95">
        <v>0.03057252419766576</v>
      </c>
    </row>
    <row r="326" spans="1:10">
      <c r="A326" t="s">
        <v>411</v>
      </c>
      <c r="B326" t="s">
        <v>402</v>
      </c>
      <c r="C326">
        <v>108.05</v>
      </c>
      <c r="D326" s="94">
        <v>2919639</v>
      </c>
      <c r="E326" s="95">
        <v>-0.04893935393011184</v>
      </c>
      <c r="G326" t="s">
        <v>411</v>
      </c>
      <c r="H326" t="s">
        <v>402</v>
      </c>
      <c r="I326" s="96">
        <v>2783.36</v>
      </c>
      <c r="J326" s="95">
        <v>-0.0220304561393645</v>
      </c>
    </row>
    <row r="327" spans="1:10">
      <c r="A327" t="s">
        <v>412</v>
      </c>
      <c r="B327" t="s">
        <v>402</v>
      </c>
      <c r="C327">
        <v>103.83</v>
      </c>
      <c r="D327" s="94">
        <v>2634335</v>
      </c>
      <c r="E327" s="95">
        <v>-0.03905599259602033</v>
      </c>
      <c r="G327" t="s">
        <v>412</v>
      </c>
      <c r="H327" t="s">
        <v>402</v>
      </c>
      <c r="I327" s="96">
        <v>2799.55</v>
      </c>
      <c r="J327" s="95">
        <v>0.005816710738100639</v>
      </c>
    </row>
    <row r="328" spans="1:10">
      <c r="A328" t="s">
        <v>413</v>
      </c>
      <c r="B328" t="s">
        <v>402</v>
      </c>
      <c r="C328">
        <v>110.17</v>
      </c>
      <c r="D328" s="94">
        <v>3542397</v>
      </c>
      <c r="E328" s="95">
        <v>0.06106135028411841</v>
      </c>
      <c r="G328" t="s">
        <v>413</v>
      </c>
      <c r="H328" t="s">
        <v>402</v>
      </c>
      <c r="I328" s="96">
        <v>2874.56</v>
      </c>
      <c r="J328" s="95">
        <v>0.02679359182725793</v>
      </c>
    </row>
    <row r="329" spans="1:10">
      <c r="A329" t="s">
        <v>414</v>
      </c>
      <c r="B329" t="s">
        <v>402</v>
      </c>
      <c r="C329">
        <v>106.32</v>
      </c>
      <c r="D329" s="94">
        <v>3123771</v>
      </c>
      <c r="E329" s="95">
        <v>-0.03494599255695752</v>
      </c>
      <c r="G329" t="s">
        <v>414</v>
      </c>
      <c r="H329" t="s">
        <v>402</v>
      </c>
      <c r="I329" s="96">
        <v>2823.16</v>
      </c>
      <c r="J329" s="95">
        <v>-0.01788099743960814</v>
      </c>
    </row>
    <row r="330" spans="1:10">
      <c r="A330" t="s">
        <v>415</v>
      </c>
      <c r="B330" t="s">
        <v>402</v>
      </c>
      <c r="C330">
        <v>104.24</v>
      </c>
      <c r="D330" s="94">
        <v>3098742</v>
      </c>
      <c r="E330" s="95">
        <v>-0.01956358164033101</v>
      </c>
      <c r="G330" t="s">
        <v>415</v>
      </c>
      <c r="H330" t="s">
        <v>402</v>
      </c>
      <c r="I330" s="96">
        <v>2736.56</v>
      </c>
      <c r="J330" s="95">
        <v>-0.03067484662576681</v>
      </c>
    </row>
    <row r="331" spans="1:10">
      <c r="A331" t="s">
        <v>416</v>
      </c>
      <c r="B331" t="s">
        <v>402</v>
      </c>
      <c r="C331">
        <v>98.51000000000001</v>
      </c>
      <c r="D331" s="94">
        <v>4866257</v>
      </c>
      <c r="E331" s="95">
        <v>-0.05496930161166524</v>
      </c>
      <c r="G331" t="s">
        <v>416</v>
      </c>
      <c r="H331" t="s">
        <v>402</v>
      </c>
      <c r="I331" s="96">
        <v>2799.31</v>
      </c>
      <c r="J331" s="95">
        <v>0.02293024819481393</v>
      </c>
    </row>
    <row r="332" spans="1:10">
      <c r="A332" t="s">
        <v>417</v>
      </c>
      <c r="B332" t="s">
        <v>402</v>
      </c>
      <c r="C332">
        <v>96.53</v>
      </c>
      <c r="D332" s="94">
        <v>3403378</v>
      </c>
      <c r="E332" s="95">
        <v>-0.0200994822860624</v>
      </c>
      <c r="G332" t="s">
        <v>417</v>
      </c>
      <c r="H332" t="s">
        <v>402</v>
      </c>
      <c r="I332" s="96">
        <v>2797.8</v>
      </c>
      <c r="J332" s="95">
        <v>-0.000539418642451106</v>
      </c>
    </row>
    <row r="333" spans="1:10">
      <c r="A333" t="s">
        <v>418</v>
      </c>
      <c r="B333" t="s">
        <v>402</v>
      </c>
      <c r="C333">
        <v>96.47</v>
      </c>
      <c r="D333" s="94">
        <v>3894906</v>
      </c>
      <c r="E333" s="95">
        <v>-0.0006215684243240371</v>
      </c>
      <c r="G333" t="s">
        <v>418</v>
      </c>
      <c r="H333" t="s">
        <v>402</v>
      </c>
      <c r="I333" s="96">
        <v>2836.74</v>
      </c>
      <c r="J333" s="95">
        <v>0.01391807849024218</v>
      </c>
    </row>
    <row r="334" spans="1:10">
      <c r="A334" t="s">
        <v>419</v>
      </c>
      <c r="B334" t="s">
        <v>402</v>
      </c>
      <c r="C334">
        <v>98.8</v>
      </c>
      <c r="D334" s="94">
        <v>5051737</v>
      </c>
      <c r="E334" s="95">
        <v>0.02415258629625794</v>
      </c>
      <c r="G334" t="s">
        <v>419</v>
      </c>
      <c r="H334" t="s">
        <v>402</v>
      </c>
      <c r="I334" s="96">
        <v>2878.48</v>
      </c>
      <c r="J334" s="95">
        <v>0.01471407319669771</v>
      </c>
    </row>
    <row r="335" spans="1:10">
      <c r="A335" t="s">
        <v>420</v>
      </c>
      <c r="B335" t="s">
        <v>402</v>
      </c>
      <c r="C335">
        <v>102.4</v>
      </c>
      <c r="D335" s="94">
        <v>3089167</v>
      </c>
      <c r="E335" s="95">
        <v>0.03643724696356276</v>
      </c>
      <c r="G335" t="s">
        <v>420</v>
      </c>
      <c r="H335" t="s">
        <v>402</v>
      </c>
      <c r="I335" s="96">
        <v>2863.39</v>
      </c>
      <c r="J335" s="95">
        <v>-0.005242350129234907</v>
      </c>
    </row>
    <row r="336" spans="1:10">
      <c r="A336" t="s">
        <v>421</v>
      </c>
      <c r="B336" t="s">
        <v>402</v>
      </c>
      <c r="C336">
        <v>103.94</v>
      </c>
      <c r="D336" s="94">
        <v>2560278</v>
      </c>
      <c r="E336" s="95">
        <v>0.01503906249999987</v>
      </c>
      <c r="G336" t="s">
        <v>421</v>
      </c>
      <c r="H336" t="s">
        <v>402</v>
      </c>
      <c r="I336" s="96">
        <v>2939.51</v>
      </c>
      <c r="J336" s="95">
        <v>0.02658387435871479</v>
      </c>
    </row>
    <row r="337" spans="1:10">
      <c r="A337" t="s">
        <v>422</v>
      </c>
      <c r="B337" t="s">
        <v>402</v>
      </c>
      <c r="C337">
        <v>100.17</v>
      </c>
      <c r="D337" s="94">
        <v>3038063</v>
      </c>
      <c r="E337" s="95">
        <v>-0.03627092553396183</v>
      </c>
      <c r="G337" t="s">
        <v>422</v>
      </c>
      <c r="H337" t="s">
        <v>402</v>
      </c>
      <c r="I337" s="96">
        <v>2912.43</v>
      </c>
      <c r="J337" s="95">
        <v>-0.009212419757034462</v>
      </c>
    </row>
    <row r="338" spans="1:10">
      <c r="A338" t="s">
        <v>423</v>
      </c>
      <c r="B338" t="s">
        <v>424</v>
      </c>
      <c r="C338">
        <v>94.22</v>
      </c>
      <c r="D338" s="94">
        <v>2420029</v>
      </c>
      <c r="E338" s="95">
        <v>-0.05939902166317268</v>
      </c>
      <c r="G338" t="s">
        <v>423</v>
      </c>
      <c r="H338" t="s">
        <v>424</v>
      </c>
      <c r="I338" s="96">
        <v>2830.71</v>
      </c>
      <c r="J338" s="95">
        <v>-0.02805904347915655</v>
      </c>
    </row>
    <row r="339" spans="1:10">
      <c r="A339" t="s">
        <v>425</v>
      </c>
      <c r="B339" t="s">
        <v>424</v>
      </c>
      <c r="C339">
        <v>92.13</v>
      </c>
      <c r="D339" s="94">
        <v>3442869</v>
      </c>
      <c r="E339" s="95">
        <v>-0.02218212693695609</v>
      </c>
      <c r="G339" t="s">
        <v>425</v>
      </c>
      <c r="H339" t="s">
        <v>424</v>
      </c>
      <c r="I339" s="96">
        <v>2842.74</v>
      </c>
      <c r="J339" s="95">
        <v>0.004249817183674676</v>
      </c>
    </row>
    <row r="340" spans="1:10">
      <c r="A340" t="s">
        <v>426</v>
      </c>
      <c r="B340" t="s">
        <v>424</v>
      </c>
      <c r="C340">
        <v>92.89</v>
      </c>
      <c r="D340" s="94">
        <v>2762267</v>
      </c>
      <c r="E340" s="95">
        <v>0.008249213068490135</v>
      </c>
      <c r="G340" t="s">
        <v>426</v>
      </c>
      <c r="H340" t="s">
        <v>424</v>
      </c>
      <c r="I340" s="96">
        <v>2868.44</v>
      </c>
      <c r="J340" s="95">
        <v>0.009040573531170715</v>
      </c>
    </row>
    <row r="341" spans="1:10">
      <c r="A341" t="s">
        <v>427</v>
      </c>
      <c r="B341" t="s">
        <v>424</v>
      </c>
      <c r="C341">
        <v>88.34</v>
      </c>
      <c r="D341" s="94">
        <v>3164775</v>
      </c>
      <c r="E341" s="95">
        <v>-0.04898266767143933</v>
      </c>
      <c r="G341" t="s">
        <v>427</v>
      </c>
      <c r="H341" t="s">
        <v>424</v>
      </c>
      <c r="I341" s="96">
        <v>2848.42</v>
      </c>
      <c r="J341" s="95">
        <v>-0.006979403438802989</v>
      </c>
    </row>
    <row r="342" spans="1:10">
      <c r="A342" t="s">
        <v>428</v>
      </c>
      <c r="B342" t="s">
        <v>424</v>
      </c>
      <c r="C342">
        <v>91.81</v>
      </c>
      <c r="D342" s="94">
        <v>4543782</v>
      </c>
      <c r="E342" s="95">
        <v>0.03928005433552184</v>
      </c>
      <c r="G342" t="s">
        <v>428</v>
      </c>
      <c r="H342" t="s">
        <v>424</v>
      </c>
      <c r="I342" s="96">
        <v>2881.19</v>
      </c>
      <c r="J342" s="95">
        <v>0.01150462361589932</v>
      </c>
    </row>
    <row r="343" spans="1:10">
      <c r="A343" t="s">
        <v>429</v>
      </c>
      <c r="B343" t="s">
        <v>424</v>
      </c>
      <c r="C343">
        <v>94.55</v>
      </c>
      <c r="D343" s="94">
        <v>4827990</v>
      </c>
      <c r="E343" s="95">
        <v>0.02984424354645454</v>
      </c>
      <c r="G343" t="s">
        <v>429</v>
      </c>
      <c r="H343" t="s">
        <v>424</v>
      </c>
      <c r="I343" s="96">
        <v>2929.8</v>
      </c>
      <c r="J343" s="95">
        <v>0.01687150101173485</v>
      </c>
    </row>
    <row r="344" spans="1:10">
      <c r="A344" t="s">
        <v>430</v>
      </c>
      <c r="B344" t="s">
        <v>424</v>
      </c>
      <c r="C344">
        <v>94.44</v>
      </c>
      <c r="D344" s="94">
        <v>3910611</v>
      </c>
      <c r="E344" s="95">
        <v>-0.001163405605499768</v>
      </c>
      <c r="G344" t="s">
        <v>430</v>
      </c>
      <c r="H344" t="s">
        <v>424</v>
      </c>
      <c r="I344" s="96">
        <v>2930.19</v>
      </c>
      <c r="J344" s="95">
        <v>0.0001331148883882971</v>
      </c>
    </row>
    <row r="345" spans="1:10">
      <c r="A345" t="s">
        <v>431</v>
      </c>
      <c r="B345" t="s">
        <v>424</v>
      </c>
      <c r="C345">
        <v>94.22</v>
      </c>
      <c r="D345" s="94">
        <v>3612868</v>
      </c>
      <c r="E345" s="95">
        <v>-0.002329521389241807</v>
      </c>
      <c r="G345" t="s">
        <v>431</v>
      </c>
      <c r="H345" t="s">
        <v>424</v>
      </c>
      <c r="I345" s="96">
        <v>2870.12</v>
      </c>
      <c r="J345" s="95">
        <v>-0.02050037710865171</v>
      </c>
    </row>
    <row r="346" spans="1:10">
      <c r="A346" t="s">
        <v>432</v>
      </c>
      <c r="B346" t="s">
        <v>424</v>
      </c>
      <c r="C346">
        <v>91.36</v>
      </c>
      <c r="D346" s="94">
        <v>3258825</v>
      </c>
      <c r="E346" s="95">
        <v>-0.03035448949267672</v>
      </c>
      <c r="G346" t="s">
        <v>432</v>
      </c>
      <c r="H346" t="s">
        <v>424</v>
      </c>
      <c r="I346" s="96">
        <v>2820</v>
      </c>
      <c r="J346" s="95">
        <v>-0.01746268448705979</v>
      </c>
    </row>
    <row r="347" spans="1:10">
      <c r="A347" t="s">
        <v>433</v>
      </c>
      <c r="B347" t="s">
        <v>424</v>
      </c>
      <c r="C347">
        <v>91.68000000000001</v>
      </c>
      <c r="D347" s="94">
        <v>3760050</v>
      </c>
      <c r="E347" s="95">
        <v>0.003502626970227851</v>
      </c>
      <c r="G347" t="s">
        <v>433</v>
      </c>
      <c r="H347" t="s">
        <v>424</v>
      </c>
      <c r="I347" s="96">
        <v>2852.5</v>
      </c>
      <c r="J347" s="95">
        <v>0.01152482269503552</v>
      </c>
    </row>
    <row r="348" spans="1:10">
      <c r="A348" t="s">
        <v>434</v>
      </c>
      <c r="B348" t="s">
        <v>424</v>
      </c>
      <c r="C348">
        <v>92.27</v>
      </c>
      <c r="D348" s="94">
        <v>5507984</v>
      </c>
      <c r="E348" s="95">
        <v>0.006435427574170927</v>
      </c>
      <c r="G348" t="s">
        <v>434</v>
      </c>
      <c r="H348" t="s">
        <v>424</v>
      </c>
      <c r="I348" s="96">
        <v>2863.7</v>
      </c>
      <c r="J348" s="95">
        <v>0.003926380368098004</v>
      </c>
    </row>
    <row r="349" spans="1:10">
      <c r="A349" t="s">
        <v>435</v>
      </c>
      <c r="B349" t="s">
        <v>424</v>
      </c>
      <c r="C349">
        <v>97.7</v>
      </c>
      <c r="D349" s="94">
        <v>3187905</v>
      </c>
      <c r="E349" s="95">
        <v>0.05884903002059172</v>
      </c>
      <c r="G349" t="s">
        <v>435</v>
      </c>
      <c r="H349" t="s">
        <v>424</v>
      </c>
      <c r="I349" s="96">
        <v>2953.91</v>
      </c>
      <c r="J349" s="95">
        <v>0.03150120473513285</v>
      </c>
    </row>
    <row r="350" spans="1:10">
      <c r="A350" t="s">
        <v>436</v>
      </c>
      <c r="B350" t="s">
        <v>424</v>
      </c>
      <c r="C350">
        <v>94.63</v>
      </c>
      <c r="D350" s="94">
        <v>2626859</v>
      </c>
      <c r="E350" s="95">
        <v>-0.03142272262026624</v>
      </c>
      <c r="G350" t="s">
        <v>436</v>
      </c>
      <c r="H350" t="s">
        <v>424</v>
      </c>
      <c r="I350" s="96">
        <v>2922.94</v>
      </c>
      <c r="J350" s="95">
        <v>-0.01048440880053891</v>
      </c>
    </row>
    <row r="351" spans="1:10">
      <c r="A351" t="s">
        <v>437</v>
      </c>
      <c r="B351" t="s">
        <v>424</v>
      </c>
      <c r="C351">
        <v>97.02</v>
      </c>
      <c r="D351" s="94">
        <v>2527846</v>
      </c>
      <c r="E351" s="95">
        <v>0.02525626122794034</v>
      </c>
      <c r="G351" t="s">
        <v>437</v>
      </c>
      <c r="H351" t="s">
        <v>424</v>
      </c>
      <c r="I351" s="96">
        <v>2971.61</v>
      </c>
      <c r="J351" s="95">
        <v>0.01665104312780974</v>
      </c>
    </row>
    <row r="352" spans="1:10">
      <c r="A352" t="s">
        <v>438</v>
      </c>
      <c r="B352" t="s">
        <v>424</v>
      </c>
      <c r="C352">
        <v>104.88</v>
      </c>
      <c r="D352" s="94">
        <v>5550420</v>
      </c>
      <c r="E352" s="95">
        <v>0.0810142238713667</v>
      </c>
      <c r="G352" t="s">
        <v>438</v>
      </c>
      <c r="H352" t="s">
        <v>424</v>
      </c>
      <c r="I352" s="96">
        <v>2948.51</v>
      </c>
      <c r="J352" s="95">
        <v>-0.007773563825670182</v>
      </c>
    </row>
    <row r="353" spans="1:10">
      <c r="A353" t="s">
        <v>439</v>
      </c>
      <c r="B353" t="s">
        <v>424</v>
      </c>
      <c r="C353">
        <v>108.51</v>
      </c>
      <c r="D353" s="94">
        <v>4796256</v>
      </c>
      <c r="E353" s="95">
        <v>0.03461098398169349</v>
      </c>
      <c r="G353" t="s">
        <v>439</v>
      </c>
      <c r="H353" t="s">
        <v>424</v>
      </c>
      <c r="I353" s="96">
        <v>2955.45</v>
      </c>
      <c r="J353" s="95">
        <v>0.002353731206609311</v>
      </c>
    </row>
    <row r="354" spans="1:10">
      <c r="A354" t="s">
        <v>440</v>
      </c>
      <c r="B354" t="s">
        <v>424</v>
      </c>
      <c r="C354">
        <v>109.73</v>
      </c>
      <c r="D354" s="94">
        <v>4080045</v>
      </c>
      <c r="E354" s="95">
        <v>0.01124320339139251</v>
      </c>
      <c r="G354" t="s">
        <v>440</v>
      </c>
      <c r="H354" t="s">
        <v>424</v>
      </c>
      <c r="I354" s="96">
        <v>2991.77</v>
      </c>
      <c r="J354" s="95">
        <v>0.01228916070310793</v>
      </c>
    </row>
    <row r="355" spans="1:10">
      <c r="A355" t="s">
        <v>441</v>
      </c>
      <c r="B355" t="s">
        <v>424</v>
      </c>
      <c r="C355">
        <v>114.05</v>
      </c>
      <c r="D355" s="94">
        <v>3809342</v>
      </c>
      <c r="E355" s="95">
        <v>0.03936936115920897</v>
      </c>
      <c r="G355" t="s">
        <v>441</v>
      </c>
      <c r="H355" t="s">
        <v>424</v>
      </c>
      <c r="I355" s="96">
        <v>3036.13</v>
      </c>
      <c r="J355" s="95">
        <v>0.01482734301099353</v>
      </c>
    </row>
    <row r="356" spans="1:10">
      <c r="A356" t="s">
        <v>442</v>
      </c>
      <c r="B356" t="s">
        <v>424</v>
      </c>
      <c r="C356">
        <v>114.73</v>
      </c>
      <c r="D356" s="94">
        <v>3012785</v>
      </c>
      <c r="E356" s="95">
        <v>0.005962297238053527</v>
      </c>
      <c r="G356" t="s">
        <v>442</v>
      </c>
      <c r="H356" t="s">
        <v>424</v>
      </c>
      <c r="I356" s="96">
        <v>3029.73</v>
      </c>
      <c r="J356" s="95">
        <v>-0.002107946629426261</v>
      </c>
    </row>
    <row r="357" spans="1:10">
      <c r="A357" t="s">
        <v>443</v>
      </c>
      <c r="B357" t="s">
        <v>424</v>
      </c>
      <c r="C357">
        <v>113.09</v>
      </c>
      <c r="D357" s="94">
        <v>2488413</v>
      </c>
      <c r="E357" s="95">
        <v>-0.014294430401813</v>
      </c>
      <c r="G357" t="s">
        <v>443</v>
      </c>
      <c r="H357" t="s">
        <v>424</v>
      </c>
      <c r="I357" s="96">
        <v>3044.31</v>
      </c>
      <c r="J357" s="95">
        <v>0.004812310007822562</v>
      </c>
    </row>
    <row r="358" spans="1:10">
      <c r="A358" t="s">
        <v>444</v>
      </c>
      <c r="B358" t="s">
        <v>445</v>
      </c>
      <c r="C358">
        <v>110.89</v>
      </c>
      <c r="D358" s="94">
        <v>2395576</v>
      </c>
      <c r="E358" s="95">
        <v>-0.01945353258466709</v>
      </c>
      <c r="G358" t="s">
        <v>444</v>
      </c>
      <c r="H358" t="s">
        <v>445</v>
      </c>
      <c r="I358" s="96">
        <v>3055.73</v>
      </c>
      <c r="J358" s="95">
        <v>0.003751260548367386</v>
      </c>
    </row>
    <row r="359" spans="1:10">
      <c r="A359" t="s">
        <v>446</v>
      </c>
      <c r="B359" t="s">
        <v>445</v>
      </c>
      <c r="C359">
        <v>112.87</v>
      </c>
      <c r="D359" s="94">
        <v>4051835</v>
      </c>
      <c r="E359" s="95">
        <v>0.01785553250969429</v>
      </c>
      <c r="G359" t="s">
        <v>446</v>
      </c>
      <c r="H359" t="s">
        <v>445</v>
      </c>
      <c r="I359" s="96">
        <v>3080.82</v>
      </c>
      <c r="J359" s="95">
        <v>0.00821080396500995</v>
      </c>
    </row>
    <row r="360" spans="1:10">
      <c r="A360" t="s">
        <v>447</v>
      </c>
      <c r="B360" t="s">
        <v>445</v>
      </c>
      <c r="C360">
        <v>117.28</v>
      </c>
      <c r="D360" s="94">
        <v>4247919</v>
      </c>
      <c r="E360" s="95">
        <v>0.03907149818375122</v>
      </c>
      <c r="G360" t="s">
        <v>447</v>
      </c>
      <c r="H360" t="s">
        <v>445</v>
      </c>
      <c r="I360" s="96">
        <v>3122.87</v>
      </c>
      <c r="J360" s="95">
        <v>0.01364896358761625</v>
      </c>
    </row>
    <row r="361" spans="1:10">
      <c r="A361" t="s">
        <v>448</v>
      </c>
      <c r="B361" t="s">
        <v>445</v>
      </c>
      <c r="C361">
        <v>124.77</v>
      </c>
      <c r="D361" s="94">
        <v>4305917</v>
      </c>
      <c r="E361" s="95">
        <v>0.06386425648021832</v>
      </c>
      <c r="G361" t="s">
        <v>448</v>
      </c>
      <c r="H361" t="s">
        <v>445</v>
      </c>
      <c r="I361" s="96">
        <v>3112.35</v>
      </c>
      <c r="J361" s="95">
        <v>-0.003368696103263957</v>
      </c>
    </row>
    <row r="362" spans="1:10">
      <c r="A362" t="s">
        <v>449</v>
      </c>
      <c r="B362" t="s">
        <v>445</v>
      </c>
      <c r="C362">
        <v>130.46</v>
      </c>
      <c r="D362" s="94">
        <v>4914923</v>
      </c>
      <c r="E362" s="95">
        <v>0.04560391119660179</v>
      </c>
      <c r="G362" t="s">
        <v>449</v>
      </c>
      <c r="H362" t="s">
        <v>445</v>
      </c>
      <c r="I362" s="96">
        <v>3193.93</v>
      </c>
      <c r="J362" s="95">
        <v>0.02621170498176606</v>
      </c>
    </row>
    <row r="363" spans="1:10">
      <c r="A363" t="s">
        <v>450</v>
      </c>
      <c r="B363" t="s">
        <v>445</v>
      </c>
      <c r="C363">
        <v>130.49</v>
      </c>
      <c r="D363" s="94">
        <v>3646671</v>
      </c>
      <c r="E363" s="95">
        <v>0.000229955541928506</v>
      </c>
      <c r="G363" t="s">
        <v>450</v>
      </c>
      <c r="H363" t="s">
        <v>445</v>
      </c>
      <c r="I363" s="96">
        <v>3232.39</v>
      </c>
      <c r="J363" s="95">
        <v>0.01204159139367489</v>
      </c>
    </row>
    <row r="364" spans="1:10">
      <c r="A364" t="s">
        <v>451</v>
      </c>
      <c r="B364" t="s">
        <v>445</v>
      </c>
      <c r="C364">
        <v>127.7</v>
      </c>
      <c r="D364" s="94">
        <v>2629530</v>
      </c>
      <c r="E364" s="95">
        <v>-0.0213809487317036</v>
      </c>
      <c r="G364" t="s">
        <v>451</v>
      </c>
      <c r="H364" t="s">
        <v>445</v>
      </c>
      <c r="I364" s="96">
        <v>3207.18</v>
      </c>
      <c r="J364" s="95">
        <v>-0.007799182648133396</v>
      </c>
    </row>
    <row r="365" spans="1:10">
      <c r="A365" t="s">
        <v>452</v>
      </c>
      <c r="B365" t="s">
        <v>445</v>
      </c>
      <c r="C365">
        <v>121.48</v>
      </c>
      <c r="D365" s="94">
        <v>2475317</v>
      </c>
      <c r="E365" s="95">
        <v>-0.04870790916209866</v>
      </c>
      <c r="G365" t="s">
        <v>452</v>
      </c>
      <c r="H365" t="s">
        <v>445</v>
      </c>
      <c r="I365" s="96">
        <v>3190.14</v>
      </c>
      <c r="J365" s="95">
        <v>-0.0053130787794885</v>
      </c>
    </row>
    <row r="366" spans="1:10">
      <c r="A366" t="s">
        <v>453</v>
      </c>
      <c r="B366" t="s">
        <v>445</v>
      </c>
      <c r="C366">
        <v>112.63</v>
      </c>
      <c r="D366" s="94">
        <v>3270216</v>
      </c>
      <c r="E366" s="95">
        <v>-0.07285149818900238</v>
      </c>
      <c r="G366" t="s">
        <v>453</v>
      </c>
      <c r="H366" t="s">
        <v>445</v>
      </c>
      <c r="I366" s="96">
        <v>3002.1</v>
      </c>
      <c r="J366" s="95">
        <v>-0.05894412157460172</v>
      </c>
    </row>
    <row r="367" spans="1:10">
      <c r="A367" t="s">
        <v>454</v>
      </c>
      <c r="B367" t="s">
        <v>445</v>
      </c>
      <c r="C367">
        <v>116.57</v>
      </c>
      <c r="D367" s="94">
        <v>2080898</v>
      </c>
      <c r="E367" s="95">
        <v>0.03498179881026364</v>
      </c>
      <c r="G367" t="s">
        <v>454</v>
      </c>
      <c r="H367" t="s">
        <v>445</v>
      </c>
      <c r="I367" s="96">
        <v>3041.31</v>
      </c>
      <c r="J367" s="95">
        <v>0.0130608573998201</v>
      </c>
    </row>
    <row r="368" spans="1:10">
      <c r="A368" t="s">
        <v>455</v>
      </c>
      <c r="B368" t="s">
        <v>445</v>
      </c>
      <c r="C368">
        <v>119.83</v>
      </c>
      <c r="D368" s="94">
        <v>2709789</v>
      </c>
      <c r="E368" s="95">
        <v>0.02796602899545353</v>
      </c>
      <c r="G368" t="s">
        <v>455</v>
      </c>
      <c r="H368" t="s">
        <v>445</v>
      </c>
      <c r="I368" s="96">
        <v>3066.59</v>
      </c>
      <c r="J368" s="95">
        <v>0.008312207568449193</v>
      </c>
    </row>
    <row r="369" spans="1:10">
      <c r="A369" t="s">
        <v>456</v>
      </c>
      <c r="B369" t="s">
        <v>445</v>
      </c>
      <c r="C369">
        <v>120.99</v>
      </c>
      <c r="D369" s="94">
        <v>1783172</v>
      </c>
      <c r="E369" s="95">
        <v>0.009680380539097033</v>
      </c>
      <c r="G369" t="s">
        <v>456</v>
      </c>
      <c r="H369" t="s">
        <v>445</v>
      </c>
      <c r="I369" s="96">
        <v>3124.74</v>
      </c>
      <c r="J369" s="95">
        <v>0.01896243058250358</v>
      </c>
    </row>
    <row r="370" spans="1:10">
      <c r="A370" t="s">
        <v>457</v>
      </c>
      <c r="B370" t="s">
        <v>445</v>
      </c>
      <c r="C370">
        <v>120.29</v>
      </c>
      <c r="D370" s="94">
        <v>1525054</v>
      </c>
      <c r="E370" s="95">
        <v>-0.005785602115877198</v>
      </c>
      <c r="G370" t="s">
        <v>457</v>
      </c>
      <c r="H370" t="s">
        <v>445</v>
      </c>
      <c r="I370" s="96">
        <v>3113.49</v>
      </c>
      <c r="J370" s="95">
        <v>-0.003600299544922136</v>
      </c>
    </row>
    <row r="371" spans="1:10">
      <c r="A371" t="s">
        <v>458</v>
      </c>
      <c r="B371" t="s">
        <v>445</v>
      </c>
      <c r="C371">
        <v>120.97</v>
      </c>
      <c r="D371" s="94">
        <v>1212024</v>
      </c>
      <c r="E371" s="95">
        <v>0.005653005237343134</v>
      </c>
      <c r="G371" t="s">
        <v>458</v>
      </c>
      <c r="H371" t="s">
        <v>445</v>
      </c>
      <c r="I371" s="96">
        <v>3115.34</v>
      </c>
      <c r="J371" s="95">
        <v>0.000594188515139038</v>
      </c>
    </row>
    <row r="372" spans="1:10">
      <c r="A372" t="s">
        <v>459</v>
      </c>
      <c r="B372" t="s">
        <v>445</v>
      </c>
      <c r="C372">
        <v>119.38</v>
      </c>
      <c r="D372" s="94">
        <v>2464467</v>
      </c>
      <c r="E372" s="95">
        <v>-0.01314375464991324</v>
      </c>
      <c r="G372" t="s">
        <v>459</v>
      </c>
      <c r="H372" t="s">
        <v>445</v>
      </c>
      <c r="I372" s="96">
        <v>3097.74</v>
      </c>
      <c r="J372" s="95">
        <v>-0.005649463621948292</v>
      </c>
    </row>
    <row r="373" spans="1:10">
      <c r="A373" t="s">
        <v>460</v>
      </c>
      <c r="B373" t="s">
        <v>445</v>
      </c>
      <c r="C373">
        <v>118.85</v>
      </c>
      <c r="D373" s="94">
        <v>1598960</v>
      </c>
      <c r="E373" s="95">
        <v>-0.004439604623890148</v>
      </c>
      <c r="G373" t="s">
        <v>460</v>
      </c>
      <c r="H373" t="s">
        <v>445</v>
      </c>
      <c r="I373" s="96">
        <v>3117.86</v>
      </c>
      <c r="J373" s="95">
        <v>0.006495057687217143</v>
      </c>
    </row>
    <row r="374" spans="1:10">
      <c r="A374" t="s">
        <v>461</v>
      </c>
      <c r="B374" t="s">
        <v>445</v>
      </c>
      <c r="C374">
        <v>120.72</v>
      </c>
      <c r="D374" s="94">
        <v>1853063</v>
      </c>
      <c r="E374" s="95">
        <v>0.0157341186369373</v>
      </c>
      <c r="G374" t="s">
        <v>461</v>
      </c>
      <c r="H374" t="s">
        <v>445</v>
      </c>
      <c r="I374" s="96">
        <v>3131.29</v>
      </c>
      <c r="J374" s="95">
        <v>0.004307441642665166</v>
      </c>
    </row>
    <row r="375" spans="1:10">
      <c r="A375" t="s">
        <v>462</v>
      </c>
      <c r="B375" t="s">
        <v>445</v>
      </c>
      <c r="C375">
        <v>117.72</v>
      </c>
      <c r="D375" s="94">
        <v>1905521</v>
      </c>
      <c r="E375" s="95">
        <v>-0.0248508946322068</v>
      </c>
      <c r="G375" t="s">
        <v>462</v>
      </c>
      <c r="H375" t="s">
        <v>445</v>
      </c>
      <c r="I375" s="96">
        <v>3050.33</v>
      </c>
      <c r="J375" s="95">
        <v>-0.02585515873649524</v>
      </c>
    </row>
    <row r="376" spans="1:10">
      <c r="A376" t="s">
        <v>463</v>
      </c>
      <c r="B376" t="s">
        <v>445</v>
      </c>
      <c r="C376">
        <v>119.95</v>
      </c>
      <c r="D376" s="94">
        <v>1300845</v>
      </c>
      <c r="E376" s="95">
        <v>0.01894325518178741</v>
      </c>
      <c r="G376" t="s">
        <v>463</v>
      </c>
      <c r="H376" t="s">
        <v>445</v>
      </c>
      <c r="I376" s="96">
        <v>3083.76</v>
      </c>
      <c r="J376" s="95">
        <v>0.01095946995898811</v>
      </c>
    </row>
    <row r="377" spans="1:10">
      <c r="A377" t="s">
        <v>464</v>
      </c>
      <c r="B377" t="s">
        <v>445</v>
      </c>
      <c r="C377">
        <v>115.66</v>
      </c>
      <c r="D377" s="94">
        <v>3237524</v>
      </c>
      <c r="E377" s="95">
        <v>-0.03576490204251781</v>
      </c>
      <c r="G377" t="s">
        <v>464</v>
      </c>
      <c r="H377" t="s">
        <v>445</v>
      </c>
      <c r="I377" s="96">
        <v>3009.05</v>
      </c>
      <c r="J377" s="95">
        <v>-0.02422691778867359</v>
      </c>
    </row>
    <row r="378" spans="1:10">
      <c r="A378" t="s">
        <v>465</v>
      </c>
      <c r="B378" t="s">
        <v>445</v>
      </c>
      <c r="C378">
        <v>117.28</v>
      </c>
      <c r="D378" s="94">
        <v>1382170</v>
      </c>
      <c r="E378" s="95">
        <v>0.01400657098391833</v>
      </c>
      <c r="G378" t="s">
        <v>465</v>
      </c>
      <c r="H378" t="s">
        <v>445</v>
      </c>
      <c r="I378" s="96">
        <v>3053.24</v>
      </c>
      <c r="J378" s="95">
        <v>0.01468569814393228</v>
      </c>
    </row>
    <row r="379" spans="1:10">
      <c r="A379" t="s">
        <v>466</v>
      </c>
      <c r="B379" t="s">
        <v>445</v>
      </c>
      <c r="C379">
        <v>118.14</v>
      </c>
      <c r="D379" s="94">
        <v>1968519</v>
      </c>
      <c r="E379" s="95">
        <v>0.007332878581173263</v>
      </c>
      <c r="G379" t="s">
        <v>466</v>
      </c>
      <c r="H379" t="s">
        <v>445</v>
      </c>
      <c r="I379" s="96">
        <v>3100.29</v>
      </c>
      <c r="J379" s="95">
        <v>0.01540985969003428</v>
      </c>
    </row>
    <row r="380" spans="1:10">
      <c r="A380" t="s">
        <v>467</v>
      </c>
      <c r="B380" t="s">
        <v>468</v>
      </c>
      <c r="C380">
        <v>117.25</v>
      </c>
      <c r="D380" s="94">
        <v>1271198</v>
      </c>
      <c r="E380" s="95">
        <v>-0.007533434907736614</v>
      </c>
      <c r="G380" t="s">
        <v>467</v>
      </c>
      <c r="H380" t="s">
        <v>468</v>
      </c>
      <c r="I380" s="96">
        <v>3115.86</v>
      </c>
      <c r="J380" s="95">
        <v>0.005022110834792981</v>
      </c>
    </row>
    <row r="381" spans="1:10">
      <c r="A381" t="s">
        <v>469</v>
      </c>
      <c r="B381" t="s">
        <v>468</v>
      </c>
      <c r="C381">
        <v>117.16</v>
      </c>
      <c r="D381" s="94">
        <v>1155222</v>
      </c>
      <c r="E381" s="95">
        <v>-0.0007675906183368664</v>
      </c>
      <c r="G381" t="s">
        <v>469</v>
      </c>
      <c r="H381" t="s">
        <v>468</v>
      </c>
      <c r="I381" s="96">
        <v>3130.01</v>
      </c>
      <c r="J381" s="95">
        <v>0.004541282342595654</v>
      </c>
    </row>
    <row r="382" spans="1:10">
      <c r="A382" t="s">
        <v>470</v>
      </c>
      <c r="B382" t="s">
        <v>468</v>
      </c>
      <c r="C382">
        <v>118.77</v>
      </c>
      <c r="D382" s="94">
        <v>1463259</v>
      </c>
      <c r="E382" s="95">
        <v>0.01374189143052229</v>
      </c>
      <c r="G382" t="s">
        <v>470</v>
      </c>
      <c r="H382" t="s">
        <v>468</v>
      </c>
      <c r="I382" s="96">
        <v>3179.72</v>
      </c>
      <c r="J382" s="95">
        <v>0.0158817383970018</v>
      </c>
    </row>
    <row r="383" spans="1:10">
      <c r="A383" t="s">
        <v>471</v>
      </c>
      <c r="B383" t="s">
        <v>468</v>
      </c>
      <c r="C383">
        <v>118.66</v>
      </c>
      <c r="D383" s="94">
        <v>2334565</v>
      </c>
      <c r="E383" s="95">
        <v>-0.0009261598046644837</v>
      </c>
      <c r="G383" t="s">
        <v>471</v>
      </c>
      <c r="H383" t="s">
        <v>468</v>
      </c>
      <c r="I383" s="96">
        <v>3145.32</v>
      </c>
      <c r="J383" s="95">
        <v>-0.01081856264073555</v>
      </c>
    </row>
    <row r="384" spans="1:10">
      <c r="A384" t="s">
        <v>472</v>
      </c>
      <c r="B384" t="s">
        <v>468</v>
      </c>
      <c r="C384">
        <v>119.3</v>
      </c>
      <c r="D384" s="94">
        <v>1914457</v>
      </c>
      <c r="E384" s="95">
        <v>0.005393561436035643</v>
      </c>
      <c r="G384" t="s">
        <v>472</v>
      </c>
      <c r="H384" t="s">
        <v>468</v>
      </c>
      <c r="I384" s="96">
        <v>3169.94</v>
      </c>
      <c r="J384" s="95">
        <v>0.007827502448081614</v>
      </c>
    </row>
    <row r="385" spans="1:10">
      <c r="A385" t="s">
        <v>473</v>
      </c>
      <c r="B385" t="s">
        <v>468</v>
      </c>
      <c r="C385">
        <v>116.02</v>
      </c>
      <c r="D385" s="94">
        <v>1752981</v>
      </c>
      <c r="E385" s="95">
        <v>-0.0274937133277452</v>
      </c>
      <c r="G385" t="s">
        <v>473</v>
      </c>
      <c r="H385" t="s">
        <v>468</v>
      </c>
      <c r="I385" s="96">
        <v>3152.05</v>
      </c>
      <c r="J385" s="95">
        <v>-0.005643639942711776</v>
      </c>
    </row>
    <row r="386" spans="1:10">
      <c r="A386" t="s">
        <v>474</v>
      </c>
      <c r="B386" t="s">
        <v>468</v>
      </c>
      <c r="C386">
        <v>119.83</v>
      </c>
      <c r="D386" s="94">
        <v>1555959</v>
      </c>
      <c r="E386" s="95">
        <v>0.03283916566109291</v>
      </c>
      <c r="G386" t="s">
        <v>474</v>
      </c>
      <c r="H386" t="s">
        <v>468</v>
      </c>
      <c r="I386" s="96">
        <v>3185.04</v>
      </c>
      <c r="J386" s="95">
        <v>0.01046620453355751</v>
      </c>
    </row>
    <row r="387" spans="1:10">
      <c r="A387" t="s">
        <v>475</v>
      </c>
      <c r="B387" t="s">
        <v>468</v>
      </c>
      <c r="C387">
        <v>119.72</v>
      </c>
      <c r="D387" s="94">
        <v>1413532</v>
      </c>
      <c r="E387" s="95">
        <v>-0.0009179671200867379</v>
      </c>
      <c r="G387" t="s">
        <v>475</v>
      </c>
      <c r="H387" t="s">
        <v>468</v>
      </c>
      <c r="I387" s="96">
        <v>3155.22</v>
      </c>
      <c r="J387" s="95">
        <v>-0.009362519779971379</v>
      </c>
    </row>
    <row r="388" spans="1:10">
      <c r="A388" t="s">
        <v>476</v>
      </c>
      <c r="B388" t="s">
        <v>468</v>
      </c>
      <c r="C388">
        <v>121.99</v>
      </c>
      <c r="D388" s="94">
        <v>1317057</v>
      </c>
      <c r="E388" s="95">
        <v>0.01896090878717005</v>
      </c>
      <c r="G388" t="s">
        <v>476</v>
      </c>
      <c r="H388" t="s">
        <v>468</v>
      </c>
      <c r="I388" s="96">
        <v>3197.52</v>
      </c>
      <c r="J388" s="95">
        <v>0.01340635518283984</v>
      </c>
    </row>
    <row r="389" spans="1:10">
      <c r="A389" t="s">
        <v>477</v>
      </c>
      <c r="B389" t="s">
        <v>468</v>
      </c>
      <c r="C389">
        <v>123.91</v>
      </c>
      <c r="D389" s="94">
        <v>1893311</v>
      </c>
      <c r="E389" s="95">
        <v>0.01573899499959008</v>
      </c>
      <c r="G389" t="s">
        <v>477</v>
      </c>
      <c r="H389" t="s">
        <v>468</v>
      </c>
      <c r="I389" s="96">
        <v>3226.56</v>
      </c>
      <c r="J389" s="95">
        <v>0.00908203857989931</v>
      </c>
    </row>
    <row r="390" spans="1:10">
      <c r="A390" t="s">
        <v>478</v>
      </c>
      <c r="B390" t="s">
        <v>468</v>
      </c>
      <c r="C390">
        <v>126.92</v>
      </c>
      <c r="D390" s="94">
        <v>2170792</v>
      </c>
      <c r="E390" s="95">
        <v>0.02429182471148428</v>
      </c>
      <c r="G390" t="s">
        <v>478</v>
      </c>
      <c r="H390" t="s">
        <v>468</v>
      </c>
      <c r="I390" s="96">
        <v>3215.57</v>
      </c>
      <c r="J390" s="95">
        <v>-0.003406104334027549</v>
      </c>
    </row>
    <row r="391" spans="1:10">
      <c r="A391" t="s">
        <v>479</v>
      </c>
      <c r="B391" t="s">
        <v>468</v>
      </c>
      <c r="C391">
        <v>126.85</v>
      </c>
      <c r="D391" s="94">
        <v>1329679</v>
      </c>
      <c r="E391" s="95">
        <v>-0.0005515285219036548</v>
      </c>
      <c r="G391" t="s">
        <v>479</v>
      </c>
      <c r="H391" t="s">
        <v>468</v>
      </c>
      <c r="I391" s="96">
        <v>3224.73</v>
      </c>
      <c r="J391" s="95">
        <v>0.00284863958800452</v>
      </c>
    </row>
    <row r="392" spans="1:10">
      <c r="A392" t="s">
        <v>480</v>
      </c>
      <c r="B392" t="s">
        <v>468</v>
      </c>
      <c r="C392">
        <v>125.29</v>
      </c>
      <c r="D392" s="94">
        <v>1490782</v>
      </c>
      <c r="E392" s="95">
        <v>-0.01229798975167506</v>
      </c>
      <c r="G392" t="s">
        <v>480</v>
      </c>
      <c r="H392" t="s">
        <v>468</v>
      </c>
      <c r="I392" s="96">
        <v>3251.84</v>
      </c>
      <c r="J392" s="95">
        <v>0.008406905384326757</v>
      </c>
    </row>
    <row r="393" spans="1:10">
      <c r="A393" t="s">
        <v>481</v>
      </c>
      <c r="B393" t="s">
        <v>468</v>
      </c>
      <c r="C393">
        <v>126.48</v>
      </c>
      <c r="D393" s="94">
        <v>1199193</v>
      </c>
      <c r="E393" s="95">
        <v>0.009497964721845387</v>
      </c>
      <c r="G393" t="s">
        <v>481</v>
      </c>
      <c r="H393" t="s">
        <v>468</v>
      </c>
      <c r="I393" s="96">
        <v>3257.3</v>
      </c>
      <c r="J393" s="95">
        <v>0.001679049399724519</v>
      </c>
    </row>
    <row r="394" spans="1:10">
      <c r="A394" t="s">
        <v>482</v>
      </c>
      <c r="B394" t="s">
        <v>468</v>
      </c>
      <c r="C394">
        <v>126.69</v>
      </c>
      <c r="D394" s="94">
        <v>1240484</v>
      </c>
      <c r="E394" s="95">
        <v>0.001660341555977274</v>
      </c>
      <c r="G394" t="s">
        <v>482</v>
      </c>
      <c r="H394" t="s">
        <v>468</v>
      </c>
      <c r="I394" s="96">
        <v>3276.02</v>
      </c>
      <c r="J394" s="95">
        <v>0.005747091149111094</v>
      </c>
    </row>
    <row r="395" spans="1:10">
      <c r="A395" t="s">
        <v>483</v>
      </c>
      <c r="B395" t="s">
        <v>468</v>
      </c>
      <c r="C395">
        <v>126.28</v>
      </c>
      <c r="D395" s="94">
        <v>1288311</v>
      </c>
      <c r="E395" s="95">
        <v>-0.003236245954692518</v>
      </c>
      <c r="G395" t="s">
        <v>483</v>
      </c>
      <c r="H395" t="s">
        <v>468</v>
      </c>
      <c r="I395" s="96">
        <v>3235.66</v>
      </c>
      <c r="J395" s="95">
        <v>-0.01231982710728263</v>
      </c>
    </row>
    <row r="396" spans="1:10">
      <c r="A396" t="s">
        <v>484</v>
      </c>
      <c r="B396" t="s">
        <v>468</v>
      </c>
      <c r="C396">
        <v>125.88</v>
      </c>
      <c r="D396" s="94">
        <v>1153331</v>
      </c>
      <c r="E396" s="95">
        <v>-0.003167564143173984</v>
      </c>
      <c r="G396" t="s">
        <v>484</v>
      </c>
      <c r="H396" t="s">
        <v>468</v>
      </c>
      <c r="I396" s="96">
        <v>3215.63</v>
      </c>
      <c r="J396" s="95">
        <v>-0.006190390832163994</v>
      </c>
    </row>
    <row r="397" spans="1:10">
      <c r="A397" t="s">
        <v>485</v>
      </c>
      <c r="B397" t="s">
        <v>468</v>
      </c>
      <c r="C397">
        <v>123.53</v>
      </c>
      <c r="D397" s="94">
        <v>1861044</v>
      </c>
      <c r="E397" s="95">
        <v>-0.01866857324435967</v>
      </c>
      <c r="G397" t="s">
        <v>485</v>
      </c>
      <c r="H397" t="s">
        <v>468</v>
      </c>
      <c r="I397" s="96">
        <v>3239.41</v>
      </c>
      <c r="J397" s="95">
        <v>0.007395129414764723</v>
      </c>
    </row>
    <row r="398" spans="1:10">
      <c r="A398" t="s">
        <v>486</v>
      </c>
      <c r="B398" t="s">
        <v>468</v>
      </c>
      <c r="C398">
        <v>123.13</v>
      </c>
      <c r="D398" s="94">
        <v>1702122</v>
      </c>
      <c r="E398" s="95">
        <v>-0.003238079818667527</v>
      </c>
      <c r="G398" t="s">
        <v>486</v>
      </c>
      <c r="H398" t="s">
        <v>468</v>
      </c>
      <c r="I398" s="96">
        <v>3218.44</v>
      </c>
      <c r="J398" s="95">
        <v>-0.006473401020556158</v>
      </c>
    </row>
    <row r="399" spans="1:10">
      <c r="A399" t="s">
        <v>487</v>
      </c>
      <c r="B399" t="s">
        <v>468</v>
      </c>
      <c r="C399">
        <v>123.11</v>
      </c>
      <c r="D399" s="94">
        <v>2575025</v>
      </c>
      <c r="E399" s="95">
        <v>-0.000162429952083154</v>
      </c>
      <c r="G399" t="s">
        <v>487</v>
      </c>
      <c r="H399" t="s">
        <v>468</v>
      </c>
      <c r="I399" s="96">
        <v>3258.44</v>
      </c>
      <c r="J399" s="95">
        <v>0.01242838145188352</v>
      </c>
    </row>
    <row r="400" spans="1:10">
      <c r="A400" t="s">
        <v>488</v>
      </c>
      <c r="B400" t="s">
        <v>468</v>
      </c>
      <c r="C400">
        <v>121.3</v>
      </c>
      <c r="D400" s="94">
        <v>2093980</v>
      </c>
      <c r="E400" s="95">
        <v>-0.01470229875720896</v>
      </c>
      <c r="G400" t="s">
        <v>488</v>
      </c>
      <c r="H400" t="s">
        <v>468</v>
      </c>
      <c r="I400" s="96">
        <v>3246.22</v>
      </c>
      <c r="J400" s="95">
        <v>-0.003750260861025589</v>
      </c>
    </row>
    <row r="401" spans="1:10">
      <c r="A401" t="s">
        <v>489</v>
      </c>
      <c r="B401" t="s">
        <v>468</v>
      </c>
      <c r="C401">
        <v>118.72</v>
      </c>
      <c r="D401" s="94">
        <v>2174248</v>
      </c>
      <c r="E401" s="95">
        <v>-0.02126957955482278</v>
      </c>
      <c r="G401" t="s">
        <v>489</v>
      </c>
      <c r="H401" t="s">
        <v>468</v>
      </c>
      <c r="I401" s="96">
        <v>3271.12</v>
      </c>
      <c r="J401" s="95">
        <v>0.007670459796317086</v>
      </c>
    </row>
    <row r="402" spans="1:10">
      <c r="A402" t="s">
        <v>490</v>
      </c>
      <c r="B402" t="s">
        <v>491</v>
      </c>
      <c r="C402">
        <v>117.98</v>
      </c>
      <c r="D402" s="94">
        <v>1851577</v>
      </c>
      <c r="E402" s="95">
        <v>-0.006233153638813937</v>
      </c>
      <c r="G402" t="s">
        <v>490</v>
      </c>
      <c r="H402" t="s">
        <v>491</v>
      </c>
      <c r="I402" s="96">
        <v>3294.61</v>
      </c>
      <c r="J402" s="95">
        <v>0.007181026681992719</v>
      </c>
    </row>
    <row r="403" spans="1:10">
      <c r="A403" t="s">
        <v>492</v>
      </c>
      <c r="B403" t="s">
        <v>491</v>
      </c>
      <c r="C403">
        <v>116.41</v>
      </c>
      <c r="D403" s="94">
        <v>1748845</v>
      </c>
      <c r="E403" s="95">
        <v>-0.01330734022715718</v>
      </c>
      <c r="G403" t="s">
        <v>492</v>
      </c>
      <c r="H403" t="s">
        <v>491</v>
      </c>
      <c r="I403" s="96">
        <v>3306.51</v>
      </c>
      <c r="J403" s="95">
        <v>0.003611960140957438</v>
      </c>
    </row>
    <row r="404" spans="1:10">
      <c r="A404" t="s">
        <v>493</v>
      </c>
      <c r="B404" t="s">
        <v>491</v>
      </c>
      <c r="C404">
        <v>117.26</v>
      </c>
      <c r="D404" s="94">
        <v>1615295</v>
      </c>
      <c r="E404" s="95">
        <v>0.007301778197749353</v>
      </c>
      <c r="G404" t="s">
        <v>493</v>
      </c>
      <c r="H404" t="s">
        <v>491</v>
      </c>
      <c r="I404" s="96">
        <v>3327.77</v>
      </c>
      <c r="J404" s="95">
        <v>0.006429740118735428</v>
      </c>
    </row>
    <row r="405" spans="1:10">
      <c r="A405" t="s">
        <v>494</v>
      </c>
      <c r="B405" t="s">
        <v>491</v>
      </c>
      <c r="C405">
        <v>118.09</v>
      </c>
      <c r="D405" s="94">
        <v>1247930</v>
      </c>
      <c r="E405" s="95">
        <v>0.007078287566092412</v>
      </c>
      <c r="G405" t="s">
        <v>494</v>
      </c>
      <c r="H405" t="s">
        <v>491</v>
      </c>
      <c r="I405" s="96">
        <v>3349.16</v>
      </c>
      <c r="J405" s="95">
        <v>0.006427727877827971</v>
      </c>
    </row>
    <row r="406" spans="1:10">
      <c r="A406" t="s">
        <v>495</v>
      </c>
      <c r="B406" t="s">
        <v>491</v>
      </c>
      <c r="C406">
        <v>121.25</v>
      </c>
      <c r="D406" s="94">
        <v>1284307</v>
      </c>
      <c r="E406" s="95">
        <v>0.02675925141840962</v>
      </c>
      <c r="G406" t="s">
        <v>495</v>
      </c>
      <c r="H406" t="s">
        <v>491</v>
      </c>
      <c r="I406" s="96">
        <v>3351.28</v>
      </c>
      <c r="J406" s="95">
        <v>0.0006329945419150107</v>
      </c>
    </row>
    <row r="407" spans="1:10">
      <c r="A407" t="s">
        <v>496</v>
      </c>
      <c r="B407" t="s">
        <v>491</v>
      </c>
      <c r="C407">
        <v>122.19</v>
      </c>
      <c r="D407" s="94">
        <v>1309192</v>
      </c>
      <c r="E407" s="95">
        <v>0.007752577319587672</v>
      </c>
      <c r="G407" t="s">
        <v>496</v>
      </c>
      <c r="H407" t="s">
        <v>491</v>
      </c>
      <c r="I407" s="96">
        <v>3360.47</v>
      </c>
      <c r="J407" s="95">
        <v>0.002742235802439597</v>
      </c>
    </row>
    <row r="408" spans="1:10">
      <c r="A408" t="s">
        <v>497</v>
      </c>
      <c r="B408" t="s">
        <v>491</v>
      </c>
      <c r="C408">
        <v>123.17</v>
      </c>
      <c r="D408" s="94">
        <v>1664968</v>
      </c>
      <c r="E408" s="95">
        <v>0.008020296259923176</v>
      </c>
      <c r="G408" t="s">
        <v>497</v>
      </c>
      <c r="H408" t="s">
        <v>491</v>
      </c>
      <c r="I408" s="96">
        <v>3333.69</v>
      </c>
      <c r="J408" s="95">
        <v>-0.007969123366671882</v>
      </c>
    </row>
    <row r="409" spans="1:10">
      <c r="A409" t="s">
        <v>498</v>
      </c>
      <c r="B409" t="s">
        <v>491</v>
      </c>
      <c r="C409">
        <v>121.56</v>
      </c>
      <c r="D409" s="94">
        <v>1913512</v>
      </c>
      <c r="E409" s="95">
        <v>-0.01307136478038484</v>
      </c>
      <c r="G409" t="s">
        <v>498</v>
      </c>
      <c r="H409" t="s">
        <v>491</v>
      </c>
      <c r="I409" s="96">
        <v>3380.35</v>
      </c>
      <c r="J409" s="95">
        <v>0.01399650237424588</v>
      </c>
    </row>
    <row r="410" spans="1:10">
      <c r="A410" t="s">
        <v>499</v>
      </c>
      <c r="B410" t="s">
        <v>491</v>
      </c>
      <c r="C410">
        <v>122.42</v>
      </c>
      <c r="D410" s="94">
        <v>1635235</v>
      </c>
      <c r="E410" s="95">
        <v>0.007074695623560334</v>
      </c>
      <c r="G410" t="s">
        <v>499</v>
      </c>
      <c r="H410" t="s">
        <v>491</v>
      </c>
      <c r="I410" s="96">
        <v>3373.43</v>
      </c>
      <c r="J410" s="95">
        <v>-0.002047125297676256</v>
      </c>
    </row>
    <row r="411" spans="1:10">
      <c r="A411" t="s">
        <v>500</v>
      </c>
      <c r="B411" t="s">
        <v>491</v>
      </c>
      <c r="C411">
        <v>121.43</v>
      </c>
      <c r="D411" s="94">
        <v>1412803</v>
      </c>
      <c r="E411" s="95">
        <v>-0.008086913902957016</v>
      </c>
      <c r="G411" t="s">
        <v>500</v>
      </c>
      <c r="H411" t="s">
        <v>491</v>
      </c>
      <c r="I411" s="96">
        <v>3372.85</v>
      </c>
      <c r="J411" s="95">
        <v>-0.000171931831992933</v>
      </c>
    </row>
    <row r="412" spans="1:10">
      <c r="A412" t="s">
        <v>501</v>
      </c>
      <c r="B412" t="s">
        <v>491</v>
      </c>
      <c r="C412">
        <v>117.42</v>
      </c>
      <c r="D412" s="94">
        <v>1670641</v>
      </c>
      <c r="E412" s="95">
        <v>-0.03302314090422465</v>
      </c>
      <c r="G412" t="s">
        <v>501</v>
      </c>
      <c r="H412" t="s">
        <v>491</v>
      </c>
      <c r="I412" s="96">
        <v>3381.99</v>
      </c>
      <c r="J412" s="95">
        <v>0.002709874438531212</v>
      </c>
    </row>
    <row r="413" spans="1:10">
      <c r="A413" t="s">
        <v>502</v>
      </c>
      <c r="B413" t="s">
        <v>491</v>
      </c>
      <c r="C413">
        <v>116.71</v>
      </c>
      <c r="D413" s="94">
        <v>1489871</v>
      </c>
      <c r="E413" s="95">
        <v>-0.006046670073241445</v>
      </c>
      <c r="G413" t="s">
        <v>502</v>
      </c>
      <c r="H413" t="s">
        <v>491</v>
      </c>
      <c r="I413" s="96">
        <v>3389.78</v>
      </c>
      <c r="J413" s="95">
        <v>0.002303377597213663</v>
      </c>
    </row>
    <row r="414" spans="1:10">
      <c r="A414" t="s">
        <v>503</v>
      </c>
      <c r="B414" t="s">
        <v>491</v>
      </c>
      <c r="C414">
        <v>115.63</v>
      </c>
      <c r="D414" s="94">
        <v>1480676</v>
      </c>
      <c r="E414" s="95">
        <v>-0.009253705766429587</v>
      </c>
      <c r="G414" t="s">
        <v>503</v>
      </c>
      <c r="H414" t="s">
        <v>491</v>
      </c>
      <c r="I414" s="96">
        <v>3374.85</v>
      </c>
      <c r="J414" s="95">
        <v>-0.004404415625792857</v>
      </c>
    </row>
    <row r="415" spans="1:10">
      <c r="A415" t="s">
        <v>504</v>
      </c>
      <c r="B415" t="s">
        <v>491</v>
      </c>
      <c r="C415">
        <v>115.18</v>
      </c>
      <c r="D415" s="94">
        <v>1793206</v>
      </c>
      <c r="E415" s="95">
        <v>-0.003891723601141428</v>
      </c>
      <c r="G415" t="s">
        <v>504</v>
      </c>
      <c r="H415" t="s">
        <v>491</v>
      </c>
      <c r="I415" s="96">
        <v>3385.51</v>
      </c>
      <c r="J415" s="95">
        <v>0.003158658903358758</v>
      </c>
    </row>
    <row r="416" spans="1:10">
      <c r="A416" t="s">
        <v>505</v>
      </c>
      <c r="B416" t="s">
        <v>491</v>
      </c>
      <c r="C416">
        <v>113.76</v>
      </c>
      <c r="D416" s="94">
        <v>1523648</v>
      </c>
      <c r="E416" s="95">
        <v>-0.01232852925855188</v>
      </c>
      <c r="G416" t="s">
        <v>505</v>
      </c>
      <c r="H416" t="s">
        <v>491</v>
      </c>
      <c r="I416" s="96">
        <v>3397.16</v>
      </c>
      <c r="J416" s="95">
        <v>0.003441135899761028</v>
      </c>
    </row>
    <row r="417" spans="1:10">
      <c r="A417" t="s">
        <v>506</v>
      </c>
      <c r="B417" t="s">
        <v>491</v>
      </c>
      <c r="C417">
        <v>116.09</v>
      </c>
      <c r="D417" s="94">
        <v>1670654</v>
      </c>
      <c r="E417" s="95">
        <v>0.02048171589310832</v>
      </c>
      <c r="G417" t="s">
        <v>506</v>
      </c>
      <c r="H417" t="s">
        <v>491</v>
      </c>
      <c r="I417" s="96">
        <v>3431.28</v>
      </c>
      <c r="J417" s="95">
        <v>0.01004368354743379</v>
      </c>
    </row>
    <row r="418" spans="1:10">
      <c r="A418" t="s">
        <v>507</v>
      </c>
      <c r="B418" t="s">
        <v>491</v>
      </c>
      <c r="C418">
        <v>117.48</v>
      </c>
      <c r="D418" s="94">
        <v>1324204</v>
      </c>
      <c r="E418" s="95">
        <v>0.01197346886036699</v>
      </c>
      <c r="G418" t="s">
        <v>507</v>
      </c>
      <c r="H418" t="s">
        <v>491</v>
      </c>
      <c r="I418" s="96">
        <v>3443.62</v>
      </c>
      <c r="J418" s="95">
        <v>0.003596325569466652</v>
      </c>
    </row>
    <row r="419" spans="1:10">
      <c r="A419" t="s">
        <v>508</v>
      </c>
      <c r="B419" t="s">
        <v>491</v>
      </c>
      <c r="C419">
        <v>117.18</v>
      </c>
      <c r="D419" s="94">
        <v>1476551</v>
      </c>
      <c r="E419" s="95">
        <v>-0.002553626149131794</v>
      </c>
      <c r="G419" t="s">
        <v>508</v>
      </c>
      <c r="H419" t="s">
        <v>491</v>
      </c>
      <c r="I419" s="96">
        <v>3478.73</v>
      </c>
      <c r="J419" s="95">
        <v>0.01019566618848766</v>
      </c>
    </row>
    <row r="420" spans="1:10">
      <c r="A420" t="s">
        <v>509</v>
      </c>
      <c r="B420" t="s">
        <v>491</v>
      </c>
      <c r="C420">
        <v>119.21</v>
      </c>
      <c r="D420" s="94">
        <v>1685124</v>
      </c>
      <c r="E420" s="95">
        <v>0.01732377538829133</v>
      </c>
      <c r="G420" t="s">
        <v>509</v>
      </c>
      <c r="H420" t="s">
        <v>491</v>
      </c>
      <c r="I420" s="96">
        <v>3484.55</v>
      </c>
      <c r="J420" s="95">
        <v>0.001673024350840713</v>
      </c>
    </row>
    <row r="421" spans="1:10">
      <c r="A421" t="s">
        <v>510</v>
      </c>
      <c r="B421" t="s">
        <v>491</v>
      </c>
      <c r="C421">
        <v>117.93</v>
      </c>
      <c r="D421" s="94">
        <v>1397561</v>
      </c>
      <c r="E421" s="95">
        <v>-0.01073735424880451</v>
      </c>
      <c r="G421" t="s">
        <v>510</v>
      </c>
      <c r="H421" t="s">
        <v>491</v>
      </c>
      <c r="I421" s="96">
        <v>3508.01</v>
      </c>
      <c r="J421" s="95">
        <v>0.006732576659826961</v>
      </c>
    </row>
    <row r="422" spans="1:10">
      <c r="A422" t="s">
        <v>511</v>
      </c>
      <c r="B422" t="s">
        <v>491</v>
      </c>
      <c r="C422">
        <v>116.63</v>
      </c>
      <c r="D422" s="94">
        <v>1568280</v>
      </c>
      <c r="E422" s="95">
        <v>-0.01102348851013324</v>
      </c>
      <c r="G422" t="s">
        <v>511</v>
      </c>
      <c r="H422" t="s">
        <v>491</v>
      </c>
      <c r="I422" s="96">
        <v>3500.31</v>
      </c>
      <c r="J422" s="95">
        <v>-0.002194976639177226</v>
      </c>
    </row>
    <row r="423" spans="1:10">
      <c r="A423" t="s">
        <v>512</v>
      </c>
      <c r="B423" t="s">
        <v>513</v>
      </c>
      <c r="C423">
        <v>116.5</v>
      </c>
      <c r="D423" s="94">
        <v>1110726</v>
      </c>
      <c r="E423" s="95">
        <v>-0.001114636028466065</v>
      </c>
      <c r="G423" t="s">
        <v>512</v>
      </c>
      <c r="H423" t="s">
        <v>513</v>
      </c>
      <c r="I423" s="96">
        <v>3526.65</v>
      </c>
      <c r="J423" s="95">
        <v>0.00752504778148233</v>
      </c>
    </row>
    <row r="424" spans="1:10">
      <c r="A424" t="s">
        <v>514</v>
      </c>
      <c r="B424" t="s">
        <v>513</v>
      </c>
      <c r="C424">
        <v>117.41</v>
      </c>
      <c r="D424" s="94">
        <v>1783551</v>
      </c>
      <c r="E424" s="95">
        <v>0.007811158798283202</v>
      </c>
      <c r="G424" t="s">
        <v>514</v>
      </c>
      <c r="H424" t="s">
        <v>513</v>
      </c>
      <c r="I424" s="96">
        <v>3580.84</v>
      </c>
      <c r="J424" s="95">
        <v>0.01536585711652694</v>
      </c>
    </row>
    <row r="425" spans="1:10">
      <c r="A425" t="s">
        <v>515</v>
      </c>
      <c r="B425" t="s">
        <v>513</v>
      </c>
      <c r="C425">
        <v>115.71</v>
      </c>
      <c r="D425" s="94">
        <v>1435996</v>
      </c>
      <c r="E425" s="95">
        <v>-0.01447917553871048</v>
      </c>
      <c r="G425" t="s">
        <v>515</v>
      </c>
      <c r="H425" t="s">
        <v>513</v>
      </c>
      <c r="I425" s="96">
        <v>3455.06</v>
      </c>
      <c r="J425" s="95">
        <v>-0.03512583639592948</v>
      </c>
    </row>
    <row r="426" spans="1:10">
      <c r="A426" t="s">
        <v>516</v>
      </c>
      <c r="B426" t="s">
        <v>513</v>
      </c>
      <c r="C426">
        <v>117.15</v>
      </c>
      <c r="D426" s="94">
        <v>1420385</v>
      </c>
      <c r="E426" s="95">
        <v>0.0124449053668656</v>
      </c>
      <c r="G426" t="s">
        <v>516</v>
      </c>
      <c r="H426" t="s">
        <v>513</v>
      </c>
      <c r="I426" s="96">
        <v>3426.96</v>
      </c>
      <c r="J426" s="95">
        <v>-0.008132999137496877</v>
      </c>
    </row>
    <row r="427" spans="1:10">
      <c r="A427" t="s">
        <v>517</v>
      </c>
      <c r="B427" t="s">
        <v>513</v>
      </c>
      <c r="C427">
        <v>113</v>
      </c>
      <c r="D427" s="94">
        <v>1757431</v>
      </c>
      <c r="E427" s="95">
        <v>-0.03542466922748622</v>
      </c>
      <c r="G427" t="s">
        <v>517</v>
      </c>
      <c r="H427" t="s">
        <v>513</v>
      </c>
      <c r="I427" s="96">
        <v>3331.84</v>
      </c>
      <c r="J427" s="95">
        <v>-0.02775637883138404</v>
      </c>
    </row>
    <row r="428" spans="1:10">
      <c r="A428" t="s">
        <v>518</v>
      </c>
      <c r="B428" t="s">
        <v>513</v>
      </c>
      <c r="C428">
        <v>114.04</v>
      </c>
      <c r="D428" s="94">
        <v>1403069</v>
      </c>
      <c r="E428" s="95">
        <v>0.009203539823008811</v>
      </c>
      <c r="G428" t="s">
        <v>518</v>
      </c>
      <c r="H428" t="s">
        <v>513</v>
      </c>
      <c r="I428" s="96">
        <v>3398.96</v>
      </c>
      <c r="J428" s="95">
        <v>0.02014502497118698</v>
      </c>
    </row>
    <row r="429" spans="1:10">
      <c r="A429" t="s">
        <v>519</v>
      </c>
      <c r="B429" t="s">
        <v>513</v>
      </c>
      <c r="C429">
        <v>111.25</v>
      </c>
      <c r="D429" s="94">
        <v>1795625</v>
      </c>
      <c r="E429" s="95">
        <v>-0.02446509996492463</v>
      </c>
      <c r="G429" t="s">
        <v>519</v>
      </c>
      <c r="H429" t="s">
        <v>513</v>
      </c>
      <c r="I429" s="96">
        <v>3339.19</v>
      </c>
      <c r="J429" s="95">
        <v>-0.01758479064184337</v>
      </c>
    </row>
    <row r="430" spans="1:10">
      <c r="A430" t="s">
        <v>520</v>
      </c>
      <c r="B430" t="s">
        <v>513</v>
      </c>
      <c r="C430">
        <v>112.59</v>
      </c>
      <c r="D430" s="94">
        <v>1766241</v>
      </c>
      <c r="E430" s="95">
        <v>0.01204494382022481</v>
      </c>
      <c r="G430" t="s">
        <v>520</v>
      </c>
      <c r="H430" t="s">
        <v>513</v>
      </c>
      <c r="I430" s="96">
        <v>3340.97</v>
      </c>
      <c r="J430" s="95">
        <v>0.0005330634075928486</v>
      </c>
    </row>
    <row r="431" spans="1:10">
      <c r="A431" t="s">
        <v>521</v>
      </c>
      <c r="B431" t="s">
        <v>513</v>
      </c>
      <c r="C431">
        <v>112.79</v>
      </c>
      <c r="D431" s="94">
        <v>1750545</v>
      </c>
      <c r="E431" s="95">
        <v>0.001776356692423819</v>
      </c>
      <c r="G431" t="s">
        <v>521</v>
      </c>
      <c r="H431" t="s">
        <v>513</v>
      </c>
      <c r="I431" s="96">
        <v>3383.54</v>
      </c>
      <c r="J431" s="95">
        <v>0.01274180851668838</v>
      </c>
    </row>
    <row r="432" spans="1:10">
      <c r="A432" t="s">
        <v>522</v>
      </c>
      <c r="B432" t="s">
        <v>513</v>
      </c>
      <c r="C432">
        <v>109.78</v>
      </c>
      <c r="D432" s="94">
        <v>2136458</v>
      </c>
      <c r="E432" s="95">
        <v>-0.02668676301090522</v>
      </c>
      <c r="G432" t="s">
        <v>522</v>
      </c>
      <c r="H432" t="s">
        <v>513</v>
      </c>
      <c r="I432" s="96">
        <v>3401.2</v>
      </c>
      <c r="J432" s="95">
        <v>0.005219385613883576</v>
      </c>
    </row>
    <row r="433" spans="1:10">
      <c r="A433" t="s">
        <v>523</v>
      </c>
      <c r="B433" t="s">
        <v>513</v>
      </c>
      <c r="C433">
        <v>110.65</v>
      </c>
      <c r="D433" s="94">
        <v>2014153</v>
      </c>
      <c r="E433" s="95">
        <v>0.007924940790672297</v>
      </c>
      <c r="G433" t="s">
        <v>523</v>
      </c>
      <c r="H433" t="s">
        <v>513</v>
      </c>
      <c r="I433" s="96">
        <v>3385.49</v>
      </c>
      <c r="J433" s="95">
        <v>-0.004618958014818264</v>
      </c>
    </row>
    <row r="434" spans="1:10">
      <c r="A434" t="s">
        <v>524</v>
      </c>
      <c r="B434" t="s">
        <v>513</v>
      </c>
      <c r="C434">
        <v>109.92</v>
      </c>
      <c r="D434" s="94">
        <v>2054269</v>
      </c>
      <c r="E434" s="95">
        <v>-0.006597379123362002</v>
      </c>
      <c r="G434" t="s">
        <v>524</v>
      </c>
      <c r="H434" t="s">
        <v>513</v>
      </c>
      <c r="I434" s="96">
        <v>3357.01</v>
      </c>
      <c r="J434" s="95">
        <v>-0.008412371621242309</v>
      </c>
    </row>
    <row r="435" spans="1:10">
      <c r="A435" t="s">
        <v>525</v>
      </c>
      <c r="B435" t="s">
        <v>513</v>
      </c>
      <c r="C435">
        <v>110.28</v>
      </c>
      <c r="D435" s="94">
        <v>2604293</v>
      </c>
      <c r="E435" s="95">
        <v>0.003275109170305601</v>
      </c>
      <c r="G435" t="s">
        <v>525</v>
      </c>
      <c r="H435" t="s">
        <v>513</v>
      </c>
      <c r="I435" s="96">
        <v>3319.47</v>
      </c>
      <c r="J435" s="95">
        <v>-0.01118257020384228</v>
      </c>
    </row>
    <row r="436" spans="1:10">
      <c r="A436" t="s">
        <v>526</v>
      </c>
      <c r="B436" t="s">
        <v>513</v>
      </c>
      <c r="C436">
        <v>108.94</v>
      </c>
      <c r="D436" s="94">
        <v>2035957</v>
      </c>
      <c r="E436" s="95">
        <v>-0.01215088864708014</v>
      </c>
      <c r="G436" t="s">
        <v>526</v>
      </c>
      <c r="H436" t="s">
        <v>513</v>
      </c>
      <c r="I436" s="96">
        <v>3281.06</v>
      </c>
      <c r="J436" s="95">
        <v>-0.01157112430598861</v>
      </c>
    </row>
    <row r="437" spans="1:10">
      <c r="A437" t="s">
        <v>527</v>
      </c>
      <c r="B437" t="s">
        <v>513</v>
      </c>
      <c r="C437">
        <v>108.99</v>
      </c>
      <c r="D437" s="94">
        <v>1732498</v>
      </c>
      <c r="E437" s="95">
        <v>0.0004589682393978389</v>
      </c>
      <c r="G437" t="s">
        <v>527</v>
      </c>
      <c r="H437" t="s">
        <v>513</v>
      </c>
      <c r="I437" s="96">
        <v>3315.57</v>
      </c>
      <c r="J437" s="95">
        <v>0.0105179423722821</v>
      </c>
    </row>
    <row r="438" spans="1:10">
      <c r="A438" t="s">
        <v>528</v>
      </c>
      <c r="B438" t="s">
        <v>513</v>
      </c>
      <c r="C438">
        <v>106.93</v>
      </c>
      <c r="D438" s="94">
        <v>1766002</v>
      </c>
      <c r="E438" s="95">
        <v>-0.0189008165886777</v>
      </c>
      <c r="G438" t="s">
        <v>528</v>
      </c>
      <c r="H438" t="s">
        <v>513</v>
      </c>
      <c r="I438" s="96">
        <v>3236.92</v>
      </c>
      <c r="J438" s="95">
        <v>-0.02372141140135786</v>
      </c>
    </row>
    <row r="439" spans="1:10">
      <c r="A439" t="s">
        <v>529</v>
      </c>
      <c r="B439" t="s">
        <v>513</v>
      </c>
      <c r="C439">
        <v>107.06</v>
      </c>
      <c r="D439" s="94">
        <v>1803964</v>
      </c>
      <c r="E439" s="95">
        <v>0.001215748620592816</v>
      </c>
      <c r="G439" t="s">
        <v>529</v>
      </c>
      <c r="H439" t="s">
        <v>513</v>
      </c>
      <c r="I439" s="96">
        <v>3246.59</v>
      </c>
      <c r="J439" s="95">
        <v>0.002987407782707008</v>
      </c>
    </row>
    <row r="440" spans="1:10">
      <c r="A440" t="s">
        <v>530</v>
      </c>
      <c r="B440" t="s">
        <v>513</v>
      </c>
      <c r="C440">
        <v>106.93</v>
      </c>
      <c r="D440" s="94">
        <v>1812299</v>
      </c>
      <c r="E440" s="95">
        <v>-0.001214272370633207</v>
      </c>
      <c r="G440" t="s">
        <v>530</v>
      </c>
      <c r="H440" t="s">
        <v>513</v>
      </c>
      <c r="I440" s="96">
        <v>3298.46</v>
      </c>
      <c r="J440" s="95">
        <v>0.0159767633116592</v>
      </c>
    </row>
    <row r="441" spans="1:10">
      <c r="A441" t="s">
        <v>531</v>
      </c>
      <c r="B441" t="s">
        <v>513</v>
      </c>
      <c r="C441">
        <v>109.86</v>
      </c>
      <c r="D441" s="94">
        <v>1665723</v>
      </c>
      <c r="E441" s="95">
        <v>0.02740110352567093</v>
      </c>
      <c r="G441" t="s">
        <v>531</v>
      </c>
      <c r="H441" t="s">
        <v>513</v>
      </c>
      <c r="I441" s="96">
        <v>3351.6</v>
      </c>
      <c r="J441" s="95">
        <v>0.0161105485590245</v>
      </c>
    </row>
    <row r="442" spans="1:10">
      <c r="A442" t="s">
        <v>532</v>
      </c>
      <c r="B442" t="s">
        <v>513</v>
      </c>
      <c r="C442">
        <v>107.39</v>
      </c>
      <c r="D442" s="94">
        <v>2480847</v>
      </c>
      <c r="E442" s="95">
        <v>-0.02248316038594578</v>
      </c>
      <c r="G442" t="s">
        <v>532</v>
      </c>
      <c r="H442" t="s">
        <v>513</v>
      </c>
      <c r="I442" s="96">
        <v>3335.47</v>
      </c>
      <c r="J442" s="95">
        <v>-0.004812626805108078</v>
      </c>
    </row>
    <row r="443" spans="1:10">
      <c r="A443" t="s">
        <v>533</v>
      </c>
      <c r="B443" t="s">
        <v>513</v>
      </c>
      <c r="C443">
        <v>109.06</v>
      </c>
      <c r="D443" s="94">
        <v>1805279</v>
      </c>
      <c r="E443" s="95">
        <v>0.01555079616351618</v>
      </c>
      <c r="G443" t="s">
        <v>533</v>
      </c>
      <c r="H443" t="s">
        <v>513</v>
      </c>
      <c r="I443" s="96">
        <v>3363</v>
      </c>
      <c r="J443" s="95">
        <v>0.008253709372292528</v>
      </c>
    </row>
    <row r="444" spans="1:10">
      <c r="A444" t="s">
        <v>534</v>
      </c>
      <c r="B444" t="s">
        <v>535</v>
      </c>
      <c r="C444">
        <v>108.84</v>
      </c>
      <c r="D444" s="94">
        <v>1459321</v>
      </c>
      <c r="E444" s="95">
        <v>-0.002017238217494999</v>
      </c>
      <c r="G444" t="s">
        <v>534</v>
      </c>
      <c r="H444" t="s">
        <v>535</v>
      </c>
      <c r="I444" s="96">
        <v>3380.8</v>
      </c>
      <c r="J444" s="95">
        <v>0.005292893250074426</v>
      </c>
    </row>
    <row r="445" spans="1:10">
      <c r="A445" t="s">
        <v>536</v>
      </c>
      <c r="B445" t="s">
        <v>535</v>
      </c>
      <c r="C445">
        <v>109.48</v>
      </c>
      <c r="D445" s="94">
        <v>1255797</v>
      </c>
      <c r="E445" s="95">
        <v>0.005880191106210964</v>
      </c>
      <c r="G445" t="s">
        <v>536</v>
      </c>
      <c r="H445" t="s">
        <v>535</v>
      </c>
      <c r="I445" s="96">
        <v>3348.42</v>
      </c>
      <c r="J445" s="95">
        <v>-0.009577614765735931</v>
      </c>
    </row>
    <row r="446" spans="1:10">
      <c r="A446" t="s">
        <v>537</v>
      </c>
      <c r="B446" t="s">
        <v>535</v>
      </c>
      <c r="C446">
        <v>111.86</v>
      </c>
      <c r="D446" s="94">
        <v>1301764</v>
      </c>
      <c r="E446" s="95">
        <v>0.02173913043478248</v>
      </c>
      <c r="G446" t="s">
        <v>537</v>
      </c>
      <c r="H446" t="s">
        <v>535</v>
      </c>
      <c r="I446" s="96">
        <v>3408.6</v>
      </c>
      <c r="J446" s="95">
        <v>0.01797265576003015</v>
      </c>
    </row>
    <row r="447" spans="1:10">
      <c r="A447" t="s">
        <v>538</v>
      </c>
      <c r="B447" t="s">
        <v>535</v>
      </c>
      <c r="C447">
        <v>110.13</v>
      </c>
      <c r="D447" s="94">
        <v>1541383</v>
      </c>
      <c r="E447" s="95">
        <v>-0.01546576077239414</v>
      </c>
      <c r="G447" t="s">
        <v>538</v>
      </c>
      <c r="H447" t="s">
        <v>535</v>
      </c>
      <c r="I447" s="96">
        <v>3360.97</v>
      </c>
      <c r="J447" s="95">
        <v>-0.01397347884762079</v>
      </c>
    </row>
    <row r="448" spans="1:10">
      <c r="A448" t="s">
        <v>539</v>
      </c>
      <c r="B448" t="s">
        <v>535</v>
      </c>
      <c r="C448">
        <v>111.87</v>
      </c>
      <c r="D448" s="94">
        <v>1955344</v>
      </c>
      <c r="E448" s="95">
        <v>0.01579950967038957</v>
      </c>
      <c r="G448" t="s">
        <v>539</v>
      </c>
      <c r="H448" t="s">
        <v>535</v>
      </c>
      <c r="I448" s="96">
        <v>3419.44</v>
      </c>
      <c r="J448" s="95">
        <v>0.01739676343436569</v>
      </c>
    </row>
    <row r="449" spans="1:10">
      <c r="A449" t="s">
        <v>540</v>
      </c>
      <c r="B449" t="s">
        <v>535</v>
      </c>
      <c r="C449">
        <v>113.91</v>
      </c>
      <c r="D449" s="94">
        <v>1236292</v>
      </c>
      <c r="E449" s="95">
        <v>0.0182354518637704</v>
      </c>
      <c r="G449" t="s">
        <v>540</v>
      </c>
      <c r="H449" t="s">
        <v>535</v>
      </c>
      <c r="I449" s="96">
        <v>3446.83</v>
      </c>
      <c r="J449" s="95">
        <v>0.008010083522448141</v>
      </c>
    </row>
    <row r="450" spans="1:10">
      <c r="A450" t="s">
        <v>541</v>
      </c>
      <c r="B450" t="s">
        <v>535</v>
      </c>
      <c r="C450">
        <v>113.13</v>
      </c>
      <c r="D450" s="94">
        <v>1241270</v>
      </c>
      <c r="E450" s="95">
        <v>-0.006847511193047162</v>
      </c>
      <c r="G450" t="s">
        <v>541</v>
      </c>
      <c r="H450" t="s">
        <v>535</v>
      </c>
      <c r="I450" s="96">
        <v>3477.14</v>
      </c>
      <c r="J450" s="95">
        <v>0.008793587151092463</v>
      </c>
    </row>
    <row r="451" spans="1:10">
      <c r="A451" t="s">
        <v>542</v>
      </c>
      <c r="B451" t="s">
        <v>535</v>
      </c>
      <c r="C451">
        <v>115.95</v>
      </c>
      <c r="D451" s="94">
        <v>1542259</v>
      </c>
      <c r="E451" s="95">
        <v>0.02492707504640679</v>
      </c>
      <c r="G451" t="s">
        <v>542</v>
      </c>
      <c r="H451" t="s">
        <v>535</v>
      </c>
      <c r="I451" s="96">
        <v>3534.22</v>
      </c>
      <c r="J451" s="95">
        <v>0.01641578998832371</v>
      </c>
    </row>
    <row r="452" spans="1:10">
      <c r="A452" t="s">
        <v>543</v>
      </c>
      <c r="B452" t="s">
        <v>535</v>
      </c>
      <c r="C452">
        <v>111.36</v>
      </c>
      <c r="D452" s="94">
        <v>1738226</v>
      </c>
      <c r="E452" s="95">
        <v>-0.03958602846054338</v>
      </c>
      <c r="G452" t="s">
        <v>543</v>
      </c>
      <c r="H452" t="s">
        <v>535</v>
      </c>
      <c r="I452" s="96">
        <v>3511.93</v>
      </c>
      <c r="J452" s="95">
        <v>-0.006306907889152336</v>
      </c>
    </row>
    <row r="453" spans="1:10">
      <c r="A453" t="s">
        <v>544</v>
      </c>
      <c r="B453" t="s">
        <v>535</v>
      </c>
      <c r="C453">
        <v>111.36</v>
      </c>
      <c r="D453" s="94">
        <v>994492</v>
      </c>
      <c r="E453" s="95">
        <v>0</v>
      </c>
      <c r="G453" t="s">
        <v>544</v>
      </c>
      <c r="H453" t="s">
        <v>535</v>
      </c>
      <c r="I453" s="96">
        <v>3488.67</v>
      </c>
      <c r="J453" s="95">
        <v>-0.006623138843883547</v>
      </c>
    </row>
    <row r="454" spans="1:10">
      <c r="A454" t="s">
        <v>545</v>
      </c>
      <c r="B454" t="s">
        <v>535</v>
      </c>
      <c r="C454">
        <v>112.86</v>
      </c>
      <c r="D454" s="94">
        <v>1414478</v>
      </c>
      <c r="E454" s="95">
        <v>0.01346982758620685</v>
      </c>
      <c r="G454" t="s">
        <v>545</v>
      </c>
      <c r="H454" t="s">
        <v>535</v>
      </c>
      <c r="I454" s="96">
        <v>3483.34</v>
      </c>
      <c r="J454" s="95">
        <v>-0.001527802858969141</v>
      </c>
    </row>
    <row r="455" spans="1:10">
      <c r="A455" t="s">
        <v>546</v>
      </c>
      <c r="B455" t="s">
        <v>535</v>
      </c>
      <c r="C455">
        <v>112.01</v>
      </c>
      <c r="D455" s="94">
        <v>1249442</v>
      </c>
      <c r="E455" s="95">
        <v>-0.007531454899875945</v>
      </c>
      <c r="G455" t="s">
        <v>546</v>
      </c>
      <c r="H455" t="s">
        <v>535</v>
      </c>
      <c r="I455" s="96">
        <v>3483.81</v>
      </c>
      <c r="J455" s="95">
        <v>0.0001349279714295548</v>
      </c>
    </row>
    <row r="456" spans="1:10">
      <c r="A456" t="s">
        <v>547</v>
      </c>
      <c r="B456" t="s">
        <v>535</v>
      </c>
      <c r="C456">
        <v>109.81</v>
      </c>
      <c r="D456" s="94">
        <v>1628796</v>
      </c>
      <c r="E456" s="95">
        <v>-0.01964110347290426</v>
      </c>
      <c r="G456" t="s">
        <v>547</v>
      </c>
      <c r="H456" t="s">
        <v>535</v>
      </c>
      <c r="I456" s="96">
        <v>3426.92</v>
      </c>
      <c r="J456" s="95">
        <v>-0.01632982280893613</v>
      </c>
    </row>
    <row r="457" spans="1:10">
      <c r="A457" t="s">
        <v>548</v>
      </c>
      <c r="B457" t="s">
        <v>535</v>
      </c>
      <c r="C457">
        <v>112.05</v>
      </c>
      <c r="D457" s="94">
        <v>2469260</v>
      </c>
      <c r="E457" s="95">
        <v>0.02039887077679614</v>
      </c>
      <c r="G457" t="s">
        <v>548</v>
      </c>
      <c r="H457" t="s">
        <v>535</v>
      </c>
      <c r="I457" s="96">
        <v>3443.12</v>
      </c>
      <c r="J457" s="95">
        <v>0.004727276971741246</v>
      </c>
    </row>
    <row r="458" spans="1:10">
      <c r="A458" t="s">
        <v>549</v>
      </c>
      <c r="B458" t="s">
        <v>535</v>
      </c>
      <c r="C458">
        <v>120.43</v>
      </c>
      <c r="D458" s="94">
        <v>3800303</v>
      </c>
      <c r="E458" s="95">
        <v>0.07478804105310144</v>
      </c>
      <c r="G458" t="s">
        <v>549</v>
      </c>
      <c r="H458" t="s">
        <v>535</v>
      </c>
      <c r="I458" s="96">
        <v>3435.56</v>
      </c>
      <c r="J458" s="95">
        <v>-0.002195682985199454</v>
      </c>
    </row>
    <row r="459" spans="1:10">
      <c r="A459" t="s">
        <v>550</v>
      </c>
      <c r="B459" t="s">
        <v>535</v>
      </c>
      <c r="C459">
        <v>119.87</v>
      </c>
      <c r="D459" s="94">
        <v>2173952</v>
      </c>
      <c r="E459" s="95">
        <v>-0.0046500041517894</v>
      </c>
      <c r="G459" t="s">
        <v>550</v>
      </c>
      <c r="H459" t="s">
        <v>535</v>
      </c>
      <c r="I459" s="96">
        <v>3453.49</v>
      </c>
      <c r="J459" s="95">
        <v>0.005218945382994278</v>
      </c>
    </row>
    <row r="460" spans="1:10">
      <c r="A460" t="s">
        <v>551</v>
      </c>
      <c r="B460" t="s">
        <v>535</v>
      </c>
      <c r="C460">
        <v>121.18</v>
      </c>
      <c r="D460" s="94">
        <v>1259799</v>
      </c>
      <c r="E460" s="95">
        <v>0.01092850588137151</v>
      </c>
      <c r="G460" t="s">
        <v>551</v>
      </c>
      <c r="H460" t="s">
        <v>535</v>
      </c>
      <c r="I460" s="96">
        <v>3465.39</v>
      </c>
      <c r="J460" s="95">
        <v>0.003445789621513429</v>
      </c>
    </row>
    <row r="461" spans="1:10">
      <c r="A461" t="s">
        <v>552</v>
      </c>
      <c r="B461" t="s">
        <v>535</v>
      </c>
      <c r="C461">
        <v>118.33</v>
      </c>
      <c r="D461" s="94">
        <v>1323561</v>
      </c>
      <c r="E461" s="95">
        <v>-0.02351873246410308</v>
      </c>
      <c r="G461" t="s">
        <v>552</v>
      </c>
      <c r="H461" t="s">
        <v>535</v>
      </c>
      <c r="I461" s="96">
        <v>3400.97</v>
      </c>
      <c r="J461" s="95">
        <v>-0.01858953826264864</v>
      </c>
    </row>
    <row r="462" spans="1:10">
      <c r="A462" t="s">
        <v>553</v>
      </c>
      <c r="B462" t="s">
        <v>535</v>
      </c>
      <c r="C462">
        <v>115.91</v>
      </c>
      <c r="D462" s="94">
        <v>1519035</v>
      </c>
      <c r="E462" s="95">
        <v>-0.02045128031775545</v>
      </c>
      <c r="G462" t="s">
        <v>553</v>
      </c>
      <c r="H462" t="s">
        <v>535</v>
      </c>
      <c r="I462" s="96">
        <v>3390.68</v>
      </c>
      <c r="J462" s="95">
        <v>-0.003025607400241714</v>
      </c>
    </row>
    <row r="463" spans="1:10">
      <c r="A463" t="s">
        <v>554</v>
      </c>
      <c r="B463" t="s">
        <v>535</v>
      </c>
      <c r="C463">
        <v>119.68</v>
      </c>
      <c r="D463" s="94">
        <v>4252074</v>
      </c>
      <c r="E463" s="95">
        <v>0.03252523509619532</v>
      </c>
      <c r="G463" t="s">
        <v>554</v>
      </c>
      <c r="H463" t="s">
        <v>535</v>
      </c>
      <c r="I463" s="96">
        <v>3271.03</v>
      </c>
      <c r="J463" s="95">
        <v>-0.03528790685054317</v>
      </c>
    </row>
    <row r="464" spans="1:10">
      <c r="A464" t="s">
        <v>555</v>
      </c>
      <c r="B464" t="s">
        <v>535</v>
      </c>
      <c r="C464">
        <v>124.68</v>
      </c>
      <c r="D464" s="94">
        <v>3946003</v>
      </c>
      <c r="E464" s="95">
        <v>0.04177807486631013</v>
      </c>
      <c r="G464" t="s">
        <v>555</v>
      </c>
      <c r="H464" t="s">
        <v>535</v>
      </c>
      <c r="I464" s="96">
        <v>3310.11</v>
      </c>
      <c r="J464" s="95">
        <v>0.01194730711732994</v>
      </c>
    </row>
    <row r="465" spans="1:10">
      <c r="A465" t="s">
        <v>556</v>
      </c>
      <c r="B465" t="s">
        <v>535</v>
      </c>
      <c r="C465">
        <v>122.02</v>
      </c>
      <c r="D465" s="94">
        <v>3557216</v>
      </c>
      <c r="E465" s="95">
        <v>-0.02133461661854352</v>
      </c>
      <c r="G465" t="s">
        <v>556</v>
      </c>
      <c r="H465" t="s">
        <v>535</v>
      </c>
      <c r="I465" s="96">
        <v>3269.96</v>
      </c>
      <c r="J465" s="95">
        <v>-0.01212950627018439</v>
      </c>
    </row>
    <row r="466" spans="1:10">
      <c r="A466" t="s">
        <v>557</v>
      </c>
      <c r="B466" t="s">
        <v>558</v>
      </c>
      <c r="C466">
        <v>126.44</v>
      </c>
      <c r="D466" s="94">
        <v>2708889</v>
      </c>
      <c r="E466" s="95">
        <v>0.03622356990657272</v>
      </c>
      <c r="G466" t="s">
        <v>557</v>
      </c>
      <c r="H466" t="s">
        <v>558</v>
      </c>
      <c r="I466" s="96">
        <v>3310.24</v>
      </c>
      <c r="J466" s="95">
        <v>0.01231819349472163</v>
      </c>
    </row>
    <row r="467" spans="1:10">
      <c r="A467" t="s">
        <v>559</v>
      </c>
      <c r="B467" t="s">
        <v>558</v>
      </c>
      <c r="C467">
        <v>127.06</v>
      </c>
      <c r="D467" s="94">
        <v>3096436</v>
      </c>
      <c r="E467" s="95">
        <v>0.004903511546978878</v>
      </c>
      <c r="G467" t="s">
        <v>559</v>
      </c>
      <c r="H467" t="s">
        <v>558</v>
      </c>
      <c r="I467" s="96">
        <v>3369.16</v>
      </c>
      <c r="J467" s="95">
        <v>0.01779931364493215</v>
      </c>
    </row>
    <row r="468" spans="1:10">
      <c r="A468" t="s">
        <v>560</v>
      </c>
      <c r="B468" t="s">
        <v>558</v>
      </c>
      <c r="C468">
        <v>124.87</v>
      </c>
      <c r="D468" s="94">
        <v>1799452</v>
      </c>
      <c r="E468" s="95">
        <v>-0.0172359515189674</v>
      </c>
      <c r="G468" t="s">
        <v>560</v>
      </c>
      <c r="H468" t="s">
        <v>558</v>
      </c>
      <c r="I468" s="96">
        <v>3443.44</v>
      </c>
      <c r="J468" s="95">
        <v>0.02204703843094435</v>
      </c>
    </row>
    <row r="469" spans="1:10">
      <c r="A469" t="s">
        <v>561</v>
      </c>
      <c r="B469" t="s">
        <v>558</v>
      </c>
      <c r="C469">
        <v>128.42</v>
      </c>
      <c r="D469" s="94">
        <v>1697179</v>
      </c>
      <c r="E469" s="95">
        <v>0.02842956674941921</v>
      </c>
      <c r="G469" t="s">
        <v>561</v>
      </c>
      <c r="H469" t="s">
        <v>558</v>
      </c>
      <c r="I469" s="96">
        <v>3510.45</v>
      </c>
      <c r="J469" s="95">
        <v>0.01946019097181884</v>
      </c>
    </row>
    <row r="470" spans="1:10">
      <c r="A470" t="s">
        <v>562</v>
      </c>
      <c r="B470" t="s">
        <v>558</v>
      </c>
      <c r="C470">
        <v>129.32</v>
      </c>
      <c r="D470" s="94">
        <v>1724885</v>
      </c>
      <c r="E470" s="95">
        <v>0.007008254166017691</v>
      </c>
      <c r="G470" t="s">
        <v>562</v>
      </c>
      <c r="H470" t="s">
        <v>558</v>
      </c>
      <c r="I470" s="96">
        <v>3509.44</v>
      </c>
      <c r="J470" s="95">
        <v>-0.0002877124015439048</v>
      </c>
    </row>
    <row r="471" spans="1:10">
      <c r="A471" t="s">
        <v>563</v>
      </c>
      <c r="B471" t="s">
        <v>558</v>
      </c>
      <c r="C471">
        <v>138.05</v>
      </c>
      <c r="D471" s="94">
        <v>4092874</v>
      </c>
      <c r="E471" s="95">
        <v>0.06750695948035901</v>
      </c>
      <c r="G471" t="s">
        <v>563</v>
      </c>
      <c r="H471" t="s">
        <v>558</v>
      </c>
      <c r="I471" s="96">
        <v>3550.5</v>
      </c>
      <c r="J471" s="95">
        <v>0.01169987234430558</v>
      </c>
    </row>
    <row r="472" spans="1:10">
      <c r="A472" t="s">
        <v>564</v>
      </c>
      <c r="B472" t="s">
        <v>558</v>
      </c>
      <c r="C472">
        <v>142.29</v>
      </c>
      <c r="D472" s="94">
        <v>3016003</v>
      </c>
      <c r="E472" s="95">
        <v>0.03071350959797159</v>
      </c>
      <c r="G472" t="s">
        <v>564</v>
      </c>
      <c r="H472" t="s">
        <v>558</v>
      </c>
      <c r="I472" s="96">
        <v>3545.53</v>
      </c>
      <c r="J472" s="95">
        <v>-0.001399802844669673</v>
      </c>
    </row>
    <row r="473" spans="1:10">
      <c r="A473" t="s">
        <v>565</v>
      </c>
      <c r="B473" t="s">
        <v>558</v>
      </c>
      <c r="C473">
        <v>139.97</v>
      </c>
      <c r="D473" s="94">
        <v>1603487</v>
      </c>
      <c r="E473" s="95">
        <v>-0.01630472977721553</v>
      </c>
      <c r="G473" t="s">
        <v>565</v>
      </c>
      <c r="H473" t="s">
        <v>558</v>
      </c>
      <c r="I473" s="96">
        <v>3572.66</v>
      </c>
      <c r="J473" s="95">
        <v>0.007651888434169196</v>
      </c>
    </row>
    <row r="474" spans="1:10">
      <c r="A474" t="s">
        <v>566</v>
      </c>
      <c r="B474" t="s">
        <v>558</v>
      </c>
      <c r="C474">
        <v>137.3</v>
      </c>
      <c r="D474" s="94">
        <v>1872201</v>
      </c>
      <c r="E474" s="95">
        <v>-0.01907551618203895</v>
      </c>
      <c r="G474" t="s">
        <v>566</v>
      </c>
      <c r="H474" t="s">
        <v>558</v>
      </c>
      <c r="I474" s="96">
        <v>3537.01</v>
      </c>
      <c r="J474" s="95">
        <v>-0.009978559392721298</v>
      </c>
    </row>
    <row r="475" spans="1:10">
      <c r="A475" t="s">
        <v>567</v>
      </c>
      <c r="B475" t="s">
        <v>558</v>
      </c>
      <c r="C475">
        <v>140.19</v>
      </c>
      <c r="D475" s="94">
        <v>1583901</v>
      </c>
      <c r="E475" s="95">
        <v>0.0210487982520029</v>
      </c>
      <c r="G475" t="s">
        <v>567</v>
      </c>
      <c r="H475" t="s">
        <v>558</v>
      </c>
      <c r="I475" s="96">
        <v>3585.15</v>
      </c>
      <c r="J475" s="95">
        <v>0.013610365817456</v>
      </c>
    </row>
    <row r="476" spans="1:10">
      <c r="A476" t="s">
        <v>568</v>
      </c>
      <c r="B476" t="s">
        <v>558</v>
      </c>
      <c r="C476">
        <v>142.16</v>
      </c>
      <c r="D476" s="94">
        <v>1433466</v>
      </c>
      <c r="E476" s="95">
        <v>0.01405235751480127</v>
      </c>
      <c r="G476" t="s">
        <v>568</v>
      </c>
      <c r="H476" t="s">
        <v>558</v>
      </c>
      <c r="I476" s="96">
        <v>3626.91</v>
      </c>
      <c r="J476" s="95">
        <v>0.01164804819882015</v>
      </c>
    </row>
    <row r="477" spans="1:10">
      <c r="A477" t="s">
        <v>569</v>
      </c>
      <c r="B477" t="s">
        <v>558</v>
      </c>
      <c r="C477">
        <v>140.91</v>
      </c>
      <c r="D477" s="94">
        <v>1670681</v>
      </c>
      <c r="E477" s="95">
        <v>-0.008792909397861592</v>
      </c>
      <c r="G477" t="s">
        <v>569</v>
      </c>
      <c r="H477" t="s">
        <v>558</v>
      </c>
      <c r="I477" s="96">
        <v>3609.53</v>
      </c>
      <c r="J477" s="95">
        <v>-0.004791957892531062</v>
      </c>
    </row>
    <row r="478" spans="1:10">
      <c r="A478" t="s">
        <v>570</v>
      </c>
      <c r="B478" t="s">
        <v>558</v>
      </c>
      <c r="C478">
        <v>140.21</v>
      </c>
      <c r="D478" s="94">
        <v>1595412</v>
      </c>
      <c r="E478" s="95">
        <v>-0.004967709885742577</v>
      </c>
      <c r="G478" t="s">
        <v>570</v>
      </c>
      <c r="H478" t="s">
        <v>558</v>
      </c>
      <c r="I478" s="96">
        <v>3567.79</v>
      </c>
      <c r="J478" s="95">
        <v>-0.01156383241031389</v>
      </c>
    </row>
    <row r="479" spans="1:10">
      <c r="A479" t="s">
        <v>571</v>
      </c>
      <c r="B479" t="s">
        <v>558</v>
      </c>
      <c r="C479">
        <v>138.41</v>
      </c>
      <c r="D479" s="94">
        <v>2126340</v>
      </c>
      <c r="E479" s="95">
        <v>-0.01283788602810076</v>
      </c>
      <c r="G479" t="s">
        <v>571</v>
      </c>
      <c r="H479" t="s">
        <v>558</v>
      </c>
      <c r="I479" s="96">
        <v>3581.87</v>
      </c>
      <c r="J479" s="95">
        <v>0.003946420613320845</v>
      </c>
    </row>
    <row r="480" spans="1:10">
      <c r="A480" t="s">
        <v>572</v>
      </c>
      <c r="B480" t="s">
        <v>558</v>
      </c>
      <c r="C480">
        <v>139.83</v>
      </c>
      <c r="D480" s="94">
        <v>2042176</v>
      </c>
      <c r="E480" s="95">
        <v>0.01025937432266466</v>
      </c>
      <c r="G480" t="s">
        <v>572</v>
      </c>
      <c r="H480" t="s">
        <v>558</v>
      </c>
      <c r="I480" s="96">
        <v>3557.54</v>
      </c>
      <c r="J480" s="95">
        <v>-0.006792541326178791</v>
      </c>
    </row>
    <row r="481" spans="1:10">
      <c r="A481" t="s">
        <v>573</v>
      </c>
      <c r="B481" t="s">
        <v>558</v>
      </c>
      <c r="C481">
        <v>139.97</v>
      </c>
      <c r="D481" s="94">
        <v>1444008</v>
      </c>
      <c r="E481" s="95">
        <v>0.001001215761996521</v>
      </c>
      <c r="G481" t="s">
        <v>573</v>
      </c>
      <c r="H481" t="s">
        <v>558</v>
      </c>
      <c r="I481" s="96">
        <v>3577.59</v>
      </c>
      <c r="J481" s="95">
        <v>0.00563591695385024</v>
      </c>
    </row>
    <row r="482" spans="1:10">
      <c r="A482" t="s">
        <v>574</v>
      </c>
      <c r="B482" t="s">
        <v>558</v>
      </c>
      <c r="C482">
        <v>145.35</v>
      </c>
      <c r="D482" s="94">
        <v>2375002</v>
      </c>
      <c r="E482" s="95">
        <v>0.03843680788740444</v>
      </c>
      <c r="G482" t="s">
        <v>574</v>
      </c>
      <c r="H482" t="s">
        <v>558</v>
      </c>
      <c r="I482" s="96">
        <v>3635.41</v>
      </c>
      <c r="J482" s="95">
        <v>0.01616171780444375</v>
      </c>
    </row>
    <row r="483" spans="1:10">
      <c r="A483" t="s">
        <v>575</v>
      </c>
      <c r="B483" t="s">
        <v>558</v>
      </c>
      <c r="C483">
        <v>143.26</v>
      </c>
      <c r="D483" s="94">
        <v>1690060</v>
      </c>
      <c r="E483" s="95">
        <v>-0.01437908496732032</v>
      </c>
      <c r="G483" t="s">
        <v>575</v>
      </c>
      <c r="H483" t="s">
        <v>558</v>
      </c>
      <c r="I483" s="96">
        <v>3629.65</v>
      </c>
      <c r="J483" s="95">
        <v>-0.001584415512968174</v>
      </c>
    </row>
    <row r="484" spans="1:10">
      <c r="A484" t="s">
        <v>576</v>
      </c>
      <c r="B484" t="s">
        <v>558</v>
      </c>
      <c r="C484">
        <v>142.22</v>
      </c>
      <c r="D484" s="94">
        <v>906412</v>
      </c>
      <c r="E484" s="95">
        <v>-0.007259528130671433</v>
      </c>
      <c r="G484" t="s">
        <v>576</v>
      </c>
      <c r="H484" t="s">
        <v>558</v>
      </c>
      <c r="I484" s="96">
        <v>3638.35</v>
      </c>
      <c r="J484" s="95">
        <v>0.002396925323378207</v>
      </c>
    </row>
    <row r="485" spans="1:10">
      <c r="A485" t="s">
        <v>577</v>
      </c>
      <c r="B485" t="s">
        <v>558</v>
      </c>
      <c r="C485">
        <v>138.85</v>
      </c>
      <c r="D485" s="94">
        <v>5984078</v>
      </c>
      <c r="E485" s="95">
        <v>-0.02369568274504297</v>
      </c>
      <c r="G485" t="s">
        <v>577</v>
      </c>
      <c r="H485" t="s">
        <v>558</v>
      </c>
      <c r="I485" s="96">
        <v>3621.63</v>
      </c>
      <c r="J485" s="95">
        <v>-0.004595489713743794</v>
      </c>
    </row>
    <row r="486" spans="1:10">
      <c r="A486" t="s">
        <v>578</v>
      </c>
      <c r="B486" t="s">
        <v>579</v>
      </c>
      <c r="C486">
        <v>143.35</v>
      </c>
      <c r="D486" s="94">
        <v>2197172</v>
      </c>
      <c r="E486" s="95">
        <v>0.03240907454087139</v>
      </c>
      <c r="G486" t="s">
        <v>578</v>
      </c>
      <c r="H486" t="s">
        <v>579</v>
      </c>
      <c r="I486" s="96">
        <v>3662.45</v>
      </c>
      <c r="J486" s="95">
        <v>0.01127116795476057</v>
      </c>
    </row>
    <row r="487" spans="1:10">
      <c r="A487" t="s">
        <v>580</v>
      </c>
      <c r="B487" t="s">
        <v>579</v>
      </c>
      <c r="C487">
        <v>143.87</v>
      </c>
      <c r="D487" s="94">
        <v>2082892</v>
      </c>
      <c r="E487" s="95">
        <v>0.00362748517614242</v>
      </c>
      <c r="G487" t="s">
        <v>580</v>
      </c>
      <c r="H487" t="s">
        <v>579</v>
      </c>
      <c r="I487" s="96">
        <v>3669.01</v>
      </c>
      <c r="J487" s="95">
        <v>0.0017911507324333</v>
      </c>
    </row>
    <row r="488" spans="1:10">
      <c r="A488" t="s">
        <v>581</v>
      </c>
      <c r="B488" t="s">
        <v>579</v>
      </c>
      <c r="C488">
        <v>144.63</v>
      </c>
      <c r="D488" s="94">
        <v>2002001</v>
      </c>
      <c r="E488" s="95">
        <v>0.005282546743587968</v>
      </c>
      <c r="G488" t="s">
        <v>581</v>
      </c>
      <c r="H488" t="s">
        <v>579</v>
      </c>
      <c r="I488" s="96">
        <v>3666.72</v>
      </c>
      <c r="J488" s="95">
        <v>-0.0006241465681479097</v>
      </c>
    </row>
    <row r="489" spans="1:10">
      <c r="A489" t="s">
        <v>582</v>
      </c>
      <c r="B489" t="s">
        <v>579</v>
      </c>
      <c r="C489">
        <v>145.98</v>
      </c>
      <c r="D489" s="94">
        <v>1457121</v>
      </c>
      <c r="E489" s="95">
        <v>0.009334163036714305</v>
      </c>
      <c r="G489" t="s">
        <v>582</v>
      </c>
      <c r="H489" t="s">
        <v>579</v>
      </c>
      <c r="I489" s="96">
        <v>3699.12</v>
      </c>
      <c r="J489" s="95">
        <v>0.008836235109307422</v>
      </c>
    </row>
    <row r="490" spans="1:10">
      <c r="A490" t="s">
        <v>583</v>
      </c>
      <c r="B490" t="s">
        <v>579</v>
      </c>
      <c r="C490">
        <v>143.08</v>
      </c>
      <c r="D490" s="94">
        <v>1260503</v>
      </c>
      <c r="E490" s="95">
        <v>-0.01986573503219602</v>
      </c>
      <c r="G490" t="s">
        <v>583</v>
      </c>
      <c r="H490" t="s">
        <v>579</v>
      </c>
      <c r="I490" s="96">
        <v>3691.96</v>
      </c>
      <c r="J490" s="95">
        <v>-0.001935595492982056</v>
      </c>
    </row>
    <row r="491" spans="1:10">
      <c r="A491" t="s">
        <v>584</v>
      </c>
      <c r="B491" t="s">
        <v>579</v>
      </c>
      <c r="C491">
        <v>143.14</v>
      </c>
      <c r="D491" s="94">
        <v>1525436</v>
      </c>
      <c r="E491" s="95">
        <v>0.0004193458205197231</v>
      </c>
      <c r="G491" t="s">
        <v>584</v>
      </c>
      <c r="H491" t="s">
        <v>579</v>
      </c>
      <c r="I491" s="96">
        <v>3702.25</v>
      </c>
      <c r="J491" s="95">
        <v>0.002787137455443789</v>
      </c>
    </row>
    <row r="492" spans="1:10">
      <c r="A492" t="s">
        <v>585</v>
      </c>
      <c r="B492" t="s">
        <v>579</v>
      </c>
      <c r="C492">
        <v>143.73</v>
      </c>
      <c r="D492" s="94">
        <v>2088914</v>
      </c>
      <c r="E492" s="95">
        <v>0.004121838759256757</v>
      </c>
      <c r="G492" t="s">
        <v>585</v>
      </c>
      <c r="H492" t="s">
        <v>579</v>
      </c>
      <c r="I492" s="96">
        <v>3672.82</v>
      </c>
      <c r="J492" s="95">
        <v>-0.007949220068876994</v>
      </c>
    </row>
    <row r="493" spans="1:10">
      <c r="A493" t="s">
        <v>586</v>
      </c>
      <c r="B493" t="s">
        <v>579</v>
      </c>
      <c r="C493">
        <v>144.34</v>
      </c>
      <c r="D493" s="94">
        <v>1997082</v>
      </c>
      <c r="E493" s="95">
        <v>0.004244068739998719</v>
      </c>
      <c r="G493" t="s">
        <v>586</v>
      </c>
      <c r="H493" t="s">
        <v>579</v>
      </c>
      <c r="I493" s="96">
        <v>3668.1</v>
      </c>
      <c r="J493" s="95">
        <v>-0.001285116068851844</v>
      </c>
    </row>
    <row r="494" spans="1:10">
      <c r="A494" t="s">
        <v>587</v>
      </c>
      <c r="B494" t="s">
        <v>579</v>
      </c>
      <c r="C494">
        <v>144.4</v>
      </c>
      <c r="D494" s="94">
        <v>1504544</v>
      </c>
      <c r="E494" s="95">
        <v>0.000415685187751258</v>
      </c>
      <c r="G494" t="s">
        <v>587</v>
      </c>
      <c r="H494" t="s">
        <v>579</v>
      </c>
      <c r="I494" s="96">
        <v>3663.46</v>
      </c>
      <c r="J494" s="95">
        <v>-0.001264960061067022</v>
      </c>
    </row>
    <row r="495" spans="1:10">
      <c r="A495" t="s">
        <v>588</v>
      </c>
      <c r="B495" t="s">
        <v>579</v>
      </c>
      <c r="C495">
        <v>141.69</v>
      </c>
      <c r="D495" s="94">
        <v>1639120</v>
      </c>
      <c r="E495" s="95">
        <v>-0.01876731301939061</v>
      </c>
      <c r="G495" t="s">
        <v>588</v>
      </c>
      <c r="H495" t="s">
        <v>579</v>
      </c>
      <c r="I495" s="96">
        <v>3647.49</v>
      </c>
      <c r="J495" s="95">
        <v>-0.004359266922526861</v>
      </c>
    </row>
    <row r="496" spans="1:10">
      <c r="A496" t="s">
        <v>589</v>
      </c>
      <c r="B496" t="s">
        <v>579</v>
      </c>
      <c r="C496">
        <v>145.01</v>
      </c>
      <c r="D496" s="94">
        <v>1825203</v>
      </c>
      <c r="E496" s="95">
        <v>0.02343143482249976</v>
      </c>
      <c r="G496" t="s">
        <v>589</v>
      </c>
      <c r="H496" t="s">
        <v>579</v>
      </c>
      <c r="I496" s="96">
        <v>3694.62</v>
      </c>
      <c r="J496" s="95">
        <v>0.01292121431450122</v>
      </c>
    </row>
    <row r="497" spans="1:10">
      <c r="A497" t="s">
        <v>590</v>
      </c>
      <c r="B497" t="s">
        <v>579</v>
      </c>
      <c r="C497">
        <v>144.79</v>
      </c>
      <c r="D497" s="94">
        <v>1563279</v>
      </c>
      <c r="E497" s="95">
        <v>-0.00151713674918974</v>
      </c>
      <c r="G497" t="s">
        <v>590</v>
      </c>
      <c r="H497" t="s">
        <v>579</v>
      </c>
      <c r="I497" s="96">
        <v>3701.17</v>
      </c>
      <c r="J497" s="95">
        <v>0.001772848087218781</v>
      </c>
    </row>
    <row r="498" spans="1:10">
      <c r="A498" t="s">
        <v>591</v>
      </c>
      <c r="B498" t="s">
        <v>579</v>
      </c>
      <c r="C498">
        <v>144.82</v>
      </c>
      <c r="D498" s="94">
        <v>1671308</v>
      </c>
      <c r="E498" s="95">
        <v>0.0002071966296015582</v>
      </c>
      <c r="G498" t="s">
        <v>591</v>
      </c>
      <c r="H498" t="s">
        <v>579</v>
      </c>
      <c r="I498" s="96">
        <v>3722.48</v>
      </c>
      <c r="J498" s="95">
        <v>0.005757638800703457</v>
      </c>
    </row>
    <row r="499" spans="1:10">
      <c r="A499" t="s">
        <v>592</v>
      </c>
      <c r="B499" t="s">
        <v>579</v>
      </c>
      <c r="C499">
        <v>143.83</v>
      </c>
      <c r="D499" s="94">
        <v>3609492</v>
      </c>
      <c r="E499" s="95">
        <v>-0.006836072365695167</v>
      </c>
      <c r="G499" t="s">
        <v>592</v>
      </c>
      <c r="H499" t="s">
        <v>579</v>
      </c>
      <c r="I499" s="96">
        <v>3709.41</v>
      </c>
      <c r="J499" s="95">
        <v>-0.003511100126797229</v>
      </c>
    </row>
    <row r="500" spans="1:10">
      <c r="A500" t="s">
        <v>593</v>
      </c>
      <c r="B500" t="s">
        <v>579</v>
      </c>
      <c r="C500">
        <v>143.25</v>
      </c>
      <c r="D500" s="94">
        <v>1638788</v>
      </c>
      <c r="E500" s="95">
        <v>-0.004032538413404785</v>
      </c>
      <c r="G500" t="s">
        <v>593</v>
      </c>
      <c r="H500" t="s">
        <v>579</v>
      </c>
      <c r="I500" s="96">
        <v>3694.92</v>
      </c>
      <c r="J500" s="95">
        <v>-0.003906281591951277</v>
      </c>
    </row>
    <row r="501" spans="1:10">
      <c r="A501" t="s">
        <v>594</v>
      </c>
      <c r="B501" t="s">
        <v>579</v>
      </c>
      <c r="C501">
        <v>141.76</v>
      </c>
      <c r="D501" s="94">
        <v>1523401</v>
      </c>
      <c r="E501" s="95">
        <v>-0.01040139616055857</v>
      </c>
      <c r="G501" t="s">
        <v>594</v>
      </c>
      <c r="H501" t="s">
        <v>579</v>
      </c>
      <c r="I501" s="96">
        <v>3687.26</v>
      </c>
      <c r="J501" s="95">
        <v>-0.002073116603336422</v>
      </c>
    </row>
    <row r="502" spans="1:10">
      <c r="A502" t="s">
        <v>595</v>
      </c>
      <c r="B502" t="s">
        <v>579</v>
      </c>
      <c r="C502">
        <v>142.6</v>
      </c>
      <c r="D502" s="94">
        <v>965120</v>
      </c>
      <c r="E502" s="95">
        <v>0.005925507900677252</v>
      </c>
      <c r="G502" t="s">
        <v>595</v>
      </c>
      <c r="H502" t="s">
        <v>579</v>
      </c>
      <c r="I502" s="96">
        <v>3690.01</v>
      </c>
      <c r="J502" s="95">
        <v>0.0007458112528002658</v>
      </c>
    </row>
    <row r="503" spans="1:10">
      <c r="A503" t="s">
        <v>596</v>
      </c>
      <c r="B503" t="s">
        <v>579</v>
      </c>
      <c r="C503">
        <v>142.38</v>
      </c>
      <c r="D503" s="94">
        <v>422387</v>
      </c>
      <c r="E503" s="95">
        <v>-0.001542776998597506</v>
      </c>
      <c r="G503" t="s">
        <v>596</v>
      </c>
      <c r="H503" t="s">
        <v>579</v>
      </c>
      <c r="I503" s="96">
        <v>3703.06</v>
      </c>
      <c r="J503" s="95">
        <v>0.003536575781637463</v>
      </c>
    </row>
    <row r="504" spans="1:10">
      <c r="A504" t="s">
        <v>597</v>
      </c>
      <c r="B504" t="s">
        <v>579</v>
      </c>
      <c r="C504">
        <v>143.38</v>
      </c>
      <c r="D504" s="94">
        <v>865860</v>
      </c>
      <c r="E504" s="95">
        <v>0.007023458350891909</v>
      </c>
      <c r="G504" t="s">
        <v>597</v>
      </c>
      <c r="H504" t="s">
        <v>579</v>
      </c>
      <c r="I504" s="96">
        <v>3735.36</v>
      </c>
      <c r="J504" s="95">
        <v>0.008722515973276224</v>
      </c>
    </row>
    <row r="505" spans="1:10">
      <c r="A505" t="s">
        <v>598</v>
      </c>
      <c r="B505" t="s">
        <v>579</v>
      </c>
      <c r="C505">
        <v>142.45</v>
      </c>
      <c r="D505" s="94">
        <v>727431</v>
      </c>
      <c r="E505" s="95">
        <v>-0.006486260287348333</v>
      </c>
      <c r="G505" t="s">
        <v>598</v>
      </c>
      <c r="H505" t="s">
        <v>579</v>
      </c>
      <c r="I505" s="96">
        <v>3727.04</v>
      </c>
      <c r="J505" s="95">
        <v>-0.002227362289043189</v>
      </c>
    </row>
    <row r="506" spans="1:10">
      <c r="A506" t="s">
        <v>599</v>
      </c>
      <c r="B506" t="s">
        <v>579</v>
      </c>
      <c r="C506">
        <v>143.42</v>
      </c>
      <c r="D506" s="94">
        <v>675264</v>
      </c>
      <c r="E506" s="95">
        <v>0.006809406809406893</v>
      </c>
      <c r="G506" t="s">
        <v>599</v>
      </c>
      <c r="H506" t="s">
        <v>579</v>
      </c>
      <c r="I506" s="96">
        <v>3732.04</v>
      </c>
      <c r="J506" s="95">
        <v>0.001341547179531277</v>
      </c>
    </row>
    <row r="507" spans="1:10">
      <c r="A507" t="s">
        <v>600</v>
      </c>
      <c r="B507" t="s">
        <v>579</v>
      </c>
      <c r="C507">
        <v>145.3</v>
      </c>
      <c r="D507" s="94">
        <v>1220285</v>
      </c>
      <c r="E507" s="95">
        <v>0.01310835308883007</v>
      </c>
      <c r="G507" t="s">
        <v>600</v>
      </c>
      <c r="H507" t="s">
        <v>579</v>
      </c>
      <c r="I507" s="96">
        <v>3756.07</v>
      </c>
      <c r="J507" s="95">
        <v>0.00643883774021714</v>
      </c>
    </row>
    <row r="508" spans="1:10">
      <c r="A508" t="s">
        <v>601</v>
      </c>
      <c r="B508" t="s">
        <v>602</v>
      </c>
      <c r="C508">
        <v>141.35</v>
      </c>
      <c r="D508" s="94">
        <v>1799168</v>
      </c>
      <c r="E508" s="95">
        <v>-0.02718513420509305</v>
      </c>
      <c r="G508" t="s">
        <v>601</v>
      </c>
      <c r="H508" t="s">
        <v>602</v>
      </c>
      <c r="I508" s="96">
        <v>3700.65</v>
      </c>
      <c r="J508" s="95">
        <v>-0.01475478359029514</v>
      </c>
    </row>
    <row r="509" spans="1:10">
      <c r="A509" t="s">
        <v>603</v>
      </c>
      <c r="B509" t="s">
        <v>602</v>
      </c>
      <c r="C509">
        <v>141.46</v>
      </c>
      <c r="D509" s="94">
        <v>946944</v>
      </c>
      <c r="E509" s="95">
        <v>0.0007782101167315147</v>
      </c>
      <c r="G509" t="s">
        <v>603</v>
      </c>
      <c r="H509" t="s">
        <v>602</v>
      </c>
      <c r="I509" s="96">
        <v>3726.86</v>
      </c>
      <c r="J509" s="95">
        <v>0.007082539553862066</v>
      </c>
    </row>
    <row r="510" spans="1:10">
      <c r="A510" t="s">
        <v>604</v>
      </c>
      <c r="B510" t="s">
        <v>602</v>
      </c>
      <c r="C510">
        <v>148.19</v>
      </c>
      <c r="D510" s="94">
        <v>1718823</v>
      </c>
      <c r="E510" s="95">
        <v>0.04757528630001406</v>
      </c>
      <c r="G510" t="s">
        <v>604</v>
      </c>
      <c r="H510" t="s">
        <v>602</v>
      </c>
      <c r="I510" s="96">
        <v>3748.14</v>
      </c>
      <c r="J510" s="95">
        <v>0.005709900559720538</v>
      </c>
    </row>
    <row r="511" spans="1:10">
      <c r="A511" t="s">
        <v>605</v>
      </c>
      <c r="B511" t="s">
        <v>602</v>
      </c>
      <c r="C511">
        <v>147.13</v>
      </c>
      <c r="D511" s="94">
        <v>1410090</v>
      </c>
      <c r="E511" s="95">
        <v>-0.007152979283352456</v>
      </c>
      <c r="G511" t="s">
        <v>605</v>
      </c>
      <c r="H511" t="s">
        <v>602</v>
      </c>
      <c r="I511" s="96">
        <v>3803.79</v>
      </c>
      <c r="J511" s="95">
        <v>0.01484736429268918</v>
      </c>
    </row>
    <row r="512" spans="1:10">
      <c r="A512" t="s">
        <v>606</v>
      </c>
      <c r="B512" t="s">
        <v>602</v>
      </c>
      <c r="C512">
        <v>146.7</v>
      </c>
      <c r="D512" s="94">
        <v>1287764</v>
      </c>
      <c r="E512" s="95">
        <v>-0.002922585468633221</v>
      </c>
      <c r="G512" t="s">
        <v>606</v>
      </c>
      <c r="H512" t="s">
        <v>602</v>
      </c>
      <c r="I512" s="96">
        <v>3824.68</v>
      </c>
      <c r="J512" s="95">
        <v>0.005491890982414871</v>
      </c>
    </row>
    <row r="513" spans="1:10">
      <c r="A513" t="s">
        <v>607</v>
      </c>
      <c r="B513" t="s">
        <v>602</v>
      </c>
      <c r="C513">
        <v>145.5</v>
      </c>
      <c r="D513" s="94">
        <v>1471236</v>
      </c>
      <c r="E513" s="95">
        <v>-0.008179959100204415</v>
      </c>
      <c r="G513" t="s">
        <v>607</v>
      </c>
      <c r="H513" t="s">
        <v>602</v>
      </c>
      <c r="I513" s="96">
        <v>3799.61</v>
      </c>
      <c r="J513" s="95">
        <v>-0.006554796741165214</v>
      </c>
    </row>
    <row r="514" spans="1:10">
      <c r="A514" t="s">
        <v>608</v>
      </c>
      <c r="B514" t="s">
        <v>602</v>
      </c>
      <c r="C514">
        <v>147.84</v>
      </c>
      <c r="D514" s="94">
        <v>1064944</v>
      </c>
      <c r="E514" s="95">
        <v>0.0160824742268042</v>
      </c>
      <c r="G514" t="s">
        <v>608</v>
      </c>
      <c r="H514" t="s">
        <v>602</v>
      </c>
      <c r="I514" s="96">
        <v>3801.19</v>
      </c>
      <c r="J514" s="95">
        <v>0.0004158321511944507</v>
      </c>
    </row>
    <row r="515" spans="1:10">
      <c r="A515" t="s">
        <v>609</v>
      </c>
      <c r="B515" t="s">
        <v>602</v>
      </c>
      <c r="C515">
        <v>148.32</v>
      </c>
      <c r="D515" s="94">
        <v>1113131</v>
      </c>
      <c r="E515" s="95">
        <v>0.003246753246753276</v>
      </c>
      <c r="G515" t="s">
        <v>609</v>
      </c>
      <c r="H515" t="s">
        <v>602</v>
      </c>
      <c r="I515" s="96">
        <v>3809.84</v>
      </c>
      <c r="J515" s="95">
        <v>0.002275603166376872</v>
      </c>
    </row>
    <row r="516" spans="1:10">
      <c r="A516" t="s">
        <v>610</v>
      </c>
      <c r="B516" t="s">
        <v>602</v>
      </c>
      <c r="C516">
        <v>147.1</v>
      </c>
      <c r="D516" s="94">
        <v>934876</v>
      </c>
      <c r="E516" s="95">
        <v>-0.008225458468176905</v>
      </c>
      <c r="G516" t="s">
        <v>610</v>
      </c>
      <c r="H516" t="s">
        <v>602</v>
      </c>
      <c r="I516" s="96">
        <v>3795.54</v>
      </c>
      <c r="J516" s="95">
        <v>-0.003753438464607517</v>
      </c>
    </row>
    <row r="517" spans="1:10">
      <c r="A517" t="s">
        <v>611</v>
      </c>
      <c r="B517" t="s">
        <v>602</v>
      </c>
      <c r="C517">
        <v>146.5</v>
      </c>
      <c r="D517" s="94">
        <v>1436263</v>
      </c>
      <c r="E517" s="95">
        <v>-0.004078857919782464</v>
      </c>
      <c r="G517" t="s">
        <v>611</v>
      </c>
      <c r="H517" t="s">
        <v>602</v>
      </c>
      <c r="I517" s="96">
        <v>3768.25</v>
      </c>
      <c r="J517" s="95">
        <v>-0.00719001775768402</v>
      </c>
    </row>
    <row r="518" spans="1:10">
      <c r="A518" t="s">
        <v>612</v>
      </c>
      <c r="B518" t="s">
        <v>602</v>
      </c>
      <c r="C518">
        <v>146.66</v>
      </c>
      <c r="D518" s="94">
        <v>1434527</v>
      </c>
      <c r="E518" s="95">
        <v>0.001092150170648454</v>
      </c>
      <c r="G518" t="s">
        <v>612</v>
      </c>
      <c r="H518" t="s">
        <v>602</v>
      </c>
      <c r="I518" s="96">
        <v>3798.91</v>
      </c>
      <c r="J518" s="95">
        <v>0.008136402839514334</v>
      </c>
    </row>
    <row r="519" spans="1:10">
      <c r="A519" t="s">
        <v>613</v>
      </c>
      <c r="B519" t="s">
        <v>602</v>
      </c>
      <c r="C519">
        <v>147.1</v>
      </c>
      <c r="D519" s="94">
        <v>1446104</v>
      </c>
      <c r="E519" s="95">
        <v>0.003000136369834872</v>
      </c>
      <c r="G519" t="s">
        <v>613</v>
      </c>
      <c r="H519" t="s">
        <v>602</v>
      </c>
      <c r="I519" s="96">
        <v>3851.85</v>
      </c>
      <c r="J519" s="95">
        <v>0.01393557625740027</v>
      </c>
    </row>
    <row r="520" spans="1:10">
      <c r="A520" t="s">
        <v>614</v>
      </c>
      <c r="B520" t="s">
        <v>602</v>
      </c>
      <c r="C520">
        <v>148.37</v>
      </c>
      <c r="D520" s="94">
        <v>2042473</v>
      </c>
      <c r="E520" s="95">
        <v>0.008633582596872857</v>
      </c>
      <c r="G520" t="s">
        <v>614</v>
      </c>
      <c r="H520" t="s">
        <v>602</v>
      </c>
      <c r="I520" s="96">
        <v>3853.07</v>
      </c>
      <c r="J520" s="95">
        <v>0.0003167309215053038</v>
      </c>
    </row>
    <row r="521" spans="1:10">
      <c r="A521" t="s">
        <v>615</v>
      </c>
      <c r="B521" t="s">
        <v>602</v>
      </c>
      <c r="C521">
        <v>143.99</v>
      </c>
      <c r="D521" s="94">
        <v>1505660</v>
      </c>
      <c r="E521" s="95">
        <v>-0.02952079261306195</v>
      </c>
      <c r="G521" t="s">
        <v>615</v>
      </c>
      <c r="H521" t="s">
        <v>602</v>
      </c>
      <c r="I521" s="96">
        <v>3841.47</v>
      </c>
      <c r="J521" s="95">
        <v>-0.003010586363601075</v>
      </c>
    </row>
    <row r="522" spans="1:10">
      <c r="A522" t="s">
        <v>616</v>
      </c>
      <c r="B522" t="s">
        <v>602</v>
      </c>
      <c r="C522">
        <v>144.14</v>
      </c>
      <c r="D522" s="94">
        <v>1358452</v>
      </c>
      <c r="E522" s="95">
        <v>0.00104173900965332</v>
      </c>
      <c r="G522" t="s">
        <v>616</v>
      </c>
      <c r="H522" t="s">
        <v>602</v>
      </c>
      <c r="I522" s="96">
        <v>3855.36</v>
      </c>
      <c r="J522" s="95">
        <v>0.003615803325289546</v>
      </c>
    </row>
    <row r="523" spans="1:10">
      <c r="A523" t="s">
        <v>617</v>
      </c>
      <c r="B523" t="s">
        <v>602</v>
      </c>
      <c r="C523">
        <v>141.79</v>
      </c>
      <c r="D523" s="94">
        <v>1155387</v>
      </c>
      <c r="E523" s="95">
        <v>-0.01630359372831969</v>
      </c>
      <c r="G523" t="s">
        <v>617</v>
      </c>
      <c r="H523" t="s">
        <v>602</v>
      </c>
      <c r="I523" s="96">
        <v>3849.62</v>
      </c>
      <c r="J523" s="95">
        <v>-0.001488836321381193</v>
      </c>
    </row>
    <row r="524" spans="1:10">
      <c r="A524" t="s">
        <v>618</v>
      </c>
      <c r="B524" t="s">
        <v>602</v>
      </c>
      <c r="C524">
        <v>136.98</v>
      </c>
      <c r="D524" s="94">
        <v>1581617</v>
      </c>
      <c r="E524" s="95">
        <v>-0.03392340785668946</v>
      </c>
      <c r="G524" t="s">
        <v>618</v>
      </c>
      <c r="H524" t="s">
        <v>602</v>
      </c>
      <c r="I524" s="96">
        <v>3750.77</v>
      </c>
      <c r="J524" s="95">
        <v>-0.02567785911336706</v>
      </c>
    </row>
    <row r="525" spans="1:10">
      <c r="A525" t="s">
        <v>619</v>
      </c>
      <c r="B525" t="s">
        <v>602</v>
      </c>
      <c r="C525">
        <v>138.89</v>
      </c>
      <c r="D525" s="94">
        <v>1464598</v>
      </c>
      <c r="E525" s="95">
        <v>0.0139436414075047</v>
      </c>
      <c r="G525" t="s">
        <v>619</v>
      </c>
      <c r="H525" t="s">
        <v>602</v>
      </c>
      <c r="I525" s="96">
        <v>3787.38</v>
      </c>
      <c r="J525" s="95">
        <v>0.009760662477304782</v>
      </c>
    </row>
    <row r="526" spans="1:10">
      <c r="A526" t="s">
        <v>620</v>
      </c>
      <c r="B526" t="s">
        <v>602</v>
      </c>
      <c r="C526">
        <v>137.51</v>
      </c>
      <c r="D526" s="94">
        <v>2200473</v>
      </c>
      <c r="E526" s="95">
        <v>-0.009935920512635921</v>
      </c>
      <c r="G526" t="s">
        <v>620</v>
      </c>
      <c r="H526" t="s">
        <v>602</v>
      </c>
      <c r="I526" s="96">
        <v>3714.24</v>
      </c>
      <c r="J526" s="95">
        <v>-0.01931150293870709</v>
      </c>
    </row>
    <row r="527" spans="1:10">
      <c r="A527" t="s">
        <v>621</v>
      </c>
      <c r="B527" t="s">
        <v>622</v>
      </c>
      <c r="C527">
        <v>139.75</v>
      </c>
      <c r="D527" s="94">
        <v>1714264</v>
      </c>
      <c r="E527" s="95">
        <v>0.01628972438368126</v>
      </c>
      <c r="G527" t="s">
        <v>621</v>
      </c>
      <c r="H527" t="s">
        <v>622</v>
      </c>
      <c r="I527" s="96">
        <v>3773.86</v>
      </c>
      <c r="J527" s="95">
        <v>0.01605173602136656</v>
      </c>
    </row>
    <row r="528" spans="1:10">
      <c r="A528" t="s">
        <v>623</v>
      </c>
      <c r="B528" t="s">
        <v>622</v>
      </c>
      <c r="C528">
        <v>142.21</v>
      </c>
      <c r="D528" s="94">
        <v>1574938</v>
      </c>
      <c r="E528" s="95">
        <v>0.01760286225402519</v>
      </c>
      <c r="G528" t="s">
        <v>623</v>
      </c>
      <c r="H528" t="s">
        <v>622</v>
      </c>
      <c r="I528" s="96">
        <v>3826.31</v>
      </c>
      <c r="J528" s="95">
        <v>0.01389823681853586</v>
      </c>
    </row>
    <row r="529" spans="1:10">
      <c r="A529" t="s">
        <v>624</v>
      </c>
      <c r="B529" t="s">
        <v>622</v>
      </c>
      <c r="C529">
        <v>146.62</v>
      </c>
      <c r="D529" s="94">
        <v>2574203</v>
      </c>
      <c r="E529" s="95">
        <v>0.03101047746290697</v>
      </c>
      <c r="G529" t="s">
        <v>624</v>
      </c>
      <c r="H529" t="s">
        <v>622</v>
      </c>
      <c r="I529" s="96">
        <v>3830.17</v>
      </c>
      <c r="J529" s="95">
        <v>0.001008804827627774</v>
      </c>
    </row>
    <row r="530" spans="1:10">
      <c r="A530" t="s">
        <v>625</v>
      </c>
      <c r="B530" t="s">
        <v>622</v>
      </c>
      <c r="C530">
        <v>153.62</v>
      </c>
      <c r="D530" s="94">
        <v>3183307</v>
      </c>
      <c r="E530" s="95">
        <v>0.04774246351111722</v>
      </c>
      <c r="G530" t="s">
        <v>625</v>
      </c>
      <c r="H530" t="s">
        <v>622</v>
      </c>
      <c r="I530" s="96">
        <v>3871.74</v>
      </c>
      <c r="J530" s="95">
        <v>0.01085330416143404</v>
      </c>
    </row>
    <row r="531" spans="1:10">
      <c r="A531" t="s">
        <v>626</v>
      </c>
      <c r="B531" t="s">
        <v>622</v>
      </c>
      <c r="C531">
        <v>153.45</v>
      </c>
      <c r="D531" s="94">
        <v>2233777</v>
      </c>
      <c r="E531" s="95">
        <v>-0.001106626741309791</v>
      </c>
      <c r="G531" t="s">
        <v>626</v>
      </c>
      <c r="H531" t="s">
        <v>622</v>
      </c>
      <c r="I531" s="96">
        <v>3886.83</v>
      </c>
      <c r="J531" s="95">
        <v>0.003897472454245321</v>
      </c>
    </row>
    <row r="532" spans="1:10">
      <c r="A532" t="s">
        <v>627</v>
      </c>
      <c r="B532" t="s">
        <v>622</v>
      </c>
      <c r="C532">
        <v>156.88</v>
      </c>
      <c r="D532" s="94">
        <v>2056222</v>
      </c>
      <c r="E532" s="95">
        <v>0.02235255783642875</v>
      </c>
      <c r="G532" t="s">
        <v>627</v>
      </c>
      <c r="H532" t="s">
        <v>622</v>
      </c>
      <c r="I532" s="96">
        <v>3915.59</v>
      </c>
      <c r="J532" s="95">
        <v>0.007399345996609075</v>
      </c>
    </row>
    <row r="533" spans="1:10">
      <c r="A533" t="s">
        <v>628</v>
      </c>
      <c r="B533" t="s">
        <v>622</v>
      </c>
      <c r="C533">
        <v>155.32</v>
      </c>
      <c r="D533" s="94">
        <v>1555457</v>
      </c>
      <c r="E533" s="95">
        <v>-0.009943906170321259</v>
      </c>
      <c r="G533" t="s">
        <v>628</v>
      </c>
      <c r="H533" t="s">
        <v>622</v>
      </c>
      <c r="I533" s="96">
        <v>3911.23</v>
      </c>
      <c r="J533" s="95">
        <v>-0.00111349758273982</v>
      </c>
    </row>
    <row r="534" spans="1:10">
      <c r="A534" t="s">
        <v>629</v>
      </c>
      <c r="B534" t="s">
        <v>622</v>
      </c>
      <c r="C534">
        <v>155.08</v>
      </c>
      <c r="D534" s="94">
        <v>1520557</v>
      </c>
      <c r="E534" s="95">
        <v>-0.001545197012619015</v>
      </c>
      <c r="G534" t="s">
        <v>629</v>
      </c>
      <c r="H534" t="s">
        <v>622</v>
      </c>
      <c r="I534" s="96">
        <v>3909.88</v>
      </c>
      <c r="J534" s="95">
        <v>-0.0003451599624669788</v>
      </c>
    </row>
    <row r="535" spans="1:10">
      <c r="A535" t="s">
        <v>630</v>
      </c>
      <c r="B535" t="s">
        <v>622</v>
      </c>
      <c r="C535">
        <v>156.56</v>
      </c>
      <c r="D535" s="94">
        <v>1507635</v>
      </c>
      <c r="E535" s="95">
        <v>0.009543461439257106</v>
      </c>
      <c r="G535" t="s">
        <v>630</v>
      </c>
      <c r="H535" t="s">
        <v>622</v>
      </c>
      <c r="I535" s="96">
        <v>3916.38</v>
      </c>
      <c r="J535" s="95">
        <v>0.00166245511371188</v>
      </c>
    </row>
    <row r="536" spans="1:10">
      <c r="A536" t="s">
        <v>631</v>
      </c>
      <c r="B536" t="s">
        <v>622</v>
      </c>
      <c r="C536">
        <v>154.97</v>
      </c>
      <c r="D536" s="94">
        <v>1558975</v>
      </c>
      <c r="E536" s="95">
        <v>-0.01015585079202863</v>
      </c>
      <c r="G536" t="s">
        <v>631</v>
      </c>
      <c r="H536" t="s">
        <v>622</v>
      </c>
      <c r="I536" s="96">
        <v>3934.83</v>
      </c>
      <c r="J536" s="95">
        <v>0.004710983101741784</v>
      </c>
    </row>
    <row r="537" spans="1:10">
      <c r="A537" t="s">
        <v>632</v>
      </c>
      <c r="B537" t="s">
        <v>622</v>
      </c>
      <c r="C537">
        <v>155.35</v>
      </c>
      <c r="D537" s="94">
        <v>2007690</v>
      </c>
      <c r="E537" s="95">
        <v>0.002452087500806499</v>
      </c>
      <c r="G537" t="s">
        <v>632</v>
      </c>
      <c r="H537" t="s">
        <v>622</v>
      </c>
      <c r="I537" s="96">
        <v>3932.59</v>
      </c>
      <c r="J537" s="95">
        <v>-0.0005692749114954987</v>
      </c>
    </row>
    <row r="538" spans="1:10">
      <c r="A538" t="s">
        <v>633</v>
      </c>
      <c r="B538" t="s">
        <v>622</v>
      </c>
      <c r="C538">
        <v>157.06</v>
      </c>
      <c r="D538" s="94">
        <v>1448214</v>
      </c>
      <c r="E538" s="95">
        <v>0.01100740263920175</v>
      </c>
      <c r="G538" t="s">
        <v>633</v>
      </c>
      <c r="H538" t="s">
        <v>622</v>
      </c>
      <c r="I538" s="96">
        <v>3931.33</v>
      </c>
      <c r="J538" s="95">
        <v>-0.0003203995331321208</v>
      </c>
    </row>
    <row r="539" spans="1:10">
      <c r="A539" t="s">
        <v>634</v>
      </c>
      <c r="B539" t="s">
        <v>622</v>
      </c>
      <c r="C539">
        <v>155.55</v>
      </c>
      <c r="D539" s="94">
        <v>1362140</v>
      </c>
      <c r="E539" s="95">
        <v>-0.009614160193556542</v>
      </c>
      <c r="G539" t="s">
        <v>634</v>
      </c>
      <c r="H539" t="s">
        <v>622</v>
      </c>
      <c r="I539" s="96">
        <v>3913.97</v>
      </c>
      <c r="J539" s="95">
        <v>-0.004415808390544673</v>
      </c>
    </row>
    <row r="540" spans="1:10">
      <c r="A540" t="s">
        <v>635</v>
      </c>
      <c r="B540" t="s">
        <v>622</v>
      </c>
      <c r="C540">
        <v>155.48</v>
      </c>
      <c r="D540" s="94">
        <v>1276848</v>
      </c>
      <c r="E540" s="95">
        <v>-0.0004500160720026791</v>
      </c>
      <c r="G540" t="s">
        <v>635</v>
      </c>
      <c r="H540" t="s">
        <v>622</v>
      </c>
      <c r="I540" s="96">
        <v>3906.71</v>
      </c>
      <c r="J540" s="95">
        <v>-0.001854894135621787</v>
      </c>
    </row>
    <row r="541" spans="1:10">
      <c r="A541" t="s">
        <v>636</v>
      </c>
      <c r="B541" t="s">
        <v>622</v>
      </c>
      <c r="C541">
        <v>159.12</v>
      </c>
      <c r="D541" s="94">
        <v>2468227</v>
      </c>
      <c r="E541" s="95">
        <v>0.0234113712374584</v>
      </c>
      <c r="G541" t="s">
        <v>636</v>
      </c>
      <c r="H541" t="s">
        <v>622</v>
      </c>
      <c r="I541" s="96">
        <v>3876.5</v>
      </c>
      <c r="J541" s="95">
        <v>-0.007732849379657014</v>
      </c>
    </row>
    <row r="542" spans="1:10">
      <c r="A542" t="s">
        <v>637</v>
      </c>
      <c r="B542" t="s">
        <v>622</v>
      </c>
      <c r="C542">
        <v>159.3</v>
      </c>
      <c r="D542" s="94">
        <v>2095915</v>
      </c>
      <c r="E542" s="95">
        <v>0.00113122171945701</v>
      </c>
      <c r="G542" t="s">
        <v>637</v>
      </c>
      <c r="H542" t="s">
        <v>622</v>
      </c>
      <c r="I542" s="96">
        <v>3881.37</v>
      </c>
      <c r="J542" s="95">
        <v>0.001256287888559138</v>
      </c>
    </row>
    <row r="543" spans="1:10">
      <c r="A543" t="s">
        <v>638</v>
      </c>
      <c r="B543" t="s">
        <v>622</v>
      </c>
      <c r="C543">
        <v>161.1</v>
      </c>
      <c r="D543" s="94">
        <v>1839575</v>
      </c>
      <c r="E543" s="95">
        <v>0.01129943502824848</v>
      </c>
      <c r="G543" t="s">
        <v>638</v>
      </c>
      <c r="H543" t="s">
        <v>622</v>
      </c>
      <c r="I543" s="96">
        <v>3925.43</v>
      </c>
      <c r="J543" s="95">
        <v>0.01135166191319037</v>
      </c>
    </row>
    <row r="544" spans="1:10">
      <c r="A544" t="s">
        <v>639</v>
      </c>
      <c r="B544" t="s">
        <v>622</v>
      </c>
      <c r="C544">
        <v>155.7</v>
      </c>
      <c r="D544" s="94">
        <v>1844878</v>
      </c>
      <c r="E544" s="95">
        <v>-0.03351955307262577</v>
      </c>
      <c r="G544" t="s">
        <v>639</v>
      </c>
      <c r="H544" t="s">
        <v>622</v>
      </c>
      <c r="I544" s="96">
        <v>3829.34</v>
      </c>
      <c r="J544" s="95">
        <v>-0.02447884690339652</v>
      </c>
    </row>
    <row r="545" spans="1:10">
      <c r="A545" t="s">
        <v>640</v>
      </c>
      <c r="B545" t="s">
        <v>622</v>
      </c>
      <c r="C545">
        <v>153.48</v>
      </c>
      <c r="D545" s="94">
        <v>1976828</v>
      </c>
      <c r="E545" s="95">
        <v>-0.01425818882466279</v>
      </c>
      <c r="G545" t="s">
        <v>640</v>
      </c>
      <c r="H545" t="s">
        <v>622</v>
      </c>
      <c r="I545" s="96">
        <v>3811.15</v>
      </c>
      <c r="J545" s="95">
        <v>-0.004750165824920272</v>
      </c>
    </row>
    <row r="546" spans="1:10">
      <c r="A546" t="s">
        <v>641</v>
      </c>
      <c r="B546" t="s">
        <v>642</v>
      </c>
      <c r="C546">
        <v>157.99</v>
      </c>
      <c r="D546" s="94">
        <v>1403453</v>
      </c>
      <c r="E546" s="95">
        <v>0.0293849361480325</v>
      </c>
      <c r="G546" t="s">
        <v>641</v>
      </c>
      <c r="H546" t="s">
        <v>642</v>
      </c>
      <c r="I546" s="96">
        <v>3901.82</v>
      </c>
      <c r="J546" s="95">
        <v>0.02379071933668309</v>
      </c>
    </row>
    <row r="547" spans="1:10">
      <c r="A547" t="s">
        <v>643</v>
      </c>
      <c r="B547" t="s">
        <v>642</v>
      </c>
      <c r="C547">
        <v>158.23</v>
      </c>
      <c r="D547" s="94">
        <v>1580128</v>
      </c>
      <c r="E547" s="95">
        <v>0.001519083486296369</v>
      </c>
      <c r="G547" t="s">
        <v>643</v>
      </c>
      <c r="H547" t="s">
        <v>642</v>
      </c>
      <c r="I547" s="96">
        <v>3870.29</v>
      </c>
      <c r="J547" s="95">
        <v>-0.008080844323930969</v>
      </c>
    </row>
    <row r="548" spans="1:10">
      <c r="A548" t="s">
        <v>644</v>
      </c>
      <c r="B548" t="s">
        <v>642</v>
      </c>
      <c r="C548">
        <v>158.12</v>
      </c>
      <c r="D548" s="94">
        <v>2159336</v>
      </c>
      <c r="E548" s="95">
        <v>-0.0006951905454084528</v>
      </c>
      <c r="G548" t="s">
        <v>644</v>
      </c>
      <c r="H548" t="s">
        <v>642</v>
      </c>
      <c r="I548" s="96">
        <v>3819.72</v>
      </c>
      <c r="J548" s="95">
        <v>-0.01306620434127681</v>
      </c>
    </row>
    <row r="549" spans="1:10">
      <c r="A549" t="s">
        <v>645</v>
      </c>
      <c r="B549" t="s">
        <v>642</v>
      </c>
      <c r="C549">
        <v>156.71</v>
      </c>
      <c r="D549" s="94">
        <v>2068360</v>
      </c>
      <c r="E549" s="95">
        <v>-0.008917278016696173</v>
      </c>
      <c r="G549" t="s">
        <v>645</v>
      </c>
      <c r="H549" t="s">
        <v>642</v>
      </c>
      <c r="I549" s="96">
        <v>3768.47</v>
      </c>
      <c r="J549" s="95">
        <v>-0.01341721382719152</v>
      </c>
    </row>
    <row r="550" spans="1:10">
      <c r="A550" t="s">
        <v>646</v>
      </c>
      <c r="B550" t="s">
        <v>642</v>
      </c>
      <c r="C550">
        <v>162.06</v>
      </c>
      <c r="D550" s="94">
        <v>2177590</v>
      </c>
      <c r="E550" s="95">
        <v>0.03413949333163169</v>
      </c>
      <c r="G550" t="s">
        <v>646</v>
      </c>
      <c r="H550" t="s">
        <v>642</v>
      </c>
      <c r="I550" s="96">
        <v>3841.94</v>
      </c>
      <c r="J550" s="95">
        <v>0.01949597582042584</v>
      </c>
    </row>
    <row r="551" spans="1:10">
      <c r="A551" t="s">
        <v>647</v>
      </c>
      <c r="B551" t="s">
        <v>642</v>
      </c>
      <c r="C551">
        <v>163.53</v>
      </c>
      <c r="D551" s="94">
        <v>1782827</v>
      </c>
      <c r="E551" s="95">
        <v>0.009070714550166503</v>
      </c>
      <c r="G551" t="s">
        <v>647</v>
      </c>
      <c r="H551" t="s">
        <v>642</v>
      </c>
      <c r="I551" s="96">
        <v>3821.35</v>
      </c>
      <c r="J551" s="95">
        <v>-0.005359271617984662</v>
      </c>
    </row>
    <row r="552" spans="1:10">
      <c r="A552" t="s">
        <v>648</v>
      </c>
      <c r="B552" t="s">
        <v>642</v>
      </c>
      <c r="C552">
        <v>160.15</v>
      </c>
      <c r="D552" s="94">
        <v>1784127</v>
      </c>
      <c r="E552" s="95">
        <v>-0.02066899039931513</v>
      </c>
      <c r="G552" t="s">
        <v>648</v>
      </c>
      <c r="H552" t="s">
        <v>642</v>
      </c>
      <c r="I552" s="96">
        <v>3875.44</v>
      </c>
      <c r="J552" s="95">
        <v>0.01415468355424143</v>
      </c>
    </row>
    <row r="553" spans="1:10">
      <c r="A553" t="s">
        <v>649</v>
      </c>
      <c r="B553" t="s">
        <v>642</v>
      </c>
      <c r="C553">
        <v>163.77</v>
      </c>
      <c r="D553" s="94">
        <v>1799244</v>
      </c>
      <c r="E553" s="95">
        <v>0.02260380892912894</v>
      </c>
      <c r="G553" t="s">
        <v>649</v>
      </c>
      <c r="H553" t="s">
        <v>642</v>
      </c>
      <c r="I553" s="96">
        <v>3898.81</v>
      </c>
      <c r="J553" s="95">
        <v>0.006030283013025661</v>
      </c>
    </row>
    <row r="554" spans="1:10">
      <c r="A554" t="s">
        <v>650</v>
      </c>
      <c r="B554" t="s">
        <v>642</v>
      </c>
      <c r="C554">
        <v>162</v>
      </c>
      <c r="D554" s="94">
        <v>2957735</v>
      </c>
      <c r="E554" s="95">
        <v>-0.01080784026378467</v>
      </c>
      <c r="G554" t="s">
        <v>650</v>
      </c>
      <c r="H554" t="s">
        <v>642</v>
      </c>
      <c r="I554" s="96">
        <v>3939.34</v>
      </c>
      <c r="J554" s="95">
        <v>0.01039547964635368</v>
      </c>
    </row>
    <row r="555" spans="1:10">
      <c r="A555" t="s">
        <v>651</v>
      </c>
      <c r="B555" t="s">
        <v>642</v>
      </c>
      <c r="C555">
        <v>165.25</v>
      </c>
      <c r="D555" s="94">
        <v>1393584</v>
      </c>
      <c r="E555" s="95">
        <v>0.02006172839506171</v>
      </c>
      <c r="G555" t="s">
        <v>651</v>
      </c>
      <c r="H555" t="s">
        <v>642</v>
      </c>
      <c r="I555" s="96">
        <v>3943.34</v>
      </c>
      <c r="J555" s="95">
        <v>0.001015398518533495</v>
      </c>
    </row>
    <row r="556" spans="1:10">
      <c r="A556" t="s">
        <v>652</v>
      </c>
      <c r="B556" t="s">
        <v>642</v>
      </c>
      <c r="C556">
        <v>164.45</v>
      </c>
      <c r="D556" s="94">
        <v>1350523</v>
      </c>
      <c r="E556" s="95">
        <v>-0.004841149773071152</v>
      </c>
      <c r="G556" t="s">
        <v>652</v>
      </c>
      <c r="H556" t="s">
        <v>642</v>
      </c>
      <c r="I556" s="96">
        <v>3968.94</v>
      </c>
      <c r="J556" s="95">
        <v>0.006491958593476621</v>
      </c>
    </row>
    <row r="557" spans="1:10">
      <c r="A557" t="s">
        <v>653</v>
      </c>
      <c r="B557" t="s">
        <v>642</v>
      </c>
      <c r="C557">
        <v>162.77</v>
      </c>
      <c r="D557" s="94">
        <v>969852</v>
      </c>
      <c r="E557" s="95">
        <v>-0.0102158710854362</v>
      </c>
      <c r="G557" t="s">
        <v>653</v>
      </c>
      <c r="H557" t="s">
        <v>642</v>
      </c>
      <c r="I557" s="96">
        <v>3962.71</v>
      </c>
      <c r="J557" s="95">
        <v>-0.001569688632229282</v>
      </c>
    </row>
    <row r="558" spans="1:10">
      <c r="A558" t="s">
        <v>654</v>
      </c>
      <c r="B558" t="s">
        <v>642</v>
      </c>
      <c r="C558">
        <v>163.74</v>
      </c>
      <c r="D558" s="94">
        <v>1178958</v>
      </c>
      <c r="E558" s="95">
        <v>0.005959329114701761</v>
      </c>
      <c r="G558" t="s">
        <v>654</v>
      </c>
      <c r="H558" t="s">
        <v>642</v>
      </c>
      <c r="I558" s="96">
        <v>3974.12</v>
      </c>
      <c r="J558" s="95">
        <v>0.002879342672060137</v>
      </c>
    </row>
    <row r="559" spans="1:10">
      <c r="A559" t="s">
        <v>655</v>
      </c>
      <c r="B559" t="s">
        <v>642</v>
      </c>
      <c r="C559">
        <v>159.43</v>
      </c>
      <c r="D559" s="94">
        <v>4640864</v>
      </c>
      <c r="E559" s="95">
        <v>-0.02632221815072677</v>
      </c>
      <c r="G559" t="s">
        <v>655</v>
      </c>
      <c r="H559" t="s">
        <v>642</v>
      </c>
      <c r="I559" s="96">
        <v>3915.46</v>
      </c>
      <c r="J559" s="95">
        <v>-0.01476050043783272</v>
      </c>
    </row>
    <row r="560" spans="1:10">
      <c r="A560" t="s">
        <v>656</v>
      </c>
      <c r="B560" t="s">
        <v>642</v>
      </c>
      <c r="C560">
        <v>150.99</v>
      </c>
      <c r="D560" s="94">
        <v>6915691</v>
      </c>
      <c r="E560" s="95">
        <v>-0.05293859374019949</v>
      </c>
      <c r="G560" t="s">
        <v>656</v>
      </c>
      <c r="H560" t="s">
        <v>642</v>
      </c>
      <c r="I560" s="96">
        <v>3913.1</v>
      </c>
      <c r="J560" s="95">
        <v>-0.0006027388863633076</v>
      </c>
    </row>
    <row r="561" spans="1:10">
      <c r="A561" t="s">
        <v>657</v>
      </c>
      <c r="B561" t="s">
        <v>642</v>
      </c>
      <c r="C561">
        <v>148.93</v>
      </c>
      <c r="D561" s="94">
        <v>3358661</v>
      </c>
      <c r="E561" s="95">
        <v>-0.01364328763494271</v>
      </c>
      <c r="G561" t="s">
        <v>657</v>
      </c>
      <c r="H561" t="s">
        <v>642</v>
      </c>
      <c r="I561" s="96">
        <v>3940.59</v>
      </c>
      <c r="J561" s="95">
        <v>0.007025120748255897</v>
      </c>
    </row>
    <row r="562" spans="1:10">
      <c r="A562" t="s">
        <v>658</v>
      </c>
      <c r="B562" t="s">
        <v>642</v>
      </c>
      <c r="C562">
        <v>149.24</v>
      </c>
      <c r="D562" s="94">
        <v>3291895</v>
      </c>
      <c r="E562" s="95">
        <v>0.002081514805613471</v>
      </c>
      <c r="G562" t="s">
        <v>658</v>
      </c>
      <c r="H562" t="s">
        <v>642</v>
      </c>
      <c r="I562" s="96">
        <v>3910.52</v>
      </c>
      <c r="J562" s="95">
        <v>-0.007630837006641134</v>
      </c>
    </row>
    <row r="563" spans="1:10">
      <c r="A563" t="s">
        <v>659</v>
      </c>
      <c r="B563" t="s">
        <v>642</v>
      </c>
      <c r="C563">
        <v>148.52</v>
      </c>
      <c r="D563" s="94">
        <v>2326282</v>
      </c>
      <c r="E563" s="95">
        <v>-0.00482444384883407</v>
      </c>
      <c r="G563" t="s">
        <v>659</v>
      </c>
      <c r="H563" t="s">
        <v>642</v>
      </c>
      <c r="I563" s="96">
        <v>3889.14</v>
      </c>
      <c r="J563" s="95">
        <v>-0.005467303581109473</v>
      </c>
    </row>
    <row r="564" spans="1:10">
      <c r="A564" t="s">
        <v>660</v>
      </c>
      <c r="B564" t="s">
        <v>642</v>
      </c>
      <c r="C564">
        <v>150.69</v>
      </c>
      <c r="D564" s="94">
        <v>3000318</v>
      </c>
      <c r="E564" s="95">
        <v>0.01461082682467008</v>
      </c>
      <c r="G564" t="s">
        <v>660</v>
      </c>
      <c r="H564" t="s">
        <v>642</v>
      </c>
      <c r="I564" s="96">
        <v>3909.52</v>
      </c>
      <c r="J564" s="95">
        <v>0.00524023305923671</v>
      </c>
    </row>
    <row r="565" spans="1:10">
      <c r="A565" t="s">
        <v>661</v>
      </c>
      <c r="B565" t="s">
        <v>642</v>
      </c>
      <c r="C565">
        <v>151.51</v>
      </c>
      <c r="D565" s="94">
        <v>1891000</v>
      </c>
      <c r="E565" s="95">
        <v>0.005441635144999513</v>
      </c>
      <c r="G565" t="s">
        <v>661</v>
      </c>
      <c r="H565" t="s">
        <v>642</v>
      </c>
      <c r="I565" s="96">
        <v>3974.54</v>
      </c>
      <c r="J565" s="95">
        <v>0.01663119769178834</v>
      </c>
    </row>
    <row r="566" spans="1:10">
      <c r="A566" t="s">
        <v>662</v>
      </c>
      <c r="B566" t="s">
        <v>642</v>
      </c>
      <c r="C566">
        <v>152.05</v>
      </c>
      <c r="D566" s="94">
        <v>2791095</v>
      </c>
      <c r="E566" s="95">
        <v>0.003564121180120283</v>
      </c>
      <c r="G566" t="s">
        <v>662</v>
      </c>
      <c r="H566" t="s">
        <v>642</v>
      </c>
      <c r="I566" s="96">
        <v>3971.09</v>
      </c>
      <c r="J566" s="95">
        <v>-0.0008680249789911887</v>
      </c>
    </row>
    <row r="567" spans="1:10">
      <c r="A567" t="s">
        <v>663</v>
      </c>
      <c r="B567" t="s">
        <v>642</v>
      </c>
      <c r="C567">
        <v>153.16</v>
      </c>
      <c r="D567" s="94">
        <v>2700982</v>
      </c>
      <c r="E567" s="95">
        <v>0.007300230187438306</v>
      </c>
      <c r="G567" t="s">
        <v>663</v>
      </c>
      <c r="H567" t="s">
        <v>642</v>
      </c>
      <c r="I567" s="96">
        <v>3958.55</v>
      </c>
      <c r="J567" s="95">
        <v>-0.003157823166939022</v>
      </c>
    </row>
    <row r="568" spans="1:10">
      <c r="A568" t="s">
        <v>664</v>
      </c>
      <c r="B568" t="s">
        <v>642</v>
      </c>
      <c r="C568">
        <v>149.8</v>
      </c>
      <c r="D568" s="94">
        <v>2925457</v>
      </c>
      <c r="E568" s="95">
        <v>-0.02193784277879329</v>
      </c>
      <c r="G568" t="s">
        <v>664</v>
      </c>
      <c r="H568" t="s">
        <v>642</v>
      </c>
      <c r="I568" s="96">
        <v>3972.89</v>
      </c>
      <c r="J568" s="95">
        <v>0.003622538555784205</v>
      </c>
    </row>
    <row r="569" spans="1:10">
      <c r="A569" t="s">
        <v>665</v>
      </c>
      <c r="B569" t="s">
        <v>666</v>
      </c>
      <c r="C569">
        <v>150.77</v>
      </c>
      <c r="D569" s="94">
        <v>1993575</v>
      </c>
      <c r="E569" s="95">
        <v>0.006475300400534012</v>
      </c>
      <c r="G569" t="s">
        <v>665</v>
      </c>
      <c r="H569" t="s">
        <v>666</v>
      </c>
      <c r="I569" s="96">
        <v>4019.87</v>
      </c>
      <c r="J569" s="95">
        <v>0.01182514491969333</v>
      </c>
    </row>
    <row r="570" spans="1:10">
      <c r="A570" t="s">
        <v>667</v>
      </c>
      <c r="B570" t="s">
        <v>666</v>
      </c>
      <c r="C570">
        <v>151.64</v>
      </c>
      <c r="D570" s="94">
        <v>1332247</v>
      </c>
      <c r="E570" s="95">
        <v>0.005770378722557368</v>
      </c>
      <c r="G570" t="s">
        <v>667</v>
      </c>
      <c r="H570" t="s">
        <v>666</v>
      </c>
      <c r="I570" s="96">
        <v>4077.91</v>
      </c>
      <c r="J570" s="95">
        <v>0.01443827785475649</v>
      </c>
    </row>
    <row r="571" spans="1:10">
      <c r="A571" t="s">
        <v>668</v>
      </c>
      <c r="B571" t="s">
        <v>666</v>
      </c>
      <c r="C571">
        <v>152.71</v>
      </c>
      <c r="D571" s="94">
        <v>1966352</v>
      </c>
      <c r="E571" s="95">
        <v>0.007056185702980944</v>
      </c>
      <c r="G571" t="s">
        <v>668</v>
      </c>
      <c r="H571" t="s">
        <v>666</v>
      </c>
      <c r="I571" s="96">
        <v>4073.94</v>
      </c>
      <c r="J571" s="95">
        <v>-0.0009735379152555623</v>
      </c>
    </row>
    <row r="572" spans="1:10">
      <c r="A572" t="s">
        <v>669</v>
      </c>
      <c r="B572" t="s">
        <v>666</v>
      </c>
      <c r="C572">
        <v>152.62</v>
      </c>
      <c r="D572" s="94">
        <v>1256135</v>
      </c>
      <c r="E572" s="95">
        <v>-0.00058935236723201</v>
      </c>
      <c r="G572" t="s">
        <v>669</v>
      </c>
      <c r="H572" t="s">
        <v>666</v>
      </c>
      <c r="I572" s="96">
        <v>4079.95</v>
      </c>
      <c r="J572" s="95">
        <v>0.001475230366672076</v>
      </c>
    </row>
    <row r="573" spans="1:10">
      <c r="A573" t="s">
        <v>670</v>
      </c>
      <c r="B573" t="s">
        <v>666</v>
      </c>
      <c r="C573">
        <v>151.64</v>
      </c>
      <c r="D573" s="94">
        <v>1600758</v>
      </c>
      <c r="E573" s="95">
        <v>-0.006421176778928173</v>
      </c>
      <c r="G573" t="s">
        <v>670</v>
      </c>
      <c r="H573" t="s">
        <v>666</v>
      </c>
      <c r="I573" s="96">
        <v>4097.17</v>
      </c>
      <c r="J573" s="95">
        <v>0.004220639958823158</v>
      </c>
    </row>
    <row r="574" spans="1:10">
      <c r="A574" t="s">
        <v>671</v>
      </c>
      <c r="B574" t="s">
        <v>666</v>
      </c>
      <c r="C574">
        <v>152.38</v>
      </c>
      <c r="D574" s="94">
        <v>2077278</v>
      </c>
      <c r="E574" s="95">
        <v>0.004879978897388559</v>
      </c>
      <c r="G574" t="s">
        <v>671</v>
      </c>
      <c r="H574" t="s">
        <v>666</v>
      </c>
      <c r="I574" s="96">
        <v>4128.8</v>
      </c>
      <c r="J574" s="95">
        <v>0.007719962803593772</v>
      </c>
    </row>
    <row r="575" spans="1:10">
      <c r="A575" t="s">
        <v>672</v>
      </c>
      <c r="B575" t="s">
        <v>666</v>
      </c>
      <c r="C575">
        <v>152.61</v>
      </c>
      <c r="D575" s="94">
        <v>1173670</v>
      </c>
      <c r="E575" s="95">
        <v>0.001509384433652894</v>
      </c>
      <c r="G575" t="s">
        <v>672</v>
      </c>
      <c r="H575" t="s">
        <v>666</v>
      </c>
      <c r="I575" s="96">
        <v>4127.99</v>
      </c>
      <c r="J575" s="95">
        <v>-0.000196182910288778</v>
      </c>
    </row>
    <row r="576" spans="1:10">
      <c r="A576" t="s">
        <v>673</v>
      </c>
      <c r="B576" t="s">
        <v>666</v>
      </c>
      <c r="C576">
        <v>152.6</v>
      </c>
      <c r="D576" s="94">
        <v>1458971</v>
      </c>
      <c r="E576" s="95">
        <v>-6.552650547153593E-05</v>
      </c>
      <c r="G576" t="s">
        <v>673</v>
      </c>
      <c r="H576" t="s">
        <v>666</v>
      </c>
      <c r="I576" s="96">
        <v>4141.59</v>
      </c>
      <c r="J576" s="95">
        <v>0.00329458162447116</v>
      </c>
    </row>
    <row r="577" spans="1:10">
      <c r="A577" t="s">
        <v>674</v>
      </c>
      <c r="B577" t="s">
        <v>666</v>
      </c>
      <c r="C577">
        <v>155.62</v>
      </c>
      <c r="D577" s="94">
        <v>1418056</v>
      </c>
      <c r="E577" s="95">
        <v>0.01979030144167759</v>
      </c>
      <c r="G577" t="s">
        <v>674</v>
      </c>
      <c r="H577" t="s">
        <v>666</v>
      </c>
      <c r="I577" s="96">
        <v>4124.66</v>
      </c>
      <c r="J577" s="95">
        <v>-0.004087802027723741</v>
      </c>
    </row>
    <row r="578" spans="1:10">
      <c r="A578" t="s">
        <v>675</v>
      </c>
      <c r="B578" t="s">
        <v>666</v>
      </c>
      <c r="C578">
        <v>153.71</v>
      </c>
      <c r="D578" s="94">
        <v>1723778</v>
      </c>
      <c r="E578" s="95">
        <v>-0.01227348669836781</v>
      </c>
      <c r="G578" t="s">
        <v>675</v>
      </c>
      <c r="H578" t="s">
        <v>666</v>
      </c>
      <c r="I578" s="96">
        <v>4170.42</v>
      </c>
      <c r="J578" s="95">
        <v>0.01109424776830092</v>
      </c>
    </row>
    <row r="579" spans="1:10">
      <c r="A579" t="s">
        <v>676</v>
      </c>
      <c r="B579" t="s">
        <v>666</v>
      </c>
      <c r="C579">
        <v>154.35</v>
      </c>
      <c r="D579" s="94">
        <v>1600800</v>
      </c>
      <c r="E579" s="95">
        <v>0.004163684861101968</v>
      </c>
      <c r="G579" t="s">
        <v>676</v>
      </c>
      <c r="H579" t="s">
        <v>666</v>
      </c>
      <c r="I579" s="96">
        <v>4185.47</v>
      </c>
      <c r="J579" s="95">
        <v>0.003608749238685816</v>
      </c>
    </row>
    <row r="580" spans="1:10">
      <c r="A580" t="s">
        <v>677</v>
      </c>
      <c r="B580" t="s">
        <v>666</v>
      </c>
      <c r="C580">
        <v>153.35</v>
      </c>
      <c r="D580" s="94">
        <v>1165821</v>
      </c>
      <c r="E580" s="95">
        <v>-0.006478781988986104</v>
      </c>
      <c r="G580" t="s">
        <v>677</v>
      </c>
      <c r="H580" t="s">
        <v>666</v>
      </c>
      <c r="I580" s="96">
        <v>4163.26</v>
      </c>
      <c r="J580" s="95">
        <v>-0.005306453038726788</v>
      </c>
    </row>
    <row r="581" spans="1:10">
      <c r="A581" t="s">
        <v>678</v>
      </c>
      <c r="B581" t="s">
        <v>666</v>
      </c>
      <c r="C581">
        <v>153.35</v>
      </c>
      <c r="D581" s="94">
        <v>1281069</v>
      </c>
      <c r="E581" s="95">
        <v>0</v>
      </c>
      <c r="G581" t="s">
        <v>678</v>
      </c>
      <c r="H581" t="s">
        <v>666</v>
      </c>
      <c r="I581" s="96">
        <v>4134.94</v>
      </c>
      <c r="J581" s="95">
        <v>-0.006802361610853236</v>
      </c>
    </row>
    <row r="582" spans="1:10">
      <c r="A582" t="s">
        <v>679</v>
      </c>
      <c r="B582" t="s">
        <v>666</v>
      </c>
      <c r="C582">
        <v>156.53</v>
      </c>
      <c r="D582" s="94">
        <v>1263013</v>
      </c>
      <c r="E582" s="95">
        <v>0.02073687642647548</v>
      </c>
      <c r="G582" t="s">
        <v>679</v>
      </c>
      <c r="H582" t="s">
        <v>666</v>
      </c>
      <c r="I582" s="96">
        <v>4173.42</v>
      </c>
      <c r="J582" s="95">
        <v>0.009306060063749566</v>
      </c>
    </row>
    <row r="583" spans="1:10">
      <c r="A583" t="s">
        <v>680</v>
      </c>
      <c r="B583" t="s">
        <v>666</v>
      </c>
      <c r="C583">
        <v>158.29</v>
      </c>
      <c r="D583" s="94">
        <v>2814389</v>
      </c>
      <c r="E583" s="95">
        <v>0.01124385101897385</v>
      </c>
      <c r="G583" t="s">
        <v>680</v>
      </c>
      <c r="H583" t="s">
        <v>666</v>
      </c>
      <c r="I583" s="96">
        <v>4134.98</v>
      </c>
      <c r="J583" s="95">
        <v>-0.009210671343885979</v>
      </c>
    </row>
    <row r="584" spans="1:10">
      <c r="A584" t="s">
        <v>681</v>
      </c>
      <c r="B584" t="s">
        <v>666</v>
      </c>
      <c r="C584">
        <v>160.5</v>
      </c>
      <c r="D584" s="94">
        <v>1658787</v>
      </c>
      <c r="E584" s="95">
        <v>0.01396171583801897</v>
      </c>
      <c r="G584" t="s">
        <v>681</v>
      </c>
      <c r="H584" t="s">
        <v>666</v>
      </c>
      <c r="I584" s="96">
        <v>4180.17</v>
      </c>
      <c r="J584" s="95">
        <v>0.01092871065881829</v>
      </c>
    </row>
    <row r="585" spans="1:10">
      <c r="A585" t="s">
        <v>682</v>
      </c>
      <c r="B585" t="s">
        <v>666</v>
      </c>
      <c r="C585">
        <v>157.44</v>
      </c>
      <c r="D585" s="94">
        <v>1430075</v>
      </c>
      <c r="E585" s="95">
        <v>-0.01906542056074767</v>
      </c>
      <c r="G585" t="s">
        <v>682</v>
      </c>
      <c r="H585" t="s">
        <v>666</v>
      </c>
      <c r="I585" s="96">
        <v>4187.62</v>
      </c>
      <c r="J585" s="95">
        <v>0.001782224167916624</v>
      </c>
    </row>
    <row r="586" spans="1:10">
      <c r="A586" t="s">
        <v>683</v>
      </c>
      <c r="B586" t="s">
        <v>666</v>
      </c>
      <c r="C586">
        <v>157.98</v>
      </c>
      <c r="D586" s="94">
        <v>1190694</v>
      </c>
      <c r="E586" s="95">
        <v>0.003429878048780477</v>
      </c>
      <c r="G586" t="s">
        <v>683</v>
      </c>
      <c r="H586" t="s">
        <v>666</v>
      </c>
      <c r="I586" s="96">
        <v>4186.72</v>
      </c>
      <c r="J586" s="95">
        <v>-0.0002149192142553158</v>
      </c>
    </row>
    <row r="587" spans="1:10">
      <c r="A587" t="s">
        <v>684</v>
      </c>
      <c r="B587" t="s">
        <v>666</v>
      </c>
      <c r="C587">
        <v>155.57</v>
      </c>
      <c r="D587" s="94">
        <v>2277688</v>
      </c>
      <c r="E587" s="95">
        <v>-0.01525509558171922</v>
      </c>
      <c r="G587" t="s">
        <v>684</v>
      </c>
      <c r="H587" t="s">
        <v>666</v>
      </c>
      <c r="I587" s="96">
        <v>4183.18</v>
      </c>
      <c r="J587" s="95">
        <v>-0.0008455306301830001</v>
      </c>
    </row>
    <row r="588" spans="1:10">
      <c r="A588" t="s">
        <v>685</v>
      </c>
      <c r="B588" t="s">
        <v>666</v>
      </c>
      <c r="C588">
        <v>160.73</v>
      </c>
      <c r="D588" s="94">
        <v>2880781</v>
      </c>
      <c r="E588" s="95">
        <v>0.0331683486533394</v>
      </c>
      <c r="G588" t="s">
        <v>685</v>
      </c>
      <c r="H588" t="s">
        <v>666</v>
      </c>
      <c r="I588" s="96">
        <v>4211.47</v>
      </c>
      <c r="J588" s="95">
        <v>0.006762797680233579</v>
      </c>
    </row>
    <row r="589" spans="1:10">
      <c r="A589" t="s">
        <v>686</v>
      </c>
      <c r="B589" t="s">
        <v>666</v>
      </c>
      <c r="C589">
        <v>162.71</v>
      </c>
      <c r="D589" s="94">
        <v>3277661</v>
      </c>
      <c r="E589" s="95">
        <v>0.0123187954955517</v>
      </c>
      <c r="G589" t="s">
        <v>686</v>
      </c>
      <c r="H589" t="s">
        <v>666</v>
      </c>
      <c r="I589" s="96">
        <v>4181.17</v>
      </c>
      <c r="J589" s="95">
        <v>-0.007194637501869883</v>
      </c>
    </row>
    <row r="590" spans="1:10">
      <c r="A590" t="s">
        <v>687</v>
      </c>
      <c r="B590" t="s">
        <v>688</v>
      </c>
      <c r="C590">
        <v>163.11</v>
      </c>
      <c r="D590" s="94">
        <v>2272029</v>
      </c>
      <c r="E590" s="95">
        <v>0.002458361502058803</v>
      </c>
      <c r="G590" t="s">
        <v>687</v>
      </c>
      <c r="H590" t="s">
        <v>688</v>
      </c>
      <c r="I590" s="96">
        <v>4192.66</v>
      </c>
      <c r="J590" s="95">
        <v>0.002748034641021579</v>
      </c>
    </row>
    <row r="591" spans="1:10">
      <c r="A591" t="s">
        <v>689</v>
      </c>
      <c r="B591" t="s">
        <v>688</v>
      </c>
      <c r="C591">
        <v>163.78</v>
      </c>
      <c r="D591" s="94">
        <v>2462955</v>
      </c>
      <c r="E591" s="95">
        <v>0.004107657409110343</v>
      </c>
      <c r="G591" t="s">
        <v>689</v>
      </c>
      <c r="H591" t="s">
        <v>688</v>
      </c>
      <c r="I591" s="96">
        <v>4164.66</v>
      </c>
      <c r="J591" s="95">
        <v>-0.006678337857112138</v>
      </c>
    </row>
    <row r="592" spans="1:10">
      <c r="A592" t="s">
        <v>690</v>
      </c>
      <c r="B592" t="s">
        <v>688</v>
      </c>
      <c r="C592">
        <v>162.48</v>
      </c>
      <c r="D592" s="94">
        <v>2150635</v>
      </c>
      <c r="E592" s="95">
        <v>-0.007937477103431512</v>
      </c>
      <c r="G592" t="s">
        <v>690</v>
      </c>
      <c r="H592" t="s">
        <v>688</v>
      </c>
      <c r="I592" s="96">
        <v>4167.59</v>
      </c>
      <c r="J592" s="95">
        <v>0.0007035388242977447</v>
      </c>
    </row>
    <row r="593" spans="1:10">
      <c r="A593" t="s">
        <v>691</v>
      </c>
      <c r="B593" t="s">
        <v>688</v>
      </c>
      <c r="C593">
        <v>164.28</v>
      </c>
      <c r="D593" s="94">
        <v>2249464</v>
      </c>
      <c r="E593" s="95">
        <v>0.01107828655834564</v>
      </c>
      <c r="G593" t="s">
        <v>691</v>
      </c>
      <c r="H593" t="s">
        <v>688</v>
      </c>
      <c r="I593" s="96">
        <v>4201.62</v>
      </c>
      <c r="J593" s="95">
        <v>0.008165390549454088</v>
      </c>
    </row>
    <row r="594" spans="1:10">
      <c r="A594" t="s">
        <v>692</v>
      </c>
      <c r="B594" t="s">
        <v>688</v>
      </c>
      <c r="C594">
        <v>167.27</v>
      </c>
      <c r="D594" s="94">
        <v>3034604</v>
      </c>
      <c r="E594" s="95">
        <v>0.01820063306549802</v>
      </c>
      <c r="G594" t="s">
        <v>692</v>
      </c>
      <c r="H594" t="s">
        <v>688</v>
      </c>
      <c r="I594" s="96">
        <v>4232.6</v>
      </c>
      <c r="J594" s="95">
        <v>0.007373346471123199</v>
      </c>
    </row>
    <row r="595" spans="1:10">
      <c r="A595" t="s">
        <v>693</v>
      </c>
      <c r="B595" t="s">
        <v>688</v>
      </c>
      <c r="C595">
        <v>164.84</v>
      </c>
      <c r="D595" s="94">
        <v>1466482</v>
      </c>
      <c r="E595" s="95">
        <v>-0.01452741077300179</v>
      </c>
      <c r="G595" t="s">
        <v>693</v>
      </c>
      <c r="H595" t="s">
        <v>688</v>
      </c>
      <c r="I595" s="96">
        <v>4188.43</v>
      </c>
      <c r="J595" s="95">
        <v>-0.01043566602088553</v>
      </c>
    </row>
    <row r="596" spans="1:10">
      <c r="A596" t="s">
        <v>694</v>
      </c>
      <c r="B596" t="s">
        <v>688</v>
      </c>
      <c r="C596">
        <v>159.08</v>
      </c>
      <c r="D596" s="94">
        <v>3457209</v>
      </c>
      <c r="E596" s="95">
        <v>-0.03494297500606647</v>
      </c>
      <c r="G596" t="s">
        <v>694</v>
      </c>
      <c r="H596" t="s">
        <v>688</v>
      </c>
      <c r="I596" s="96">
        <v>4152.1</v>
      </c>
      <c r="J596" s="95">
        <v>-0.008673894514173552</v>
      </c>
    </row>
    <row r="597" spans="1:10">
      <c r="A597" t="s">
        <v>695</v>
      </c>
      <c r="B597" t="s">
        <v>688</v>
      </c>
      <c r="C597">
        <v>156.39</v>
      </c>
      <c r="D597" s="94">
        <v>2396938</v>
      </c>
      <c r="E597" s="95">
        <v>-0.01690973095297976</v>
      </c>
      <c r="G597" t="s">
        <v>695</v>
      </c>
      <c r="H597" t="s">
        <v>688</v>
      </c>
      <c r="I597" s="96">
        <v>4063.04</v>
      </c>
      <c r="J597" s="95">
        <v>-0.02144938705715194</v>
      </c>
    </row>
    <row r="598" spans="1:10">
      <c r="A598" t="s">
        <v>696</v>
      </c>
      <c r="B598" t="s">
        <v>688</v>
      </c>
      <c r="C598">
        <v>160.06</v>
      </c>
      <c r="D598" s="94">
        <v>1797674</v>
      </c>
      <c r="E598" s="95">
        <v>0.02346697359166194</v>
      </c>
      <c r="G598" t="s">
        <v>696</v>
      </c>
      <c r="H598" t="s">
        <v>688</v>
      </c>
      <c r="I598" s="96">
        <v>4112.5</v>
      </c>
      <c r="J598" s="95">
        <v>0.01217315113806405</v>
      </c>
    </row>
    <row r="599" spans="1:10">
      <c r="A599" t="s">
        <v>697</v>
      </c>
      <c r="B599" t="s">
        <v>688</v>
      </c>
      <c r="C599">
        <v>161.38</v>
      </c>
      <c r="D599" s="94">
        <v>1382036</v>
      </c>
      <c r="E599" s="95">
        <v>0.008246907409721338</v>
      </c>
      <c r="G599" t="s">
        <v>697</v>
      </c>
      <c r="H599" t="s">
        <v>688</v>
      </c>
      <c r="I599" s="96">
        <v>4173.85</v>
      </c>
      <c r="J599" s="95">
        <v>0.01491793313069922</v>
      </c>
    </row>
    <row r="600" spans="1:10">
      <c r="A600" t="s">
        <v>698</v>
      </c>
      <c r="B600" t="s">
        <v>688</v>
      </c>
      <c r="C600">
        <v>159.77</v>
      </c>
      <c r="D600" s="94">
        <v>937024</v>
      </c>
      <c r="E600" s="95">
        <v>-0.009976453092080728</v>
      </c>
      <c r="G600" t="s">
        <v>698</v>
      </c>
      <c r="H600" t="s">
        <v>688</v>
      </c>
      <c r="I600" s="96">
        <v>4163.29</v>
      </c>
      <c r="J600" s="95">
        <v>-0.002530038214118902</v>
      </c>
    </row>
    <row r="601" spans="1:10">
      <c r="A601" t="s">
        <v>699</v>
      </c>
      <c r="B601" t="s">
        <v>688</v>
      </c>
      <c r="C601">
        <v>157.24</v>
      </c>
      <c r="D601" s="94">
        <v>2812748</v>
      </c>
      <c r="E601" s="95">
        <v>-0.01583526319083683</v>
      </c>
      <c r="G601" t="s">
        <v>699</v>
      </c>
      <c r="H601" t="s">
        <v>688</v>
      </c>
      <c r="I601" s="96">
        <v>4127.83</v>
      </c>
      <c r="J601" s="95">
        <v>-0.008517302421882755</v>
      </c>
    </row>
    <row r="602" spans="1:10">
      <c r="A602" t="s">
        <v>700</v>
      </c>
      <c r="B602" t="s">
        <v>688</v>
      </c>
      <c r="C602">
        <v>157.51</v>
      </c>
      <c r="D602" s="94">
        <v>2675482</v>
      </c>
      <c r="E602" s="95">
        <v>0.001717120325616772</v>
      </c>
      <c r="G602" t="s">
        <v>700</v>
      </c>
      <c r="H602" t="s">
        <v>688</v>
      </c>
      <c r="I602" s="96">
        <v>4115.68</v>
      </c>
      <c r="J602" s="95">
        <v>-0.002943435170537412</v>
      </c>
    </row>
    <row r="603" spans="1:10">
      <c r="A603" t="s">
        <v>701</v>
      </c>
      <c r="B603" t="s">
        <v>688</v>
      </c>
      <c r="C603">
        <v>157.56</v>
      </c>
      <c r="D603" s="94">
        <v>3352153</v>
      </c>
      <c r="E603" s="95">
        <v>0.0003174401625294365</v>
      </c>
      <c r="G603" t="s">
        <v>701</v>
      </c>
      <c r="H603" t="s">
        <v>688</v>
      </c>
      <c r="I603" s="96">
        <v>4159.12</v>
      </c>
      <c r="J603" s="95">
        <v>0.01055475644364945</v>
      </c>
    </row>
    <row r="604" spans="1:10">
      <c r="A604" t="s">
        <v>702</v>
      </c>
      <c r="B604" t="s">
        <v>688</v>
      </c>
      <c r="C604">
        <v>158.09</v>
      </c>
      <c r="D604" s="94">
        <v>2578311</v>
      </c>
      <c r="E604" s="95">
        <v>0.003363797918253475</v>
      </c>
      <c r="G604" t="s">
        <v>702</v>
      </c>
      <c r="H604" t="s">
        <v>688</v>
      </c>
      <c r="I604" s="96">
        <v>4155.86</v>
      </c>
      <c r="J604" s="95">
        <v>-0.0007838196541576359</v>
      </c>
    </row>
    <row r="605" spans="1:10">
      <c r="A605" t="s">
        <v>703</v>
      </c>
      <c r="B605" t="s">
        <v>688</v>
      </c>
      <c r="C605">
        <v>158.04</v>
      </c>
      <c r="D605" s="94">
        <v>2924622</v>
      </c>
      <c r="E605" s="95">
        <v>-0.000316275539249844</v>
      </c>
      <c r="G605" t="s">
        <v>703</v>
      </c>
      <c r="H605" t="s">
        <v>688</v>
      </c>
      <c r="I605" s="96">
        <v>4197.05</v>
      </c>
      <c r="J605" s="95">
        <v>0.009911305963146155</v>
      </c>
    </row>
    <row r="606" spans="1:10">
      <c r="A606" t="s">
        <v>704</v>
      </c>
      <c r="B606" t="s">
        <v>688</v>
      </c>
      <c r="C606">
        <v>157.1</v>
      </c>
      <c r="D606" s="94">
        <v>2643813</v>
      </c>
      <c r="E606" s="95">
        <v>-0.005947861300936497</v>
      </c>
      <c r="G606" t="s">
        <v>704</v>
      </c>
      <c r="H606" t="s">
        <v>688</v>
      </c>
      <c r="I606" s="96">
        <v>4188.13</v>
      </c>
      <c r="J606" s="95">
        <v>-0.002125302295660103</v>
      </c>
    </row>
    <row r="607" spans="1:10">
      <c r="A607" t="s">
        <v>705</v>
      </c>
      <c r="B607" t="s">
        <v>688</v>
      </c>
      <c r="C607">
        <v>157.56</v>
      </c>
      <c r="D607" s="94">
        <v>2303023</v>
      </c>
      <c r="E607" s="95">
        <v>0.002928071292170653</v>
      </c>
      <c r="G607" t="s">
        <v>705</v>
      </c>
      <c r="H607" t="s">
        <v>688</v>
      </c>
      <c r="I607" s="96">
        <v>4195.99</v>
      </c>
      <c r="J607" s="95">
        <v>0.001876732575158746</v>
      </c>
    </row>
    <row r="608" spans="1:10">
      <c r="A608" t="s">
        <v>706</v>
      </c>
      <c r="B608" t="s">
        <v>688</v>
      </c>
      <c r="C608">
        <v>160.59</v>
      </c>
      <c r="D608" s="94">
        <v>4827391</v>
      </c>
      <c r="E608" s="95">
        <v>0.01923076923076916</v>
      </c>
      <c r="G608" t="s">
        <v>706</v>
      </c>
      <c r="H608" t="s">
        <v>688</v>
      </c>
      <c r="I608" s="96">
        <v>4200.88</v>
      </c>
      <c r="J608" s="95">
        <v>0.001165398392274586</v>
      </c>
    </row>
    <row r="609" spans="1:10">
      <c r="A609" t="s">
        <v>707</v>
      </c>
      <c r="B609" t="s">
        <v>688</v>
      </c>
      <c r="C609">
        <v>161.2</v>
      </c>
      <c r="D609" s="94">
        <v>2194500</v>
      </c>
      <c r="E609" s="95">
        <v>0.00379849305685287</v>
      </c>
      <c r="G609" t="s">
        <v>707</v>
      </c>
      <c r="H609" t="s">
        <v>688</v>
      </c>
      <c r="I609" s="96">
        <v>4204.11</v>
      </c>
      <c r="J609" s="95">
        <v>0.0007688865190149663</v>
      </c>
    </row>
    <row r="610" spans="1:10">
      <c r="A610" t="s">
        <v>708</v>
      </c>
      <c r="B610" t="s">
        <v>709</v>
      </c>
      <c r="C610">
        <v>162.62</v>
      </c>
      <c r="D610" s="94">
        <v>2965297</v>
      </c>
      <c r="E610" s="95">
        <v>0.008808933002481423</v>
      </c>
      <c r="G610" t="s">
        <v>708</v>
      </c>
      <c r="H610" t="s">
        <v>709</v>
      </c>
      <c r="I610" s="96">
        <v>4202.04</v>
      </c>
      <c r="J610" s="95">
        <v>-0.0004923753184382651</v>
      </c>
    </row>
    <row r="611" spans="1:10">
      <c r="A611" t="s">
        <v>710</v>
      </c>
      <c r="B611" t="s">
        <v>709</v>
      </c>
      <c r="C611">
        <v>162.52</v>
      </c>
      <c r="D611" s="94">
        <v>1836613</v>
      </c>
      <c r="E611" s="95">
        <v>-0.0006149305128519966</v>
      </c>
      <c r="G611" t="s">
        <v>710</v>
      </c>
      <c r="H611" t="s">
        <v>709</v>
      </c>
      <c r="I611" s="96">
        <v>4208.12</v>
      </c>
      <c r="J611" s="95">
        <v>0.001446916259721487</v>
      </c>
    </row>
    <row r="612" spans="1:10">
      <c r="A612" t="s">
        <v>711</v>
      </c>
      <c r="B612" t="s">
        <v>709</v>
      </c>
      <c r="C612">
        <v>164.43</v>
      </c>
      <c r="D612" s="94">
        <v>1895733</v>
      </c>
      <c r="E612" s="95">
        <v>0.01175239970465181</v>
      </c>
      <c r="G612" t="s">
        <v>711</v>
      </c>
      <c r="H612" t="s">
        <v>709</v>
      </c>
      <c r="I612" s="96">
        <v>4192.85</v>
      </c>
      <c r="J612" s="95">
        <v>-0.003628698801364849</v>
      </c>
    </row>
    <row r="613" spans="1:10">
      <c r="A613" t="s">
        <v>712</v>
      </c>
      <c r="B613" t="s">
        <v>709</v>
      </c>
      <c r="C613">
        <v>164.06</v>
      </c>
      <c r="D613" s="94">
        <v>1420965</v>
      </c>
      <c r="E613" s="95">
        <v>-0.002250197652496566</v>
      </c>
      <c r="G613" t="s">
        <v>712</v>
      </c>
      <c r="H613" t="s">
        <v>709</v>
      </c>
      <c r="I613" s="96">
        <v>4229.89</v>
      </c>
      <c r="J613" s="95">
        <v>0.00883408659980689</v>
      </c>
    </row>
    <row r="614" spans="1:10">
      <c r="A614" t="s">
        <v>713</v>
      </c>
      <c r="B614" t="s">
        <v>709</v>
      </c>
      <c r="C614">
        <v>160.68</v>
      </c>
      <c r="D614" s="94">
        <v>2486193</v>
      </c>
      <c r="E614" s="95">
        <v>-0.02060221870047541</v>
      </c>
      <c r="G614" t="s">
        <v>713</v>
      </c>
      <c r="H614" t="s">
        <v>709</v>
      </c>
      <c r="I614" s="96">
        <v>4226.52</v>
      </c>
      <c r="J614" s="95">
        <v>-0.0007967110255822085</v>
      </c>
    </row>
    <row r="615" spans="1:10">
      <c r="A615" t="s">
        <v>714</v>
      </c>
      <c r="B615" t="s">
        <v>709</v>
      </c>
      <c r="C615">
        <v>161.04</v>
      </c>
      <c r="D615" s="94">
        <v>3064770</v>
      </c>
      <c r="E615" s="95">
        <v>0.002240477968633137</v>
      </c>
      <c r="G615" t="s">
        <v>714</v>
      </c>
      <c r="H615" t="s">
        <v>709</v>
      </c>
      <c r="I615" s="96">
        <v>4227.26</v>
      </c>
      <c r="J615" s="95">
        <v>0.0001750849398558518</v>
      </c>
    </row>
    <row r="616" spans="1:10">
      <c r="A616" t="s">
        <v>715</v>
      </c>
      <c r="B616" t="s">
        <v>709</v>
      </c>
      <c r="C616">
        <v>158.65</v>
      </c>
      <c r="D616" s="94">
        <v>1617082</v>
      </c>
      <c r="E616" s="95">
        <v>-0.01484103328365616</v>
      </c>
      <c r="G616" t="s">
        <v>715</v>
      </c>
      <c r="H616" t="s">
        <v>709</v>
      </c>
      <c r="I616" s="96">
        <v>4219.55</v>
      </c>
      <c r="J616" s="95">
        <v>-0.001823876458982854</v>
      </c>
    </row>
    <row r="617" spans="1:10">
      <c r="A617" t="s">
        <v>716</v>
      </c>
      <c r="B617" t="s">
        <v>709</v>
      </c>
      <c r="C617">
        <v>156.9</v>
      </c>
      <c r="D617" s="94">
        <v>1866759</v>
      </c>
      <c r="E617" s="95">
        <v>-0.01103057043807121</v>
      </c>
      <c r="G617" t="s">
        <v>716</v>
      </c>
      <c r="H617" t="s">
        <v>709</v>
      </c>
      <c r="I617" s="96">
        <v>4239.18</v>
      </c>
      <c r="J617" s="95">
        <v>0.004652154850635748</v>
      </c>
    </row>
    <row r="618" spans="1:10">
      <c r="A618" t="s">
        <v>717</v>
      </c>
      <c r="B618" t="s">
        <v>709</v>
      </c>
      <c r="C618">
        <v>158.45</v>
      </c>
      <c r="D618" s="94">
        <v>1515704</v>
      </c>
      <c r="E618" s="95">
        <v>0.009878903760356827</v>
      </c>
      <c r="G618" t="s">
        <v>717</v>
      </c>
      <c r="H618" t="s">
        <v>709</v>
      </c>
      <c r="I618" s="96">
        <v>4247.44</v>
      </c>
      <c r="J618" s="95">
        <v>0.001948490038167661</v>
      </c>
    </row>
    <row r="619" spans="1:10">
      <c r="A619" t="s">
        <v>718</v>
      </c>
      <c r="B619" t="s">
        <v>709</v>
      </c>
      <c r="C619">
        <v>157.85</v>
      </c>
      <c r="D619" s="94">
        <v>1733183</v>
      </c>
      <c r="E619" s="95">
        <v>-0.003786683496371013</v>
      </c>
      <c r="G619" t="s">
        <v>718</v>
      </c>
      <c r="H619" t="s">
        <v>709</v>
      </c>
      <c r="I619" s="96">
        <v>4255.15</v>
      </c>
      <c r="J619" s="95">
        <v>0.001815211044770448</v>
      </c>
    </row>
    <row r="620" spans="1:10">
      <c r="A620" t="s">
        <v>719</v>
      </c>
      <c r="B620" t="s">
        <v>709</v>
      </c>
      <c r="C620">
        <v>159.4</v>
      </c>
      <c r="D620" s="94">
        <v>1549462</v>
      </c>
      <c r="E620" s="95">
        <v>0.009819448843839229</v>
      </c>
      <c r="G620" t="s">
        <v>719</v>
      </c>
      <c r="H620" t="s">
        <v>709</v>
      </c>
      <c r="I620" s="96">
        <v>4246.59</v>
      </c>
      <c r="J620" s="95">
        <v>-0.002011679964278423</v>
      </c>
    </row>
    <row r="621" spans="1:10">
      <c r="A621" t="s">
        <v>720</v>
      </c>
      <c r="B621" t="s">
        <v>709</v>
      </c>
      <c r="C621">
        <v>158.84</v>
      </c>
      <c r="D621" s="94">
        <v>2022952</v>
      </c>
      <c r="E621" s="95">
        <v>-0.003513174404015107</v>
      </c>
      <c r="G621" t="s">
        <v>720</v>
      </c>
      <c r="H621" t="s">
        <v>709</v>
      </c>
      <c r="I621" s="96">
        <v>4223.7</v>
      </c>
      <c r="J621" s="95">
        <v>-0.005390207201542929</v>
      </c>
    </row>
    <row r="622" spans="1:10">
      <c r="A622" t="s">
        <v>721</v>
      </c>
      <c r="B622" t="s">
        <v>709</v>
      </c>
      <c r="C622">
        <v>152.71</v>
      </c>
      <c r="D622" s="94">
        <v>2487103</v>
      </c>
      <c r="E622" s="95">
        <v>-0.03859229413246035</v>
      </c>
      <c r="G622" t="s">
        <v>721</v>
      </c>
      <c r="H622" t="s">
        <v>709</v>
      </c>
      <c r="I622" s="96">
        <v>4221.86</v>
      </c>
      <c r="J622" s="95">
        <v>-0.0004356370007340127</v>
      </c>
    </row>
    <row r="623" spans="1:10">
      <c r="A623" t="s">
        <v>722</v>
      </c>
      <c r="B623" t="s">
        <v>709</v>
      </c>
      <c r="C623">
        <v>148.65</v>
      </c>
      <c r="D623" s="94">
        <v>4136708</v>
      </c>
      <c r="E623" s="95">
        <v>-0.0265863401217995</v>
      </c>
      <c r="G623" t="s">
        <v>722</v>
      </c>
      <c r="H623" t="s">
        <v>709</v>
      </c>
      <c r="I623" s="96">
        <v>4166.45</v>
      </c>
      <c r="J623" s="95">
        <v>-0.01312454700061105</v>
      </c>
    </row>
    <row r="624" spans="1:10">
      <c r="A624" t="s">
        <v>723</v>
      </c>
      <c r="B624" t="s">
        <v>709</v>
      </c>
      <c r="C624">
        <v>151.53</v>
      </c>
      <c r="D624" s="94">
        <v>2071886</v>
      </c>
      <c r="E624" s="95">
        <v>0.01937436932391523</v>
      </c>
      <c r="G624" t="s">
        <v>723</v>
      </c>
      <c r="H624" t="s">
        <v>709</v>
      </c>
      <c r="I624" s="96">
        <v>4224.79</v>
      </c>
      <c r="J624" s="95">
        <v>0.01400232812106239</v>
      </c>
    </row>
    <row r="625" spans="1:10">
      <c r="A625" t="s">
        <v>724</v>
      </c>
      <c r="B625" t="s">
        <v>709</v>
      </c>
      <c r="C625">
        <v>151.8</v>
      </c>
      <c r="D625" s="94">
        <v>1213957</v>
      </c>
      <c r="E625" s="95">
        <v>0.001781825381112823</v>
      </c>
      <c r="G625" t="s">
        <v>724</v>
      </c>
      <c r="H625" t="s">
        <v>709</v>
      </c>
      <c r="I625" s="96">
        <v>4246.44</v>
      </c>
      <c r="J625" s="95">
        <v>0.005124515064653945</v>
      </c>
    </row>
    <row r="626" spans="1:10">
      <c r="A626" t="s">
        <v>725</v>
      </c>
      <c r="B626" t="s">
        <v>709</v>
      </c>
      <c r="C626">
        <v>151.97</v>
      </c>
      <c r="D626" s="94">
        <v>1077349</v>
      </c>
      <c r="E626" s="95">
        <v>0.001119894598155424</v>
      </c>
      <c r="G626" t="s">
        <v>725</v>
      </c>
      <c r="H626" t="s">
        <v>709</v>
      </c>
      <c r="I626" s="96">
        <v>4241.84</v>
      </c>
      <c r="J626" s="95">
        <v>-0.001083260331006586</v>
      </c>
    </row>
    <row r="627" spans="1:10">
      <c r="A627" t="s">
        <v>726</v>
      </c>
      <c r="B627" t="s">
        <v>709</v>
      </c>
      <c r="C627">
        <v>153.6</v>
      </c>
      <c r="D627" s="94">
        <v>1243435</v>
      </c>
      <c r="E627" s="95">
        <v>0.01072580114496269</v>
      </c>
      <c r="G627" t="s">
        <v>726</v>
      </c>
      <c r="H627" t="s">
        <v>709</v>
      </c>
      <c r="I627" s="96">
        <v>4266.49</v>
      </c>
      <c r="J627" s="95">
        <v>0.005811157422250579</v>
      </c>
    </row>
    <row r="628" spans="1:10">
      <c r="A628" t="s">
        <v>727</v>
      </c>
      <c r="B628" t="s">
        <v>709</v>
      </c>
      <c r="C628">
        <v>154.63</v>
      </c>
      <c r="D628" s="94">
        <v>1770175</v>
      </c>
      <c r="E628" s="95">
        <v>0.006705729166666785</v>
      </c>
      <c r="G628" t="s">
        <v>727</v>
      </c>
      <c r="H628" t="s">
        <v>709</v>
      </c>
      <c r="I628" s="96">
        <v>4280.7</v>
      </c>
      <c r="J628" s="95">
        <v>0.003330606657931945</v>
      </c>
    </row>
    <row r="629" spans="1:10">
      <c r="A629" t="s">
        <v>728</v>
      </c>
      <c r="B629" t="s">
        <v>709</v>
      </c>
      <c r="C629">
        <v>151.45</v>
      </c>
      <c r="D629" s="94">
        <v>1361731</v>
      </c>
      <c r="E629" s="95">
        <v>-0.02056522020306539</v>
      </c>
      <c r="G629" t="s">
        <v>728</v>
      </c>
      <c r="H629" t="s">
        <v>709</v>
      </c>
      <c r="I629" s="96">
        <v>4290.61</v>
      </c>
      <c r="J629" s="95">
        <v>0.002315041932394291</v>
      </c>
    </row>
    <row r="630" spans="1:10">
      <c r="A630" t="s">
        <v>729</v>
      </c>
      <c r="B630" t="s">
        <v>709</v>
      </c>
      <c r="C630">
        <v>150.93</v>
      </c>
      <c r="D630" s="94">
        <v>1156911</v>
      </c>
      <c r="E630" s="95">
        <v>-0.003433476394849699</v>
      </c>
      <c r="G630" t="s">
        <v>729</v>
      </c>
      <c r="H630" t="s">
        <v>709</v>
      </c>
      <c r="I630" s="96">
        <v>4291.8</v>
      </c>
      <c r="J630" s="95">
        <v>0.0002773498406987152</v>
      </c>
    </row>
    <row r="631" spans="1:10">
      <c r="A631" t="s">
        <v>730</v>
      </c>
      <c r="B631" t="s">
        <v>709</v>
      </c>
      <c r="C631">
        <v>151.44</v>
      </c>
      <c r="D631" s="94">
        <v>1084321</v>
      </c>
      <c r="E631" s="95">
        <v>0.003379049890677832</v>
      </c>
      <c r="G631" t="s">
        <v>730</v>
      </c>
      <c r="H631" t="s">
        <v>709</v>
      </c>
      <c r="I631" s="96">
        <v>4297.5</v>
      </c>
      <c r="J631" s="95">
        <v>0.001328114078009257</v>
      </c>
    </row>
    <row r="632" spans="1:10">
      <c r="A632" t="s">
        <v>731</v>
      </c>
      <c r="B632" t="s">
        <v>732</v>
      </c>
      <c r="C632">
        <v>154.19</v>
      </c>
      <c r="D632" s="94">
        <v>1055120</v>
      </c>
      <c r="E632" s="95">
        <v>0.01815900686740624</v>
      </c>
      <c r="G632" t="s">
        <v>731</v>
      </c>
      <c r="H632" t="s">
        <v>732</v>
      </c>
      <c r="I632" s="96">
        <v>4319.94</v>
      </c>
      <c r="J632" s="95">
        <v>0.005221640488656032</v>
      </c>
    </row>
    <row r="633" spans="1:10">
      <c r="A633" t="s">
        <v>733</v>
      </c>
      <c r="B633" t="s">
        <v>732</v>
      </c>
      <c r="C633">
        <v>153.76</v>
      </c>
      <c r="D633" s="94">
        <v>1734039</v>
      </c>
      <c r="E633" s="95">
        <v>-0.00278876710551923</v>
      </c>
      <c r="G633" t="s">
        <v>733</v>
      </c>
      <c r="H633" t="s">
        <v>732</v>
      </c>
      <c r="I633" s="96">
        <v>4352.34</v>
      </c>
      <c r="J633" s="95">
        <v>0.007500104168113531</v>
      </c>
    </row>
    <row r="634" spans="1:10">
      <c r="A634" t="s">
        <v>734</v>
      </c>
      <c r="B634" t="s">
        <v>732</v>
      </c>
      <c r="C634">
        <v>153.49</v>
      </c>
      <c r="D634" s="94">
        <v>1587276</v>
      </c>
      <c r="E634" s="95">
        <v>-0.001755983350676282</v>
      </c>
      <c r="G634" t="s">
        <v>734</v>
      </c>
      <c r="H634" t="s">
        <v>732</v>
      </c>
      <c r="I634" s="96">
        <v>4343.54</v>
      </c>
      <c r="J634" s="95">
        <v>-0.002021900862524517</v>
      </c>
    </row>
    <row r="635" spans="1:10">
      <c r="A635" t="s">
        <v>735</v>
      </c>
      <c r="B635" t="s">
        <v>732</v>
      </c>
      <c r="C635">
        <v>154.33</v>
      </c>
      <c r="D635" s="94">
        <v>916002</v>
      </c>
      <c r="E635" s="95">
        <v>0.005472669229265703</v>
      </c>
      <c r="G635" t="s">
        <v>735</v>
      </c>
      <c r="H635" t="s">
        <v>732</v>
      </c>
      <c r="I635" s="96">
        <v>4358.13</v>
      </c>
      <c r="J635" s="95">
        <v>0.003359011313352811</v>
      </c>
    </row>
    <row r="636" spans="1:10">
      <c r="A636" t="s">
        <v>736</v>
      </c>
      <c r="B636" t="s">
        <v>732</v>
      </c>
      <c r="C636">
        <v>150.5</v>
      </c>
      <c r="D636" s="94">
        <v>1351211</v>
      </c>
      <c r="E636" s="95">
        <v>-0.02481695069007983</v>
      </c>
      <c r="G636" t="s">
        <v>736</v>
      </c>
      <c r="H636" t="s">
        <v>732</v>
      </c>
      <c r="I636" s="96">
        <v>4320.82</v>
      </c>
      <c r="J636" s="95">
        <v>-0.00856101125941644</v>
      </c>
    </row>
    <row r="637" spans="1:10">
      <c r="A637" t="s">
        <v>737</v>
      </c>
      <c r="B637" t="s">
        <v>732</v>
      </c>
      <c r="C637">
        <v>155.05</v>
      </c>
      <c r="D637" s="94">
        <v>1569218</v>
      </c>
      <c r="E637" s="95">
        <v>0.03023255813953485</v>
      </c>
      <c r="G637" t="s">
        <v>737</v>
      </c>
      <c r="H637" t="s">
        <v>732</v>
      </c>
      <c r="I637" s="96">
        <v>4369.55</v>
      </c>
      <c r="J637" s="95">
        <v>0.01127795187024705</v>
      </c>
    </row>
    <row r="638" spans="1:10">
      <c r="A638" t="s">
        <v>738</v>
      </c>
      <c r="B638" t="s">
        <v>732</v>
      </c>
      <c r="C638">
        <v>156.84</v>
      </c>
      <c r="D638" s="94">
        <v>1539397</v>
      </c>
      <c r="E638" s="95">
        <v>0.01154466301193158</v>
      </c>
      <c r="G638" t="s">
        <v>738</v>
      </c>
      <c r="H638" t="s">
        <v>732</v>
      </c>
      <c r="I638" s="96">
        <v>4384.63</v>
      </c>
      <c r="J638" s="95">
        <v>0.00345115629755921</v>
      </c>
    </row>
    <row r="639" spans="1:10">
      <c r="A639" t="s">
        <v>739</v>
      </c>
      <c r="B639" t="s">
        <v>732</v>
      </c>
      <c r="C639">
        <v>155.33</v>
      </c>
      <c r="D639" s="94">
        <v>1305048</v>
      </c>
      <c r="E639" s="95">
        <v>-0.009627646008671165</v>
      </c>
      <c r="G639" t="s">
        <v>739</v>
      </c>
      <c r="H639" t="s">
        <v>732</v>
      </c>
      <c r="I639" s="96">
        <v>4369.21</v>
      </c>
      <c r="J639" s="95">
        <v>-0.003516830382495284</v>
      </c>
    </row>
    <row r="640" spans="1:10">
      <c r="A640" t="s">
        <v>740</v>
      </c>
      <c r="B640" t="s">
        <v>732</v>
      </c>
      <c r="C640">
        <v>156.56</v>
      </c>
      <c r="D640" s="94">
        <v>1009166</v>
      </c>
      <c r="E640" s="95">
        <v>0.00791862486319439</v>
      </c>
      <c r="G640" t="s">
        <v>740</v>
      </c>
      <c r="H640" t="s">
        <v>732</v>
      </c>
      <c r="I640" s="96">
        <v>4374.3</v>
      </c>
      <c r="J640" s="95">
        <v>0.001164970326443582</v>
      </c>
    </row>
    <row r="641" spans="1:10">
      <c r="A641" t="s">
        <v>741</v>
      </c>
      <c r="B641" t="s">
        <v>732</v>
      </c>
      <c r="C641">
        <v>158.32</v>
      </c>
      <c r="D641" s="94">
        <v>1098639</v>
      </c>
      <c r="E641" s="95">
        <v>0.01124169647419504</v>
      </c>
      <c r="G641" t="s">
        <v>741</v>
      </c>
      <c r="H641" t="s">
        <v>732</v>
      </c>
      <c r="I641" s="96">
        <v>4360.03</v>
      </c>
      <c r="J641" s="95">
        <v>-0.003262236243513295</v>
      </c>
    </row>
    <row r="642" spans="1:10">
      <c r="A642" t="s">
        <v>742</v>
      </c>
      <c r="B642" t="s">
        <v>732</v>
      </c>
      <c r="C642">
        <v>158.88</v>
      </c>
      <c r="D642" s="94">
        <v>1128984</v>
      </c>
      <c r="E642" s="95">
        <v>0.003537139969681746</v>
      </c>
      <c r="G642" t="s">
        <v>742</v>
      </c>
      <c r="H642" t="s">
        <v>732</v>
      </c>
      <c r="I642" s="96">
        <v>4327.16</v>
      </c>
      <c r="J642" s="95">
        <v>-0.007538938952254881</v>
      </c>
    </row>
    <row r="643" spans="1:10">
      <c r="A643" t="s">
        <v>743</v>
      </c>
      <c r="B643" t="s">
        <v>732</v>
      </c>
      <c r="C643">
        <v>153.2</v>
      </c>
      <c r="D643" s="94">
        <v>1766285</v>
      </c>
      <c r="E643" s="95">
        <v>-0.03575025176233637</v>
      </c>
      <c r="G643" t="s">
        <v>743</v>
      </c>
      <c r="H643" t="s">
        <v>732</v>
      </c>
      <c r="I643" s="96">
        <v>4258.49</v>
      </c>
      <c r="J643" s="95">
        <v>-0.01586953105501065</v>
      </c>
    </row>
    <row r="644" spans="1:10">
      <c r="A644" t="s">
        <v>744</v>
      </c>
      <c r="B644" t="s">
        <v>732</v>
      </c>
      <c r="C644">
        <v>159.76</v>
      </c>
      <c r="D644" s="94">
        <v>3033645</v>
      </c>
      <c r="E644" s="95">
        <v>0.04281984334203659</v>
      </c>
      <c r="G644" t="s">
        <v>744</v>
      </c>
      <c r="H644" t="s">
        <v>732</v>
      </c>
      <c r="I644" s="96">
        <v>4323.06</v>
      </c>
      <c r="J644" s="95">
        <v>0.01516265155019747</v>
      </c>
    </row>
    <row r="645" spans="1:10">
      <c r="A645" t="s">
        <v>745</v>
      </c>
      <c r="B645" t="s">
        <v>732</v>
      </c>
      <c r="C645">
        <v>161.43</v>
      </c>
      <c r="D645" s="94">
        <v>1707747</v>
      </c>
      <c r="E645" s="95">
        <v>0.01045317976965454</v>
      </c>
      <c r="G645" t="s">
        <v>745</v>
      </c>
      <c r="H645" t="s">
        <v>732</v>
      </c>
      <c r="I645" s="96">
        <v>4358.69</v>
      </c>
      <c r="J645" s="95">
        <v>0.008241847210077813</v>
      </c>
    </row>
    <row r="646" spans="1:10">
      <c r="A646" t="s">
        <v>746</v>
      </c>
      <c r="B646" t="s">
        <v>732</v>
      </c>
      <c r="C646">
        <v>159.36</v>
      </c>
      <c r="D646" s="94">
        <v>1199723</v>
      </c>
      <c r="E646" s="95">
        <v>-0.01282289537260728</v>
      </c>
      <c r="G646" t="s">
        <v>746</v>
      </c>
      <c r="H646" t="s">
        <v>732</v>
      </c>
      <c r="I646" s="96">
        <v>4367.48</v>
      </c>
      <c r="J646" s="95">
        <v>0.00201666096923625</v>
      </c>
    </row>
    <row r="647" spans="1:10">
      <c r="A647" t="s">
        <v>747</v>
      </c>
      <c r="B647" t="s">
        <v>732</v>
      </c>
      <c r="C647">
        <v>159.03</v>
      </c>
      <c r="D647" s="94">
        <v>1340890</v>
      </c>
      <c r="E647" s="95">
        <v>-0.002070783132530174</v>
      </c>
      <c r="G647" t="s">
        <v>747</v>
      </c>
      <c r="H647" t="s">
        <v>732</v>
      </c>
      <c r="I647" s="96">
        <v>4411.79</v>
      </c>
      <c r="J647" s="95">
        <v>0.01014543855953565</v>
      </c>
    </row>
    <row r="648" spans="1:10">
      <c r="A648" t="s">
        <v>748</v>
      </c>
      <c r="B648" t="s">
        <v>732</v>
      </c>
      <c r="C648">
        <v>160.21</v>
      </c>
      <c r="D648" s="94">
        <v>1331424</v>
      </c>
      <c r="E648" s="95">
        <v>0.007419983650883477</v>
      </c>
      <c r="G648" t="s">
        <v>748</v>
      </c>
      <c r="H648" t="s">
        <v>732</v>
      </c>
      <c r="I648" s="96">
        <v>4422.3</v>
      </c>
      <c r="J648" s="95">
        <v>0.002382253008416102</v>
      </c>
    </row>
    <row r="649" spans="1:10">
      <c r="A649" t="s">
        <v>749</v>
      </c>
      <c r="B649" t="s">
        <v>732</v>
      </c>
      <c r="C649">
        <v>161.33</v>
      </c>
      <c r="D649" s="94">
        <v>1704309</v>
      </c>
      <c r="E649" s="95">
        <v>0.006990824542787655</v>
      </c>
      <c r="G649" t="s">
        <v>749</v>
      </c>
      <c r="H649" t="s">
        <v>732</v>
      </c>
      <c r="I649" s="96">
        <v>4401.46</v>
      </c>
      <c r="J649" s="95">
        <v>-0.004712479931257563</v>
      </c>
    </row>
    <row r="650" spans="1:10">
      <c r="A650" t="s">
        <v>750</v>
      </c>
      <c r="B650" t="s">
        <v>732</v>
      </c>
      <c r="C650">
        <v>158.19</v>
      </c>
      <c r="D650" s="94">
        <v>1991953</v>
      </c>
      <c r="E650" s="95">
        <v>-0.01946321204983581</v>
      </c>
      <c r="G650" t="s">
        <v>750</v>
      </c>
      <c r="H650" t="s">
        <v>732</v>
      </c>
      <c r="I650" s="96">
        <v>4400.64</v>
      </c>
      <c r="J650" s="95">
        <v>-0.00018630181803303</v>
      </c>
    </row>
    <row r="651" spans="1:10">
      <c r="A651" t="s">
        <v>751</v>
      </c>
      <c r="B651" t="s">
        <v>732</v>
      </c>
      <c r="C651">
        <v>159.53</v>
      </c>
      <c r="D651" s="94">
        <v>1675955</v>
      </c>
      <c r="E651" s="95">
        <v>0.008470826221632199</v>
      </c>
      <c r="G651" t="s">
        <v>751</v>
      </c>
      <c r="H651" t="s">
        <v>732</v>
      </c>
      <c r="I651" s="96">
        <v>4419.15</v>
      </c>
      <c r="J651" s="95">
        <v>0.004206206369982368</v>
      </c>
    </row>
    <row r="652" spans="1:10">
      <c r="A652" t="s">
        <v>752</v>
      </c>
      <c r="B652" t="s">
        <v>732</v>
      </c>
      <c r="C652">
        <v>160.78</v>
      </c>
      <c r="D652" s="94">
        <v>2158335</v>
      </c>
      <c r="E652" s="95">
        <v>0.007835516830690059</v>
      </c>
      <c r="G652" t="s">
        <v>752</v>
      </c>
      <c r="H652" t="s">
        <v>732</v>
      </c>
      <c r="I652" s="96">
        <v>4395.26</v>
      </c>
      <c r="J652" s="95">
        <v>-0.005406016994218166</v>
      </c>
    </row>
    <row r="653" spans="1:10">
      <c r="A653" t="s">
        <v>753</v>
      </c>
      <c r="B653" t="s">
        <v>754</v>
      </c>
      <c r="C653">
        <v>162.31</v>
      </c>
      <c r="D653" s="94">
        <v>2584007</v>
      </c>
      <c r="E653" s="95">
        <v>0.009516108968777193</v>
      </c>
      <c r="G653" t="s">
        <v>753</v>
      </c>
      <c r="H653" t="s">
        <v>754</v>
      </c>
      <c r="I653" s="96">
        <v>4387.16</v>
      </c>
      <c r="J653" s="95">
        <v>-0.001842894390775562</v>
      </c>
    </row>
    <row r="654" spans="1:10">
      <c r="A654" t="s">
        <v>755</v>
      </c>
      <c r="B654" t="s">
        <v>754</v>
      </c>
      <c r="C654">
        <v>164.48</v>
      </c>
      <c r="D654" s="94">
        <v>2076756</v>
      </c>
      <c r="E654" s="95">
        <v>0.0133694781590783</v>
      </c>
      <c r="G654" t="s">
        <v>755</v>
      </c>
      <c r="H654" t="s">
        <v>754</v>
      </c>
      <c r="I654" s="96">
        <v>4423.15</v>
      </c>
      <c r="J654" s="95">
        <v>0.008203484714484954</v>
      </c>
    </row>
    <row r="655" spans="1:10">
      <c r="A655" t="s">
        <v>756</v>
      </c>
      <c r="B655" t="s">
        <v>754</v>
      </c>
      <c r="C655">
        <v>163.97</v>
      </c>
      <c r="D655" s="94">
        <v>1835366</v>
      </c>
      <c r="E655" s="95">
        <v>-0.003100680933852074</v>
      </c>
      <c r="G655" t="s">
        <v>756</v>
      </c>
      <c r="H655" t="s">
        <v>754</v>
      </c>
      <c r="I655" s="96">
        <v>4402.66</v>
      </c>
      <c r="J655" s="95">
        <v>-0.00463244520307915</v>
      </c>
    </row>
    <row r="656" spans="1:10">
      <c r="A656" t="s">
        <v>757</v>
      </c>
      <c r="B656" t="s">
        <v>754</v>
      </c>
      <c r="C656">
        <v>164.38</v>
      </c>
      <c r="D656" s="94">
        <v>2524812</v>
      </c>
      <c r="E656" s="95">
        <v>0.002500457400744116</v>
      </c>
      <c r="G656" t="s">
        <v>757</v>
      </c>
      <c r="H656" t="s">
        <v>754</v>
      </c>
      <c r="I656" s="96">
        <v>4429.1</v>
      </c>
      <c r="J656" s="95">
        <v>0.006005460335342772</v>
      </c>
    </row>
    <row r="657" spans="1:10">
      <c r="A657" t="s">
        <v>758</v>
      </c>
      <c r="B657" t="s">
        <v>754</v>
      </c>
      <c r="C657">
        <v>166.72</v>
      </c>
      <c r="D657" s="94">
        <v>1802178</v>
      </c>
      <c r="E657" s="95">
        <v>0.01423530843168264</v>
      </c>
      <c r="G657" t="s">
        <v>758</v>
      </c>
      <c r="H657" t="s">
        <v>754</v>
      </c>
      <c r="I657" s="96">
        <v>4436.52</v>
      </c>
      <c r="J657" s="95">
        <v>0.001675283917725867</v>
      </c>
    </row>
    <row r="658" spans="1:10">
      <c r="A658" t="s">
        <v>759</v>
      </c>
      <c r="B658" t="s">
        <v>754</v>
      </c>
      <c r="C658">
        <v>167.48</v>
      </c>
      <c r="D658" s="94">
        <v>1630810</v>
      </c>
      <c r="E658" s="95">
        <v>0.004558541266794558</v>
      </c>
      <c r="G658" t="s">
        <v>759</v>
      </c>
      <c r="H658" t="s">
        <v>754</v>
      </c>
      <c r="I658" s="96">
        <v>4432.35</v>
      </c>
      <c r="J658" s="95">
        <v>-0.000939925887858073</v>
      </c>
    </row>
    <row r="659" spans="1:10">
      <c r="A659" t="s">
        <v>760</v>
      </c>
      <c r="B659" t="s">
        <v>754</v>
      </c>
      <c r="C659">
        <v>169.7</v>
      </c>
      <c r="D659" s="94">
        <v>1810732</v>
      </c>
      <c r="E659" s="95">
        <v>0.01325531406735125</v>
      </c>
      <c r="G659" t="s">
        <v>760</v>
      </c>
      <c r="H659" t="s">
        <v>754</v>
      </c>
      <c r="I659" s="96">
        <v>4436.75</v>
      </c>
      <c r="J659" s="95">
        <v>0.0009927013886537051</v>
      </c>
    </row>
    <row r="660" spans="1:10">
      <c r="A660" t="s">
        <v>761</v>
      </c>
      <c r="B660" t="s">
        <v>754</v>
      </c>
      <c r="C660">
        <v>172.54</v>
      </c>
      <c r="D660" s="94">
        <v>2283611</v>
      </c>
      <c r="E660" s="95">
        <v>0.01673541543901003</v>
      </c>
      <c r="G660" t="s">
        <v>761</v>
      </c>
      <c r="H660" t="s">
        <v>754</v>
      </c>
      <c r="I660" s="96">
        <v>4442.41</v>
      </c>
      <c r="J660" s="95">
        <v>0.001275708570462664</v>
      </c>
    </row>
    <row r="661" spans="1:10">
      <c r="A661" t="s">
        <v>762</v>
      </c>
      <c r="B661" t="s">
        <v>754</v>
      </c>
      <c r="C661">
        <v>173.11</v>
      </c>
      <c r="D661" s="94">
        <v>1576790</v>
      </c>
      <c r="E661" s="95">
        <v>0.003303581778138609</v>
      </c>
      <c r="G661" t="s">
        <v>762</v>
      </c>
      <c r="H661" t="s">
        <v>754</v>
      </c>
      <c r="I661" s="96">
        <v>4460.83</v>
      </c>
      <c r="J661" s="95">
        <v>0.004146398013690877</v>
      </c>
    </row>
    <row r="662" spans="1:10">
      <c r="A662" t="s">
        <v>763</v>
      </c>
      <c r="B662" t="s">
        <v>754</v>
      </c>
      <c r="C662">
        <v>174.11</v>
      </c>
      <c r="D662" s="94">
        <v>1456937</v>
      </c>
      <c r="E662" s="95">
        <v>0.005776673791231035</v>
      </c>
      <c r="G662" t="s">
        <v>763</v>
      </c>
      <c r="H662" t="s">
        <v>754</v>
      </c>
      <c r="I662" s="96">
        <v>4468</v>
      </c>
      <c r="J662" s="95">
        <v>0.001607324197514748</v>
      </c>
    </row>
    <row r="663" spans="1:10">
      <c r="A663" t="s">
        <v>764</v>
      </c>
      <c r="B663" t="s">
        <v>754</v>
      </c>
      <c r="C663">
        <v>175.54</v>
      </c>
      <c r="D663" s="94">
        <v>1988169</v>
      </c>
      <c r="E663" s="95">
        <v>0.008213198552639023</v>
      </c>
      <c r="G663" t="s">
        <v>764</v>
      </c>
      <c r="H663" t="s">
        <v>754</v>
      </c>
      <c r="I663" s="96">
        <v>4479.71</v>
      </c>
      <c r="J663" s="95">
        <v>0.002620859444941726</v>
      </c>
    </row>
    <row r="664" spans="1:10">
      <c r="A664" t="s">
        <v>765</v>
      </c>
      <c r="B664" t="s">
        <v>754</v>
      </c>
      <c r="C664">
        <v>176</v>
      </c>
      <c r="D664" s="94">
        <v>1914685</v>
      </c>
      <c r="E664" s="95">
        <v>0.002620485359462243</v>
      </c>
      <c r="G664" t="s">
        <v>765</v>
      </c>
      <c r="H664" t="s">
        <v>754</v>
      </c>
      <c r="I664" s="96">
        <v>4448.08</v>
      </c>
      <c r="J664" s="95">
        <v>-0.007060724912996585</v>
      </c>
    </row>
    <row r="665" spans="1:10">
      <c r="A665" t="s">
        <v>766</v>
      </c>
      <c r="B665" t="s">
        <v>754</v>
      </c>
      <c r="C665">
        <v>175.77</v>
      </c>
      <c r="D665" s="94">
        <v>2178120</v>
      </c>
      <c r="E665" s="95">
        <v>-0.001306818181818103</v>
      </c>
      <c r="G665" t="s">
        <v>766</v>
      </c>
      <c r="H665" t="s">
        <v>754</v>
      </c>
      <c r="I665" s="96">
        <v>4400.27</v>
      </c>
      <c r="J665" s="95">
        <v>-0.01074845776155098</v>
      </c>
    </row>
    <row r="666" spans="1:10">
      <c r="A666" t="s">
        <v>767</v>
      </c>
      <c r="B666" t="s">
        <v>754</v>
      </c>
      <c r="C666">
        <v>176.69</v>
      </c>
      <c r="D666" s="94">
        <v>2462102</v>
      </c>
      <c r="E666" s="95">
        <v>0.005234112760994503</v>
      </c>
      <c r="G666" t="s">
        <v>767</v>
      </c>
      <c r="H666" t="s">
        <v>754</v>
      </c>
      <c r="I666" s="96">
        <v>4405.8</v>
      </c>
      <c r="J666" s="95">
        <v>0.001256741063616396</v>
      </c>
    </row>
    <row r="667" spans="1:10">
      <c r="A667" t="s">
        <v>768</v>
      </c>
      <c r="B667" t="s">
        <v>754</v>
      </c>
      <c r="C667">
        <v>177.43</v>
      </c>
      <c r="D667" s="94">
        <v>1792719</v>
      </c>
      <c r="E667" s="95">
        <v>0.00418812609655328</v>
      </c>
      <c r="G667" t="s">
        <v>768</v>
      </c>
      <c r="H667" t="s">
        <v>754</v>
      </c>
      <c r="I667" s="96">
        <v>4441.67</v>
      </c>
      <c r="J667" s="95">
        <v>0.008141540696354754</v>
      </c>
    </row>
    <row r="668" spans="1:10">
      <c r="A668" t="s">
        <v>769</v>
      </c>
      <c r="B668" t="s">
        <v>754</v>
      </c>
      <c r="C668">
        <v>176.74</v>
      </c>
      <c r="D668" s="94">
        <v>1687383</v>
      </c>
      <c r="E668" s="95">
        <v>-0.00388885757763624</v>
      </c>
      <c r="G668" t="s">
        <v>769</v>
      </c>
      <c r="H668" t="s">
        <v>754</v>
      </c>
      <c r="I668" s="96">
        <v>4479.53</v>
      </c>
      <c r="J668" s="95">
        <v>0.008523820995256282</v>
      </c>
    </row>
    <row r="669" spans="1:10">
      <c r="A669" t="s">
        <v>770</v>
      </c>
      <c r="B669" t="s">
        <v>754</v>
      </c>
      <c r="C669">
        <v>176.6</v>
      </c>
      <c r="D669" s="94">
        <v>1708924</v>
      </c>
      <c r="E669" s="95">
        <v>-0.0007921240239900929</v>
      </c>
      <c r="G669" t="s">
        <v>770</v>
      </c>
      <c r="H669" t="s">
        <v>754</v>
      </c>
      <c r="I669" s="96">
        <v>4486.23</v>
      </c>
      <c r="J669" s="95">
        <v>0.001495692628467715</v>
      </c>
    </row>
    <row r="670" spans="1:10">
      <c r="A670" t="s">
        <v>771</v>
      </c>
      <c r="B670" t="s">
        <v>754</v>
      </c>
      <c r="C670">
        <v>177.87</v>
      </c>
      <c r="D670" s="94">
        <v>2028138</v>
      </c>
      <c r="E670" s="95">
        <v>0.007191392978482591</v>
      </c>
      <c r="G670" t="s">
        <v>771</v>
      </c>
      <c r="H670" t="s">
        <v>754</v>
      </c>
      <c r="I670" s="96">
        <v>4496.19</v>
      </c>
      <c r="J670" s="95">
        <v>0.002220126921713694</v>
      </c>
    </row>
    <row r="671" spans="1:10">
      <c r="A671" t="s">
        <v>772</v>
      </c>
      <c r="B671" t="s">
        <v>754</v>
      </c>
      <c r="C671">
        <v>175.61</v>
      </c>
      <c r="D671" s="94">
        <v>1672494</v>
      </c>
      <c r="E671" s="95">
        <v>-0.01270590880980482</v>
      </c>
      <c r="G671" t="s">
        <v>772</v>
      </c>
      <c r="H671" t="s">
        <v>754</v>
      </c>
      <c r="I671" s="96">
        <v>4470</v>
      </c>
      <c r="J671" s="95">
        <v>-0.005824931775569864</v>
      </c>
    </row>
    <row r="672" spans="1:10">
      <c r="A672" t="s">
        <v>773</v>
      </c>
      <c r="B672" t="s">
        <v>754</v>
      </c>
      <c r="C672">
        <v>177.53</v>
      </c>
      <c r="D672" s="94">
        <v>1561531</v>
      </c>
      <c r="E672" s="95">
        <v>0.01093331814816922</v>
      </c>
      <c r="G672" t="s">
        <v>773</v>
      </c>
      <c r="H672" t="s">
        <v>754</v>
      </c>
      <c r="I672" s="96">
        <v>4509.37</v>
      </c>
      <c r="J672" s="95">
        <v>0.008807606263982137</v>
      </c>
    </row>
    <row r="673" spans="1:10">
      <c r="A673" t="s">
        <v>774</v>
      </c>
      <c r="B673" t="s">
        <v>754</v>
      </c>
      <c r="C673">
        <v>175.18</v>
      </c>
      <c r="D673" s="94">
        <v>837394</v>
      </c>
      <c r="E673" s="95">
        <v>-0.01323719934658929</v>
      </c>
      <c r="G673" t="s">
        <v>774</v>
      </c>
      <c r="H673" t="s">
        <v>754</v>
      </c>
      <c r="I673" s="96">
        <v>4528.79</v>
      </c>
      <c r="J673" s="95">
        <v>0.00430658828173347</v>
      </c>
    </row>
    <row r="674" spans="1:10">
      <c r="A674" t="s">
        <v>775</v>
      </c>
      <c r="B674" t="s">
        <v>754</v>
      </c>
      <c r="C674">
        <v>175.24</v>
      </c>
      <c r="D674" s="94">
        <v>2077469</v>
      </c>
      <c r="E674" s="95">
        <v>0.0003425048521521479</v>
      </c>
      <c r="G674" t="s">
        <v>775</v>
      </c>
      <c r="H674" t="s">
        <v>754</v>
      </c>
      <c r="I674" s="96">
        <v>4522.68</v>
      </c>
      <c r="J674" s="95">
        <v>-0.001349146239944865</v>
      </c>
    </row>
    <row r="675" spans="1:10">
      <c r="A675" t="s">
        <v>776</v>
      </c>
      <c r="B675" t="s">
        <v>777</v>
      </c>
      <c r="C675">
        <v>174.39</v>
      </c>
      <c r="D675" s="94">
        <v>2154654</v>
      </c>
      <c r="E675" s="95">
        <v>-0.004850490755535342</v>
      </c>
      <c r="G675" t="s">
        <v>776</v>
      </c>
      <c r="H675" t="s">
        <v>777</v>
      </c>
      <c r="I675" s="96">
        <v>4524.09</v>
      </c>
      <c r="J675" s="95">
        <v>0.0003117620525883158</v>
      </c>
    </row>
    <row r="676" spans="1:10">
      <c r="A676" t="s">
        <v>778</v>
      </c>
      <c r="B676" t="s">
        <v>777</v>
      </c>
      <c r="C676">
        <v>174.39</v>
      </c>
      <c r="D676" s="94">
        <v>1644901</v>
      </c>
      <c r="E676" s="95">
        <v>0</v>
      </c>
      <c r="G676" t="s">
        <v>778</v>
      </c>
      <c r="H676" t="s">
        <v>777</v>
      </c>
      <c r="I676" s="96">
        <v>4536.95</v>
      </c>
      <c r="J676" s="95">
        <v>0.002842560603347755</v>
      </c>
    </row>
    <row r="677" spans="1:10">
      <c r="A677" t="s">
        <v>779</v>
      </c>
      <c r="B677" t="s">
        <v>777</v>
      </c>
      <c r="C677">
        <v>174.8</v>
      </c>
      <c r="D677" s="94">
        <v>1755433</v>
      </c>
      <c r="E677" s="95">
        <v>0.002351052239234042</v>
      </c>
      <c r="G677" t="s">
        <v>779</v>
      </c>
      <c r="H677" t="s">
        <v>777</v>
      </c>
      <c r="I677" s="96">
        <v>4535.43</v>
      </c>
      <c r="J677" s="95">
        <v>-0.000335026835208585</v>
      </c>
    </row>
    <row r="678" spans="1:10">
      <c r="A678" t="s">
        <v>780</v>
      </c>
      <c r="B678" t="s">
        <v>777</v>
      </c>
      <c r="C678">
        <v>173.19</v>
      </c>
      <c r="D678" s="94">
        <v>1673771</v>
      </c>
      <c r="E678" s="95">
        <v>-0.009210526315789558</v>
      </c>
      <c r="G678" t="s">
        <v>780</v>
      </c>
      <c r="H678" t="s">
        <v>777</v>
      </c>
      <c r="I678" s="96">
        <v>4520.03</v>
      </c>
      <c r="J678" s="95">
        <v>-0.003395488410139813</v>
      </c>
    </row>
    <row r="679" spans="1:10">
      <c r="A679" t="s">
        <v>781</v>
      </c>
      <c r="B679" t="s">
        <v>777</v>
      </c>
      <c r="C679">
        <v>173.82</v>
      </c>
      <c r="D679" s="94">
        <v>1449997</v>
      </c>
      <c r="E679" s="95">
        <v>0.003637623419366021</v>
      </c>
      <c r="G679" t="s">
        <v>781</v>
      </c>
      <c r="H679" t="s">
        <v>777</v>
      </c>
      <c r="I679" s="96">
        <v>4514.07</v>
      </c>
      <c r="J679" s="95">
        <v>-0.001318575319190329</v>
      </c>
    </row>
    <row r="680" spans="1:10">
      <c r="A680" t="s">
        <v>782</v>
      </c>
      <c r="B680" t="s">
        <v>777</v>
      </c>
      <c r="C680">
        <v>172.54</v>
      </c>
      <c r="D680" s="94">
        <v>1572463</v>
      </c>
      <c r="E680" s="95">
        <v>-0.007363939707743627</v>
      </c>
      <c r="G680" t="s">
        <v>782</v>
      </c>
      <c r="H680" t="s">
        <v>777</v>
      </c>
      <c r="I680" s="96">
        <v>4493.28</v>
      </c>
      <c r="J680" s="95">
        <v>-0.004605599824548556</v>
      </c>
    </row>
    <row r="681" spans="1:10">
      <c r="A681" t="s">
        <v>783</v>
      </c>
      <c r="B681" t="s">
        <v>777</v>
      </c>
      <c r="C681">
        <v>171.74</v>
      </c>
      <c r="D681" s="94">
        <v>1121234</v>
      </c>
      <c r="E681" s="95">
        <v>-0.004636606004404631</v>
      </c>
      <c r="G681" t="s">
        <v>783</v>
      </c>
      <c r="H681" t="s">
        <v>777</v>
      </c>
      <c r="I681" s="96">
        <v>4458.58</v>
      </c>
      <c r="J681" s="95">
        <v>-0.007722643592208756</v>
      </c>
    </row>
    <row r="682" spans="1:10">
      <c r="A682" t="s">
        <v>784</v>
      </c>
      <c r="B682" t="s">
        <v>777</v>
      </c>
      <c r="C682">
        <v>174.69</v>
      </c>
      <c r="D682" s="94">
        <v>1386855</v>
      </c>
      <c r="E682" s="95">
        <v>0.01717712821707229</v>
      </c>
      <c r="G682" t="s">
        <v>784</v>
      </c>
      <c r="H682" t="s">
        <v>777</v>
      </c>
      <c r="I682" s="96">
        <v>4468.73</v>
      </c>
      <c r="J682" s="95">
        <v>0.002276509561340179</v>
      </c>
    </row>
    <row r="683" spans="1:10">
      <c r="A683" t="s">
        <v>785</v>
      </c>
      <c r="B683" t="s">
        <v>777</v>
      </c>
      <c r="C683">
        <v>172.73</v>
      </c>
      <c r="D683" s="94">
        <v>1614198</v>
      </c>
      <c r="E683" s="95">
        <v>-0.01121987520751044</v>
      </c>
      <c r="G683" t="s">
        <v>785</v>
      </c>
      <c r="H683" t="s">
        <v>777</v>
      </c>
      <c r="I683" s="96">
        <v>4443.05</v>
      </c>
      <c r="J683" s="95">
        <v>-0.00574659914561837</v>
      </c>
    </row>
    <row r="684" spans="1:10">
      <c r="A684" t="s">
        <v>786</v>
      </c>
      <c r="B684" t="s">
        <v>777</v>
      </c>
      <c r="C684">
        <v>174.14</v>
      </c>
      <c r="D684" s="94">
        <v>1450053</v>
      </c>
      <c r="E684" s="95">
        <v>0.008163029004805145</v>
      </c>
      <c r="G684" t="s">
        <v>786</v>
      </c>
      <c r="H684" t="s">
        <v>777</v>
      </c>
      <c r="I684" s="96">
        <v>4480.7</v>
      </c>
      <c r="J684" s="95">
        <v>0.008473908688851006</v>
      </c>
    </row>
    <row r="685" spans="1:10">
      <c r="A685" t="s">
        <v>787</v>
      </c>
      <c r="B685" t="s">
        <v>777</v>
      </c>
      <c r="C685">
        <v>173.35</v>
      </c>
      <c r="D685" s="94">
        <v>1340560</v>
      </c>
      <c r="E685" s="95">
        <v>-0.00453657976340871</v>
      </c>
      <c r="G685" t="s">
        <v>787</v>
      </c>
      <c r="H685" t="s">
        <v>777</v>
      </c>
      <c r="I685" s="96">
        <v>4473.75</v>
      </c>
      <c r="J685" s="95">
        <v>-0.001551096926819429</v>
      </c>
    </row>
    <row r="686" spans="1:10">
      <c r="A686" t="s">
        <v>788</v>
      </c>
      <c r="B686" t="s">
        <v>777</v>
      </c>
      <c r="C686">
        <v>172.79</v>
      </c>
      <c r="D686" s="94">
        <v>5419126</v>
      </c>
      <c r="E686" s="95">
        <v>-0.003230458609749021</v>
      </c>
      <c r="G686" t="s">
        <v>788</v>
      </c>
      <c r="H686" t="s">
        <v>777</v>
      </c>
      <c r="I686" s="96">
        <v>4432.99</v>
      </c>
      <c r="J686" s="95">
        <v>-0.009110924839340617</v>
      </c>
    </row>
    <row r="687" spans="1:10">
      <c r="A687" t="s">
        <v>789</v>
      </c>
      <c r="B687" t="s">
        <v>777</v>
      </c>
      <c r="C687">
        <v>170.24</v>
      </c>
      <c r="D687" s="94">
        <v>2129830</v>
      </c>
      <c r="E687" s="95">
        <v>-0.0147577984837084</v>
      </c>
      <c r="G687" t="s">
        <v>789</v>
      </c>
      <c r="H687" t="s">
        <v>777</v>
      </c>
      <c r="I687" s="96">
        <v>4357.73</v>
      </c>
      <c r="J687" s="95">
        <v>-0.01697725462949395</v>
      </c>
    </row>
    <row r="688" spans="1:10">
      <c r="A688" t="s">
        <v>790</v>
      </c>
      <c r="B688" t="s">
        <v>777</v>
      </c>
      <c r="C688">
        <v>168.24</v>
      </c>
      <c r="D688" s="94">
        <v>1503985</v>
      </c>
      <c r="E688" s="95">
        <v>-0.0117481203007519</v>
      </c>
      <c r="G688" t="s">
        <v>790</v>
      </c>
      <c r="H688" t="s">
        <v>777</v>
      </c>
      <c r="I688" s="96">
        <v>4354.19</v>
      </c>
      <c r="J688" s="95">
        <v>-0.0008123495489623656</v>
      </c>
    </row>
    <row r="689" spans="1:10">
      <c r="A689" t="s">
        <v>791</v>
      </c>
      <c r="B689" t="s">
        <v>777</v>
      </c>
      <c r="C689">
        <v>169.32</v>
      </c>
      <c r="D689" s="94">
        <v>1576104</v>
      </c>
      <c r="E689" s="95">
        <v>0.006419400855919966</v>
      </c>
      <c r="G689" t="s">
        <v>791</v>
      </c>
      <c r="H689" t="s">
        <v>777</v>
      </c>
      <c r="I689" s="96">
        <v>4395.64</v>
      </c>
      <c r="J689" s="95">
        <v>0.009519566210937302</v>
      </c>
    </row>
    <row r="690" spans="1:10">
      <c r="A690" t="s">
        <v>792</v>
      </c>
      <c r="B690" t="s">
        <v>777</v>
      </c>
      <c r="C690">
        <v>169.86</v>
      </c>
      <c r="D690" s="94">
        <v>1107574</v>
      </c>
      <c r="E690" s="95">
        <v>0.003189227498228364</v>
      </c>
      <c r="G690" t="s">
        <v>792</v>
      </c>
      <c r="H690" t="s">
        <v>777</v>
      </c>
      <c r="I690" s="96">
        <v>4448.98</v>
      </c>
      <c r="J690" s="95">
        <v>0.01213475170851108</v>
      </c>
    </row>
    <row r="691" spans="1:10">
      <c r="A691" t="s">
        <v>793</v>
      </c>
      <c r="B691" t="s">
        <v>777</v>
      </c>
      <c r="C691">
        <v>169.15</v>
      </c>
      <c r="D691" s="94">
        <v>1089707</v>
      </c>
      <c r="E691" s="95">
        <v>-0.004179912869421876</v>
      </c>
      <c r="G691" t="s">
        <v>793</v>
      </c>
      <c r="H691" t="s">
        <v>777</v>
      </c>
      <c r="I691" s="96">
        <v>4455.48</v>
      </c>
      <c r="J691" s="95">
        <v>0.001461009040274464</v>
      </c>
    </row>
    <row r="692" spans="1:10">
      <c r="A692" t="s">
        <v>794</v>
      </c>
      <c r="B692" t="s">
        <v>777</v>
      </c>
      <c r="C692">
        <v>170.76</v>
      </c>
      <c r="D692" s="94">
        <v>1018277</v>
      </c>
      <c r="E692" s="95">
        <v>0.009518179130948878</v>
      </c>
      <c r="G692" t="s">
        <v>794</v>
      </c>
      <c r="H692" t="s">
        <v>777</v>
      </c>
      <c r="I692" s="96">
        <v>4443.11</v>
      </c>
      <c r="J692" s="95">
        <v>-0.002776356307289007</v>
      </c>
    </row>
    <row r="693" spans="1:10">
      <c r="A693" t="s">
        <v>795</v>
      </c>
      <c r="B693" t="s">
        <v>777</v>
      </c>
      <c r="C693">
        <v>167.93</v>
      </c>
      <c r="D693" s="94">
        <v>1666403</v>
      </c>
      <c r="E693" s="95">
        <v>-0.01657296790817508</v>
      </c>
      <c r="G693" t="s">
        <v>795</v>
      </c>
      <c r="H693" t="s">
        <v>777</v>
      </c>
      <c r="I693" s="96">
        <v>4352.63</v>
      </c>
      <c r="J693" s="95">
        <v>-0.02036411432532603</v>
      </c>
    </row>
    <row r="694" spans="1:10">
      <c r="A694" t="s">
        <v>796</v>
      </c>
      <c r="B694" t="s">
        <v>777</v>
      </c>
      <c r="C694">
        <v>168.81</v>
      </c>
      <c r="D694" s="94">
        <v>964666</v>
      </c>
      <c r="E694" s="95">
        <v>0.005240278687548283</v>
      </c>
      <c r="G694" t="s">
        <v>796</v>
      </c>
      <c r="H694" t="s">
        <v>777</v>
      </c>
      <c r="I694" s="96">
        <v>4359.46</v>
      </c>
      <c r="J694" s="95">
        <v>0.001569166228234442</v>
      </c>
    </row>
    <row r="695" spans="1:10">
      <c r="A695" t="s">
        <v>797</v>
      </c>
      <c r="B695" t="s">
        <v>777</v>
      </c>
      <c r="C695">
        <v>166.02</v>
      </c>
      <c r="D695" s="94">
        <v>1478249</v>
      </c>
      <c r="E695" s="95">
        <v>-0.01652745690421176</v>
      </c>
      <c r="G695" t="s">
        <v>797</v>
      </c>
      <c r="H695" t="s">
        <v>777</v>
      </c>
      <c r="I695" s="96">
        <v>4307.54</v>
      </c>
      <c r="J695" s="95">
        <v>-0.01190973193927691</v>
      </c>
    </row>
    <row r="696" spans="1:10">
      <c r="A696" t="s">
        <v>798</v>
      </c>
      <c r="B696" t="s">
        <v>799</v>
      </c>
      <c r="C696">
        <v>167.87</v>
      </c>
      <c r="D696" s="94">
        <v>1038527</v>
      </c>
      <c r="E696" s="95">
        <v>0.01114323575472831</v>
      </c>
      <c r="G696" t="s">
        <v>798</v>
      </c>
      <c r="H696" t="s">
        <v>799</v>
      </c>
      <c r="I696" s="96">
        <v>4357.04</v>
      </c>
      <c r="J696" s="95">
        <v>0.0114914777343913</v>
      </c>
    </row>
    <row r="697" spans="1:10">
      <c r="A697" t="s">
        <v>800</v>
      </c>
      <c r="B697" t="s">
        <v>799</v>
      </c>
      <c r="C697">
        <v>166.15</v>
      </c>
      <c r="D697" s="94">
        <v>1648093</v>
      </c>
      <c r="E697" s="95">
        <v>-0.01024602370882233</v>
      </c>
      <c r="G697" t="s">
        <v>800</v>
      </c>
      <c r="H697" t="s">
        <v>799</v>
      </c>
      <c r="I697" s="96">
        <v>4300.46</v>
      </c>
      <c r="J697" s="95">
        <v>-0.01298588032242076</v>
      </c>
    </row>
    <row r="698" spans="1:10">
      <c r="A698" t="s">
        <v>801</v>
      </c>
      <c r="B698" t="s">
        <v>799</v>
      </c>
      <c r="C698">
        <v>167.62</v>
      </c>
      <c r="D698" s="94">
        <v>1960353</v>
      </c>
      <c r="E698" s="95">
        <v>0.008847427023773724</v>
      </c>
      <c r="G698" t="s">
        <v>801</v>
      </c>
      <c r="H698" t="s">
        <v>799</v>
      </c>
      <c r="I698" s="96">
        <v>4345.72</v>
      </c>
      <c r="J698" s="95">
        <v>0.01052445552336256</v>
      </c>
    </row>
    <row r="699" spans="1:10">
      <c r="A699" t="s">
        <v>802</v>
      </c>
      <c r="B699" t="s">
        <v>799</v>
      </c>
      <c r="C699">
        <v>169.12</v>
      </c>
      <c r="D699" s="94">
        <v>1399216</v>
      </c>
      <c r="E699" s="95">
        <v>0.008948812790836369</v>
      </c>
      <c r="G699" t="s">
        <v>802</v>
      </c>
      <c r="H699" t="s">
        <v>799</v>
      </c>
      <c r="I699" s="96">
        <v>4363.55</v>
      </c>
      <c r="J699" s="95">
        <v>0.004102887438675262</v>
      </c>
    </row>
    <row r="700" spans="1:10">
      <c r="A700" t="s">
        <v>803</v>
      </c>
      <c r="B700" t="s">
        <v>799</v>
      </c>
      <c r="C700">
        <v>170.65</v>
      </c>
      <c r="D700" s="94">
        <v>1189307</v>
      </c>
      <c r="E700" s="95">
        <v>0.009046830652790883</v>
      </c>
      <c r="G700" t="s">
        <v>803</v>
      </c>
      <c r="H700" t="s">
        <v>799</v>
      </c>
      <c r="I700" s="96">
        <v>4399.76</v>
      </c>
      <c r="J700" s="95">
        <v>0.00829828923697451</v>
      </c>
    </row>
    <row r="701" spans="1:10">
      <c r="A701" t="s">
        <v>804</v>
      </c>
      <c r="B701" t="s">
        <v>799</v>
      </c>
      <c r="C701">
        <v>174.92</v>
      </c>
      <c r="D701" s="94">
        <v>2123091</v>
      </c>
      <c r="E701" s="95">
        <v>0.02502197480222668</v>
      </c>
      <c r="G701" t="s">
        <v>804</v>
      </c>
      <c r="H701" t="s">
        <v>799</v>
      </c>
      <c r="I701" s="96">
        <v>4391.34</v>
      </c>
      <c r="J701" s="95">
        <v>-0.001913740749495463</v>
      </c>
    </row>
    <row r="702" spans="1:10">
      <c r="A702" t="s">
        <v>805</v>
      </c>
      <c r="B702" t="s">
        <v>799</v>
      </c>
      <c r="C702">
        <v>174.9</v>
      </c>
      <c r="D702" s="94">
        <v>1293954</v>
      </c>
      <c r="E702" s="95">
        <v>-0.0001143379830779168</v>
      </c>
      <c r="G702" t="s">
        <v>805</v>
      </c>
      <c r="H702" t="s">
        <v>799</v>
      </c>
      <c r="I702" s="96">
        <v>4361.19</v>
      </c>
      <c r="J702" s="95">
        <v>-0.006865785842134819</v>
      </c>
    </row>
    <row r="703" spans="1:10">
      <c r="A703" t="s">
        <v>806</v>
      </c>
      <c r="B703" t="s">
        <v>799</v>
      </c>
      <c r="C703">
        <v>173.82</v>
      </c>
      <c r="D703" s="94">
        <v>1031023</v>
      </c>
      <c r="E703" s="95">
        <v>-0.006174957118353364</v>
      </c>
      <c r="G703" t="s">
        <v>806</v>
      </c>
      <c r="H703" t="s">
        <v>799</v>
      </c>
      <c r="I703" s="96">
        <v>4350.65</v>
      </c>
      <c r="J703" s="95">
        <v>-0.002416771569227705</v>
      </c>
    </row>
    <row r="704" spans="1:10">
      <c r="A704" t="s">
        <v>807</v>
      </c>
      <c r="B704" t="s">
        <v>799</v>
      </c>
      <c r="C704">
        <v>174.41</v>
      </c>
      <c r="D704" s="94">
        <v>1289891</v>
      </c>
      <c r="E704" s="95">
        <v>0.003394315959038163</v>
      </c>
      <c r="G704" t="s">
        <v>807</v>
      </c>
      <c r="H704" t="s">
        <v>799</v>
      </c>
      <c r="I704" s="96">
        <v>4363.8</v>
      </c>
      <c r="J704" s="95">
        <v>0.003022536862308023</v>
      </c>
    </row>
    <row r="705" spans="1:10">
      <c r="A705" t="s">
        <v>808</v>
      </c>
      <c r="B705" t="s">
        <v>799</v>
      </c>
      <c r="C705">
        <v>176.05</v>
      </c>
      <c r="D705" s="94">
        <v>1376995</v>
      </c>
      <c r="E705" s="95">
        <v>0.009403130554440864</v>
      </c>
      <c r="G705" t="s">
        <v>808</v>
      </c>
      <c r="H705" t="s">
        <v>799</v>
      </c>
      <c r="I705" s="96">
        <v>4438.26</v>
      </c>
      <c r="J705" s="95">
        <v>0.01706311013337003</v>
      </c>
    </row>
    <row r="706" spans="1:10">
      <c r="A706" t="s">
        <v>809</v>
      </c>
      <c r="B706" t="s">
        <v>799</v>
      </c>
      <c r="C706">
        <v>173.52</v>
      </c>
      <c r="D706" s="94">
        <v>1599984</v>
      </c>
      <c r="E706" s="95">
        <v>-0.01437091735302476</v>
      </c>
      <c r="G706" t="s">
        <v>809</v>
      </c>
      <c r="H706" t="s">
        <v>799</v>
      </c>
      <c r="I706" s="96">
        <v>4471.37</v>
      </c>
      <c r="J706" s="95">
        <v>0.007460130771969053</v>
      </c>
    </row>
    <row r="707" spans="1:10">
      <c r="A707" t="s">
        <v>810</v>
      </c>
      <c r="B707" t="s">
        <v>799</v>
      </c>
      <c r="C707">
        <v>170.06</v>
      </c>
      <c r="D707" s="94">
        <v>1295659</v>
      </c>
      <c r="E707" s="95">
        <v>-0.01994006454587371</v>
      </c>
      <c r="G707" t="s">
        <v>810</v>
      </c>
      <c r="H707" t="s">
        <v>799</v>
      </c>
      <c r="I707" s="96">
        <v>4486.46</v>
      </c>
      <c r="J707" s="95">
        <v>0.003374804590092095</v>
      </c>
    </row>
    <row r="708" spans="1:10">
      <c r="A708" t="s">
        <v>811</v>
      </c>
      <c r="B708" t="s">
        <v>799</v>
      </c>
      <c r="C708">
        <v>174.36</v>
      </c>
      <c r="D708" s="94">
        <v>1685262</v>
      </c>
      <c r="E708" s="95">
        <v>0.02528519346113134</v>
      </c>
      <c r="G708" t="s">
        <v>811</v>
      </c>
      <c r="H708" t="s">
        <v>799</v>
      </c>
      <c r="I708" s="96">
        <v>4519.63</v>
      </c>
      <c r="J708" s="95">
        <v>0.00739335690054066</v>
      </c>
    </row>
    <row r="709" spans="1:10">
      <c r="A709" t="s">
        <v>812</v>
      </c>
      <c r="B709" t="s">
        <v>799</v>
      </c>
      <c r="C709">
        <v>177.51</v>
      </c>
      <c r="D709" s="94">
        <v>1522699</v>
      </c>
      <c r="E709" s="95">
        <v>0.01806607019958695</v>
      </c>
      <c r="G709" t="s">
        <v>812</v>
      </c>
      <c r="H709" t="s">
        <v>799</v>
      </c>
      <c r="I709" s="96">
        <v>4536.19</v>
      </c>
      <c r="J709" s="95">
        <v>0.003664016744733489</v>
      </c>
    </row>
    <row r="710" spans="1:10">
      <c r="A710" t="s">
        <v>813</v>
      </c>
      <c r="B710" t="s">
        <v>799</v>
      </c>
      <c r="C710">
        <v>178.21</v>
      </c>
      <c r="D710" s="94">
        <v>1142078</v>
      </c>
      <c r="E710" s="95">
        <v>0.003943439806208149</v>
      </c>
      <c r="G710" t="s">
        <v>813</v>
      </c>
      <c r="H710" t="s">
        <v>799</v>
      </c>
      <c r="I710" s="96">
        <v>4549.78</v>
      </c>
      <c r="J710" s="95">
        <v>0.002995906256131331</v>
      </c>
    </row>
    <row r="711" spans="1:10">
      <c r="A711" t="s">
        <v>814</v>
      </c>
      <c r="B711" t="s">
        <v>799</v>
      </c>
      <c r="C711">
        <v>180.02</v>
      </c>
      <c r="D711" s="94">
        <v>1387609</v>
      </c>
      <c r="E711" s="95">
        <v>0.01015655687110706</v>
      </c>
      <c r="G711" t="s">
        <v>814</v>
      </c>
      <c r="H711" t="s">
        <v>799</v>
      </c>
      <c r="I711" s="96">
        <v>4544.9</v>
      </c>
      <c r="J711" s="95">
        <v>-0.001072579333506241</v>
      </c>
    </row>
    <row r="712" spans="1:10">
      <c r="A712" t="s">
        <v>815</v>
      </c>
      <c r="B712" t="s">
        <v>799</v>
      </c>
      <c r="C712">
        <v>179.99</v>
      </c>
      <c r="D712" s="94">
        <v>1533891</v>
      </c>
      <c r="E712" s="95">
        <v>-0.0001666481502055062</v>
      </c>
      <c r="G712" t="s">
        <v>815</v>
      </c>
      <c r="H712" t="s">
        <v>799</v>
      </c>
      <c r="I712" s="96">
        <v>4566.48</v>
      </c>
      <c r="J712" s="95">
        <v>0.004748179277871856</v>
      </c>
    </row>
    <row r="713" spans="1:10">
      <c r="A713" t="s">
        <v>816</v>
      </c>
      <c r="B713" t="s">
        <v>799</v>
      </c>
      <c r="C713">
        <v>179.18</v>
      </c>
      <c r="D713" s="94">
        <v>1326326</v>
      </c>
      <c r="E713" s="95">
        <v>-0.004500250013889651</v>
      </c>
      <c r="G713" t="s">
        <v>816</v>
      </c>
      <c r="H713" t="s">
        <v>799</v>
      </c>
      <c r="I713" s="96">
        <v>4574.79</v>
      </c>
      <c r="J713" s="95">
        <v>0.001819782414463678</v>
      </c>
    </row>
    <row r="714" spans="1:10">
      <c r="A714" t="s">
        <v>817</v>
      </c>
      <c r="B714" t="s">
        <v>799</v>
      </c>
      <c r="C714">
        <v>182.09</v>
      </c>
      <c r="D714" s="94">
        <v>2155407</v>
      </c>
      <c r="E714" s="95">
        <v>0.01624065185846635</v>
      </c>
      <c r="G714" t="s">
        <v>817</v>
      </c>
      <c r="H714" t="s">
        <v>799</v>
      </c>
      <c r="I714" s="96">
        <v>4551.68</v>
      </c>
      <c r="J714" s="95">
        <v>-0.005051597996847845</v>
      </c>
    </row>
    <row r="715" spans="1:10">
      <c r="A715" t="s">
        <v>818</v>
      </c>
      <c r="B715" t="s">
        <v>799</v>
      </c>
      <c r="C715">
        <v>187.66</v>
      </c>
      <c r="D715" s="94">
        <v>2509338</v>
      </c>
      <c r="E715" s="95">
        <v>0.03058926904278092</v>
      </c>
      <c r="G715" t="s">
        <v>818</v>
      </c>
      <c r="H715" t="s">
        <v>799</v>
      </c>
      <c r="I715" s="96">
        <v>4596.42</v>
      </c>
      <c r="J715" s="95">
        <v>0.009829337739032606</v>
      </c>
    </row>
    <row r="716" spans="1:10">
      <c r="A716" t="s">
        <v>819</v>
      </c>
      <c r="B716" t="s">
        <v>799</v>
      </c>
      <c r="C716">
        <v>186.98</v>
      </c>
      <c r="D716" s="94">
        <v>2636809</v>
      </c>
      <c r="E716" s="95">
        <v>-0.003623574549717623</v>
      </c>
      <c r="G716" t="s">
        <v>819</v>
      </c>
      <c r="H716" t="s">
        <v>799</v>
      </c>
      <c r="I716" s="96">
        <v>4605.38</v>
      </c>
      <c r="J716" s="95">
        <v>0.001949343184478369</v>
      </c>
    </row>
    <row r="717" spans="1:10">
      <c r="A717" t="s">
        <v>820</v>
      </c>
      <c r="B717" t="s">
        <v>821</v>
      </c>
      <c r="C717">
        <v>184.04</v>
      </c>
      <c r="D717" s="94">
        <v>1763061</v>
      </c>
      <c r="E717" s="95">
        <v>-0.01572360680286655</v>
      </c>
      <c r="G717" t="s">
        <v>820</v>
      </c>
      <c r="H717" t="s">
        <v>821</v>
      </c>
      <c r="I717" s="96">
        <v>4613.67</v>
      </c>
      <c r="J717" s="95">
        <v>0.001800068615402051</v>
      </c>
    </row>
    <row r="718" spans="1:10">
      <c r="A718" t="s">
        <v>822</v>
      </c>
      <c r="B718" t="s">
        <v>821</v>
      </c>
      <c r="C718">
        <v>182.34</v>
      </c>
      <c r="D718" s="94">
        <v>2220942</v>
      </c>
      <c r="E718" s="95">
        <v>-0.00923712236470331</v>
      </c>
      <c r="G718" t="s">
        <v>822</v>
      </c>
      <c r="H718" t="s">
        <v>821</v>
      </c>
      <c r="I718" s="96">
        <v>4630.65</v>
      </c>
      <c r="J718" s="95">
        <v>0.003680367256435613</v>
      </c>
    </row>
    <row r="719" spans="1:10">
      <c r="A719" t="s">
        <v>823</v>
      </c>
      <c r="B719" t="s">
        <v>821</v>
      </c>
      <c r="C719">
        <v>183.94</v>
      </c>
      <c r="D719" s="94">
        <v>1701125</v>
      </c>
      <c r="E719" s="95">
        <v>0.00877481627728427</v>
      </c>
      <c r="G719" t="s">
        <v>823</v>
      </c>
      <c r="H719" t="s">
        <v>821</v>
      </c>
      <c r="I719" s="96">
        <v>4660.57</v>
      </c>
      <c r="J719" s="95">
        <v>0.00646129593037692</v>
      </c>
    </row>
    <row r="720" spans="1:10">
      <c r="A720" t="s">
        <v>824</v>
      </c>
      <c r="B720" t="s">
        <v>821</v>
      </c>
      <c r="C720">
        <v>181.83</v>
      </c>
      <c r="D720" s="94">
        <v>1753546</v>
      </c>
      <c r="E720" s="95">
        <v>-0.01147113189083393</v>
      </c>
      <c r="G720" t="s">
        <v>824</v>
      </c>
      <c r="H720" t="s">
        <v>821</v>
      </c>
      <c r="I720" s="96">
        <v>4680.06</v>
      </c>
      <c r="J720" s="95">
        <v>0.004181891914508462</v>
      </c>
    </row>
    <row r="721" spans="1:10">
      <c r="A721" t="s">
        <v>825</v>
      </c>
      <c r="B721" t="s">
        <v>821</v>
      </c>
      <c r="C721">
        <v>184.89</v>
      </c>
      <c r="D721" s="94">
        <v>1970802</v>
      </c>
      <c r="E721" s="95">
        <v>0.01682890612110199</v>
      </c>
      <c r="G721" t="s">
        <v>825</v>
      </c>
      <c r="H721" t="s">
        <v>821</v>
      </c>
      <c r="I721" s="96">
        <v>4697.53</v>
      </c>
      <c r="J721" s="95">
        <v>0.003732858125750305</v>
      </c>
    </row>
    <row r="722" spans="1:10">
      <c r="A722" t="s">
        <v>826</v>
      </c>
      <c r="B722" t="s">
        <v>821</v>
      </c>
      <c r="C722">
        <v>183.65</v>
      </c>
      <c r="D722" s="94">
        <v>1600069</v>
      </c>
      <c r="E722" s="95">
        <v>-0.006706690464600484</v>
      </c>
      <c r="G722" t="s">
        <v>826</v>
      </c>
      <c r="H722" t="s">
        <v>821</v>
      </c>
      <c r="I722" s="96">
        <v>4701.7</v>
      </c>
      <c r="J722" s="95">
        <v>0.0008877005575269603</v>
      </c>
    </row>
    <row r="723" spans="1:10">
      <c r="A723" t="s">
        <v>827</v>
      </c>
      <c r="B723" t="s">
        <v>821</v>
      </c>
      <c r="C723">
        <v>185.2</v>
      </c>
      <c r="D723" s="94">
        <v>1392491</v>
      </c>
      <c r="E723" s="95">
        <v>0.008439967329158637</v>
      </c>
      <c r="G723" t="s">
        <v>827</v>
      </c>
      <c r="H723" t="s">
        <v>821</v>
      </c>
      <c r="I723" s="96">
        <v>4685.25</v>
      </c>
      <c r="J723" s="95">
        <v>-0.003498734500287037</v>
      </c>
    </row>
    <row r="724" spans="1:10">
      <c r="A724" t="s">
        <v>828</v>
      </c>
      <c r="B724" t="s">
        <v>821</v>
      </c>
      <c r="C724">
        <v>184.75</v>
      </c>
      <c r="D724" s="94">
        <v>1633591</v>
      </c>
      <c r="E724" s="95">
        <v>-0.002429805615550729</v>
      </c>
      <c r="G724" t="s">
        <v>828</v>
      </c>
      <c r="H724" t="s">
        <v>821</v>
      </c>
      <c r="I724" s="96">
        <v>4646.71</v>
      </c>
      <c r="J724" s="95">
        <v>-0.008225815057894437</v>
      </c>
    </row>
    <row r="725" spans="1:10">
      <c r="A725" t="s">
        <v>829</v>
      </c>
      <c r="B725" t="s">
        <v>821</v>
      </c>
      <c r="C725">
        <v>184.8</v>
      </c>
      <c r="D725" s="94">
        <v>1005883</v>
      </c>
      <c r="E725" s="95">
        <v>0.0002706359945874315</v>
      </c>
      <c r="G725" t="s">
        <v>829</v>
      </c>
      <c r="H725" t="s">
        <v>821</v>
      </c>
      <c r="I725" s="96">
        <v>4649.27</v>
      </c>
      <c r="J725" s="95">
        <v>0.0005509274303756584</v>
      </c>
    </row>
    <row r="726" spans="1:10">
      <c r="A726" t="s">
        <v>830</v>
      </c>
      <c r="B726" t="s">
        <v>821</v>
      </c>
      <c r="C726">
        <v>184.55</v>
      </c>
      <c r="D726" s="94">
        <v>1313131</v>
      </c>
      <c r="E726" s="95">
        <v>-0.001352813852813828</v>
      </c>
      <c r="G726" t="s">
        <v>830</v>
      </c>
      <c r="H726" t="s">
        <v>821</v>
      </c>
      <c r="I726" s="96">
        <v>4682.85</v>
      </c>
      <c r="J726" s="95">
        <v>0.007222639253044116</v>
      </c>
    </row>
    <row r="727" spans="1:10">
      <c r="A727" t="s">
        <v>831</v>
      </c>
      <c r="B727" t="s">
        <v>821</v>
      </c>
      <c r="C727">
        <v>184.86</v>
      </c>
      <c r="D727" s="94">
        <v>1065388</v>
      </c>
      <c r="E727" s="95">
        <v>0.001679761582227046</v>
      </c>
      <c r="G727" t="s">
        <v>831</v>
      </c>
      <c r="H727" t="s">
        <v>821</v>
      </c>
      <c r="I727" s="96">
        <v>4682.8</v>
      </c>
      <c r="J727" s="95">
        <v>-1.067725850711909E-05</v>
      </c>
    </row>
    <row r="728" spans="1:10">
      <c r="A728" t="s">
        <v>832</v>
      </c>
      <c r="B728" t="s">
        <v>821</v>
      </c>
      <c r="C728">
        <v>184.85</v>
      </c>
      <c r="D728" s="94">
        <v>1160928</v>
      </c>
      <c r="E728" s="95">
        <v>-5.409499080399893E-05</v>
      </c>
      <c r="G728" t="s">
        <v>832</v>
      </c>
      <c r="H728" t="s">
        <v>821</v>
      </c>
      <c r="I728" s="96">
        <v>4700.9</v>
      </c>
      <c r="J728" s="95">
        <v>0.003865208849406221</v>
      </c>
    </row>
    <row r="729" spans="1:10">
      <c r="A729" t="s">
        <v>833</v>
      </c>
      <c r="B729" t="s">
        <v>821</v>
      </c>
      <c r="C729">
        <v>183.54</v>
      </c>
      <c r="D729" s="94">
        <v>1325665</v>
      </c>
      <c r="E729" s="95">
        <v>-0.007086827157154474</v>
      </c>
      <c r="G729" t="s">
        <v>833</v>
      </c>
      <c r="H729" t="s">
        <v>821</v>
      </c>
      <c r="I729" s="96">
        <v>4688.67</v>
      </c>
      <c r="J729" s="95">
        <v>-0.002601629475206813</v>
      </c>
    </row>
    <row r="730" spans="1:10">
      <c r="A730" t="s">
        <v>834</v>
      </c>
      <c r="B730" t="s">
        <v>821</v>
      </c>
      <c r="C730">
        <v>183.68</v>
      </c>
      <c r="D730" s="94">
        <v>1745765</v>
      </c>
      <c r="E730" s="95">
        <v>0.0007627765064837089</v>
      </c>
      <c r="G730" t="s">
        <v>834</v>
      </c>
      <c r="H730" t="s">
        <v>821</v>
      </c>
      <c r="I730" s="96">
        <v>4704.54</v>
      </c>
      <c r="J730" s="95">
        <v>0.00338475516511072</v>
      </c>
    </row>
    <row r="731" spans="1:10">
      <c r="A731" t="s">
        <v>835</v>
      </c>
      <c r="B731" t="s">
        <v>821</v>
      </c>
      <c r="C731">
        <v>180.16</v>
      </c>
      <c r="D731" s="94">
        <v>2076346</v>
      </c>
      <c r="E731" s="95">
        <v>-0.01916376306620216</v>
      </c>
      <c r="G731" t="s">
        <v>835</v>
      </c>
      <c r="H731" t="s">
        <v>821</v>
      </c>
      <c r="I731" s="96">
        <v>4697.96</v>
      </c>
      <c r="J731" s="95">
        <v>-0.001398648964617166</v>
      </c>
    </row>
    <row r="732" spans="1:10">
      <c r="A732" t="s">
        <v>836</v>
      </c>
      <c r="B732" t="s">
        <v>821</v>
      </c>
      <c r="C732">
        <v>182.56</v>
      </c>
      <c r="D732" s="94">
        <v>2074383</v>
      </c>
      <c r="E732" s="95">
        <v>0.01332149200710475</v>
      </c>
      <c r="G732" t="s">
        <v>836</v>
      </c>
      <c r="H732" t="s">
        <v>821</v>
      </c>
      <c r="I732" s="96">
        <v>4682.94</v>
      </c>
      <c r="J732" s="95">
        <v>-0.003197132372348976</v>
      </c>
    </row>
    <row r="733" spans="1:10">
      <c r="A733" t="s">
        <v>837</v>
      </c>
      <c r="B733" t="s">
        <v>821</v>
      </c>
      <c r="C733">
        <v>184.66</v>
      </c>
      <c r="D733" s="94">
        <v>2254869</v>
      </c>
      <c r="E733" s="95">
        <v>0.01150306748466257</v>
      </c>
      <c r="G733" t="s">
        <v>837</v>
      </c>
      <c r="H733" t="s">
        <v>821</v>
      </c>
      <c r="I733" s="96">
        <v>4690.7</v>
      </c>
      <c r="J733" s="95">
        <v>0.001657078672799628</v>
      </c>
    </row>
    <row r="734" spans="1:10">
      <c r="A734" t="s">
        <v>838</v>
      </c>
      <c r="B734" t="s">
        <v>821</v>
      </c>
      <c r="C734">
        <v>182.23</v>
      </c>
      <c r="D734" s="94">
        <v>1474557</v>
      </c>
      <c r="E734" s="95">
        <v>-0.01315931983104091</v>
      </c>
      <c r="G734" t="s">
        <v>838</v>
      </c>
      <c r="H734" t="s">
        <v>821</v>
      </c>
      <c r="I734" s="96">
        <v>4701.46</v>
      </c>
      <c r="J734" s="95">
        <v>0.002293900697124096</v>
      </c>
    </row>
    <row r="735" spans="1:10">
      <c r="A735" t="s">
        <v>839</v>
      </c>
      <c r="B735" t="s">
        <v>821</v>
      </c>
      <c r="C735">
        <v>176.62</v>
      </c>
      <c r="D735" s="94">
        <v>2271439</v>
      </c>
      <c r="E735" s="95">
        <v>-0.03078527136036868</v>
      </c>
      <c r="G735" t="s">
        <v>839</v>
      </c>
      <c r="H735" t="s">
        <v>821</v>
      </c>
      <c r="I735" s="96">
        <v>4594.62</v>
      </c>
      <c r="J735" s="95">
        <v>-0.02272485568312821</v>
      </c>
    </row>
    <row r="736" spans="1:10">
      <c r="A736" t="s">
        <v>840</v>
      </c>
      <c r="B736" t="s">
        <v>821</v>
      </c>
      <c r="C736">
        <v>177.09</v>
      </c>
      <c r="D736" s="94">
        <v>2364774</v>
      </c>
      <c r="E736" s="95">
        <v>0.002661080285358386</v>
      </c>
      <c r="G736" t="s">
        <v>840</v>
      </c>
      <c r="H736" t="s">
        <v>821</v>
      </c>
      <c r="I736" s="96">
        <v>4655.27</v>
      </c>
      <c r="J736" s="95">
        <v>0.01320022112818919</v>
      </c>
    </row>
    <row r="737" spans="1:10">
      <c r="A737" t="s">
        <v>841</v>
      </c>
      <c r="B737" t="s">
        <v>821</v>
      </c>
      <c r="C737">
        <v>171.75</v>
      </c>
      <c r="D737" s="94">
        <v>3638679</v>
      </c>
      <c r="E737" s="95">
        <v>-0.03015415890225315</v>
      </c>
      <c r="G737" t="s">
        <v>841</v>
      </c>
      <c r="H737" t="s">
        <v>821</v>
      </c>
      <c r="I737" s="96">
        <v>4567</v>
      </c>
      <c r="J737" s="95">
        <v>-0.01896130621854386</v>
      </c>
    </row>
    <row r="738" spans="1:10">
      <c r="A738" t="s">
        <v>842</v>
      </c>
      <c r="B738" t="s">
        <v>843</v>
      </c>
      <c r="C738">
        <v>167.61</v>
      </c>
      <c r="D738" s="94">
        <v>3138358</v>
      </c>
      <c r="E738" s="95">
        <v>-0.02410480349344968</v>
      </c>
      <c r="G738" t="s">
        <v>842</v>
      </c>
      <c r="H738" t="s">
        <v>843</v>
      </c>
      <c r="I738" s="96">
        <v>4513.04</v>
      </c>
      <c r="J738" s="95">
        <v>-0.01181519597109704</v>
      </c>
    </row>
    <row r="739" spans="1:10">
      <c r="A739" t="s">
        <v>844</v>
      </c>
      <c r="B739" t="s">
        <v>843</v>
      </c>
      <c r="C739">
        <v>174.52</v>
      </c>
      <c r="D739" s="94">
        <v>2531861</v>
      </c>
      <c r="E739" s="95">
        <v>0.04122665712069673</v>
      </c>
      <c r="G739" t="s">
        <v>844</v>
      </c>
      <c r="H739" t="s">
        <v>843</v>
      </c>
      <c r="I739" s="96">
        <v>4577.1</v>
      </c>
      <c r="J739" s="95">
        <v>0.01419442327123188</v>
      </c>
    </row>
    <row r="740" spans="1:10">
      <c r="A740" t="s">
        <v>845</v>
      </c>
      <c r="B740" t="s">
        <v>843</v>
      </c>
      <c r="C740">
        <v>173.66</v>
      </c>
      <c r="D740" s="94">
        <v>2476543</v>
      </c>
      <c r="E740" s="95">
        <v>-0.00492780197112086</v>
      </c>
      <c r="G740" t="s">
        <v>845</v>
      </c>
      <c r="H740" t="s">
        <v>843</v>
      </c>
      <c r="I740" s="96">
        <v>4538.43</v>
      </c>
      <c r="J740" s="95">
        <v>-0.008448580979222631</v>
      </c>
    </row>
    <row r="741" spans="1:10">
      <c r="A741" t="s">
        <v>846</v>
      </c>
      <c r="B741" t="s">
        <v>843</v>
      </c>
      <c r="C741">
        <v>179.47</v>
      </c>
      <c r="D741" s="94">
        <v>1691256</v>
      </c>
      <c r="E741" s="95">
        <v>0.0334561787400669</v>
      </c>
      <c r="G741" t="s">
        <v>846</v>
      </c>
      <c r="H741" t="s">
        <v>843</v>
      </c>
      <c r="I741" s="96">
        <v>4591.67</v>
      </c>
      <c r="J741" s="95">
        <v>0.01173092897764194</v>
      </c>
    </row>
    <row r="742" spans="1:10">
      <c r="A742" t="s">
        <v>847</v>
      </c>
      <c r="B742" t="s">
        <v>843</v>
      </c>
      <c r="C742">
        <v>179.96</v>
      </c>
      <c r="D742" s="94">
        <v>1895246</v>
      </c>
      <c r="E742" s="95">
        <v>0.00273026132501264</v>
      </c>
      <c r="G742" t="s">
        <v>847</v>
      </c>
      <c r="H742" t="s">
        <v>843</v>
      </c>
      <c r="I742" s="96">
        <v>4686.75</v>
      </c>
      <c r="J742" s="95">
        <v>0.02070706300757674</v>
      </c>
    </row>
    <row r="743" spans="1:10">
      <c r="A743" t="s">
        <v>848</v>
      </c>
      <c r="B743" t="s">
        <v>843</v>
      </c>
      <c r="C743">
        <v>181.03</v>
      </c>
      <c r="D743" s="94">
        <v>1231029</v>
      </c>
      <c r="E743" s="95">
        <v>0.005945765725716701</v>
      </c>
      <c r="G743" t="s">
        <v>848</v>
      </c>
      <c r="H743" t="s">
        <v>843</v>
      </c>
      <c r="I743" s="96">
        <v>4701.21</v>
      </c>
      <c r="J743" s="95">
        <v>0.003085293646983622</v>
      </c>
    </row>
    <row r="744" spans="1:10">
      <c r="A744" t="s">
        <v>849</v>
      </c>
      <c r="B744" t="s">
        <v>843</v>
      </c>
      <c r="C744">
        <v>182.02</v>
      </c>
      <c r="D744" s="94">
        <v>1565271</v>
      </c>
      <c r="E744" s="95">
        <v>0.005468706844169446</v>
      </c>
      <c r="G744" t="s">
        <v>849</v>
      </c>
      <c r="H744" t="s">
        <v>843</v>
      </c>
      <c r="I744" s="96">
        <v>4667.45</v>
      </c>
      <c r="J744" s="95">
        <v>-0.007181129964413446</v>
      </c>
    </row>
    <row r="745" spans="1:10">
      <c r="A745" t="s">
        <v>850</v>
      </c>
      <c r="B745" t="s">
        <v>843</v>
      </c>
      <c r="C745">
        <v>183.24</v>
      </c>
      <c r="D745" s="94">
        <v>1697164</v>
      </c>
      <c r="E745" s="95">
        <v>0.006702560158224458</v>
      </c>
      <c r="G745" t="s">
        <v>850</v>
      </c>
      <c r="H745" t="s">
        <v>843</v>
      </c>
      <c r="I745" s="96">
        <v>4712.02</v>
      </c>
      <c r="J745" s="95">
        <v>0.00954911139915815</v>
      </c>
    </row>
    <row r="746" spans="1:10">
      <c r="A746" t="s">
        <v>851</v>
      </c>
      <c r="B746" t="s">
        <v>843</v>
      </c>
      <c r="C746">
        <v>182.05</v>
      </c>
      <c r="D746" s="94">
        <v>1583342</v>
      </c>
      <c r="E746" s="95">
        <v>-0.006494215236847789</v>
      </c>
      <c r="G746" t="s">
        <v>851</v>
      </c>
      <c r="H746" t="s">
        <v>843</v>
      </c>
      <c r="I746" s="96">
        <v>4668.97</v>
      </c>
      <c r="J746" s="95">
        <v>-0.009136209099282255</v>
      </c>
    </row>
    <row r="747" spans="1:10">
      <c r="A747" t="s">
        <v>852</v>
      </c>
      <c r="B747" t="s">
        <v>843</v>
      </c>
      <c r="C747">
        <v>184.26</v>
      </c>
      <c r="D747" s="94">
        <v>1952015</v>
      </c>
      <c r="E747" s="95">
        <v>0.01213952210931057</v>
      </c>
      <c r="G747" t="s">
        <v>852</v>
      </c>
      <c r="H747" t="s">
        <v>843</v>
      </c>
      <c r="I747" s="96">
        <v>4634.09</v>
      </c>
      <c r="J747" s="95">
        <v>-0.007470598440341258</v>
      </c>
    </row>
    <row r="748" spans="1:10">
      <c r="A748" t="s">
        <v>853</v>
      </c>
      <c r="B748" t="s">
        <v>843</v>
      </c>
      <c r="C748">
        <v>185.62</v>
      </c>
      <c r="D748" s="94">
        <v>1575103</v>
      </c>
      <c r="E748" s="95">
        <v>0.007380874850754449</v>
      </c>
      <c r="G748" t="s">
        <v>853</v>
      </c>
      <c r="H748" t="s">
        <v>843</v>
      </c>
      <c r="I748" s="96">
        <v>4709.85</v>
      </c>
      <c r="J748" s="95">
        <v>0.01634840928855508</v>
      </c>
    </row>
    <row r="749" spans="1:10">
      <c r="A749" t="s">
        <v>854</v>
      </c>
      <c r="B749" t="s">
        <v>843</v>
      </c>
      <c r="C749">
        <v>188.22</v>
      </c>
      <c r="D749" s="94">
        <v>1951114</v>
      </c>
      <c r="E749" s="95">
        <v>0.01400711130266141</v>
      </c>
      <c r="G749" t="s">
        <v>854</v>
      </c>
      <c r="H749" t="s">
        <v>843</v>
      </c>
      <c r="I749" s="96">
        <v>4668.67</v>
      </c>
      <c r="J749" s="95">
        <v>-0.00874337823922211</v>
      </c>
    </row>
    <row r="750" spans="1:10">
      <c r="A750" t="s">
        <v>855</v>
      </c>
      <c r="B750" t="s">
        <v>843</v>
      </c>
      <c r="C750">
        <v>182.36</v>
      </c>
      <c r="D750" s="94">
        <v>4057291</v>
      </c>
      <c r="E750" s="95">
        <v>-0.03113377961959396</v>
      </c>
      <c r="G750" t="s">
        <v>855</v>
      </c>
      <c r="H750" t="s">
        <v>843</v>
      </c>
      <c r="I750" s="96">
        <v>4620.64</v>
      </c>
      <c r="J750" s="95">
        <v>-0.01028772648313114</v>
      </c>
    </row>
    <row r="751" spans="1:10">
      <c r="A751" t="s">
        <v>856</v>
      </c>
      <c r="B751" t="s">
        <v>843</v>
      </c>
      <c r="C751">
        <v>178.52</v>
      </c>
      <c r="D751" s="94">
        <v>1726167</v>
      </c>
      <c r="E751" s="95">
        <v>-0.02105724939679754</v>
      </c>
      <c r="G751" t="s">
        <v>856</v>
      </c>
      <c r="H751" t="s">
        <v>843</v>
      </c>
      <c r="I751" s="96">
        <v>4568.02</v>
      </c>
      <c r="J751" s="95">
        <v>-0.01138803282662137</v>
      </c>
    </row>
    <row r="752" spans="1:10">
      <c r="A752" t="s">
        <v>857</v>
      </c>
      <c r="B752" t="s">
        <v>843</v>
      </c>
      <c r="C752">
        <v>179.93</v>
      </c>
      <c r="D752" s="94">
        <v>1086503</v>
      </c>
      <c r="E752" s="95">
        <v>0.007898274703114438</v>
      </c>
      <c r="G752" t="s">
        <v>857</v>
      </c>
      <c r="H752" t="s">
        <v>843</v>
      </c>
      <c r="I752" s="96">
        <v>4649.23</v>
      </c>
      <c r="J752" s="95">
        <v>0.01777794317888248</v>
      </c>
    </row>
    <row r="753" spans="1:10">
      <c r="A753" t="s">
        <v>858</v>
      </c>
      <c r="B753" t="s">
        <v>843</v>
      </c>
      <c r="C753">
        <v>181.03</v>
      </c>
      <c r="D753" s="94">
        <v>1164135</v>
      </c>
      <c r="E753" s="95">
        <v>0.006113488578891824</v>
      </c>
      <c r="G753" t="s">
        <v>858</v>
      </c>
      <c r="H753" t="s">
        <v>843</v>
      </c>
      <c r="I753" s="96">
        <v>4696.56</v>
      </c>
      <c r="J753" s="95">
        <v>0.01018018037395452</v>
      </c>
    </row>
    <row r="754" spans="1:10">
      <c r="A754" t="s">
        <v>859</v>
      </c>
      <c r="B754" t="s">
        <v>843</v>
      </c>
      <c r="C754">
        <v>183.2</v>
      </c>
      <c r="D754" s="94">
        <v>969390</v>
      </c>
      <c r="E754" s="95">
        <v>0.01198696348671491</v>
      </c>
      <c r="G754" t="s">
        <v>859</v>
      </c>
      <c r="H754" t="s">
        <v>843</v>
      </c>
      <c r="I754" s="96">
        <v>4725.79</v>
      </c>
      <c r="J754" s="95">
        <v>0.006223704157936716</v>
      </c>
    </row>
    <row r="755" spans="1:10">
      <c r="A755" t="s">
        <v>860</v>
      </c>
      <c r="B755" t="s">
        <v>843</v>
      </c>
      <c r="C755">
        <v>185.93</v>
      </c>
      <c r="D755" s="94">
        <v>623980</v>
      </c>
      <c r="E755" s="95">
        <v>0.01490174672489086</v>
      </c>
      <c r="G755" t="s">
        <v>860</v>
      </c>
      <c r="H755" t="s">
        <v>843</v>
      </c>
      <c r="I755" s="96">
        <v>4791.19</v>
      </c>
      <c r="J755" s="95">
        <v>0.01383895602639984</v>
      </c>
    </row>
    <row r="756" spans="1:10">
      <c r="A756" t="s">
        <v>861</v>
      </c>
      <c r="B756" t="s">
        <v>843</v>
      </c>
      <c r="C756">
        <v>185.88</v>
      </c>
      <c r="D756" s="94">
        <v>603090</v>
      </c>
      <c r="E756" s="95">
        <v>-0.0002689184101544173</v>
      </c>
      <c r="G756" t="s">
        <v>861</v>
      </c>
      <c r="H756" t="s">
        <v>843</v>
      </c>
      <c r="I756" s="96">
        <v>4786.35</v>
      </c>
      <c r="J756" s="95">
        <v>-0.00101018744821213</v>
      </c>
    </row>
    <row r="757" spans="1:10">
      <c r="A757" t="s">
        <v>862</v>
      </c>
      <c r="B757" t="s">
        <v>843</v>
      </c>
      <c r="C757">
        <v>186.78</v>
      </c>
      <c r="D757" s="94">
        <v>558640</v>
      </c>
      <c r="E757" s="95">
        <v>0.004841833440929699</v>
      </c>
      <c r="G757" t="s">
        <v>862</v>
      </c>
      <c r="H757" t="s">
        <v>843</v>
      </c>
      <c r="I757" s="96">
        <v>4793.06</v>
      </c>
      <c r="J757" s="95">
        <v>0.001401903329259158</v>
      </c>
    </row>
    <row r="758" spans="1:10">
      <c r="A758" t="s">
        <v>863</v>
      </c>
      <c r="B758" t="s">
        <v>843</v>
      </c>
      <c r="C758">
        <v>185.57</v>
      </c>
      <c r="D758" s="94">
        <v>627067</v>
      </c>
      <c r="E758" s="95">
        <v>-0.006478209658421719</v>
      </c>
      <c r="G758" t="s">
        <v>863</v>
      </c>
      <c r="H758" t="s">
        <v>843</v>
      </c>
      <c r="I758" s="96">
        <v>4778.73</v>
      </c>
      <c r="J758" s="95">
        <v>-0.002989739331450192</v>
      </c>
    </row>
    <row r="759" spans="1:10">
      <c r="A759" t="s">
        <v>864</v>
      </c>
      <c r="B759" t="s">
        <v>843</v>
      </c>
      <c r="C759">
        <v>185.77</v>
      </c>
      <c r="D759" s="94">
        <v>672348</v>
      </c>
      <c r="E759" s="95">
        <v>0.001077760413860096</v>
      </c>
      <c r="G759" t="s">
        <v>864</v>
      </c>
      <c r="H759" t="s">
        <v>843</v>
      </c>
      <c r="I759" s="96">
        <v>4766.18</v>
      </c>
      <c r="J759" s="95">
        <v>-0.002626220774138543</v>
      </c>
    </row>
    <row r="760" spans="1:10">
      <c r="A760" t="s">
        <v>865</v>
      </c>
      <c r="B760" t="s">
        <v>866</v>
      </c>
      <c r="C760">
        <v>183.97</v>
      </c>
      <c r="D760" s="94">
        <v>1971943</v>
      </c>
      <c r="E760" s="95">
        <v>-0.009689400872046172</v>
      </c>
      <c r="G760" t="s">
        <v>865</v>
      </c>
      <c r="H760" t="s">
        <v>866</v>
      </c>
      <c r="I760" s="96">
        <v>4796.56</v>
      </c>
      <c r="J760" s="95">
        <v>0.00637407735335227</v>
      </c>
    </row>
    <row r="761" spans="1:10">
      <c r="A761" t="s">
        <v>867</v>
      </c>
      <c r="B761" t="s">
        <v>866</v>
      </c>
      <c r="C761">
        <v>187.98</v>
      </c>
      <c r="D761" s="94">
        <v>1847862</v>
      </c>
      <c r="E761" s="95">
        <v>0.02179703212480288</v>
      </c>
      <c r="G761" t="s">
        <v>867</v>
      </c>
      <c r="H761" t="s">
        <v>866</v>
      </c>
      <c r="I761" s="96">
        <v>4793.54</v>
      </c>
      <c r="J761" s="95">
        <v>-0.000629617892823231</v>
      </c>
    </row>
    <row r="762" spans="1:10">
      <c r="A762" t="s">
        <v>868</v>
      </c>
      <c r="B762" t="s">
        <v>866</v>
      </c>
      <c r="C762">
        <v>186.45</v>
      </c>
      <c r="D762" s="94">
        <v>1660927</v>
      </c>
      <c r="E762" s="95">
        <v>-0.008139163740823463</v>
      </c>
      <c r="G762" t="s">
        <v>868</v>
      </c>
      <c r="H762" t="s">
        <v>866</v>
      </c>
      <c r="I762" s="96">
        <v>4700.58</v>
      </c>
      <c r="J762" s="95">
        <v>-0.01939276609770646</v>
      </c>
    </row>
    <row r="763" spans="1:10">
      <c r="A763" t="s">
        <v>869</v>
      </c>
      <c r="B763" t="s">
        <v>866</v>
      </c>
      <c r="C763">
        <v>190.26</v>
      </c>
      <c r="D763" s="94">
        <v>1994225</v>
      </c>
      <c r="E763" s="95">
        <v>0.0204344328238133</v>
      </c>
      <c r="G763" t="s">
        <v>869</v>
      </c>
      <c r="H763" t="s">
        <v>866</v>
      </c>
      <c r="I763" s="96">
        <v>4696.05</v>
      </c>
      <c r="J763" s="95">
        <v>-0.0009637108612128298</v>
      </c>
    </row>
    <row r="764" spans="1:10">
      <c r="A764" t="s">
        <v>870</v>
      </c>
      <c r="B764" t="s">
        <v>866</v>
      </c>
      <c r="C764">
        <v>193.34</v>
      </c>
      <c r="D764" s="94">
        <v>1892553</v>
      </c>
      <c r="E764" s="95">
        <v>0.01618837380426785</v>
      </c>
      <c r="G764" t="s">
        <v>870</v>
      </c>
      <c r="H764" t="s">
        <v>866</v>
      </c>
      <c r="I764" s="96">
        <v>4677.03</v>
      </c>
      <c r="J764" s="95">
        <v>-0.00405021241255954</v>
      </c>
    </row>
    <row r="765" spans="1:10">
      <c r="A765" t="s">
        <v>871</v>
      </c>
      <c r="B765" t="s">
        <v>866</v>
      </c>
      <c r="C765">
        <v>191.06</v>
      </c>
      <c r="D765" s="94">
        <v>2033296</v>
      </c>
      <c r="E765" s="95">
        <v>-0.01179269680355854</v>
      </c>
      <c r="G765" t="s">
        <v>871</v>
      </c>
      <c r="H765" t="s">
        <v>866</v>
      </c>
      <c r="I765" s="96">
        <v>4670.29</v>
      </c>
      <c r="J765" s="95">
        <v>-0.001441085475183956</v>
      </c>
    </row>
    <row r="766" spans="1:10">
      <c r="A766" t="s">
        <v>872</v>
      </c>
      <c r="B766" t="s">
        <v>866</v>
      </c>
      <c r="C766">
        <v>191.7</v>
      </c>
      <c r="D766" s="94">
        <v>1418606</v>
      </c>
      <c r="E766" s="95">
        <v>0.00334973306814601</v>
      </c>
      <c r="G766" t="s">
        <v>872</v>
      </c>
      <c r="H766" t="s">
        <v>866</v>
      </c>
      <c r="I766" s="96">
        <v>4713.07</v>
      </c>
      <c r="J766" s="95">
        <v>0.009160030747555226</v>
      </c>
    </row>
    <row r="767" spans="1:10">
      <c r="A767" t="s">
        <v>873</v>
      </c>
      <c r="B767" t="s">
        <v>866</v>
      </c>
      <c r="C767">
        <v>190.1</v>
      </c>
      <c r="D767" s="94">
        <v>1487247</v>
      </c>
      <c r="E767" s="95">
        <v>-0.008346374543557578</v>
      </c>
      <c r="G767" t="s">
        <v>873</v>
      </c>
      <c r="H767" t="s">
        <v>866</v>
      </c>
      <c r="I767" s="96">
        <v>4726.35</v>
      </c>
      <c r="J767" s="95">
        <v>0.002817696321081753</v>
      </c>
    </row>
    <row r="768" spans="1:10">
      <c r="A768" t="s">
        <v>874</v>
      </c>
      <c r="B768" t="s">
        <v>866</v>
      </c>
      <c r="C768">
        <v>189.82</v>
      </c>
      <c r="D768" s="94">
        <v>1279742</v>
      </c>
      <c r="E768" s="95">
        <v>-0.001472908995265643</v>
      </c>
      <c r="G768" t="s">
        <v>874</v>
      </c>
      <c r="H768" t="s">
        <v>866</v>
      </c>
      <c r="I768" s="96">
        <v>4659.03</v>
      </c>
      <c r="J768" s="95">
        <v>-0.01424354946205864</v>
      </c>
    </row>
    <row r="769" spans="1:10">
      <c r="A769" t="s">
        <v>875</v>
      </c>
      <c r="B769" t="s">
        <v>866</v>
      </c>
      <c r="C769">
        <v>188.6</v>
      </c>
      <c r="D769" s="94">
        <v>1662962</v>
      </c>
      <c r="E769" s="95">
        <v>-0.00642714150247603</v>
      </c>
      <c r="G769" t="s">
        <v>875</v>
      </c>
      <c r="H769" t="s">
        <v>866</v>
      </c>
      <c r="I769" s="96">
        <v>4662.85</v>
      </c>
      <c r="J769" s="95">
        <v>0.0008199131578892072</v>
      </c>
    </row>
    <row r="770" spans="1:10">
      <c r="A770" t="s">
        <v>876</v>
      </c>
      <c r="B770" t="s">
        <v>866</v>
      </c>
      <c r="C770">
        <v>187.37</v>
      </c>
      <c r="D770" s="94">
        <v>1324863</v>
      </c>
      <c r="E770" s="95">
        <v>-0.006521739130434745</v>
      </c>
      <c r="G770" t="s">
        <v>876</v>
      </c>
      <c r="H770" t="s">
        <v>866</v>
      </c>
      <c r="I770" s="96">
        <v>4577.11</v>
      </c>
      <c r="J770" s="95">
        <v>-0.0183878958147915</v>
      </c>
    </row>
    <row r="771" spans="1:10">
      <c r="A771" t="s">
        <v>877</v>
      </c>
      <c r="B771" t="s">
        <v>866</v>
      </c>
      <c r="C771">
        <v>184.39</v>
      </c>
      <c r="D771" s="94">
        <v>1451687</v>
      </c>
      <c r="E771" s="95">
        <v>-0.01590436035651399</v>
      </c>
      <c r="G771" t="s">
        <v>877</v>
      </c>
      <c r="H771" t="s">
        <v>866</v>
      </c>
      <c r="I771" s="96">
        <v>4532.76</v>
      </c>
      <c r="J771" s="95">
        <v>-0.009689520243122751</v>
      </c>
    </row>
    <row r="772" spans="1:10">
      <c r="A772" t="s">
        <v>878</v>
      </c>
      <c r="B772" t="s">
        <v>866</v>
      </c>
      <c r="C772">
        <v>185.57</v>
      </c>
      <c r="D772" s="94">
        <v>1976463</v>
      </c>
      <c r="E772" s="95">
        <v>0.00639947936439067</v>
      </c>
      <c r="G772" t="s">
        <v>878</v>
      </c>
      <c r="H772" t="s">
        <v>866</v>
      </c>
      <c r="I772" s="96">
        <v>4482.73</v>
      </c>
      <c r="J772" s="95">
        <v>-0.01103742532143781</v>
      </c>
    </row>
    <row r="773" spans="1:10">
      <c r="A773" t="s">
        <v>879</v>
      </c>
      <c r="B773" t="s">
        <v>866</v>
      </c>
      <c r="C773">
        <v>184.52</v>
      </c>
      <c r="D773" s="94">
        <v>3169025</v>
      </c>
      <c r="E773" s="95">
        <v>-0.005658242172764893</v>
      </c>
      <c r="G773" t="s">
        <v>879</v>
      </c>
      <c r="H773" t="s">
        <v>866</v>
      </c>
      <c r="I773" s="96">
        <v>4397.94</v>
      </c>
      <c r="J773" s="95">
        <v>-0.01891481307149878</v>
      </c>
    </row>
    <row r="774" spans="1:10">
      <c r="A774" t="s">
        <v>880</v>
      </c>
      <c r="B774" t="s">
        <v>866</v>
      </c>
      <c r="C774">
        <v>188.26</v>
      </c>
      <c r="D774" s="94">
        <v>2171292</v>
      </c>
      <c r="E774" s="95">
        <v>0.02026880554953392</v>
      </c>
      <c r="G774" t="s">
        <v>880</v>
      </c>
      <c r="H774" t="s">
        <v>866</v>
      </c>
      <c r="I774" s="96">
        <v>4410.13</v>
      </c>
      <c r="J774" s="95">
        <v>0.002771752229453028</v>
      </c>
    </row>
    <row r="775" spans="1:10">
      <c r="A775" t="s">
        <v>881</v>
      </c>
      <c r="B775" t="s">
        <v>866</v>
      </c>
      <c r="C775">
        <v>186.1</v>
      </c>
      <c r="D775" s="94">
        <v>2242027</v>
      </c>
      <c r="E775" s="95">
        <v>-0.01147349410389886</v>
      </c>
      <c r="G775" t="s">
        <v>881</v>
      </c>
      <c r="H775" t="s">
        <v>866</v>
      </c>
      <c r="I775" s="96">
        <v>4356.45</v>
      </c>
      <c r="J775" s="95">
        <v>-0.01217197678979987</v>
      </c>
    </row>
    <row r="776" spans="1:10">
      <c r="A776" t="s">
        <v>882</v>
      </c>
      <c r="B776" t="s">
        <v>866</v>
      </c>
      <c r="C776">
        <v>186.53</v>
      </c>
      <c r="D776" s="94">
        <v>1878886</v>
      </c>
      <c r="E776" s="95">
        <v>0.002310585706609469</v>
      </c>
      <c r="G776" t="s">
        <v>882</v>
      </c>
      <c r="H776" t="s">
        <v>866</v>
      </c>
      <c r="I776" s="96">
        <v>4349.93</v>
      </c>
      <c r="J776" s="95">
        <v>-0.001496631431555429</v>
      </c>
    </row>
    <row r="777" spans="1:10">
      <c r="A777" t="s">
        <v>883</v>
      </c>
      <c r="B777" t="s">
        <v>866</v>
      </c>
      <c r="C777">
        <v>185.25</v>
      </c>
      <c r="D777" s="94">
        <v>2485151</v>
      </c>
      <c r="E777" s="95">
        <v>-0.006862166943655157</v>
      </c>
      <c r="G777" t="s">
        <v>883</v>
      </c>
      <c r="H777" t="s">
        <v>866</v>
      </c>
      <c r="I777" s="96">
        <v>4326.51</v>
      </c>
      <c r="J777" s="95">
        <v>-0.005383994684971971</v>
      </c>
    </row>
    <row r="778" spans="1:10">
      <c r="A778" t="s">
        <v>884</v>
      </c>
      <c r="B778" t="s">
        <v>866</v>
      </c>
      <c r="C778">
        <v>189.21</v>
      </c>
      <c r="D778" s="94">
        <v>2096943</v>
      </c>
      <c r="E778" s="95">
        <v>0.02137651821862363</v>
      </c>
      <c r="G778" t="s">
        <v>884</v>
      </c>
      <c r="H778" t="s">
        <v>866</v>
      </c>
      <c r="I778" s="96">
        <v>4431.85</v>
      </c>
      <c r="J778" s="95">
        <v>0.02434756882568179</v>
      </c>
    </row>
    <row r="779" spans="1:10">
      <c r="A779" t="s">
        <v>885</v>
      </c>
      <c r="B779" t="s">
        <v>866</v>
      </c>
      <c r="C779">
        <v>189.58</v>
      </c>
      <c r="D779" s="94">
        <v>2090398</v>
      </c>
      <c r="E779" s="95">
        <v>0.001955499180804399</v>
      </c>
      <c r="G779" t="s">
        <v>885</v>
      </c>
      <c r="H779" t="s">
        <v>866</v>
      </c>
      <c r="I779" s="96">
        <v>4515.55</v>
      </c>
      <c r="J779" s="95">
        <v>0.01888601825422787</v>
      </c>
    </row>
    <row r="780" spans="1:10">
      <c r="A780" t="s">
        <v>886</v>
      </c>
      <c r="B780" t="s">
        <v>887</v>
      </c>
      <c r="C780">
        <v>192.07</v>
      </c>
      <c r="D780" s="94">
        <v>2274472</v>
      </c>
      <c r="E780" s="95">
        <v>0.01313429686675804</v>
      </c>
      <c r="G780" t="s">
        <v>886</v>
      </c>
      <c r="H780" t="s">
        <v>887</v>
      </c>
      <c r="I780" s="96">
        <v>4546.54</v>
      </c>
      <c r="J780" s="95">
        <v>0.006862951356977565</v>
      </c>
    </row>
    <row r="781" spans="1:10">
      <c r="A781" t="s">
        <v>888</v>
      </c>
      <c r="B781" t="s">
        <v>887</v>
      </c>
      <c r="C781">
        <v>199.43</v>
      </c>
      <c r="D781" s="94">
        <v>4158138</v>
      </c>
      <c r="E781" s="95">
        <v>0.03831936273233727</v>
      </c>
      <c r="G781" t="s">
        <v>888</v>
      </c>
      <c r="H781" t="s">
        <v>887</v>
      </c>
      <c r="I781" s="96">
        <v>4589.38</v>
      </c>
      <c r="J781" s="95">
        <v>0.009422549895085064</v>
      </c>
    </row>
    <row r="782" spans="1:10">
      <c r="A782" t="s">
        <v>889</v>
      </c>
      <c r="B782" t="s">
        <v>887</v>
      </c>
      <c r="C782">
        <v>199.26</v>
      </c>
      <c r="D782" s="94">
        <v>2691094</v>
      </c>
      <c r="E782" s="95">
        <v>-0.0008524294238581032</v>
      </c>
      <c r="G782" t="s">
        <v>889</v>
      </c>
      <c r="H782" t="s">
        <v>887</v>
      </c>
      <c r="I782" s="96">
        <v>4477.44</v>
      </c>
      <c r="J782" s="95">
        <v>-0.02439109422187757</v>
      </c>
    </row>
    <row r="783" spans="1:10">
      <c r="A783" t="s">
        <v>890</v>
      </c>
      <c r="B783" t="s">
        <v>887</v>
      </c>
      <c r="C783">
        <v>198.53</v>
      </c>
      <c r="D783" s="94">
        <v>2218500</v>
      </c>
      <c r="E783" s="95">
        <v>-0.00366355515407002</v>
      </c>
      <c r="G783" t="s">
        <v>890</v>
      </c>
      <c r="H783" t="s">
        <v>887</v>
      </c>
      <c r="I783" s="96">
        <v>4500.53</v>
      </c>
      <c r="J783" s="95">
        <v>0.005156964694110977</v>
      </c>
    </row>
    <row r="784" spans="1:10">
      <c r="A784" t="s">
        <v>891</v>
      </c>
      <c r="B784" t="s">
        <v>887</v>
      </c>
      <c r="C784">
        <v>197</v>
      </c>
      <c r="D784" s="94">
        <v>2175343</v>
      </c>
      <c r="E784" s="95">
        <v>-0.00770664383216646</v>
      </c>
      <c r="G784" t="s">
        <v>891</v>
      </c>
      <c r="H784" t="s">
        <v>887</v>
      </c>
      <c r="I784" s="96">
        <v>4483.87</v>
      </c>
      <c r="J784" s="95">
        <v>-0.003701786234065696</v>
      </c>
    </row>
    <row r="785" spans="1:10">
      <c r="A785" t="s">
        <v>892</v>
      </c>
      <c r="B785" t="s">
        <v>887</v>
      </c>
      <c r="C785">
        <v>199.79</v>
      </c>
      <c r="D785" s="94">
        <v>2247074</v>
      </c>
      <c r="E785" s="95">
        <v>0.01416243654822336</v>
      </c>
      <c r="G785" t="s">
        <v>892</v>
      </c>
      <c r="H785" t="s">
        <v>887</v>
      </c>
      <c r="I785" s="96">
        <v>4521.54</v>
      </c>
      <c r="J785" s="95">
        <v>0.008401224834796661</v>
      </c>
    </row>
    <row r="786" spans="1:10">
      <c r="A786" t="s">
        <v>893</v>
      </c>
      <c r="B786" t="s">
        <v>887</v>
      </c>
      <c r="C786">
        <v>200.81</v>
      </c>
      <c r="D786" s="94">
        <v>1783711</v>
      </c>
      <c r="E786" s="95">
        <v>0.005105360628660183</v>
      </c>
      <c r="G786" t="s">
        <v>893</v>
      </c>
      <c r="H786" t="s">
        <v>887</v>
      </c>
      <c r="I786" s="96">
        <v>4587.18</v>
      </c>
      <c r="J786" s="95">
        <v>0.0145171777757136</v>
      </c>
    </row>
    <row r="787" spans="1:10">
      <c r="A787" t="s">
        <v>894</v>
      </c>
      <c r="B787" t="s">
        <v>887</v>
      </c>
      <c r="C787">
        <v>200.46</v>
      </c>
      <c r="D787" s="94">
        <v>2613782</v>
      </c>
      <c r="E787" s="95">
        <v>-0.001742941088591188</v>
      </c>
      <c r="G787" t="s">
        <v>894</v>
      </c>
      <c r="H787" t="s">
        <v>887</v>
      </c>
      <c r="I787" s="96">
        <v>4504.08</v>
      </c>
      <c r="J787" s="95">
        <v>-0.01811570507370552</v>
      </c>
    </row>
    <row r="788" spans="1:10">
      <c r="A788" t="s">
        <v>895</v>
      </c>
      <c r="B788" t="s">
        <v>887</v>
      </c>
      <c r="C788">
        <v>196.1</v>
      </c>
      <c r="D788" s="94">
        <v>2842146</v>
      </c>
      <c r="E788" s="95">
        <v>-0.02174997505736809</v>
      </c>
      <c r="G788" t="s">
        <v>895</v>
      </c>
      <c r="H788" t="s">
        <v>887</v>
      </c>
      <c r="I788" s="96">
        <v>4418.64</v>
      </c>
      <c r="J788" s="95">
        <v>-0.0189694676826343</v>
      </c>
    </row>
    <row r="789" spans="1:10">
      <c r="A789" t="s">
        <v>896</v>
      </c>
      <c r="B789" t="s">
        <v>887</v>
      </c>
      <c r="C789">
        <v>194.18</v>
      </c>
      <c r="D789" s="94">
        <v>3062305</v>
      </c>
      <c r="E789" s="95">
        <v>-0.009790922998470064</v>
      </c>
      <c r="G789" t="s">
        <v>896</v>
      </c>
      <c r="H789" t="s">
        <v>887</v>
      </c>
      <c r="I789" s="96">
        <v>4401.67</v>
      </c>
      <c r="J789" s="95">
        <v>-0.003840548222982743</v>
      </c>
    </row>
    <row r="790" spans="1:10">
      <c r="A790" t="s">
        <v>897</v>
      </c>
      <c r="B790" t="s">
        <v>887</v>
      </c>
      <c r="C790">
        <v>195.7</v>
      </c>
      <c r="D790" s="94">
        <v>1933107</v>
      </c>
      <c r="E790" s="95">
        <v>0.007827788649706457</v>
      </c>
      <c r="G790" t="s">
        <v>897</v>
      </c>
      <c r="H790" t="s">
        <v>887</v>
      </c>
      <c r="I790" s="96">
        <v>4471.07</v>
      </c>
      <c r="J790" s="95">
        <v>0.01576674307705939</v>
      </c>
    </row>
    <row r="791" spans="1:10">
      <c r="A791" t="s">
        <v>898</v>
      </c>
      <c r="B791" t="s">
        <v>887</v>
      </c>
      <c r="C791">
        <v>196.91</v>
      </c>
      <c r="D791" s="94">
        <v>1695104</v>
      </c>
      <c r="E791" s="95">
        <v>0.006182933060807416</v>
      </c>
      <c r="G791" t="s">
        <v>898</v>
      </c>
      <c r="H791" t="s">
        <v>887</v>
      </c>
      <c r="I791" s="96">
        <v>4475.01</v>
      </c>
      <c r="J791" s="95">
        <v>0.0008812208263346832</v>
      </c>
    </row>
    <row r="792" spans="1:10">
      <c r="A792" t="s">
        <v>899</v>
      </c>
      <c r="B792" t="s">
        <v>887</v>
      </c>
      <c r="C792">
        <v>195.68</v>
      </c>
      <c r="D792" s="94">
        <v>1863186</v>
      </c>
      <c r="E792" s="95">
        <v>-0.006246508557208874</v>
      </c>
      <c r="G792" t="s">
        <v>899</v>
      </c>
      <c r="H792" t="s">
        <v>887</v>
      </c>
      <c r="I792" s="96">
        <v>4380.26</v>
      </c>
      <c r="J792" s="95">
        <v>-0.02117313704326917</v>
      </c>
    </row>
    <row r="793" spans="1:10">
      <c r="A793" t="s">
        <v>900</v>
      </c>
      <c r="B793" t="s">
        <v>887</v>
      </c>
      <c r="C793">
        <v>196.72</v>
      </c>
      <c r="D793" s="94">
        <v>1883894</v>
      </c>
      <c r="E793" s="95">
        <v>0.005314799672935466</v>
      </c>
      <c r="G793" t="s">
        <v>900</v>
      </c>
      <c r="H793" t="s">
        <v>887</v>
      </c>
      <c r="I793" s="96">
        <v>4348.87</v>
      </c>
      <c r="J793" s="95">
        <v>-0.007166241273349194</v>
      </c>
    </row>
    <row r="794" spans="1:10">
      <c r="A794" t="s">
        <v>901</v>
      </c>
      <c r="B794" t="s">
        <v>887</v>
      </c>
      <c r="C794">
        <v>195.16</v>
      </c>
      <c r="D794" s="94">
        <v>2820662</v>
      </c>
      <c r="E794" s="95">
        <v>-0.007930052867019088</v>
      </c>
      <c r="G794" t="s">
        <v>901</v>
      </c>
      <c r="H794" t="s">
        <v>887</v>
      </c>
      <c r="I794" s="96">
        <v>4304.76</v>
      </c>
      <c r="J794" s="95">
        <v>-0.01014286469818593</v>
      </c>
    </row>
    <row r="795" spans="1:10">
      <c r="A795" t="s">
        <v>902</v>
      </c>
      <c r="B795" t="s">
        <v>887</v>
      </c>
      <c r="C795">
        <v>193.55</v>
      </c>
      <c r="D795" s="94">
        <v>2225787</v>
      </c>
      <c r="E795" s="95">
        <v>-0.008249641319942547</v>
      </c>
      <c r="G795" t="s">
        <v>902</v>
      </c>
      <c r="H795" t="s">
        <v>887</v>
      </c>
      <c r="I795" s="96">
        <v>4225.5</v>
      </c>
      <c r="J795" s="95">
        <v>-0.01841217628857361</v>
      </c>
    </row>
    <row r="796" spans="1:10">
      <c r="A796" t="s">
        <v>903</v>
      </c>
      <c r="B796" t="s">
        <v>887</v>
      </c>
      <c r="C796">
        <v>191.26</v>
      </c>
      <c r="D796" s="94">
        <v>2431573</v>
      </c>
      <c r="E796" s="95">
        <v>-0.0118315680702662</v>
      </c>
      <c r="G796" t="s">
        <v>903</v>
      </c>
      <c r="H796" t="s">
        <v>887</v>
      </c>
      <c r="I796" s="96">
        <v>4288.7</v>
      </c>
      <c r="J796" s="95">
        <v>0.01495680984498882</v>
      </c>
    </row>
    <row r="797" spans="1:10">
      <c r="A797" t="s">
        <v>904</v>
      </c>
      <c r="B797" t="s">
        <v>887</v>
      </c>
      <c r="C797">
        <v>198.94</v>
      </c>
      <c r="D797" s="94">
        <v>2083525</v>
      </c>
      <c r="E797" s="95">
        <v>0.04015476314963928</v>
      </c>
      <c r="G797" t="s">
        <v>904</v>
      </c>
      <c r="H797" t="s">
        <v>887</v>
      </c>
      <c r="I797" s="96">
        <v>4384.65</v>
      </c>
      <c r="J797" s="95">
        <v>0.02237274698626623</v>
      </c>
    </row>
    <row r="798" spans="1:10">
      <c r="A798" t="s">
        <v>905</v>
      </c>
      <c r="B798" t="s">
        <v>887</v>
      </c>
      <c r="C798">
        <v>195.69</v>
      </c>
      <c r="D798" s="94">
        <v>3069297</v>
      </c>
      <c r="E798" s="95">
        <v>-0.01633658389464165</v>
      </c>
      <c r="G798" t="s">
        <v>905</v>
      </c>
      <c r="H798" t="s">
        <v>887</v>
      </c>
      <c r="I798" s="96">
        <v>4373.94</v>
      </c>
      <c r="J798" s="95">
        <v>-0.002442612295166069</v>
      </c>
    </row>
    <row r="799" spans="1:10">
      <c r="A799" t="s">
        <v>906</v>
      </c>
      <c r="B799" t="s">
        <v>907</v>
      </c>
      <c r="C799">
        <v>191.75</v>
      </c>
      <c r="D799" s="94">
        <v>3018617</v>
      </c>
      <c r="E799" s="95">
        <v>-0.02013388522663395</v>
      </c>
      <c r="G799" t="s">
        <v>906</v>
      </c>
      <c r="H799" t="s">
        <v>907</v>
      </c>
      <c r="I799" s="96">
        <v>4306.26</v>
      </c>
      <c r="J799" s="95">
        <v>-0.01547346328481858</v>
      </c>
    </row>
    <row r="800" spans="1:10">
      <c r="A800" t="s">
        <v>908</v>
      </c>
      <c r="B800" t="s">
        <v>907</v>
      </c>
      <c r="C800">
        <v>196.33</v>
      </c>
      <c r="D800" s="94">
        <v>2084924</v>
      </c>
      <c r="E800" s="95">
        <v>0.02388526727509777</v>
      </c>
      <c r="G800" t="s">
        <v>908</v>
      </c>
      <c r="H800" t="s">
        <v>907</v>
      </c>
      <c r="I800" s="96">
        <v>4386.54</v>
      </c>
      <c r="J800" s="95">
        <v>0.01864262724498755</v>
      </c>
    </row>
    <row r="801" spans="1:10">
      <c r="A801" t="s">
        <v>909</v>
      </c>
      <c r="B801" t="s">
        <v>907</v>
      </c>
      <c r="C801">
        <v>197.96</v>
      </c>
      <c r="D801" s="94">
        <v>2200944</v>
      </c>
      <c r="E801" s="95">
        <v>0.008302348087403821</v>
      </c>
      <c r="G801" t="s">
        <v>909</v>
      </c>
      <c r="H801" t="s">
        <v>907</v>
      </c>
      <c r="I801" s="96">
        <v>4363.49</v>
      </c>
      <c r="J801" s="95">
        <v>-0.005254711002293466</v>
      </c>
    </row>
    <row r="802" spans="1:10">
      <c r="A802" t="s">
        <v>910</v>
      </c>
      <c r="B802" t="s">
        <v>907</v>
      </c>
      <c r="C802">
        <v>197.5</v>
      </c>
      <c r="D802" s="94">
        <v>1962660</v>
      </c>
      <c r="E802" s="95">
        <v>-0.002323701757930952</v>
      </c>
      <c r="G802" t="s">
        <v>910</v>
      </c>
      <c r="H802" t="s">
        <v>907</v>
      </c>
      <c r="I802" s="96">
        <v>4328.87</v>
      </c>
      <c r="J802" s="95">
        <v>-0.00793401612012401</v>
      </c>
    </row>
    <row r="803" spans="1:10">
      <c r="A803" t="s">
        <v>911</v>
      </c>
      <c r="B803" t="s">
        <v>907</v>
      </c>
      <c r="C803">
        <v>191.16</v>
      </c>
      <c r="D803" s="94">
        <v>2093379</v>
      </c>
      <c r="E803" s="95">
        <v>-0.03210126582278483</v>
      </c>
      <c r="G803" t="s">
        <v>911</v>
      </c>
      <c r="H803" t="s">
        <v>907</v>
      </c>
      <c r="I803" s="96">
        <v>4201.09</v>
      </c>
      <c r="J803" s="95">
        <v>-0.02951809594651711</v>
      </c>
    </row>
    <row r="804" spans="1:10">
      <c r="A804" t="s">
        <v>912</v>
      </c>
      <c r="B804" t="s">
        <v>907</v>
      </c>
      <c r="C804">
        <v>189.94</v>
      </c>
      <c r="D804" s="94">
        <v>2071280</v>
      </c>
      <c r="E804" s="95">
        <v>-0.00638208830299225</v>
      </c>
      <c r="G804" t="s">
        <v>912</v>
      </c>
      <c r="H804" t="s">
        <v>907</v>
      </c>
      <c r="I804" s="96">
        <v>4170.7</v>
      </c>
      <c r="J804" s="95">
        <v>-0.007233836932796112</v>
      </c>
    </row>
    <row r="805" spans="1:10">
      <c r="A805" t="s">
        <v>913</v>
      </c>
      <c r="B805" t="s">
        <v>907</v>
      </c>
      <c r="C805">
        <v>195.98</v>
      </c>
      <c r="D805" s="94">
        <v>1479109</v>
      </c>
      <c r="E805" s="95">
        <v>0.03179951563651673</v>
      </c>
      <c r="G805" t="s">
        <v>913</v>
      </c>
      <c r="H805" t="s">
        <v>907</v>
      </c>
      <c r="I805" s="96">
        <v>4277.88</v>
      </c>
      <c r="J805" s="95">
        <v>0.02569832402234651</v>
      </c>
    </row>
    <row r="806" spans="1:10">
      <c r="A806" t="s">
        <v>914</v>
      </c>
      <c r="B806" t="s">
        <v>907</v>
      </c>
      <c r="C806">
        <v>193.56</v>
      </c>
      <c r="D806" s="94">
        <v>1902030</v>
      </c>
      <c r="E806" s="95">
        <v>-0.01234819879579541</v>
      </c>
      <c r="G806" t="s">
        <v>914</v>
      </c>
      <c r="H806" t="s">
        <v>907</v>
      </c>
      <c r="I806" s="96">
        <v>4259.52</v>
      </c>
      <c r="J806" s="95">
        <v>-0.004291845493562207</v>
      </c>
    </row>
    <row r="807" spans="1:10">
      <c r="A807" t="s">
        <v>915</v>
      </c>
      <c r="B807" t="s">
        <v>907</v>
      </c>
      <c r="C807">
        <v>194.03</v>
      </c>
      <c r="D807" s="94">
        <v>1424044</v>
      </c>
      <c r="E807" s="95">
        <v>0.002428187642074864</v>
      </c>
      <c r="G807" t="s">
        <v>915</v>
      </c>
      <c r="H807" t="s">
        <v>907</v>
      </c>
      <c r="I807" s="96">
        <v>4204.31</v>
      </c>
      <c r="J807" s="95">
        <v>-0.01296155435354218</v>
      </c>
    </row>
    <row r="808" spans="1:10">
      <c r="A808" t="s">
        <v>916</v>
      </c>
      <c r="B808" t="s">
        <v>907</v>
      </c>
      <c r="C808">
        <v>196.96</v>
      </c>
      <c r="D808" s="94">
        <v>1317311</v>
      </c>
      <c r="E808" s="95">
        <v>0.0151007576148019</v>
      </c>
      <c r="G808" t="s">
        <v>916</v>
      </c>
      <c r="H808" t="s">
        <v>907</v>
      </c>
      <c r="I808" s="96">
        <v>4173.11</v>
      </c>
      <c r="J808" s="95">
        <v>-0.00742095611408311</v>
      </c>
    </row>
    <row r="809" spans="1:10">
      <c r="A809" t="s">
        <v>917</v>
      </c>
      <c r="B809" t="s">
        <v>907</v>
      </c>
      <c r="C809">
        <v>199.35</v>
      </c>
      <c r="D809" s="94">
        <v>2467979</v>
      </c>
      <c r="E809" s="95">
        <v>0.01213444354183579</v>
      </c>
      <c r="G809" t="s">
        <v>917</v>
      </c>
      <c r="H809" t="s">
        <v>907</v>
      </c>
      <c r="I809" s="96">
        <v>4262.45</v>
      </c>
      <c r="J809" s="95">
        <v>0.02140849390502542</v>
      </c>
    </row>
    <row r="810" spans="1:10">
      <c r="A810" t="s">
        <v>918</v>
      </c>
      <c r="B810" t="s">
        <v>907</v>
      </c>
      <c r="C810">
        <v>202.74</v>
      </c>
      <c r="D810" s="94">
        <v>2064721</v>
      </c>
      <c r="E810" s="95">
        <v>0.01700526711813399</v>
      </c>
      <c r="G810" t="s">
        <v>918</v>
      </c>
      <c r="H810" t="s">
        <v>907</v>
      </c>
      <c r="I810" s="96">
        <v>4357.86</v>
      </c>
      <c r="J810" s="95">
        <v>0.02238384027965123</v>
      </c>
    </row>
    <row r="811" spans="1:10">
      <c r="A811" t="s">
        <v>919</v>
      </c>
      <c r="B811" t="s">
        <v>907</v>
      </c>
      <c r="C811">
        <v>203.63</v>
      </c>
      <c r="D811" s="94">
        <v>1645317</v>
      </c>
      <c r="E811" s="95">
        <v>0.004389858932623003</v>
      </c>
      <c r="G811" t="s">
        <v>919</v>
      </c>
      <c r="H811" t="s">
        <v>907</v>
      </c>
      <c r="I811" s="96">
        <v>4411.67</v>
      </c>
      <c r="J811" s="95">
        <v>0.01234780373853228</v>
      </c>
    </row>
    <row r="812" spans="1:10">
      <c r="A812" t="s">
        <v>920</v>
      </c>
      <c r="B812" t="s">
        <v>907</v>
      </c>
      <c r="C812">
        <v>204.03</v>
      </c>
      <c r="D812" s="94">
        <v>2354855</v>
      </c>
      <c r="E812" s="95">
        <v>0.001964347100132713</v>
      </c>
      <c r="G812" t="s">
        <v>920</v>
      </c>
      <c r="H812" t="s">
        <v>907</v>
      </c>
      <c r="I812" s="96">
        <v>4463.12</v>
      </c>
      <c r="J812" s="95">
        <v>0.01166225034964086</v>
      </c>
    </row>
    <row r="813" spans="1:10">
      <c r="A813" t="s">
        <v>921</v>
      </c>
      <c r="B813" t="s">
        <v>907</v>
      </c>
      <c r="C813">
        <v>205.44</v>
      </c>
      <c r="D813" s="94">
        <v>2251253</v>
      </c>
      <c r="E813" s="95">
        <v>0.006910748419350021</v>
      </c>
      <c r="G813" t="s">
        <v>921</v>
      </c>
      <c r="H813" t="s">
        <v>907</v>
      </c>
      <c r="I813" s="96">
        <v>4461.18</v>
      </c>
      <c r="J813" s="95">
        <v>-0.0004346735019447046</v>
      </c>
    </row>
    <row r="814" spans="1:10">
      <c r="A814" t="s">
        <v>922</v>
      </c>
      <c r="B814" t="s">
        <v>907</v>
      </c>
      <c r="C814">
        <v>206.08</v>
      </c>
      <c r="D814" s="94">
        <v>2482913</v>
      </c>
      <c r="E814" s="95">
        <v>0.0031152647975079</v>
      </c>
      <c r="G814" t="s">
        <v>922</v>
      </c>
      <c r="H814" t="s">
        <v>907</v>
      </c>
      <c r="I814" s="96">
        <v>4511.61</v>
      </c>
      <c r="J814" s="95">
        <v>0.01130418409479095</v>
      </c>
    </row>
    <row r="815" spans="1:10">
      <c r="A815" t="s">
        <v>923</v>
      </c>
      <c r="B815" t="s">
        <v>907</v>
      </c>
      <c r="C815">
        <v>203.19</v>
      </c>
      <c r="D815" s="94">
        <v>1856918</v>
      </c>
      <c r="E815" s="95">
        <v>-0.01402368012422373</v>
      </c>
      <c r="G815" t="s">
        <v>923</v>
      </c>
      <c r="H815" t="s">
        <v>907</v>
      </c>
      <c r="I815" s="96">
        <v>4456.24</v>
      </c>
      <c r="J815" s="95">
        <v>-0.01227278067031501</v>
      </c>
    </row>
    <row r="816" spans="1:10">
      <c r="A816" t="s">
        <v>924</v>
      </c>
      <c r="B816" t="s">
        <v>907</v>
      </c>
      <c r="C816">
        <v>205.65</v>
      </c>
      <c r="D816" s="94">
        <v>1287075</v>
      </c>
      <c r="E816" s="95">
        <v>0.01210689502436146</v>
      </c>
      <c r="G816" t="s">
        <v>924</v>
      </c>
      <c r="H816" t="s">
        <v>907</v>
      </c>
      <c r="I816" s="96">
        <v>4520.16</v>
      </c>
      <c r="J816" s="95">
        <v>0.01434393120657784</v>
      </c>
    </row>
    <row r="817" spans="1:10">
      <c r="A817" t="s">
        <v>925</v>
      </c>
      <c r="B817" t="s">
        <v>907</v>
      </c>
      <c r="C817">
        <v>210.08</v>
      </c>
      <c r="D817" s="94">
        <v>1312241</v>
      </c>
      <c r="E817" s="95">
        <v>0.02154145392657436</v>
      </c>
      <c r="G817" t="s">
        <v>925</v>
      </c>
      <c r="H817" t="s">
        <v>907</v>
      </c>
      <c r="I817" s="96">
        <v>4543.06</v>
      </c>
      <c r="J817" s="95">
        <v>0.005066192347173759</v>
      </c>
    </row>
    <row r="818" spans="1:10">
      <c r="A818" t="s">
        <v>926</v>
      </c>
      <c r="B818" t="s">
        <v>907</v>
      </c>
      <c r="C818">
        <v>209.48</v>
      </c>
      <c r="D818" s="94">
        <v>1328815</v>
      </c>
      <c r="E818" s="95">
        <v>-0.002856054836252953</v>
      </c>
      <c r="G818" t="s">
        <v>926</v>
      </c>
      <c r="H818" t="s">
        <v>907</v>
      </c>
      <c r="I818" s="96">
        <v>4575.52</v>
      </c>
      <c r="J818" s="95">
        <v>0.007144963967017803</v>
      </c>
    </row>
    <row r="819" spans="1:10">
      <c r="A819" t="s">
        <v>927</v>
      </c>
      <c r="B819" t="s">
        <v>907</v>
      </c>
      <c r="C819">
        <v>208.21</v>
      </c>
      <c r="D819" s="94">
        <v>1871198</v>
      </c>
      <c r="E819" s="95">
        <v>-0.006062631277448882</v>
      </c>
      <c r="G819" t="s">
        <v>927</v>
      </c>
      <c r="H819" t="s">
        <v>907</v>
      </c>
      <c r="I819" s="96">
        <v>4631.6</v>
      </c>
      <c r="J819" s="95">
        <v>0.01225653040528729</v>
      </c>
    </row>
    <row r="820" spans="1:10">
      <c r="A820" t="s">
        <v>928</v>
      </c>
      <c r="B820" t="s">
        <v>907</v>
      </c>
      <c r="C820">
        <v>209.81</v>
      </c>
      <c r="D820" s="94">
        <v>1063788</v>
      </c>
      <c r="E820" s="95">
        <v>0.007684549253157869</v>
      </c>
      <c r="G820" t="s">
        <v>928</v>
      </c>
      <c r="H820" t="s">
        <v>907</v>
      </c>
      <c r="I820" s="96">
        <v>4602.45</v>
      </c>
      <c r="J820" s="95">
        <v>-0.006293721392175655</v>
      </c>
    </row>
    <row r="821" spans="1:10">
      <c r="A821" t="s">
        <v>929</v>
      </c>
      <c r="B821" t="s">
        <v>907</v>
      </c>
      <c r="C821">
        <v>206.34</v>
      </c>
      <c r="D821" s="94">
        <v>1625362</v>
      </c>
      <c r="E821" s="95">
        <v>-0.01653877317573038</v>
      </c>
      <c r="G821" t="s">
        <v>929</v>
      </c>
      <c r="H821" t="s">
        <v>907</v>
      </c>
      <c r="I821" s="96">
        <v>4530.41</v>
      </c>
      <c r="J821" s="95">
        <v>-0.01565253289009116</v>
      </c>
    </row>
    <row r="822" spans="1:10">
      <c r="A822" t="s">
        <v>930</v>
      </c>
      <c r="B822" t="s">
        <v>931</v>
      </c>
      <c r="C822">
        <v>208.89</v>
      </c>
      <c r="D822" s="94">
        <v>1278859</v>
      </c>
      <c r="E822" s="95">
        <v>0.01235824367548699</v>
      </c>
      <c r="G822" t="s">
        <v>930</v>
      </c>
      <c r="H822" t="s">
        <v>931</v>
      </c>
      <c r="I822" s="96">
        <v>4545.86</v>
      </c>
      <c r="J822" s="95">
        <v>0.003410287369134402</v>
      </c>
    </row>
    <row r="823" spans="1:10">
      <c r="A823" t="s">
        <v>932</v>
      </c>
      <c r="B823" t="s">
        <v>931</v>
      </c>
      <c r="C823">
        <v>206.02</v>
      </c>
      <c r="D823" s="94">
        <v>1491663</v>
      </c>
      <c r="E823" s="95">
        <v>-0.01373928862080509</v>
      </c>
      <c r="G823" t="s">
        <v>932</v>
      </c>
      <c r="H823" t="s">
        <v>931</v>
      </c>
      <c r="I823" s="96">
        <v>4582.64</v>
      </c>
      <c r="J823" s="95">
        <v>0.008090878293656401</v>
      </c>
    </row>
    <row r="824" spans="1:10">
      <c r="A824" t="s">
        <v>933</v>
      </c>
      <c r="B824" t="s">
        <v>931</v>
      </c>
      <c r="C824">
        <v>204.87</v>
      </c>
      <c r="D824" s="94">
        <v>1851741</v>
      </c>
      <c r="E824" s="95">
        <v>-0.005581982331812507</v>
      </c>
      <c r="G824" t="s">
        <v>933</v>
      </c>
      <c r="H824" t="s">
        <v>931</v>
      </c>
      <c r="I824" s="96">
        <v>4525.12</v>
      </c>
      <c r="J824" s="95">
        <v>-0.01255171691426782</v>
      </c>
    </row>
    <row r="825" spans="1:10">
      <c r="A825" t="s">
        <v>934</v>
      </c>
      <c r="B825" t="s">
        <v>931</v>
      </c>
      <c r="C825">
        <v>204.97</v>
      </c>
      <c r="D825" s="94">
        <v>1389098</v>
      </c>
      <c r="E825" s="95">
        <v>0.0004881144140185256</v>
      </c>
      <c r="G825" t="s">
        <v>934</v>
      </c>
      <c r="H825" t="s">
        <v>931</v>
      </c>
      <c r="I825" s="96">
        <v>4481.15</v>
      </c>
      <c r="J825" s="95">
        <v>-0.009716869386889204</v>
      </c>
    </row>
    <row r="826" spans="1:10">
      <c r="A826" t="s">
        <v>935</v>
      </c>
      <c r="B826" t="s">
        <v>931</v>
      </c>
      <c r="C826">
        <v>205.06</v>
      </c>
      <c r="D826" s="94">
        <v>1513185</v>
      </c>
      <c r="E826" s="95">
        <v>0.0004390886471190569</v>
      </c>
      <c r="G826" t="s">
        <v>935</v>
      </c>
      <c r="H826" t="s">
        <v>931</v>
      </c>
      <c r="I826" s="96">
        <v>4500.21</v>
      </c>
      <c r="J826" s="95">
        <v>0.004253372460194527</v>
      </c>
    </row>
    <row r="827" spans="1:10">
      <c r="A827" t="s">
        <v>936</v>
      </c>
      <c r="B827" t="s">
        <v>931</v>
      </c>
      <c r="C827">
        <v>208.51</v>
      </c>
      <c r="D827" s="94">
        <v>1449983</v>
      </c>
      <c r="E827" s="95">
        <v>0.01682434409441136</v>
      </c>
      <c r="G827" t="s">
        <v>936</v>
      </c>
      <c r="H827" t="s">
        <v>931</v>
      </c>
      <c r="I827" s="96">
        <v>4488.28</v>
      </c>
      <c r="J827" s="95">
        <v>-0.002650987398365889</v>
      </c>
    </row>
    <row r="828" spans="1:10">
      <c r="A828" t="s">
        <v>937</v>
      </c>
      <c r="B828" t="s">
        <v>931</v>
      </c>
      <c r="C828">
        <v>207.65</v>
      </c>
      <c r="D828" s="94">
        <v>1139996</v>
      </c>
      <c r="E828" s="95">
        <v>-0.004124502421946064</v>
      </c>
      <c r="G828" t="s">
        <v>937</v>
      </c>
      <c r="H828" t="s">
        <v>931</v>
      </c>
      <c r="I828" s="96">
        <v>4412.53</v>
      </c>
      <c r="J828" s="95">
        <v>-0.01687728929567678</v>
      </c>
    </row>
    <row r="829" spans="1:10">
      <c r="A829" t="s">
        <v>938</v>
      </c>
      <c r="B829" t="s">
        <v>931</v>
      </c>
      <c r="C829">
        <v>206.84</v>
      </c>
      <c r="D829" s="94">
        <v>1084191</v>
      </c>
      <c r="E829" s="95">
        <v>-0.003900794606308655</v>
      </c>
      <c r="G829" t="s">
        <v>938</v>
      </c>
      <c r="H829" t="s">
        <v>931</v>
      </c>
      <c r="I829" s="96">
        <v>4397.45</v>
      </c>
      <c r="J829" s="95">
        <v>-0.003417540503973915</v>
      </c>
    </row>
    <row r="830" spans="1:10">
      <c r="A830" t="s">
        <v>939</v>
      </c>
      <c r="B830" t="s">
        <v>931</v>
      </c>
      <c r="C830">
        <v>205.31</v>
      </c>
      <c r="D830" s="94">
        <v>1216304</v>
      </c>
      <c r="E830" s="95">
        <v>-0.007397021852639685</v>
      </c>
      <c r="G830" t="s">
        <v>939</v>
      </c>
      <c r="H830" t="s">
        <v>931</v>
      </c>
      <c r="I830" s="96">
        <v>4446.59</v>
      </c>
      <c r="J830" s="95">
        <v>0.01117465804045525</v>
      </c>
    </row>
    <row r="831" spans="1:10">
      <c r="A831" t="s">
        <v>940</v>
      </c>
      <c r="B831" t="s">
        <v>931</v>
      </c>
      <c r="C831">
        <v>203.07</v>
      </c>
      <c r="D831" s="94">
        <v>1517007</v>
      </c>
      <c r="E831" s="95">
        <v>-0.01091033071939995</v>
      </c>
      <c r="G831" t="s">
        <v>940</v>
      </c>
      <c r="H831" t="s">
        <v>931</v>
      </c>
      <c r="I831" s="96">
        <v>4392.59</v>
      </c>
      <c r="J831" s="95">
        <v>-0.01214413741766163</v>
      </c>
    </row>
    <row r="832" spans="1:10">
      <c r="A832" t="s">
        <v>941</v>
      </c>
      <c r="B832" t="s">
        <v>931</v>
      </c>
      <c r="C832">
        <v>204.42</v>
      </c>
      <c r="D832" s="94">
        <v>878125</v>
      </c>
      <c r="E832" s="95">
        <v>0.006647953907519488</v>
      </c>
      <c r="G832" t="s">
        <v>941</v>
      </c>
      <c r="H832" t="s">
        <v>931</v>
      </c>
      <c r="I832" s="96">
        <v>4391.69</v>
      </c>
      <c r="J832" s="95">
        <v>-0.000204890508788802</v>
      </c>
    </row>
    <row r="833" spans="1:10">
      <c r="A833" t="s">
        <v>942</v>
      </c>
      <c r="B833" t="s">
        <v>931</v>
      </c>
      <c r="C833">
        <v>202.5</v>
      </c>
      <c r="D833" s="94">
        <v>1499879</v>
      </c>
      <c r="E833" s="95">
        <v>-0.009392427355444655</v>
      </c>
      <c r="G833" t="s">
        <v>942</v>
      </c>
      <c r="H833" t="s">
        <v>931</v>
      </c>
      <c r="I833" s="96">
        <v>4462.21</v>
      </c>
      <c r="J833" s="95">
        <v>0.01605759969396758</v>
      </c>
    </row>
    <row r="834" spans="1:10">
      <c r="A834" t="s">
        <v>943</v>
      </c>
      <c r="B834" t="s">
        <v>931</v>
      </c>
      <c r="C834">
        <v>205.06</v>
      </c>
      <c r="D834" s="94">
        <v>1719186</v>
      </c>
      <c r="E834" s="95">
        <v>0.01264197530864197</v>
      </c>
      <c r="G834" t="s">
        <v>943</v>
      </c>
      <c r="H834" t="s">
        <v>931</v>
      </c>
      <c r="I834" s="96">
        <v>4459.45</v>
      </c>
      <c r="J834" s="95">
        <v>-0.0006185275905885579</v>
      </c>
    </row>
    <row r="835" spans="1:10">
      <c r="A835" t="s">
        <v>944</v>
      </c>
      <c r="B835" t="s">
        <v>931</v>
      </c>
      <c r="C835">
        <v>204.05</v>
      </c>
      <c r="D835" s="94">
        <v>1116498</v>
      </c>
      <c r="E835" s="95">
        <v>-0.004925387691407379</v>
      </c>
      <c r="G835" t="s">
        <v>944</v>
      </c>
      <c r="H835" t="s">
        <v>931</v>
      </c>
      <c r="I835" s="96">
        <v>4393.66</v>
      </c>
      <c r="J835" s="95">
        <v>-0.01475294038502506</v>
      </c>
    </row>
    <row r="836" spans="1:10">
      <c r="A836" t="s">
        <v>945</v>
      </c>
      <c r="B836" t="s">
        <v>931</v>
      </c>
      <c r="C836">
        <v>198.81</v>
      </c>
      <c r="D836" s="94">
        <v>1579056</v>
      </c>
      <c r="E836" s="95">
        <v>-0.02567998039696162</v>
      </c>
      <c r="G836" t="s">
        <v>945</v>
      </c>
      <c r="H836" t="s">
        <v>931</v>
      </c>
      <c r="I836" s="96">
        <v>4271.78</v>
      </c>
      <c r="J836" s="95">
        <v>-0.02773997077607282</v>
      </c>
    </row>
    <row r="837" spans="1:10">
      <c r="A837" t="s">
        <v>946</v>
      </c>
      <c r="B837" t="s">
        <v>931</v>
      </c>
      <c r="C837">
        <v>199.99</v>
      </c>
      <c r="D837" s="94">
        <v>1521820</v>
      </c>
      <c r="E837" s="95">
        <v>0.005935315124993679</v>
      </c>
      <c r="G837" t="s">
        <v>946</v>
      </c>
      <c r="H837" t="s">
        <v>931</v>
      </c>
      <c r="I837" s="96">
        <v>4296.12</v>
      </c>
      <c r="J837" s="95">
        <v>0.005697858972138148</v>
      </c>
    </row>
    <row r="838" spans="1:10">
      <c r="A838" t="s">
        <v>947</v>
      </c>
      <c r="B838" t="s">
        <v>931</v>
      </c>
      <c r="C838">
        <v>196.21</v>
      </c>
      <c r="D838" s="94">
        <v>1620631</v>
      </c>
      <c r="E838" s="95">
        <v>-0.01890094504725237</v>
      </c>
      <c r="G838" t="s">
        <v>947</v>
      </c>
      <c r="H838" t="s">
        <v>931</v>
      </c>
      <c r="I838" s="96">
        <v>4175.2</v>
      </c>
      <c r="J838" s="95">
        <v>-0.02814632738377887</v>
      </c>
    </row>
    <row r="839" spans="1:10">
      <c r="A839" t="s">
        <v>948</v>
      </c>
      <c r="B839" t="s">
        <v>931</v>
      </c>
      <c r="C839">
        <v>203.17</v>
      </c>
      <c r="D839" s="94">
        <v>2903510</v>
      </c>
      <c r="E839" s="95">
        <v>0.03547219815503788</v>
      </c>
      <c r="G839" t="s">
        <v>948</v>
      </c>
      <c r="H839" t="s">
        <v>931</v>
      </c>
      <c r="I839" s="96">
        <v>4183.96</v>
      </c>
      <c r="J839" s="95">
        <v>0.002098103084882119</v>
      </c>
    </row>
    <row r="840" spans="1:10">
      <c r="A840" t="s">
        <v>949</v>
      </c>
      <c r="B840" t="s">
        <v>931</v>
      </c>
      <c r="C840">
        <v>203.7</v>
      </c>
      <c r="D840" s="94">
        <v>1986706</v>
      </c>
      <c r="E840" s="95">
        <v>0.002608652852291282</v>
      </c>
      <c r="G840" t="s">
        <v>949</v>
      </c>
      <c r="H840" t="s">
        <v>931</v>
      </c>
      <c r="I840" s="96">
        <v>4287.5</v>
      </c>
      <c r="J840" s="95">
        <v>0.02474689050564538</v>
      </c>
    </row>
    <row r="841" spans="1:10">
      <c r="A841" t="s">
        <v>950</v>
      </c>
      <c r="B841" t="s">
        <v>931</v>
      </c>
      <c r="C841">
        <v>199.15</v>
      </c>
      <c r="D841" s="94">
        <v>2360049</v>
      </c>
      <c r="E841" s="95">
        <v>-0.02233676975945009</v>
      </c>
      <c r="G841" t="s">
        <v>950</v>
      </c>
      <c r="H841" t="s">
        <v>931</v>
      </c>
      <c r="I841" s="96">
        <v>4131.93</v>
      </c>
      <c r="J841" s="95">
        <v>-0.03628454810495618</v>
      </c>
    </row>
    <row r="842" spans="1:10">
      <c r="A842" t="s">
        <v>951</v>
      </c>
      <c r="B842" t="s">
        <v>952</v>
      </c>
      <c r="C842">
        <v>197.91</v>
      </c>
      <c r="D842" s="94">
        <v>1743486</v>
      </c>
      <c r="E842" s="95">
        <v>-0.006226462465478311</v>
      </c>
      <c r="G842" t="s">
        <v>951</v>
      </c>
      <c r="H842" t="s">
        <v>952</v>
      </c>
      <c r="I842" s="96">
        <v>4155.38</v>
      </c>
      <c r="J842" s="95">
        <v>0.005675313957399952</v>
      </c>
    </row>
    <row r="843" spans="1:10">
      <c r="A843" t="s">
        <v>953</v>
      </c>
      <c r="B843" t="s">
        <v>952</v>
      </c>
      <c r="C843">
        <v>200.24</v>
      </c>
      <c r="D843" s="94">
        <v>1691427</v>
      </c>
      <c r="E843" s="95">
        <v>0.01177302814410597</v>
      </c>
      <c r="G843" t="s">
        <v>953</v>
      </c>
      <c r="H843" t="s">
        <v>952</v>
      </c>
      <c r="I843" s="96">
        <v>4175.48</v>
      </c>
      <c r="J843" s="95">
        <v>0.004837102743912469</v>
      </c>
    </row>
    <row r="844" spans="1:10">
      <c r="A844" t="s">
        <v>954</v>
      </c>
      <c r="B844" t="s">
        <v>952</v>
      </c>
      <c r="C844">
        <v>206.39</v>
      </c>
      <c r="D844" s="94">
        <v>1711346</v>
      </c>
      <c r="E844" s="95">
        <v>0.0307131442269275</v>
      </c>
      <c r="G844" t="s">
        <v>954</v>
      </c>
      <c r="H844" t="s">
        <v>952</v>
      </c>
      <c r="I844" s="96">
        <v>4300.17</v>
      </c>
      <c r="J844" s="95">
        <v>0.0298624349775356</v>
      </c>
    </row>
    <row r="845" spans="1:10">
      <c r="A845" t="s">
        <v>955</v>
      </c>
      <c r="B845" t="s">
        <v>952</v>
      </c>
      <c r="C845">
        <v>200.64</v>
      </c>
      <c r="D845" s="94">
        <v>1771949</v>
      </c>
      <c r="E845" s="95">
        <v>-0.02785987693202185</v>
      </c>
      <c r="G845" t="s">
        <v>955</v>
      </c>
      <c r="H845" t="s">
        <v>952</v>
      </c>
      <c r="I845" s="96">
        <v>4146.87</v>
      </c>
      <c r="J845" s="95">
        <v>-0.03564975338184306</v>
      </c>
    </row>
    <row r="846" spans="1:10">
      <c r="A846" t="s">
        <v>956</v>
      </c>
      <c r="B846" t="s">
        <v>952</v>
      </c>
      <c r="C846">
        <v>201.76</v>
      </c>
      <c r="D846" s="94">
        <v>1454308</v>
      </c>
      <c r="E846" s="95">
        <v>0.005582137161084466</v>
      </c>
      <c r="G846" t="s">
        <v>956</v>
      </c>
      <c r="H846" t="s">
        <v>952</v>
      </c>
      <c r="I846" s="96">
        <v>4123.34</v>
      </c>
      <c r="J846" s="95">
        <v>-0.005674159064547379</v>
      </c>
    </row>
    <row r="847" spans="1:10">
      <c r="A847" t="s">
        <v>957</v>
      </c>
      <c r="B847" t="s">
        <v>952</v>
      </c>
      <c r="C847">
        <v>197.86</v>
      </c>
      <c r="D847" s="94">
        <v>2496853</v>
      </c>
      <c r="E847" s="95">
        <v>-0.01932989690721643</v>
      </c>
      <c r="G847" t="s">
        <v>957</v>
      </c>
      <c r="H847" t="s">
        <v>952</v>
      </c>
      <c r="I847" s="96">
        <v>3991.24</v>
      </c>
      <c r="J847" s="95">
        <v>-0.03203713494400184</v>
      </c>
    </row>
    <row r="848" spans="1:10">
      <c r="A848" t="s">
        <v>958</v>
      </c>
      <c r="B848" t="s">
        <v>952</v>
      </c>
      <c r="C848">
        <v>197.62</v>
      </c>
      <c r="D848" s="94">
        <v>1843432</v>
      </c>
      <c r="E848" s="95">
        <v>-0.001212978873951331</v>
      </c>
      <c r="G848" t="s">
        <v>958</v>
      </c>
      <c r="H848" t="s">
        <v>952</v>
      </c>
      <c r="I848" s="96">
        <v>4001.05</v>
      </c>
      <c r="J848" s="95">
        <v>0.00245788276325154</v>
      </c>
    </row>
    <row r="849" spans="1:10">
      <c r="A849" t="s">
        <v>959</v>
      </c>
      <c r="B849" t="s">
        <v>952</v>
      </c>
      <c r="C849">
        <v>197.39</v>
      </c>
      <c r="D849" s="94">
        <v>1793943</v>
      </c>
      <c r="E849" s="95">
        <v>-0.001163849812772066</v>
      </c>
      <c r="G849" t="s">
        <v>959</v>
      </c>
      <c r="H849" t="s">
        <v>952</v>
      </c>
      <c r="I849" s="96">
        <v>3935.18</v>
      </c>
      <c r="J849" s="95">
        <v>-0.01646317841566602</v>
      </c>
    </row>
    <row r="850" spans="1:10">
      <c r="A850" t="s">
        <v>960</v>
      </c>
      <c r="B850" t="s">
        <v>952</v>
      </c>
      <c r="C850">
        <v>198.17</v>
      </c>
      <c r="D850" s="94">
        <v>1782089</v>
      </c>
      <c r="E850" s="95">
        <v>0.00395156796190288</v>
      </c>
      <c r="G850" t="s">
        <v>960</v>
      </c>
      <c r="H850" t="s">
        <v>952</v>
      </c>
      <c r="I850" s="96">
        <v>3930.08</v>
      </c>
      <c r="J850" s="95">
        <v>-0.001296001707672856</v>
      </c>
    </row>
    <row r="851" spans="1:10">
      <c r="A851" t="s">
        <v>961</v>
      </c>
      <c r="B851" t="s">
        <v>952</v>
      </c>
      <c r="C851">
        <v>199.24</v>
      </c>
      <c r="D851" s="94">
        <v>1378472</v>
      </c>
      <c r="E851" s="95">
        <v>0.005399404551647669</v>
      </c>
      <c r="G851" t="s">
        <v>961</v>
      </c>
      <c r="H851" t="s">
        <v>952</v>
      </c>
      <c r="I851" s="96">
        <v>4023.89</v>
      </c>
      <c r="J851" s="95">
        <v>0.02386974310955492</v>
      </c>
    </row>
    <row r="852" spans="1:10">
      <c r="A852" t="s">
        <v>962</v>
      </c>
      <c r="B852" t="s">
        <v>952</v>
      </c>
      <c r="C852">
        <v>200.64</v>
      </c>
      <c r="D852" s="94">
        <v>1449015</v>
      </c>
      <c r="E852" s="95">
        <v>0.007026701465568941</v>
      </c>
      <c r="G852" t="s">
        <v>962</v>
      </c>
      <c r="H852" t="s">
        <v>952</v>
      </c>
      <c r="I852" s="96">
        <v>4008.01</v>
      </c>
      <c r="J852" s="95">
        <v>-0.003946429947140562</v>
      </c>
    </row>
    <row r="853" spans="1:10">
      <c r="A853" t="s">
        <v>963</v>
      </c>
      <c r="B853" t="s">
        <v>952</v>
      </c>
      <c r="C853">
        <v>204.9</v>
      </c>
      <c r="D853" s="94">
        <v>1905374</v>
      </c>
      <c r="E853" s="95">
        <v>0.0212320574162681</v>
      </c>
      <c r="G853" t="s">
        <v>963</v>
      </c>
      <c r="H853" t="s">
        <v>952</v>
      </c>
      <c r="I853" s="96">
        <v>4088.85</v>
      </c>
      <c r="J853" s="95">
        <v>0.02016961035526355</v>
      </c>
    </row>
    <row r="854" spans="1:10">
      <c r="A854" t="s">
        <v>964</v>
      </c>
      <c r="B854" t="s">
        <v>952</v>
      </c>
      <c r="C854">
        <v>199.98</v>
      </c>
      <c r="D854" s="94">
        <v>2036205</v>
      </c>
      <c r="E854" s="95">
        <v>-0.02401171303074678</v>
      </c>
      <c r="G854" t="s">
        <v>964</v>
      </c>
      <c r="H854" t="s">
        <v>952</v>
      </c>
      <c r="I854" s="96">
        <v>3923.68</v>
      </c>
      <c r="J854" s="95">
        <v>-0.04039522115020122</v>
      </c>
    </row>
    <row r="855" spans="1:10">
      <c r="A855" t="s">
        <v>965</v>
      </c>
      <c r="B855" t="s">
        <v>952</v>
      </c>
      <c r="C855">
        <v>196.67</v>
      </c>
      <c r="D855" s="94">
        <v>2535202</v>
      </c>
      <c r="E855" s="95">
        <v>-0.0165516551655166</v>
      </c>
      <c r="G855" t="s">
        <v>965</v>
      </c>
      <c r="H855" t="s">
        <v>952</v>
      </c>
      <c r="I855" s="96">
        <v>3900.79</v>
      </c>
      <c r="J855" s="95">
        <v>-0.005833809077192775</v>
      </c>
    </row>
    <row r="856" spans="1:10">
      <c r="A856" t="s">
        <v>966</v>
      </c>
      <c r="B856" t="s">
        <v>952</v>
      </c>
      <c r="C856">
        <v>196.79</v>
      </c>
      <c r="D856" s="94">
        <v>1939042</v>
      </c>
      <c r="E856" s="95">
        <v>0.0006101591498448578</v>
      </c>
      <c r="G856" t="s">
        <v>966</v>
      </c>
      <c r="H856" t="s">
        <v>952</v>
      </c>
      <c r="I856" s="96">
        <v>3901.36</v>
      </c>
      <c r="J856" s="95">
        <v>0.0001461242466269663</v>
      </c>
    </row>
    <row r="857" spans="1:10">
      <c r="A857" t="s">
        <v>967</v>
      </c>
      <c r="B857" t="s">
        <v>952</v>
      </c>
      <c r="C857">
        <v>199.98</v>
      </c>
      <c r="D857" s="94">
        <v>1901818</v>
      </c>
      <c r="E857" s="95">
        <v>0.01621017328116259</v>
      </c>
      <c r="G857" t="s">
        <v>967</v>
      </c>
      <c r="H857" t="s">
        <v>952</v>
      </c>
      <c r="I857" s="96">
        <v>3973.75</v>
      </c>
      <c r="J857" s="95">
        <v>0.01855506797629536</v>
      </c>
    </row>
    <row r="858" spans="1:10">
      <c r="A858" t="s">
        <v>968</v>
      </c>
      <c r="B858" t="s">
        <v>952</v>
      </c>
      <c r="C858">
        <v>200.79</v>
      </c>
      <c r="D858" s="94">
        <v>1219423</v>
      </c>
      <c r="E858" s="95">
        <v>0.004050405040504135</v>
      </c>
      <c r="G858" t="s">
        <v>968</v>
      </c>
      <c r="H858" t="s">
        <v>952</v>
      </c>
      <c r="I858" s="96">
        <v>3941.48</v>
      </c>
      <c r="J858" s="95">
        <v>-0.008120792702107527</v>
      </c>
    </row>
    <row r="859" spans="1:10">
      <c r="A859" t="s">
        <v>969</v>
      </c>
      <c r="B859" t="s">
        <v>952</v>
      </c>
      <c r="C859">
        <v>200.62</v>
      </c>
      <c r="D859" s="94">
        <v>1591677</v>
      </c>
      <c r="E859" s="95">
        <v>-0.0008466557099456873</v>
      </c>
      <c r="G859" t="s">
        <v>969</v>
      </c>
      <c r="H859" t="s">
        <v>952</v>
      </c>
      <c r="I859" s="96">
        <v>3978.73</v>
      </c>
      <c r="J859" s="95">
        <v>0.009450764687376267</v>
      </c>
    </row>
    <row r="860" spans="1:10">
      <c r="A860" t="s">
        <v>970</v>
      </c>
      <c r="B860" t="s">
        <v>952</v>
      </c>
      <c r="C860">
        <v>200.35</v>
      </c>
      <c r="D860" s="94">
        <v>2216267</v>
      </c>
      <c r="E860" s="95">
        <v>-0.00134582793340654</v>
      </c>
      <c r="G860" t="s">
        <v>970</v>
      </c>
      <c r="H860" t="s">
        <v>952</v>
      </c>
      <c r="I860" s="96">
        <v>4057.84</v>
      </c>
      <c r="J860" s="95">
        <v>0.01988322907058282</v>
      </c>
    </row>
    <row r="861" spans="1:10">
      <c r="A861" t="s">
        <v>971</v>
      </c>
      <c r="B861" t="s">
        <v>952</v>
      </c>
      <c r="C861">
        <v>203.43</v>
      </c>
      <c r="D861" s="94">
        <v>1704896</v>
      </c>
      <c r="E861" s="95">
        <v>0.01537309708010981</v>
      </c>
      <c r="G861" t="s">
        <v>971</v>
      </c>
      <c r="H861" t="s">
        <v>952</v>
      </c>
      <c r="I861" s="96">
        <v>4158.24</v>
      </c>
      <c r="J861" s="95">
        <v>0.0247422273919129</v>
      </c>
    </row>
    <row r="862" spans="1:10">
      <c r="A862" t="s">
        <v>972</v>
      </c>
      <c r="B862" t="s">
        <v>952</v>
      </c>
      <c r="C862">
        <v>203.82</v>
      </c>
      <c r="D862" s="94">
        <v>2721954</v>
      </c>
      <c r="E862" s="95">
        <v>0.001917121368529617</v>
      </c>
      <c r="G862" t="s">
        <v>972</v>
      </c>
      <c r="H862" t="s">
        <v>952</v>
      </c>
      <c r="I862" s="96">
        <v>4132.15</v>
      </c>
      <c r="J862" s="95">
        <v>-0.006274289122320975</v>
      </c>
    </row>
    <row r="863" spans="1:10">
      <c r="A863" t="s">
        <v>973</v>
      </c>
      <c r="B863" t="s">
        <v>974</v>
      </c>
      <c r="C863">
        <v>201.26</v>
      </c>
      <c r="D863" s="94">
        <v>1453329</v>
      </c>
      <c r="E863" s="95">
        <v>-0.01256010205082914</v>
      </c>
      <c r="G863" t="s">
        <v>973</v>
      </c>
      <c r="H863" t="s">
        <v>974</v>
      </c>
      <c r="I863" s="96">
        <v>4101.23</v>
      </c>
      <c r="J863" s="95">
        <v>-0.007482787410912017</v>
      </c>
    </row>
    <row r="864" spans="1:10">
      <c r="A864" t="s">
        <v>975</v>
      </c>
      <c r="B864" t="s">
        <v>974</v>
      </c>
      <c r="C864">
        <v>202.49</v>
      </c>
      <c r="D864" s="94">
        <v>1533450</v>
      </c>
      <c r="E864" s="95">
        <v>0.006111497565338464</v>
      </c>
      <c r="G864" t="s">
        <v>975</v>
      </c>
      <c r="H864" t="s">
        <v>974</v>
      </c>
      <c r="I864" s="96">
        <v>4176.82</v>
      </c>
      <c r="J864" s="95">
        <v>0.01843105604903905</v>
      </c>
    </row>
    <row r="865" spans="1:10">
      <c r="A865" t="s">
        <v>976</v>
      </c>
      <c r="B865" t="s">
        <v>974</v>
      </c>
      <c r="C865">
        <v>201.15</v>
      </c>
      <c r="D865" s="94">
        <v>1339844</v>
      </c>
      <c r="E865" s="95">
        <v>-0.006617610746209701</v>
      </c>
      <c r="G865" t="s">
        <v>976</v>
      </c>
      <c r="H865" t="s">
        <v>974</v>
      </c>
      <c r="I865" s="96">
        <v>4108.54</v>
      </c>
      <c r="J865" s="95">
        <v>-0.01634736474159759</v>
      </c>
    </row>
    <row r="866" spans="1:10">
      <c r="A866" t="s">
        <v>977</v>
      </c>
      <c r="B866" t="s">
        <v>974</v>
      </c>
      <c r="C866">
        <v>204.63</v>
      </c>
      <c r="D866" s="94">
        <v>1556520</v>
      </c>
      <c r="E866" s="95">
        <v>0.01730052199850851</v>
      </c>
      <c r="G866" t="s">
        <v>977</v>
      </c>
      <c r="H866" t="s">
        <v>974</v>
      </c>
      <c r="I866" s="96">
        <v>4121.43</v>
      </c>
      <c r="J866" s="95">
        <v>0.003137367532018764</v>
      </c>
    </row>
    <row r="867" spans="1:10">
      <c r="A867" t="s">
        <v>978</v>
      </c>
      <c r="B867" t="s">
        <v>974</v>
      </c>
      <c r="C867">
        <v>206.06</v>
      </c>
      <c r="D867" s="94">
        <v>1687806</v>
      </c>
      <c r="E867" s="95">
        <v>0.006988222645750941</v>
      </c>
      <c r="G867" t="s">
        <v>978</v>
      </c>
      <c r="H867" t="s">
        <v>974</v>
      </c>
      <c r="I867" s="96">
        <v>4160.68</v>
      </c>
      <c r="J867" s="95">
        <v>0.009523393579413009</v>
      </c>
    </row>
    <row r="868" spans="1:10">
      <c r="A868" t="s">
        <v>979</v>
      </c>
      <c r="B868" t="s">
        <v>974</v>
      </c>
      <c r="C868">
        <v>202.89</v>
      </c>
      <c r="D868" s="94">
        <v>1258994</v>
      </c>
      <c r="E868" s="95">
        <v>-0.01538386877608466</v>
      </c>
      <c r="G868" t="s">
        <v>979</v>
      </c>
      <c r="H868" t="s">
        <v>974</v>
      </c>
      <c r="I868" s="96">
        <v>4115.77</v>
      </c>
      <c r="J868" s="95">
        <v>-0.0107939086880029</v>
      </c>
    </row>
    <row r="869" spans="1:10">
      <c r="A869" t="s">
        <v>980</v>
      </c>
      <c r="B869" t="s">
        <v>974</v>
      </c>
      <c r="C869">
        <v>198.96</v>
      </c>
      <c r="D869" s="94">
        <v>1524083</v>
      </c>
      <c r="E869" s="95">
        <v>-0.01937010202572809</v>
      </c>
      <c r="G869" t="s">
        <v>980</v>
      </c>
      <c r="H869" t="s">
        <v>974</v>
      </c>
      <c r="I869" s="96">
        <v>4017.82</v>
      </c>
      <c r="J869" s="95">
        <v>-0.02379870595295663</v>
      </c>
    </row>
    <row r="870" spans="1:10">
      <c r="A870" t="s">
        <v>981</v>
      </c>
      <c r="B870" t="s">
        <v>974</v>
      </c>
      <c r="C870">
        <v>194.53</v>
      </c>
      <c r="D870" s="94">
        <v>1719141</v>
      </c>
      <c r="E870" s="95">
        <v>-0.02226578206674712</v>
      </c>
      <c r="G870" t="s">
        <v>981</v>
      </c>
      <c r="H870" t="s">
        <v>974</v>
      </c>
      <c r="I870" s="96">
        <v>3900.86</v>
      </c>
      <c r="J870" s="95">
        <v>-0.02911031355312088</v>
      </c>
    </row>
    <row r="871" spans="1:10">
      <c r="A871" t="s">
        <v>982</v>
      </c>
      <c r="B871" t="s">
        <v>974</v>
      </c>
      <c r="C871">
        <v>190.62</v>
      </c>
      <c r="D871" s="94">
        <v>1811450</v>
      </c>
      <c r="E871" s="95">
        <v>-0.02009972754845013</v>
      </c>
      <c r="G871" t="s">
        <v>982</v>
      </c>
      <c r="H871" t="s">
        <v>974</v>
      </c>
      <c r="I871" s="96">
        <v>3749.63</v>
      </c>
      <c r="J871" s="95">
        <v>-0.03876837415339185</v>
      </c>
    </row>
    <row r="872" spans="1:10">
      <c r="A872" t="s">
        <v>983</v>
      </c>
      <c r="B872" t="s">
        <v>974</v>
      </c>
      <c r="C872">
        <v>190.94</v>
      </c>
      <c r="D872" s="94">
        <v>2202484</v>
      </c>
      <c r="E872" s="95">
        <v>0.001678732556919416</v>
      </c>
      <c r="G872" t="s">
        <v>983</v>
      </c>
      <c r="H872" t="s">
        <v>974</v>
      </c>
      <c r="I872" s="96">
        <v>3735.48</v>
      </c>
      <c r="J872" s="95">
        <v>-0.003773705672293071</v>
      </c>
    </row>
    <row r="873" spans="1:10">
      <c r="A873" t="s">
        <v>984</v>
      </c>
      <c r="B873" t="s">
        <v>974</v>
      </c>
      <c r="C873">
        <v>192.23</v>
      </c>
      <c r="D873" s="94">
        <v>2428807</v>
      </c>
      <c r="E873" s="95">
        <v>0.006756049020634647</v>
      </c>
      <c r="G873" t="s">
        <v>984</v>
      </c>
      <c r="H873" t="s">
        <v>974</v>
      </c>
      <c r="I873" s="96">
        <v>3789.99</v>
      </c>
      <c r="J873" s="95">
        <v>0.01459250216839592</v>
      </c>
    </row>
    <row r="874" spans="1:10">
      <c r="A874" t="s">
        <v>985</v>
      </c>
      <c r="B874" t="s">
        <v>974</v>
      </c>
      <c r="C874">
        <v>183.26</v>
      </c>
      <c r="D874" s="94">
        <v>3189112</v>
      </c>
      <c r="E874" s="95">
        <v>-0.04666285179212404</v>
      </c>
      <c r="G874" t="s">
        <v>985</v>
      </c>
      <c r="H874" t="s">
        <v>974</v>
      </c>
      <c r="I874" s="96">
        <v>3666.77</v>
      </c>
      <c r="J874" s="95">
        <v>-0.03251195913445681</v>
      </c>
    </row>
    <row r="875" spans="1:10">
      <c r="A875" t="s">
        <v>986</v>
      </c>
      <c r="B875" t="s">
        <v>974</v>
      </c>
      <c r="C875">
        <v>183.41</v>
      </c>
      <c r="D875" s="94">
        <v>5500725</v>
      </c>
      <c r="E875" s="95">
        <v>0.0008185092218706558</v>
      </c>
      <c r="G875" t="s">
        <v>986</v>
      </c>
      <c r="H875" t="s">
        <v>974</v>
      </c>
      <c r="I875" s="96">
        <v>3674.84</v>
      </c>
      <c r="J875" s="95">
        <v>0.002200847067037159</v>
      </c>
    </row>
    <row r="876" spans="1:10">
      <c r="A876" t="s">
        <v>987</v>
      </c>
      <c r="B876" t="s">
        <v>974</v>
      </c>
      <c r="C876">
        <v>183.53</v>
      </c>
      <c r="D876" s="94">
        <v>2863651</v>
      </c>
      <c r="E876" s="95">
        <v>0.0006542718499535916</v>
      </c>
      <c r="G876" t="s">
        <v>987</v>
      </c>
      <c r="H876" t="s">
        <v>974</v>
      </c>
      <c r="I876" s="96">
        <v>3764.79</v>
      </c>
      <c r="J876" s="95">
        <v>0.02447725615264873</v>
      </c>
    </row>
    <row r="877" spans="1:10">
      <c r="A877" t="s">
        <v>988</v>
      </c>
      <c r="B877" t="s">
        <v>974</v>
      </c>
      <c r="C877">
        <v>183.59</v>
      </c>
      <c r="D877" s="94">
        <v>2519299</v>
      </c>
      <c r="E877" s="95">
        <v>0.0003269220290960106</v>
      </c>
      <c r="G877" t="s">
        <v>988</v>
      </c>
      <c r="H877" t="s">
        <v>974</v>
      </c>
      <c r="I877" s="96">
        <v>3759.89</v>
      </c>
      <c r="J877" s="95">
        <v>-0.001301533418862744</v>
      </c>
    </row>
    <row r="878" spans="1:10">
      <c r="A878" t="s">
        <v>989</v>
      </c>
      <c r="B878" t="s">
        <v>974</v>
      </c>
      <c r="C878">
        <v>181.11</v>
      </c>
      <c r="D878" s="94">
        <v>1312434</v>
      </c>
      <c r="E878" s="95">
        <v>-0.01350836102184205</v>
      </c>
      <c r="G878" t="s">
        <v>989</v>
      </c>
      <c r="H878" t="s">
        <v>974</v>
      </c>
      <c r="I878" s="96">
        <v>3795.73</v>
      </c>
      <c r="J878" s="95">
        <v>0.009532193760987795</v>
      </c>
    </row>
    <row r="879" spans="1:10">
      <c r="A879" t="s">
        <v>990</v>
      </c>
      <c r="B879" t="s">
        <v>974</v>
      </c>
      <c r="C879">
        <v>188.43</v>
      </c>
      <c r="D879" s="94">
        <v>2370894</v>
      </c>
      <c r="E879" s="95">
        <v>0.04041742587377839</v>
      </c>
      <c r="G879" t="s">
        <v>990</v>
      </c>
      <c r="H879" t="s">
        <v>974</v>
      </c>
      <c r="I879" s="96">
        <v>3911.74</v>
      </c>
      <c r="J879" s="95">
        <v>0.03056329085577736</v>
      </c>
    </row>
    <row r="880" spans="1:10">
      <c r="A880" t="s">
        <v>991</v>
      </c>
      <c r="B880" t="s">
        <v>974</v>
      </c>
      <c r="C880">
        <v>188.65</v>
      </c>
      <c r="D880" s="94">
        <v>1292277</v>
      </c>
      <c r="E880" s="95">
        <v>0.00116754232340921</v>
      </c>
      <c r="G880" t="s">
        <v>991</v>
      </c>
      <c r="H880" t="s">
        <v>974</v>
      </c>
      <c r="I880" s="96">
        <v>3900.11</v>
      </c>
      <c r="J880" s="95">
        <v>-0.002973101484249896</v>
      </c>
    </row>
    <row r="881" spans="1:10">
      <c r="A881" t="s">
        <v>992</v>
      </c>
      <c r="B881" t="s">
        <v>974</v>
      </c>
      <c r="C881">
        <v>188.32</v>
      </c>
      <c r="D881" s="94">
        <v>940367</v>
      </c>
      <c r="E881" s="95">
        <v>-0.001749271137026276</v>
      </c>
      <c r="G881" t="s">
        <v>992</v>
      </c>
      <c r="H881" t="s">
        <v>974</v>
      </c>
      <c r="I881" s="96">
        <v>3821.55</v>
      </c>
      <c r="J881" s="95">
        <v>-0.02014302160708281</v>
      </c>
    </row>
    <row r="882" spans="1:10">
      <c r="A882" t="s">
        <v>993</v>
      </c>
      <c r="B882" t="s">
        <v>974</v>
      </c>
      <c r="C882">
        <v>187.7</v>
      </c>
      <c r="D882" s="94">
        <v>963238</v>
      </c>
      <c r="E882" s="95">
        <v>-0.003292268479184401</v>
      </c>
      <c r="G882" t="s">
        <v>993</v>
      </c>
      <c r="H882" t="s">
        <v>974</v>
      </c>
      <c r="I882" s="96">
        <v>3818.83</v>
      </c>
      <c r="J882" s="95">
        <v>-0.000711753084481459</v>
      </c>
    </row>
    <row r="883" spans="1:10">
      <c r="A883" t="s">
        <v>994</v>
      </c>
      <c r="B883" t="s">
        <v>974</v>
      </c>
      <c r="C883">
        <v>190.42</v>
      </c>
      <c r="D883" s="94">
        <v>1471014</v>
      </c>
      <c r="E883" s="95">
        <v>0.01449120937666493</v>
      </c>
      <c r="G883" t="s">
        <v>994</v>
      </c>
      <c r="H883" t="s">
        <v>974</v>
      </c>
      <c r="I883" s="96">
        <v>3785.38</v>
      </c>
      <c r="J883" s="95">
        <v>-0.008759227302603145</v>
      </c>
    </row>
    <row r="884" spans="1:10">
      <c r="A884" t="s">
        <v>995</v>
      </c>
      <c r="B884" t="s">
        <v>996</v>
      </c>
      <c r="C884">
        <v>191.72</v>
      </c>
      <c r="D884" s="94">
        <v>1470734</v>
      </c>
      <c r="E884" s="95">
        <v>0.006827013969120888</v>
      </c>
      <c r="G884" t="s">
        <v>995</v>
      </c>
      <c r="H884" t="s">
        <v>996</v>
      </c>
      <c r="I884" s="96">
        <v>3825.33</v>
      </c>
      <c r="J884" s="95">
        <v>0.01055376210578585</v>
      </c>
    </row>
    <row r="885" spans="1:10">
      <c r="A885" t="s">
        <v>997</v>
      </c>
      <c r="B885" t="s">
        <v>996</v>
      </c>
      <c r="C885">
        <v>187.09</v>
      </c>
      <c r="D885" s="94">
        <v>1392844</v>
      </c>
      <c r="E885" s="95">
        <v>-0.02414980179428328</v>
      </c>
      <c r="G885" t="s">
        <v>997</v>
      </c>
      <c r="H885" t="s">
        <v>996</v>
      </c>
      <c r="I885" s="96">
        <v>3831.39</v>
      </c>
      <c r="J885" s="95">
        <v>0.001584177051391578</v>
      </c>
    </row>
    <row r="886" spans="1:10">
      <c r="A886" t="s">
        <v>998</v>
      </c>
      <c r="B886" t="s">
        <v>996</v>
      </c>
      <c r="C886">
        <v>187.65</v>
      </c>
      <c r="D886" s="94">
        <v>2024139</v>
      </c>
      <c r="E886" s="95">
        <v>0.002993211823186792</v>
      </c>
      <c r="G886" t="s">
        <v>998</v>
      </c>
      <c r="H886" t="s">
        <v>996</v>
      </c>
      <c r="I886" s="96">
        <v>3845.08</v>
      </c>
      <c r="J886" s="95">
        <v>0.003573115762164569</v>
      </c>
    </row>
    <row r="887" spans="1:10">
      <c r="A887" t="s">
        <v>999</v>
      </c>
      <c r="B887" t="s">
        <v>996</v>
      </c>
      <c r="C887">
        <v>188.52</v>
      </c>
      <c r="D887" s="94">
        <v>1302762</v>
      </c>
      <c r="E887" s="95">
        <v>0.004636290967226175</v>
      </c>
      <c r="G887" t="s">
        <v>999</v>
      </c>
      <c r="H887" t="s">
        <v>996</v>
      </c>
      <c r="I887" s="96">
        <v>3902.62</v>
      </c>
      <c r="J887" s="95">
        <v>0.01496457811020835</v>
      </c>
    </row>
    <row r="888" spans="1:10">
      <c r="A888" t="s">
        <v>1000</v>
      </c>
      <c r="B888" t="s">
        <v>996</v>
      </c>
      <c r="C888">
        <v>187.02</v>
      </c>
      <c r="D888" s="94">
        <v>1148000</v>
      </c>
      <c r="E888" s="95">
        <v>-0.007956715467854925</v>
      </c>
      <c r="G888" t="s">
        <v>1000</v>
      </c>
      <c r="H888" t="s">
        <v>996</v>
      </c>
      <c r="I888" s="96">
        <v>3899.38</v>
      </c>
      <c r="J888" s="95">
        <v>-0.0008302114989416909</v>
      </c>
    </row>
    <row r="889" spans="1:10">
      <c r="A889" t="s">
        <v>1001</v>
      </c>
      <c r="B889" t="s">
        <v>996</v>
      </c>
      <c r="C889">
        <v>187.5</v>
      </c>
      <c r="D889" s="94">
        <v>1342179</v>
      </c>
      <c r="E889" s="95">
        <v>0.002566570420275749</v>
      </c>
      <c r="G889" t="s">
        <v>1001</v>
      </c>
      <c r="H889" t="s">
        <v>996</v>
      </c>
      <c r="I889" s="96">
        <v>3854.43</v>
      </c>
      <c r="J889" s="95">
        <v>-0.01152747359836703</v>
      </c>
    </row>
    <row r="890" spans="1:10">
      <c r="A890" t="s">
        <v>1002</v>
      </c>
      <c r="B890" t="s">
        <v>996</v>
      </c>
      <c r="C890">
        <v>185.89</v>
      </c>
      <c r="D890" s="94">
        <v>1457664</v>
      </c>
      <c r="E890" s="95">
        <v>-0.008586666666666742</v>
      </c>
      <c r="G890" t="s">
        <v>1002</v>
      </c>
      <c r="H890" t="s">
        <v>996</v>
      </c>
      <c r="I890" s="96">
        <v>3818.8</v>
      </c>
      <c r="J890" s="95">
        <v>-0.009243908956706903</v>
      </c>
    </row>
    <row r="891" spans="1:10">
      <c r="A891" t="s">
        <v>1003</v>
      </c>
      <c r="B891" t="s">
        <v>996</v>
      </c>
      <c r="C891">
        <v>184.09</v>
      </c>
      <c r="D891" s="94">
        <v>1650990</v>
      </c>
      <c r="E891" s="95">
        <v>-0.009683145946527416</v>
      </c>
      <c r="G891" t="s">
        <v>1003</v>
      </c>
      <c r="H891" t="s">
        <v>996</v>
      </c>
      <c r="I891" s="96">
        <v>3801.78</v>
      </c>
      <c r="J891" s="95">
        <v>-0.004456897454697795</v>
      </c>
    </row>
    <row r="892" spans="1:10">
      <c r="A892" t="s">
        <v>1004</v>
      </c>
      <c r="B892" t="s">
        <v>996</v>
      </c>
      <c r="C892">
        <v>177.58</v>
      </c>
      <c r="D892" s="94">
        <v>2024588</v>
      </c>
      <c r="E892" s="95">
        <v>-0.03536313759574117</v>
      </c>
      <c r="G892" t="s">
        <v>1004</v>
      </c>
      <c r="H892" t="s">
        <v>996</v>
      </c>
      <c r="I892" s="96">
        <v>3790.38</v>
      </c>
      <c r="J892" s="95">
        <v>-0.00299859539478875</v>
      </c>
    </row>
    <row r="893" spans="1:10">
      <c r="A893" t="s">
        <v>1005</v>
      </c>
      <c r="B893" t="s">
        <v>996</v>
      </c>
      <c r="C893">
        <v>178.42</v>
      </c>
      <c r="D893" s="94">
        <v>2722221</v>
      </c>
      <c r="E893" s="95">
        <v>0.004730262416938746</v>
      </c>
      <c r="G893" t="s">
        <v>1005</v>
      </c>
      <c r="H893" t="s">
        <v>996</v>
      </c>
      <c r="I893" s="96">
        <v>3863.16</v>
      </c>
      <c r="J893" s="95">
        <v>0.01920124103651877</v>
      </c>
    </row>
    <row r="894" spans="1:10">
      <c r="A894" t="s">
        <v>1006</v>
      </c>
      <c r="B894" t="s">
        <v>996</v>
      </c>
      <c r="C894">
        <v>175.5</v>
      </c>
      <c r="D894" s="94">
        <v>2430328</v>
      </c>
      <c r="E894" s="95">
        <v>-0.01636587826476843</v>
      </c>
      <c r="G894" t="s">
        <v>1006</v>
      </c>
      <c r="H894" t="s">
        <v>996</v>
      </c>
      <c r="I894" s="96">
        <v>3830.85</v>
      </c>
      <c r="J894" s="95">
        <v>-0.008363619420370894</v>
      </c>
    </row>
    <row r="895" spans="1:10">
      <c r="A895" t="s">
        <v>1007</v>
      </c>
      <c r="B895" t="s">
        <v>996</v>
      </c>
      <c r="C895">
        <v>179.9</v>
      </c>
      <c r="D895" s="94">
        <v>2341410</v>
      </c>
      <c r="E895" s="95">
        <v>0.02507122507122506</v>
      </c>
      <c r="G895" t="s">
        <v>1007</v>
      </c>
      <c r="H895" t="s">
        <v>996</v>
      </c>
      <c r="I895" s="96">
        <v>3936.69</v>
      </c>
      <c r="J895" s="95">
        <v>0.02762833313755442</v>
      </c>
    </row>
    <row r="896" spans="1:10">
      <c r="A896" t="s">
        <v>1008</v>
      </c>
      <c r="B896" t="s">
        <v>996</v>
      </c>
      <c r="C896">
        <v>178.91</v>
      </c>
      <c r="D896" s="94">
        <v>1970490</v>
      </c>
      <c r="E896" s="95">
        <v>-0.005503057254030108</v>
      </c>
      <c r="G896" t="s">
        <v>1008</v>
      </c>
      <c r="H896" t="s">
        <v>996</v>
      </c>
      <c r="I896" s="96">
        <v>3959.9</v>
      </c>
      <c r="J896" s="95">
        <v>0.005895816028186118</v>
      </c>
    </row>
    <row r="897" spans="1:10">
      <c r="A897" t="s">
        <v>1009</v>
      </c>
      <c r="B897" t="s">
        <v>996</v>
      </c>
      <c r="C897">
        <v>178.24</v>
      </c>
      <c r="D897" s="94">
        <v>2187287</v>
      </c>
      <c r="E897" s="95">
        <v>-0.003744899670225177</v>
      </c>
      <c r="G897" t="s">
        <v>1009</v>
      </c>
      <c r="H897" t="s">
        <v>996</v>
      </c>
      <c r="I897" s="96">
        <v>3998.95</v>
      </c>
      <c r="J897" s="95">
        <v>0.009861360135356989</v>
      </c>
    </row>
    <row r="898" spans="1:10">
      <c r="A898" t="s">
        <v>1010</v>
      </c>
      <c r="B898" t="s">
        <v>996</v>
      </c>
      <c r="C898">
        <v>178.36</v>
      </c>
      <c r="D898" s="94">
        <v>1451457</v>
      </c>
      <c r="E898" s="95">
        <v>0.0006732495511669878</v>
      </c>
      <c r="G898" t="s">
        <v>1010</v>
      </c>
      <c r="H898" t="s">
        <v>996</v>
      </c>
      <c r="I898" s="96">
        <v>3961.63</v>
      </c>
      <c r="J898" s="95">
        <v>-0.009332449768064022</v>
      </c>
    </row>
    <row r="899" spans="1:10">
      <c r="A899" t="s">
        <v>1011</v>
      </c>
      <c r="B899" t="s">
        <v>996</v>
      </c>
      <c r="C899">
        <v>181.34</v>
      </c>
      <c r="D899" s="94">
        <v>1791054</v>
      </c>
      <c r="E899" s="95">
        <v>0.01670778201390433</v>
      </c>
      <c r="G899" t="s">
        <v>1011</v>
      </c>
      <c r="H899" t="s">
        <v>996</v>
      </c>
      <c r="I899" s="96">
        <v>3966.84</v>
      </c>
      <c r="J899" s="95">
        <v>0.001315115242968234</v>
      </c>
    </row>
    <row r="900" spans="1:10">
      <c r="A900" t="s">
        <v>1012</v>
      </c>
      <c r="B900" t="s">
        <v>996</v>
      </c>
      <c r="C900">
        <v>182.38</v>
      </c>
      <c r="D900" s="94">
        <v>1790648</v>
      </c>
      <c r="E900" s="95">
        <v>0.005735083268997521</v>
      </c>
      <c r="G900" t="s">
        <v>1012</v>
      </c>
      <c r="H900" t="s">
        <v>996</v>
      </c>
      <c r="I900" s="96">
        <v>3921.05</v>
      </c>
      <c r="J900" s="95">
        <v>-0.01154319307055485</v>
      </c>
    </row>
    <row r="901" spans="1:10">
      <c r="A901" t="s">
        <v>1013</v>
      </c>
      <c r="B901" t="s">
        <v>996</v>
      </c>
      <c r="C901">
        <v>181.14</v>
      </c>
      <c r="D901" s="94">
        <v>2804060</v>
      </c>
      <c r="E901" s="95">
        <v>-0.006798991117447084</v>
      </c>
      <c r="G901" t="s">
        <v>1013</v>
      </c>
      <c r="H901" t="s">
        <v>996</v>
      </c>
      <c r="I901" s="96">
        <v>4023.61</v>
      </c>
      <c r="J901" s="95">
        <v>0.02615625916527464</v>
      </c>
    </row>
    <row r="902" spans="1:10">
      <c r="A902" t="s">
        <v>1014</v>
      </c>
      <c r="B902" t="s">
        <v>996</v>
      </c>
      <c r="C902">
        <v>179.57</v>
      </c>
      <c r="D902" s="94">
        <v>2458765</v>
      </c>
      <c r="E902" s="95">
        <v>-0.008667329137683533</v>
      </c>
      <c r="G902" t="s">
        <v>1014</v>
      </c>
      <c r="H902" t="s">
        <v>996</v>
      </c>
      <c r="I902" s="96">
        <v>4072.43</v>
      </c>
      <c r="J902" s="95">
        <v>0.01213338270856257</v>
      </c>
    </row>
    <row r="903" spans="1:10">
      <c r="A903" t="s">
        <v>1015</v>
      </c>
      <c r="B903" t="s">
        <v>996</v>
      </c>
      <c r="C903">
        <v>182.73</v>
      </c>
      <c r="D903" s="94">
        <v>2379518</v>
      </c>
      <c r="E903" s="95">
        <v>0.01759759425293761</v>
      </c>
      <c r="G903" t="s">
        <v>1015</v>
      </c>
      <c r="H903" t="s">
        <v>996</v>
      </c>
      <c r="I903" s="96">
        <v>4130.29</v>
      </c>
      <c r="J903" s="95">
        <v>0.01420773346625981</v>
      </c>
    </row>
    <row r="904" spans="1:10">
      <c r="A904" t="s">
        <v>1016</v>
      </c>
      <c r="B904" t="s">
        <v>1017</v>
      </c>
      <c r="C904">
        <v>179.18</v>
      </c>
      <c r="D904" s="94">
        <v>2266791</v>
      </c>
      <c r="E904" s="95">
        <v>-0.01942757073277501</v>
      </c>
      <c r="G904" t="s">
        <v>1016</v>
      </c>
      <c r="H904" t="s">
        <v>1017</v>
      </c>
      <c r="I904" s="96">
        <v>4118.63</v>
      </c>
      <c r="J904" s="95">
        <v>-0.002823046323623735</v>
      </c>
    </row>
    <row r="905" spans="1:10">
      <c r="A905" t="s">
        <v>1018</v>
      </c>
      <c r="B905" t="s">
        <v>1017</v>
      </c>
      <c r="C905">
        <v>178.56</v>
      </c>
      <c r="D905" s="94">
        <v>2267485</v>
      </c>
      <c r="E905" s="95">
        <v>-0.0034602076124568</v>
      </c>
      <c r="G905" t="s">
        <v>1018</v>
      </c>
      <c r="H905" t="s">
        <v>1017</v>
      </c>
      <c r="I905" s="96">
        <v>4091.19</v>
      </c>
      <c r="J905" s="95">
        <v>-0.006662409587654183</v>
      </c>
    </row>
    <row r="906" spans="1:10">
      <c r="A906" t="s">
        <v>1019</v>
      </c>
      <c r="B906" t="s">
        <v>1017</v>
      </c>
      <c r="C906">
        <v>179.88</v>
      </c>
      <c r="D906" s="94">
        <v>1671656</v>
      </c>
      <c r="E906" s="95">
        <v>0.007392473118279508</v>
      </c>
      <c r="G906" t="s">
        <v>1019</v>
      </c>
      <c r="H906" t="s">
        <v>1017</v>
      </c>
      <c r="I906" s="96">
        <v>4155.17</v>
      </c>
      <c r="J906" s="95">
        <v>0.01563848171314453</v>
      </c>
    </row>
    <row r="907" spans="1:10">
      <c r="A907" t="s">
        <v>1020</v>
      </c>
      <c r="B907" t="s">
        <v>1017</v>
      </c>
      <c r="C907">
        <v>179.29</v>
      </c>
      <c r="D907" s="94">
        <v>1387039</v>
      </c>
      <c r="E907" s="95">
        <v>-0.003279964420724979</v>
      </c>
      <c r="G907" t="s">
        <v>1020</v>
      </c>
      <c r="H907" t="s">
        <v>1017</v>
      </c>
      <c r="I907" s="96">
        <v>4151.94</v>
      </c>
      <c r="J907" s="95">
        <v>-0.0007773448499099889</v>
      </c>
    </row>
    <row r="908" spans="1:10">
      <c r="A908" t="s">
        <v>1021</v>
      </c>
      <c r="B908" t="s">
        <v>1017</v>
      </c>
      <c r="C908">
        <v>179.51</v>
      </c>
      <c r="D908" s="94">
        <v>1282618</v>
      </c>
      <c r="E908" s="95">
        <v>0.001227062301299542</v>
      </c>
      <c r="G908" t="s">
        <v>1021</v>
      </c>
      <c r="H908" t="s">
        <v>1017</v>
      </c>
      <c r="I908" s="96">
        <v>4145.19</v>
      </c>
      <c r="J908" s="95">
        <v>-0.001625746036792441</v>
      </c>
    </row>
    <row r="909" spans="1:10">
      <c r="A909" t="s">
        <v>1022</v>
      </c>
      <c r="B909" t="s">
        <v>1017</v>
      </c>
      <c r="C909">
        <v>180.71</v>
      </c>
      <c r="D909" s="94">
        <v>1439570</v>
      </c>
      <c r="E909" s="95">
        <v>0.006684864352960895</v>
      </c>
      <c r="G909" t="s">
        <v>1022</v>
      </c>
      <c r="H909" t="s">
        <v>1017</v>
      </c>
      <c r="I909" s="96">
        <v>4140.06</v>
      </c>
      <c r="J909" s="95">
        <v>-0.001237578977079212</v>
      </c>
    </row>
    <row r="910" spans="1:10">
      <c r="A910" t="s">
        <v>1023</v>
      </c>
      <c r="B910" t="s">
        <v>1017</v>
      </c>
      <c r="C910">
        <v>183.77</v>
      </c>
      <c r="D910" s="94">
        <v>1556768</v>
      </c>
      <c r="E910" s="95">
        <v>0.01693320790216379</v>
      </c>
      <c r="G910" t="s">
        <v>1023</v>
      </c>
      <c r="H910" t="s">
        <v>1017</v>
      </c>
      <c r="I910" s="96">
        <v>4122.47</v>
      </c>
      <c r="J910" s="95">
        <v>-0.004248730694724312</v>
      </c>
    </row>
    <row r="911" spans="1:10">
      <c r="A911" t="s">
        <v>1024</v>
      </c>
      <c r="B911" t="s">
        <v>1017</v>
      </c>
      <c r="C911">
        <v>185.6</v>
      </c>
      <c r="D911" s="94">
        <v>1176495</v>
      </c>
      <c r="E911" s="95">
        <v>0.009958099798661246</v>
      </c>
      <c r="G911" t="s">
        <v>1024</v>
      </c>
      <c r="H911" t="s">
        <v>1017</v>
      </c>
      <c r="I911" s="96">
        <v>4210.24</v>
      </c>
      <c r="J911" s="95">
        <v>0.0212906340131036</v>
      </c>
    </row>
    <row r="912" spans="1:10">
      <c r="A912" t="s">
        <v>1025</v>
      </c>
      <c r="B912" t="s">
        <v>1017</v>
      </c>
      <c r="C912">
        <v>187.74</v>
      </c>
      <c r="D912" s="94">
        <v>1427202</v>
      </c>
      <c r="E912" s="95">
        <v>0.01153017241379328</v>
      </c>
      <c r="G912" t="s">
        <v>1025</v>
      </c>
      <c r="H912" t="s">
        <v>1017</v>
      </c>
      <c r="I912" s="96">
        <v>4207.27</v>
      </c>
      <c r="J912" s="95">
        <v>-0.0007054229687617486</v>
      </c>
    </row>
    <row r="913" spans="1:10">
      <c r="A913" t="s">
        <v>1026</v>
      </c>
      <c r="B913" t="s">
        <v>1017</v>
      </c>
      <c r="C913">
        <v>191.36</v>
      </c>
      <c r="D913" s="94">
        <v>941980</v>
      </c>
      <c r="E913" s="95">
        <v>0.01928198572493867</v>
      </c>
      <c r="G913" t="s">
        <v>1026</v>
      </c>
      <c r="H913" t="s">
        <v>1017</v>
      </c>
      <c r="I913" s="96">
        <v>4280.15</v>
      </c>
      <c r="J913" s="95">
        <v>0.01732239670855429</v>
      </c>
    </row>
    <row r="914" spans="1:10">
      <c r="A914" t="s">
        <v>1027</v>
      </c>
      <c r="B914" t="s">
        <v>1017</v>
      </c>
      <c r="C914">
        <v>190.55</v>
      </c>
      <c r="D914" s="94">
        <v>1397662</v>
      </c>
      <c r="E914" s="95">
        <v>-0.004232859531772548</v>
      </c>
      <c r="G914" t="s">
        <v>1027</v>
      </c>
      <c r="H914" t="s">
        <v>1017</v>
      </c>
      <c r="I914" s="96">
        <v>4297.14</v>
      </c>
      <c r="J914" s="95">
        <v>0.00396948705068767</v>
      </c>
    </row>
    <row r="915" spans="1:10">
      <c r="A915" t="s">
        <v>1028</v>
      </c>
      <c r="B915" t="s">
        <v>1017</v>
      </c>
      <c r="C915">
        <v>192.81</v>
      </c>
      <c r="D915" s="94">
        <v>1193232</v>
      </c>
      <c r="E915" s="95">
        <v>0.01186040409341382</v>
      </c>
      <c r="G915" t="s">
        <v>1028</v>
      </c>
      <c r="H915" t="s">
        <v>1017</v>
      </c>
      <c r="I915" s="96">
        <v>4305.2</v>
      </c>
      <c r="J915" s="95">
        <v>0.00187566614073531</v>
      </c>
    </row>
    <row r="916" spans="1:10">
      <c r="A916" t="s">
        <v>1029</v>
      </c>
      <c r="B916" t="s">
        <v>1017</v>
      </c>
      <c r="C916">
        <v>194.64</v>
      </c>
      <c r="D916" s="94">
        <v>951402</v>
      </c>
      <c r="E916" s="95">
        <v>0.009491208962190578</v>
      </c>
      <c r="G916" t="s">
        <v>1029</v>
      </c>
      <c r="H916" t="s">
        <v>1017</v>
      </c>
      <c r="I916" s="96">
        <v>4274.04</v>
      </c>
      <c r="J916" s="95">
        <v>-0.007237758989129373</v>
      </c>
    </row>
    <row r="917" spans="1:10">
      <c r="A917" t="s">
        <v>1030</v>
      </c>
      <c r="B917" t="s">
        <v>1017</v>
      </c>
      <c r="C917">
        <v>196.07</v>
      </c>
      <c r="D917" s="94">
        <v>1064192</v>
      </c>
      <c r="E917" s="95">
        <v>0.007346896835182859</v>
      </c>
      <c r="G917" t="s">
        <v>1030</v>
      </c>
      <c r="H917" t="s">
        <v>1017</v>
      </c>
      <c r="I917" s="96">
        <v>4283.74</v>
      </c>
      <c r="J917" s="95">
        <v>0.00226951549353771</v>
      </c>
    </row>
    <row r="918" spans="1:10">
      <c r="A918" t="s">
        <v>1031</v>
      </c>
      <c r="B918" t="s">
        <v>1017</v>
      </c>
      <c r="C918">
        <v>194.3</v>
      </c>
      <c r="D918" s="94">
        <v>2015987</v>
      </c>
      <c r="E918" s="95">
        <v>-0.009027388177691553</v>
      </c>
      <c r="G918" t="s">
        <v>1031</v>
      </c>
      <c r="H918" t="s">
        <v>1017</v>
      </c>
      <c r="I918" s="96">
        <v>4228.48</v>
      </c>
      <c r="J918" s="95">
        <v>-0.01289994257354565</v>
      </c>
    </row>
    <row r="919" spans="1:10">
      <c r="A919" t="s">
        <v>1032</v>
      </c>
      <c r="B919" t="s">
        <v>1017</v>
      </c>
      <c r="C919">
        <v>190.85</v>
      </c>
      <c r="D919" s="94">
        <v>1150986</v>
      </c>
      <c r="E919" s="95">
        <v>-0.01775604734945968</v>
      </c>
      <c r="G919" t="s">
        <v>1032</v>
      </c>
      <c r="H919" t="s">
        <v>1017</v>
      </c>
      <c r="I919" s="96">
        <v>4137.99</v>
      </c>
      <c r="J919" s="95">
        <v>-0.02140012486756471</v>
      </c>
    </row>
    <row r="920" spans="1:10">
      <c r="A920" t="s">
        <v>1033</v>
      </c>
      <c r="B920" t="s">
        <v>1017</v>
      </c>
      <c r="C920">
        <v>190.57</v>
      </c>
      <c r="D920" s="94">
        <v>1048005</v>
      </c>
      <c r="E920" s="95">
        <v>-0.00146712077547817</v>
      </c>
      <c r="G920" t="s">
        <v>1033</v>
      </c>
      <c r="H920" t="s">
        <v>1017</v>
      </c>
      <c r="I920" s="96">
        <v>4128.73</v>
      </c>
      <c r="J920" s="95">
        <v>-0.00223780144466279</v>
      </c>
    </row>
    <row r="921" spans="1:10">
      <c r="A921" t="s">
        <v>1034</v>
      </c>
      <c r="B921" t="s">
        <v>1017</v>
      </c>
      <c r="C921">
        <v>190.26</v>
      </c>
      <c r="D921" s="94">
        <v>776506</v>
      </c>
      <c r="E921" s="95">
        <v>-0.001626698850816011</v>
      </c>
      <c r="G921" t="s">
        <v>1034</v>
      </c>
      <c r="H921" t="s">
        <v>1017</v>
      </c>
      <c r="I921" s="96">
        <v>4140.77</v>
      </c>
      <c r="J921" s="95">
        <v>0.002916150971364218</v>
      </c>
    </row>
    <row r="922" spans="1:10">
      <c r="A922" t="s">
        <v>1035</v>
      </c>
      <c r="B922" t="s">
        <v>1017</v>
      </c>
      <c r="C922">
        <v>191.32</v>
      </c>
      <c r="D922" s="94">
        <v>708014</v>
      </c>
      <c r="E922" s="95">
        <v>0.005571323452118193</v>
      </c>
      <c r="G922" t="s">
        <v>1035</v>
      </c>
      <c r="H922" t="s">
        <v>1017</v>
      </c>
      <c r="I922" s="96">
        <v>4199.12</v>
      </c>
      <c r="J922" s="95">
        <v>0.01409158200044902</v>
      </c>
    </row>
    <row r="923" spans="1:10">
      <c r="A923" t="s">
        <v>1036</v>
      </c>
      <c r="B923" t="s">
        <v>1017</v>
      </c>
      <c r="C923">
        <v>187.45</v>
      </c>
      <c r="D923" s="94">
        <v>1130242</v>
      </c>
      <c r="E923" s="95">
        <v>-0.02022789044532725</v>
      </c>
      <c r="G923" t="s">
        <v>1036</v>
      </c>
      <c r="H923" t="s">
        <v>1017</v>
      </c>
      <c r="I923" s="96">
        <v>4057.66</v>
      </c>
      <c r="J923" s="95">
        <v>-0.03368801082131501</v>
      </c>
    </row>
    <row r="924" spans="1:10">
      <c r="A924" t="s">
        <v>1037</v>
      </c>
      <c r="B924" t="s">
        <v>1017</v>
      </c>
      <c r="C924">
        <v>186.14</v>
      </c>
      <c r="D924" s="94">
        <v>995923</v>
      </c>
      <c r="E924" s="95">
        <v>-0.00698853027473989</v>
      </c>
      <c r="G924" t="s">
        <v>1037</v>
      </c>
      <c r="H924" t="s">
        <v>1017</v>
      </c>
      <c r="I924" s="96">
        <v>4030.61</v>
      </c>
      <c r="J924" s="95">
        <v>-0.006666403789376107</v>
      </c>
    </row>
    <row r="925" spans="1:10">
      <c r="A925" t="s">
        <v>1038</v>
      </c>
      <c r="B925" t="s">
        <v>1017</v>
      </c>
      <c r="C925">
        <v>184.04</v>
      </c>
      <c r="D925" s="94">
        <v>1119783</v>
      </c>
      <c r="E925" s="95">
        <v>-0.0112818308799828</v>
      </c>
      <c r="G925" t="s">
        <v>1038</v>
      </c>
      <c r="H925" t="s">
        <v>1017</v>
      </c>
      <c r="I925" s="96">
        <v>3986.16</v>
      </c>
      <c r="J925" s="95">
        <v>-0.01102810740805993</v>
      </c>
    </row>
    <row r="926" spans="1:10">
      <c r="A926" t="s">
        <v>1039</v>
      </c>
      <c r="B926" t="s">
        <v>1017</v>
      </c>
      <c r="C926">
        <v>183.13</v>
      </c>
      <c r="D926" s="94">
        <v>1759726</v>
      </c>
      <c r="E926" s="95">
        <v>-0.004944577265811767</v>
      </c>
      <c r="G926" t="s">
        <v>1039</v>
      </c>
      <c r="H926" t="s">
        <v>1017</v>
      </c>
      <c r="I926" s="96">
        <v>3955</v>
      </c>
      <c r="J926" s="95">
        <v>-0.007817046982559583</v>
      </c>
    </row>
    <row r="927" spans="1:10">
      <c r="A927" t="s">
        <v>1040</v>
      </c>
      <c r="B927" t="s">
        <v>1041</v>
      </c>
      <c r="C927">
        <v>186.12</v>
      </c>
      <c r="D927" s="94">
        <v>1205513</v>
      </c>
      <c r="E927" s="95">
        <v>0.01632719925735815</v>
      </c>
      <c r="G927" t="s">
        <v>1040</v>
      </c>
      <c r="H927" t="s">
        <v>1041</v>
      </c>
      <c r="I927" s="96">
        <v>3966.85</v>
      </c>
      <c r="J927" s="95">
        <v>0.002996207332490508</v>
      </c>
    </row>
    <row r="928" spans="1:10">
      <c r="A928" t="s">
        <v>1042</v>
      </c>
      <c r="B928" t="s">
        <v>1041</v>
      </c>
      <c r="C928">
        <v>184.9</v>
      </c>
      <c r="D928" s="94">
        <v>1039484</v>
      </c>
      <c r="E928" s="95">
        <v>-0.006554910810229964</v>
      </c>
      <c r="G928" t="s">
        <v>1042</v>
      </c>
      <c r="H928" t="s">
        <v>1041</v>
      </c>
      <c r="I928" s="96">
        <v>3924.26</v>
      </c>
      <c r="J928" s="95">
        <v>-0.01073647856611659</v>
      </c>
    </row>
    <row r="929" spans="1:10">
      <c r="A929" t="s">
        <v>1043</v>
      </c>
      <c r="B929" t="s">
        <v>1041</v>
      </c>
      <c r="C929">
        <v>184.46</v>
      </c>
      <c r="D929" s="94">
        <v>1098699</v>
      </c>
      <c r="E929" s="95">
        <v>-0.002379664683612726</v>
      </c>
      <c r="G929" t="s">
        <v>1043</v>
      </c>
      <c r="H929" t="s">
        <v>1041</v>
      </c>
      <c r="I929" s="96">
        <v>3908.19</v>
      </c>
      <c r="J929" s="95">
        <v>-0.004095039574340209</v>
      </c>
    </row>
    <row r="930" spans="1:10">
      <c r="A930" t="s">
        <v>1044</v>
      </c>
      <c r="B930" t="s">
        <v>1041</v>
      </c>
      <c r="C930">
        <v>187.61</v>
      </c>
      <c r="D930" s="94">
        <v>1135507</v>
      </c>
      <c r="E930" s="95">
        <v>0.01707687303480432</v>
      </c>
      <c r="G930" t="s">
        <v>1044</v>
      </c>
      <c r="H930" t="s">
        <v>1041</v>
      </c>
      <c r="I930" s="96">
        <v>3979.87</v>
      </c>
      <c r="J930" s="95">
        <v>0.01834097114009303</v>
      </c>
    </row>
    <row r="931" spans="1:10">
      <c r="A931" t="s">
        <v>1045</v>
      </c>
      <c r="B931" t="s">
        <v>1041</v>
      </c>
      <c r="C931">
        <v>189</v>
      </c>
      <c r="D931" s="94">
        <v>1560387</v>
      </c>
      <c r="E931" s="95">
        <v>0.007408986727786226</v>
      </c>
      <c r="G931" t="s">
        <v>1045</v>
      </c>
      <c r="H931" t="s">
        <v>1041</v>
      </c>
      <c r="I931" s="96">
        <v>4006.18</v>
      </c>
      <c r="J931" s="95">
        <v>0.006610768693449787</v>
      </c>
    </row>
    <row r="932" spans="1:10">
      <c r="A932" t="s">
        <v>1046</v>
      </c>
      <c r="B932" t="s">
        <v>1041</v>
      </c>
      <c r="C932">
        <v>188.89</v>
      </c>
      <c r="D932" s="94">
        <v>1380700</v>
      </c>
      <c r="E932" s="95">
        <v>-0.0005820105820106836</v>
      </c>
      <c r="G932" t="s">
        <v>1046</v>
      </c>
      <c r="H932" t="s">
        <v>1041</v>
      </c>
      <c r="I932" s="96">
        <v>4067.36</v>
      </c>
      <c r="J932" s="95">
        <v>0.01527140567822727</v>
      </c>
    </row>
    <row r="933" spans="1:10">
      <c r="A933" t="s">
        <v>1047</v>
      </c>
      <c r="B933" t="s">
        <v>1041</v>
      </c>
      <c r="C933">
        <v>190.81</v>
      </c>
      <c r="D933" s="94">
        <v>1133041</v>
      </c>
      <c r="E933" s="95">
        <v>0.01016464609031731</v>
      </c>
      <c r="G933" t="s">
        <v>1047</v>
      </c>
      <c r="H933" t="s">
        <v>1041</v>
      </c>
      <c r="I933" s="96">
        <v>4110.41</v>
      </c>
      <c r="J933" s="95">
        <v>0.01058426104401855</v>
      </c>
    </row>
    <row r="934" spans="1:10">
      <c r="A934" t="s">
        <v>1048</v>
      </c>
      <c r="B934" t="s">
        <v>1041</v>
      </c>
      <c r="C934">
        <v>187.15</v>
      </c>
      <c r="D934" s="94">
        <v>1394800</v>
      </c>
      <c r="E934" s="95">
        <v>-0.01918138462344743</v>
      </c>
      <c r="G934" t="s">
        <v>1048</v>
      </c>
      <c r="H934" t="s">
        <v>1041</v>
      </c>
      <c r="I934" s="96">
        <v>3932.69</v>
      </c>
      <c r="J934" s="95">
        <v>-0.0432365627759761</v>
      </c>
    </row>
    <row r="935" spans="1:10">
      <c r="A935" t="s">
        <v>1049</v>
      </c>
      <c r="B935" t="s">
        <v>1041</v>
      </c>
      <c r="C935">
        <v>187.2</v>
      </c>
      <c r="D935" s="94">
        <v>1667491</v>
      </c>
      <c r="E935" s="95">
        <v>0.0002671653753671954</v>
      </c>
      <c r="G935" t="s">
        <v>1049</v>
      </c>
      <c r="H935" t="s">
        <v>1041</v>
      </c>
      <c r="I935" s="96">
        <v>3946.01</v>
      </c>
      <c r="J935" s="95">
        <v>0.003386994652515352</v>
      </c>
    </row>
    <row r="936" spans="1:10">
      <c r="A936" t="s">
        <v>1050</v>
      </c>
      <c r="B936" t="s">
        <v>1041</v>
      </c>
      <c r="C936">
        <v>186.94</v>
      </c>
      <c r="D936" s="94">
        <v>1476655</v>
      </c>
      <c r="E936" s="95">
        <v>-0.001388888888888884</v>
      </c>
      <c r="G936" t="s">
        <v>1050</v>
      </c>
      <c r="H936" t="s">
        <v>1041</v>
      </c>
      <c r="I936" s="96">
        <v>3901.35</v>
      </c>
      <c r="J936" s="95">
        <v>-0.01131776148565267</v>
      </c>
    </row>
    <row r="937" spans="1:10">
      <c r="A937" t="s">
        <v>1051</v>
      </c>
      <c r="B937" t="s">
        <v>1041</v>
      </c>
      <c r="C937">
        <v>184.11</v>
      </c>
      <c r="D937" s="94">
        <v>3844914</v>
      </c>
      <c r="E937" s="95">
        <v>-0.01513854712742047</v>
      </c>
      <c r="G937" t="s">
        <v>1051</v>
      </c>
      <c r="H937" t="s">
        <v>1041</v>
      </c>
      <c r="I937" s="96">
        <v>3873.33</v>
      </c>
      <c r="J937" s="95">
        <v>-0.007182129262947479</v>
      </c>
    </row>
    <row r="938" spans="1:10">
      <c r="A938" t="s">
        <v>1052</v>
      </c>
      <c r="B938" t="s">
        <v>1041</v>
      </c>
      <c r="C938">
        <v>186.67</v>
      </c>
      <c r="D938" s="94">
        <v>1205770</v>
      </c>
      <c r="E938" s="95">
        <v>0.01390473086741606</v>
      </c>
      <c r="G938" t="s">
        <v>1052</v>
      </c>
      <c r="H938" t="s">
        <v>1041</v>
      </c>
      <c r="I938" s="96">
        <v>3899.89</v>
      </c>
      <c r="J938" s="95">
        <v>0.006857148758303566</v>
      </c>
    </row>
    <row r="939" spans="1:10">
      <c r="A939" t="s">
        <v>1053</v>
      </c>
      <c r="B939" t="s">
        <v>1041</v>
      </c>
      <c r="C939">
        <v>182.49</v>
      </c>
      <c r="D939" s="94">
        <v>1802903</v>
      </c>
      <c r="E939" s="95">
        <v>-0.02239245727754846</v>
      </c>
      <c r="G939" t="s">
        <v>1053</v>
      </c>
      <c r="H939" t="s">
        <v>1041</v>
      </c>
      <c r="I939" s="96">
        <v>3855.93</v>
      </c>
      <c r="J939" s="95">
        <v>-0.01127211280318163</v>
      </c>
    </row>
    <row r="940" spans="1:10">
      <c r="A940" t="s">
        <v>1054</v>
      </c>
      <c r="B940" t="s">
        <v>1041</v>
      </c>
      <c r="C940">
        <v>177.52</v>
      </c>
      <c r="D940" s="94">
        <v>1325869</v>
      </c>
      <c r="E940" s="95">
        <v>-0.02723436900652088</v>
      </c>
      <c r="G940" t="s">
        <v>1054</v>
      </c>
      <c r="H940" t="s">
        <v>1041</v>
      </c>
      <c r="I940" s="96">
        <v>3789.93</v>
      </c>
      <c r="J940" s="95">
        <v>-0.01711649329733678</v>
      </c>
    </row>
    <row r="941" spans="1:10">
      <c r="A941" t="s">
        <v>1055</v>
      </c>
      <c r="B941" t="s">
        <v>1041</v>
      </c>
      <c r="C941">
        <v>176.56</v>
      </c>
      <c r="D941" s="94">
        <v>1775846</v>
      </c>
      <c r="E941" s="95">
        <v>-0.00540784136998651</v>
      </c>
      <c r="G941" t="s">
        <v>1055</v>
      </c>
      <c r="H941" t="s">
        <v>1041</v>
      </c>
      <c r="I941" s="96">
        <v>3757.99</v>
      </c>
      <c r="J941" s="95">
        <v>-0.008427596288058115</v>
      </c>
    </row>
    <row r="942" spans="1:10">
      <c r="A942" t="s">
        <v>1056</v>
      </c>
      <c r="B942" t="s">
        <v>1041</v>
      </c>
      <c r="C942">
        <v>175.39</v>
      </c>
      <c r="D942" s="94">
        <v>1880027</v>
      </c>
      <c r="E942" s="95">
        <v>-0.006626642501132873</v>
      </c>
      <c r="G942" t="s">
        <v>1056</v>
      </c>
      <c r="H942" t="s">
        <v>1041</v>
      </c>
      <c r="I942" s="96">
        <v>3693.23</v>
      </c>
      <c r="J942" s="95">
        <v>-0.01723261637204987</v>
      </c>
    </row>
    <row r="943" spans="1:10">
      <c r="A943" t="s">
        <v>1057</v>
      </c>
      <c r="B943" t="s">
        <v>1041</v>
      </c>
      <c r="C943">
        <v>170</v>
      </c>
      <c r="D943" s="94">
        <v>1880796</v>
      </c>
      <c r="E943" s="95">
        <v>-0.0307315126289982</v>
      </c>
      <c r="G943" t="s">
        <v>1057</v>
      </c>
      <c r="H943" t="s">
        <v>1041</v>
      </c>
      <c r="I943" s="96">
        <v>3655.04</v>
      </c>
      <c r="J943" s="95">
        <v>-0.01034054201877488</v>
      </c>
    </row>
    <row r="944" spans="1:10">
      <c r="A944" t="s">
        <v>1058</v>
      </c>
      <c r="B944" t="s">
        <v>1041</v>
      </c>
      <c r="C944">
        <v>173.3</v>
      </c>
      <c r="D944" s="94">
        <v>2213809</v>
      </c>
      <c r="E944" s="95">
        <v>0.01941176470588246</v>
      </c>
      <c r="G944" t="s">
        <v>1058</v>
      </c>
      <c r="H944" t="s">
        <v>1041</v>
      </c>
      <c r="I944" s="96">
        <v>3647.29</v>
      </c>
      <c r="J944" s="95">
        <v>-0.002120359831903396</v>
      </c>
    </row>
    <row r="945" spans="1:10">
      <c r="A945" t="s">
        <v>1059</v>
      </c>
      <c r="B945" t="s">
        <v>1041</v>
      </c>
      <c r="C945">
        <v>175.42</v>
      </c>
      <c r="D945" s="94">
        <v>1743513</v>
      </c>
      <c r="E945" s="95">
        <v>0.01223312175418334</v>
      </c>
      <c r="G945" t="s">
        <v>1059</v>
      </c>
      <c r="H945" t="s">
        <v>1041</v>
      </c>
      <c r="I945" s="96">
        <v>3719.04</v>
      </c>
      <c r="J945" s="95">
        <v>0.01967214013692353</v>
      </c>
    </row>
    <row r="946" spans="1:10">
      <c r="A946" t="s">
        <v>1060</v>
      </c>
      <c r="B946" t="s">
        <v>1041</v>
      </c>
      <c r="C946">
        <v>178.79</v>
      </c>
      <c r="D946" s="94">
        <v>2247687</v>
      </c>
      <c r="E946" s="95">
        <v>0.01921103636985522</v>
      </c>
      <c r="G946" t="s">
        <v>1060</v>
      </c>
      <c r="H946" t="s">
        <v>1041</v>
      </c>
      <c r="I946" s="96">
        <v>3640.47</v>
      </c>
      <c r="J946" s="95">
        <v>-0.02112641972121843</v>
      </c>
    </row>
    <row r="947" spans="1:10">
      <c r="A947" t="s">
        <v>1061</v>
      </c>
      <c r="B947" t="s">
        <v>1041</v>
      </c>
      <c r="C947">
        <v>176.94</v>
      </c>
      <c r="D947" s="94">
        <v>1915950</v>
      </c>
      <c r="E947" s="95">
        <v>-0.01034733486212869</v>
      </c>
      <c r="G947" t="s">
        <v>1061</v>
      </c>
      <c r="H947" t="s">
        <v>1041</v>
      </c>
      <c r="I947" s="96">
        <v>3585.62</v>
      </c>
      <c r="J947" s="95">
        <v>-0.01506673588849794</v>
      </c>
    </row>
    <row r="948" spans="1:10">
      <c r="A948" t="s">
        <v>1062</v>
      </c>
      <c r="B948" t="s">
        <v>1063</v>
      </c>
      <c r="C948">
        <v>182.02</v>
      </c>
      <c r="D948" s="94">
        <v>1359030</v>
      </c>
      <c r="E948" s="95">
        <v>0.02871029727591279</v>
      </c>
      <c r="G948" t="s">
        <v>1062</v>
      </c>
      <c r="H948" t="s">
        <v>1063</v>
      </c>
      <c r="I948" s="96">
        <v>3678.43</v>
      </c>
      <c r="J948" s="95">
        <v>0.02588394754603107</v>
      </c>
    </row>
    <row r="949" spans="1:10">
      <c r="A949" t="s">
        <v>1064</v>
      </c>
      <c r="B949" t="s">
        <v>1063</v>
      </c>
      <c r="C949">
        <v>187.53</v>
      </c>
      <c r="D949" s="94">
        <v>1592804</v>
      </c>
      <c r="E949" s="95">
        <v>0.03027139874739038</v>
      </c>
      <c r="G949" t="s">
        <v>1064</v>
      </c>
      <c r="H949" t="s">
        <v>1063</v>
      </c>
      <c r="I949" s="96">
        <v>3790.93</v>
      </c>
      <c r="J949" s="95">
        <v>0.03058370011118883</v>
      </c>
    </row>
    <row r="950" spans="1:10">
      <c r="A950" t="s">
        <v>1065</v>
      </c>
      <c r="B950" t="s">
        <v>1063</v>
      </c>
      <c r="C950">
        <v>185.45</v>
      </c>
      <c r="D950" s="94">
        <v>987082</v>
      </c>
      <c r="E950" s="95">
        <v>-0.01109155868394396</v>
      </c>
      <c r="G950" t="s">
        <v>1065</v>
      </c>
      <c r="H950" t="s">
        <v>1063</v>
      </c>
      <c r="I950" s="96">
        <v>3783.28</v>
      </c>
      <c r="J950" s="95">
        <v>-0.002017974481195783</v>
      </c>
    </row>
    <row r="951" spans="1:10">
      <c r="A951" t="s">
        <v>1066</v>
      </c>
      <c r="B951" t="s">
        <v>1063</v>
      </c>
      <c r="C951">
        <v>183.69</v>
      </c>
      <c r="D951" s="94">
        <v>1006421</v>
      </c>
      <c r="E951" s="95">
        <v>-0.009490428686977581</v>
      </c>
      <c r="G951" t="s">
        <v>1066</v>
      </c>
      <c r="H951" t="s">
        <v>1063</v>
      </c>
      <c r="I951" s="96">
        <v>3744.52</v>
      </c>
      <c r="J951" s="95">
        <v>-0.01024507834471677</v>
      </c>
    </row>
    <row r="952" spans="1:10">
      <c r="A952" t="s">
        <v>1067</v>
      </c>
      <c r="B952" t="s">
        <v>1063</v>
      </c>
      <c r="C952">
        <v>179.67</v>
      </c>
      <c r="D952" s="94">
        <v>1271495</v>
      </c>
      <c r="E952" s="95">
        <v>-0.02188469704393281</v>
      </c>
      <c r="G952" t="s">
        <v>1067</v>
      </c>
      <c r="H952" t="s">
        <v>1063</v>
      </c>
      <c r="I952" s="96">
        <v>3639.66</v>
      </c>
      <c r="J952" s="95">
        <v>-0.0280035892450835</v>
      </c>
    </row>
    <row r="953" spans="1:10">
      <c r="A953" t="s">
        <v>1068</v>
      </c>
      <c r="B953" t="s">
        <v>1063</v>
      </c>
      <c r="C953">
        <v>179.9</v>
      </c>
      <c r="D953" s="94">
        <v>1292045</v>
      </c>
      <c r="E953" s="95">
        <v>0.00128012467301164</v>
      </c>
      <c r="G953" t="s">
        <v>1068</v>
      </c>
      <c r="H953" t="s">
        <v>1063</v>
      </c>
      <c r="I953" s="96">
        <v>3612.39</v>
      </c>
      <c r="J953" s="95">
        <v>-0.007492458086744369</v>
      </c>
    </row>
    <row r="954" spans="1:10">
      <c r="A954" t="s">
        <v>1069</v>
      </c>
      <c r="B954" t="s">
        <v>1063</v>
      </c>
      <c r="C954">
        <v>180.66</v>
      </c>
      <c r="D954" s="94">
        <v>1175275</v>
      </c>
      <c r="E954" s="95">
        <v>0.004224569205113937</v>
      </c>
      <c r="G954" t="s">
        <v>1069</v>
      </c>
      <c r="H954" t="s">
        <v>1063</v>
      </c>
      <c r="I954" s="96">
        <v>3588.84</v>
      </c>
      <c r="J954" s="95">
        <v>-0.006519229651283376</v>
      </c>
    </row>
    <row r="955" spans="1:10">
      <c r="A955" t="s">
        <v>1070</v>
      </c>
      <c r="B955" t="s">
        <v>1063</v>
      </c>
      <c r="C955">
        <v>179.98</v>
      </c>
      <c r="D955" s="94">
        <v>1405999</v>
      </c>
      <c r="E955" s="95">
        <v>-0.003763976530499313</v>
      </c>
      <c r="G955" t="s">
        <v>1070</v>
      </c>
      <c r="H955" t="s">
        <v>1063</v>
      </c>
      <c r="I955" s="96">
        <v>3577.03</v>
      </c>
      <c r="J955" s="95">
        <v>-0.003290756901951575</v>
      </c>
    </row>
    <row r="956" spans="1:10">
      <c r="A956" t="s">
        <v>1071</v>
      </c>
      <c r="B956" t="s">
        <v>1063</v>
      </c>
      <c r="C956">
        <v>188.47</v>
      </c>
      <c r="D956" s="94">
        <v>1557622</v>
      </c>
      <c r="E956" s="95">
        <v>0.04717190798977677</v>
      </c>
      <c r="G956" t="s">
        <v>1071</v>
      </c>
      <c r="H956" t="s">
        <v>1063</v>
      </c>
      <c r="I956" s="96">
        <v>3669.91</v>
      </c>
      <c r="J956" s="95">
        <v>0.02596567543464823</v>
      </c>
    </row>
    <row r="957" spans="1:10">
      <c r="A957" t="s">
        <v>1072</v>
      </c>
      <c r="B957" t="s">
        <v>1063</v>
      </c>
      <c r="C957">
        <v>183.64</v>
      </c>
      <c r="D957" s="94">
        <v>2065646</v>
      </c>
      <c r="E957" s="95">
        <v>-0.02562742080967795</v>
      </c>
      <c r="G957" t="s">
        <v>1072</v>
      </c>
      <c r="H957" t="s">
        <v>1063</v>
      </c>
      <c r="I957" s="96">
        <v>3583.07</v>
      </c>
      <c r="J957" s="95">
        <v>-0.02366270562493344</v>
      </c>
    </row>
    <row r="958" spans="1:10">
      <c r="A958" t="s">
        <v>1073</v>
      </c>
      <c r="B958" t="s">
        <v>1063</v>
      </c>
      <c r="C958">
        <v>187.46</v>
      </c>
      <c r="D958" s="94">
        <v>1610132</v>
      </c>
      <c r="E958" s="95">
        <v>0.02080156828577673</v>
      </c>
      <c r="G958" t="s">
        <v>1073</v>
      </c>
      <c r="H958" t="s">
        <v>1063</v>
      </c>
      <c r="I958" s="96">
        <v>3677.95</v>
      </c>
      <c r="J958" s="95">
        <v>0.02648008551326098</v>
      </c>
    </row>
    <row r="959" spans="1:10">
      <c r="A959" t="s">
        <v>1074</v>
      </c>
      <c r="B959" t="s">
        <v>1063</v>
      </c>
      <c r="C959">
        <v>189.36</v>
      </c>
      <c r="D959" s="94">
        <v>1148375</v>
      </c>
      <c r="E959" s="95">
        <v>0.01013549557238891</v>
      </c>
      <c r="G959" t="s">
        <v>1074</v>
      </c>
      <c r="H959" t="s">
        <v>1063</v>
      </c>
      <c r="I959" s="96">
        <v>3719.98</v>
      </c>
      <c r="J959" s="95">
        <v>0.01142756154923275</v>
      </c>
    </row>
    <row r="960" spans="1:10">
      <c r="A960" t="s">
        <v>1075</v>
      </c>
      <c r="B960" t="s">
        <v>1063</v>
      </c>
      <c r="C960">
        <v>190.66</v>
      </c>
      <c r="D960" s="94">
        <v>1415795</v>
      </c>
      <c r="E960" s="95">
        <v>0.006865230249260668</v>
      </c>
      <c r="G960" t="s">
        <v>1075</v>
      </c>
      <c r="H960" t="s">
        <v>1063</v>
      </c>
      <c r="I960" s="96">
        <v>3695.16</v>
      </c>
      <c r="J960" s="95">
        <v>-0.006672078882144605</v>
      </c>
    </row>
    <row r="961" spans="1:10">
      <c r="A961" t="s">
        <v>1076</v>
      </c>
      <c r="B961" t="s">
        <v>1063</v>
      </c>
      <c r="C961">
        <v>186.99</v>
      </c>
      <c r="D961" s="94">
        <v>1670209</v>
      </c>
      <c r="E961" s="95">
        <v>-0.01924892478757989</v>
      </c>
      <c r="G961" t="s">
        <v>1076</v>
      </c>
      <c r="H961" t="s">
        <v>1063</v>
      </c>
      <c r="I961" s="96">
        <v>3665.78</v>
      </c>
      <c r="J961" s="95">
        <v>-0.007950941231232078</v>
      </c>
    </row>
    <row r="962" spans="1:10">
      <c r="A962" t="s">
        <v>1077</v>
      </c>
      <c r="B962" t="s">
        <v>1063</v>
      </c>
      <c r="C962">
        <v>192.42</v>
      </c>
      <c r="D962" s="94">
        <v>1529012</v>
      </c>
      <c r="E962" s="95">
        <v>0.02903898604203414</v>
      </c>
      <c r="G962" t="s">
        <v>1077</v>
      </c>
      <c r="H962" t="s">
        <v>1063</v>
      </c>
      <c r="I962" s="96">
        <v>3752.75</v>
      </c>
      <c r="J962" s="95">
        <v>0.02372482800386266</v>
      </c>
    </row>
    <row r="963" spans="1:10">
      <c r="A963" t="s">
        <v>1078</v>
      </c>
      <c r="B963" t="s">
        <v>1063</v>
      </c>
      <c r="C963">
        <v>197.86</v>
      </c>
      <c r="D963" s="94">
        <v>2022963</v>
      </c>
      <c r="E963" s="95">
        <v>0.02827148945016122</v>
      </c>
      <c r="G963" t="s">
        <v>1078</v>
      </c>
      <c r="H963" t="s">
        <v>1063</v>
      </c>
      <c r="I963" s="96">
        <v>3797.34</v>
      </c>
      <c r="J963" s="95">
        <v>0.01188195323429486</v>
      </c>
    </row>
    <row r="964" spans="1:10">
      <c r="A964" t="s">
        <v>1079</v>
      </c>
      <c r="B964" t="s">
        <v>1063</v>
      </c>
      <c r="C964">
        <v>195.96</v>
      </c>
      <c r="D964" s="94">
        <v>1968004</v>
      </c>
      <c r="E964" s="95">
        <v>-0.009602749418781031</v>
      </c>
      <c r="G964" t="s">
        <v>1079</v>
      </c>
      <c r="H964" t="s">
        <v>1063</v>
      </c>
      <c r="I964" s="96">
        <v>3859.11</v>
      </c>
      <c r="J964" s="95">
        <v>0.01626664981276371</v>
      </c>
    </row>
    <row r="965" spans="1:10">
      <c r="A965" t="s">
        <v>1080</v>
      </c>
      <c r="B965" t="s">
        <v>1063</v>
      </c>
      <c r="C965">
        <v>198.61</v>
      </c>
      <c r="D965" s="94">
        <v>2151519</v>
      </c>
      <c r="E965" s="95">
        <v>0.01352316799346798</v>
      </c>
      <c r="G965" t="s">
        <v>1080</v>
      </c>
      <c r="H965" t="s">
        <v>1063</v>
      </c>
      <c r="I965" s="96">
        <v>3830.6</v>
      </c>
      <c r="J965" s="95">
        <v>-0.007387713747470381</v>
      </c>
    </row>
    <row r="966" spans="1:10">
      <c r="A966" t="s">
        <v>1081</v>
      </c>
      <c r="B966" t="s">
        <v>1063</v>
      </c>
      <c r="C966">
        <v>201.89</v>
      </c>
      <c r="D966" s="94">
        <v>2061334</v>
      </c>
      <c r="E966" s="95">
        <v>0.01651477770505005</v>
      </c>
      <c r="G966" t="s">
        <v>1081</v>
      </c>
      <c r="H966" t="s">
        <v>1063</v>
      </c>
      <c r="I966" s="96">
        <v>3807.3</v>
      </c>
      <c r="J966" s="95">
        <v>-0.006082598026418751</v>
      </c>
    </row>
    <row r="967" spans="1:10">
      <c r="A967" t="s">
        <v>1082</v>
      </c>
      <c r="B967" t="s">
        <v>1063</v>
      </c>
      <c r="C967">
        <v>208.68</v>
      </c>
      <c r="D967" s="94">
        <v>1850329</v>
      </c>
      <c r="E967" s="95">
        <v>0.03363217593739165</v>
      </c>
      <c r="G967" t="s">
        <v>1082</v>
      </c>
      <c r="H967" t="s">
        <v>1063</v>
      </c>
      <c r="I967" s="96">
        <v>3901.06</v>
      </c>
      <c r="J967" s="95">
        <v>0.02462637564678372</v>
      </c>
    </row>
    <row r="968" spans="1:10">
      <c r="A968" t="s">
        <v>1083</v>
      </c>
      <c r="B968" t="s">
        <v>1063</v>
      </c>
      <c r="C968">
        <v>209.05</v>
      </c>
      <c r="D968" s="94">
        <v>2559633</v>
      </c>
      <c r="E968" s="95">
        <v>0.001773049645390046</v>
      </c>
      <c r="G968" t="s">
        <v>1083</v>
      </c>
      <c r="H968" t="s">
        <v>1063</v>
      </c>
      <c r="I968" s="96">
        <v>3871.98</v>
      </c>
      <c r="J968" s="95">
        <v>-0.007454384193014141</v>
      </c>
    </row>
    <row r="969" spans="1:10">
      <c r="A969" t="s">
        <v>1084</v>
      </c>
      <c r="B969" t="s">
        <v>1085</v>
      </c>
      <c r="C969">
        <v>207.68</v>
      </c>
      <c r="D969" s="94">
        <v>2298279</v>
      </c>
      <c r="E969" s="95">
        <v>-0.00655345611097824</v>
      </c>
      <c r="G969" t="s">
        <v>1084</v>
      </c>
      <c r="H969" t="s">
        <v>1085</v>
      </c>
      <c r="I969" s="96">
        <v>3856.1</v>
      </c>
      <c r="J969" s="95">
        <v>-0.00410126085362017</v>
      </c>
    </row>
    <row r="970" spans="1:10">
      <c r="A970" t="s">
        <v>1086</v>
      </c>
      <c r="B970" t="s">
        <v>1085</v>
      </c>
      <c r="C970">
        <v>204.82</v>
      </c>
      <c r="D970" s="94">
        <v>2227197</v>
      </c>
      <c r="E970" s="95">
        <v>-0.01377118644067798</v>
      </c>
      <c r="G970" t="s">
        <v>1086</v>
      </c>
      <c r="H970" t="s">
        <v>1085</v>
      </c>
      <c r="I970" s="96">
        <v>3759.69</v>
      </c>
      <c r="J970" s="95">
        <v>-0.02500194497030672</v>
      </c>
    </row>
    <row r="971" spans="1:10">
      <c r="A971" t="s">
        <v>1087</v>
      </c>
      <c r="B971" t="s">
        <v>1085</v>
      </c>
      <c r="C971">
        <v>203.95</v>
      </c>
      <c r="D971" s="94">
        <v>1561840</v>
      </c>
      <c r="E971" s="95">
        <v>-0.004247632067180929</v>
      </c>
      <c r="G971" t="s">
        <v>1087</v>
      </c>
      <c r="H971" t="s">
        <v>1085</v>
      </c>
      <c r="I971" s="96">
        <v>3719.89</v>
      </c>
      <c r="J971" s="95">
        <v>-0.01058597916317572</v>
      </c>
    </row>
    <row r="972" spans="1:10">
      <c r="A972" t="s">
        <v>1088</v>
      </c>
      <c r="B972" t="s">
        <v>1085</v>
      </c>
      <c r="C972">
        <v>203.48</v>
      </c>
      <c r="D972" s="94">
        <v>1864177</v>
      </c>
      <c r="E972" s="95">
        <v>-0.002304486393723937</v>
      </c>
      <c r="G972" t="s">
        <v>1088</v>
      </c>
      <c r="H972" t="s">
        <v>1085</v>
      </c>
      <c r="I972" s="96">
        <v>3770.55</v>
      </c>
      <c r="J972" s="95">
        <v>0.013618682272863</v>
      </c>
    </row>
    <row r="973" spans="1:10">
      <c r="A973" t="s">
        <v>1089</v>
      </c>
      <c r="B973" t="s">
        <v>1085</v>
      </c>
      <c r="C973">
        <v>206.33</v>
      </c>
      <c r="D973" s="94">
        <v>2389395</v>
      </c>
      <c r="E973" s="95">
        <v>0.01400629054452529</v>
      </c>
      <c r="G973" t="s">
        <v>1089</v>
      </c>
      <c r="H973" t="s">
        <v>1085</v>
      </c>
      <c r="I973" s="96">
        <v>3806.8</v>
      </c>
      <c r="J973" s="95">
        <v>0.00961398204505981</v>
      </c>
    </row>
    <row r="974" spans="1:10">
      <c r="A974" t="s">
        <v>1090</v>
      </c>
      <c r="B974" t="s">
        <v>1085</v>
      </c>
      <c r="C974">
        <v>206.64</v>
      </c>
      <c r="D974" s="94">
        <v>1384380</v>
      </c>
      <c r="E974" s="95">
        <v>0.001502447535501217</v>
      </c>
      <c r="G974" t="s">
        <v>1090</v>
      </c>
      <c r="H974" t="s">
        <v>1085</v>
      </c>
      <c r="I974" s="96">
        <v>3828.11</v>
      </c>
      <c r="J974" s="95">
        <v>0.005597877482399927</v>
      </c>
    </row>
    <row r="975" spans="1:10">
      <c r="A975" t="s">
        <v>1091</v>
      </c>
      <c r="B975" t="s">
        <v>1085</v>
      </c>
      <c r="C975">
        <v>204.41</v>
      </c>
      <c r="D975" s="94">
        <v>1544139</v>
      </c>
      <c r="E975" s="95">
        <v>-0.01079171506000765</v>
      </c>
      <c r="G975" t="s">
        <v>1091</v>
      </c>
      <c r="H975" t="s">
        <v>1085</v>
      </c>
      <c r="I975" s="96">
        <v>3748.57</v>
      </c>
      <c r="J975" s="95">
        <v>-0.02077787733372338</v>
      </c>
    </row>
    <row r="976" spans="1:10">
      <c r="A976" t="s">
        <v>1092</v>
      </c>
      <c r="B976" t="s">
        <v>1085</v>
      </c>
      <c r="C976">
        <v>206.16</v>
      </c>
      <c r="D976" s="94">
        <v>2436597</v>
      </c>
      <c r="E976" s="95">
        <v>0.00856122498899281</v>
      </c>
      <c r="G976" t="s">
        <v>1092</v>
      </c>
      <c r="H976" t="s">
        <v>1085</v>
      </c>
      <c r="I976" s="96">
        <v>3956.37</v>
      </c>
      <c r="J976" s="95">
        <v>0.05543447234545429</v>
      </c>
    </row>
    <row r="977" spans="1:10">
      <c r="A977" t="s">
        <v>1093</v>
      </c>
      <c r="B977" t="s">
        <v>1085</v>
      </c>
      <c r="C977">
        <v>200.66</v>
      </c>
      <c r="D977" s="94">
        <v>2620251</v>
      </c>
      <c r="E977" s="95">
        <v>-0.02667830811020566</v>
      </c>
      <c r="G977" t="s">
        <v>1093</v>
      </c>
      <c r="H977" t="s">
        <v>1085</v>
      </c>
      <c r="I977" s="96">
        <v>3992.93</v>
      </c>
      <c r="J977" s="95">
        <v>0.009240793960120008</v>
      </c>
    </row>
    <row r="978" spans="1:10">
      <c r="A978" t="s">
        <v>1094</v>
      </c>
      <c r="B978" t="s">
        <v>1085</v>
      </c>
      <c r="C978">
        <v>199.53</v>
      </c>
      <c r="D978" s="94">
        <v>1555637</v>
      </c>
      <c r="E978" s="95">
        <v>-0.005631416326123739</v>
      </c>
      <c r="G978" t="s">
        <v>1094</v>
      </c>
      <c r="H978" t="s">
        <v>1085</v>
      </c>
      <c r="I978" s="96">
        <v>3957.25</v>
      </c>
      <c r="J978" s="95">
        <v>-0.008935794015923149</v>
      </c>
    </row>
    <row r="979" spans="1:10">
      <c r="A979" t="s">
        <v>1095</v>
      </c>
      <c r="B979" t="s">
        <v>1085</v>
      </c>
      <c r="C979">
        <v>201.02</v>
      </c>
      <c r="D979" s="94">
        <v>1439755</v>
      </c>
      <c r="E979" s="95">
        <v>0.007467548739537921</v>
      </c>
      <c r="G979" t="s">
        <v>1095</v>
      </c>
      <c r="H979" t="s">
        <v>1085</v>
      </c>
      <c r="I979" s="96">
        <v>3991.73</v>
      </c>
      <c r="J979" s="95">
        <v>0.008713121485880437</v>
      </c>
    </row>
    <row r="980" spans="1:10">
      <c r="A980" t="s">
        <v>1096</v>
      </c>
      <c r="B980" t="s">
        <v>1085</v>
      </c>
      <c r="C980">
        <v>201.65</v>
      </c>
      <c r="D980" s="94">
        <v>1144062</v>
      </c>
      <c r="E980" s="95">
        <v>0.003134016515769611</v>
      </c>
      <c r="G980" t="s">
        <v>1096</v>
      </c>
      <c r="H980" t="s">
        <v>1085</v>
      </c>
      <c r="I980" s="96">
        <v>3958.79</v>
      </c>
      <c r="J980" s="95">
        <v>-0.008252061136399536</v>
      </c>
    </row>
    <row r="981" spans="1:10">
      <c r="A981" t="s">
        <v>1097</v>
      </c>
      <c r="B981" t="s">
        <v>1085</v>
      </c>
      <c r="C981">
        <v>203.36</v>
      </c>
      <c r="D981" s="94">
        <v>854244</v>
      </c>
      <c r="E981" s="95">
        <v>0.008480039672700279</v>
      </c>
      <c r="G981" t="s">
        <v>1097</v>
      </c>
      <c r="H981" t="s">
        <v>1085</v>
      </c>
      <c r="I981" s="96">
        <v>3946.56</v>
      </c>
      <c r="J981" s="95">
        <v>-0.003089327799655983</v>
      </c>
    </row>
    <row r="982" spans="1:10">
      <c r="A982" t="s">
        <v>1098</v>
      </c>
      <c r="B982" t="s">
        <v>1085</v>
      </c>
      <c r="C982">
        <v>204.43</v>
      </c>
      <c r="D982" s="94">
        <v>1444174</v>
      </c>
      <c r="E982" s="95">
        <v>0.00526160503540507</v>
      </c>
      <c r="G982" t="s">
        <v>1098</v>
      </c>
      <c r="H982" t="s">
        <v>1085</v>
      </c>
      <c r="I982" s="96">
        <v>3965.34</v>
      </c>
      <c r="J982" s="95">
        <v>0.004758574556069206</v>
      </c>
    </row>
    <row r="983" spans="1:10">
      <c r="A983" t="s">
        <v>1099</v>
      </c>
      <c r="B983" t="s">
        <v>1085</v>
      </c>
      <c r="C983">
        <v>204.67</v>
      </c>
      <c r="D983" s="94">
        <v>963048</v>
      </c>
      <c r="E983" s="95">
        <v>0.001173995988847043</v>
      </c>
      <c r="G983" t="s">
        <v>1099</v>
      </c>
      <c r="H983" t="s">
        <v>1085</v>
      </c>
      <c r="I983" s="96">
        <v>3949.94</v>
      </c>
      <c r="J983" s="95">
        <v>-0.003883651843221592</v>
      </c>
    </row>
    <row r="984" spans="1:10">
      <c r="A984" t="s">
        <v>1100</v>
      </c>
      <c r="B984" t="s">
        <v>1085</v>
      </c>
      <c r="C984">
        <v>207.24</v>
      </c>
      <c r="D984" s="94">
        <v>1302892</v>
      </c>
      <c r="E984" s="95">
        <v>0.01255679874920612</v>
      </c>
      <c r="G984" t="s">
        <v>1100</v>
      </c>
      <c r="H984" t="s">
        <v>1085</v>
      </c>
      <c r="I984" s="96">
        <v>4003.58</v>
      </c>
      <c r="J984" s="95">
        <v>0.01357995311321192</v>
      </c>
    </row>
    <row r="985" spans="1:10">
      <c r="A985" t="s">
        <v>1101</v>
      </c>
      <c r="B985" t="s">
        <v>1085</v>
      </c>
      <c r="C985">
        <v>208.33</v>
      </c>
      <c r="D985" s="94">
        <v>1396293</v>
      </c>
      <c r="E985" s="95">
        <v>0.00525960239336043</v>
      </c>
      <c r="G985" t="s">
        <v>1101</v>
      </c>
      <c r="H985" t="s">
        <v>1085</v>
      </c>
      <c r="I985" s="96">
        <v>4027.26</v>
      </c>
      <c r="J985" s="95">
        <v>0.005914706337827758</v>
      </c>
    </row>
    <row r="986" spans="1:10">
      <c r="A986" t="s">
        <v>1102</v>
      </c>
      <c r="B986" t="s">
        <v>1085</v>
      </c>
      <c r="C986">
        <v>210.36</v>
      </c>
      <c r="D986" s="94">
        <v>639352</v>
      </c>
      <c r="E986" s="95">
        <v>0.009744155906494578</v>
      </c>
      <c r="G986" t="s">
        <v>1102</v>
      </c>
      <c r="H986" t="s">
        <v>1085</v>
      </c>
      <c r="I986" s="96">
        <v>4026.12</v>
      </c>
      <c r="J986" s="95">
        <v>-0.0002830708720074071</v>
      </c>
    </row>
    <row r="987" spans="1:10">
      <c r="A987" t="s">
        <v>1103</v>
      </c>
      <c r="B987" t="s">
        <v>1085</v>
      </c>
      <c r="C987">
        <v>209.55</v>
      </c>
      <c r="D987" s="94">
        <v>2027622</v>
      </c>
      <c r="E987" s="95">
        <v>-0.003850541928123175</v>
      </c>
      <c r="G987" t="s">
        <v>1103</v>
      </c>
      <c r="H987" t="s">
        <v>1085</v>
      </c>
      <c r="I987" s="96">
        <v>3963.94</v>
      </c>
      <c r="J987" s="95">
        <v>-0.01544414970244301</v>
      </c>
    </row>
    <row r="988" spans="1:10">
      <c r="A988" t="s">
        <v>1104</v>
      </c>
      <c r="B988" t="s">
        <v>1085</v>
      </c>
      <c r="C988">
        <v>210.8</v>
      </c>
      <c r="D988" s="94">
        <v>1270765</v>
      </c>
      <c r="E988" s="95">
        <v>0.005965163445478483</v>
      </c>
      <c r="G988" t="s">
        <v>1104</v>
      </c>
      <c r="H988" t="s">
        <v>1085</v>
      </c>
      <c r="I988" s="96">
        <v>3957.63</v>
      </c>
      <c r="J988" s="95">
        <v>-0.001591850532550954</v>
      </c>
    </row>
    <row r="989" spans="1:10">
      <c r="A989" t="s">
        <v>1105</v>
      </c>
      <c r="B989" t="s">
        <v>1085</v>
      </c>
      <c r="C989">
        <v>213.63</v>
      </c>
      <c r="D989" s="94">
        <v>3612517</v>
      </c>
      <c r="E989" s="95">
        <v>0.01342504743833017</v>
      </c>
      <c r="G989" t="s">
        <v>1105</v>
      </c>
      <c r="H989" t="s">
        <v>1085</v>
      </c>
      <c r="I989" s="96">
        <v>4080.11</v>
      </c>
      <c r="J989" s="95">
        <v>0.03094781472750108</v>
      </c>
    </row>
    <row r="990" spans="1:10">
      <c r="A990" t="s">
        <v>1106</v>
      </c>
      <c r="B990" t="s">
        <v>1107</v>
      </c>
      <c r="C990">
        <v>212.39</v>
      </c>
      <c r="D990" s="94">
        <v>1746102</v>
      </c>
      <c r="E990" s="95">
        <v>-0.005804428217010771</v>
      </c>
      <c r="G990" t="s">
        <v>1106</v>
      </c>
      <c r="H990" t="s">
        <v>1107</v>
      </c>
      <c r="I990" s="96">
        <v>4076.57</v>
      </c>
      <c r="J990" s="95">
        <v>-0.0008676236670089876</v>
      </c>
    </row>
    <row r="991" spans="1:10">
      <c r="A991" t="s">
        <v>1108</v>
      </c>
      <c r="B991" t="s">
        <v>1107</v>
      </c>
      <c r="C991">
        <v>213.21</v>
      </c>
      <c r="D991" s="94">
        <v>1109669</v>
      </c>
      <c r="E991" s="95">
        <v>0.00386082207260241</v>
      </c>
      <c r="G991" t="s">
        <v>1108</v>
      </c>
      <c r="H991" t="s">
        <v>1107</v>
      </c>
      <c r="I991" s="96">
        <v>4071.7</v>
      </c>
      <c r="J991" s="95">
        <v>-0.001194631761505471</v>
      </c>
    </row>
    <row r="992" spans="1:10">
      <c r="A992" t="s">
        <v>1109</v>
      </c>
      <c r="B992" t="s">
        <v>1107</v>
      </c>
      <c r="C992">
        <v>209.58</v>
      </c>
      <c r="D992" s="94">
        <v>2214621</v>
      </c>
      <c r="E992" s="95">
        <v>-0.01702546784859993</v>
      </c>
      <c r="G992" t="s">
        <v>1109</v>
      </c>
      <c r="H992" t="s">
        <v>1107</v>
      </c>
      <c r="I992" s="96">
        <v>3998.84</v>
      </c>
      <c r="J992" s="95">
        <v>-0.01789424564678133</v>
      </c>
    </row>
    <row r="993" spans="1:10">
      <c r="A993" t="s">
        <v>1110</v>
      </c>
      <c r="B993" t="s">
        <v>1107</v>
      </c>
      <c r="C993">
        <v>211.72</v>
      </c>
      <c r="D993" s="94">
        <v>1496710</v>
      </c>
      <c r="E993" s="95">
        <v>0.01021089798644903</v>
      </c>
      <c r="G993" t="s">
        <v>1110</v>
      </c>
      <c r="H993" t="s">
        <v>1107</v>
      </c>
      <c r="I993" s="96">
        <v>3941.26</v>
      </c>
      <c r="J993" s="95">
        <v>-0.01439917576097072</v>
      </c>
    </row>
    <row r="994" spans="1:10">
      <c r="A994" t="s">
        <v>1111</v>
      </c>
      <c r="B994" t="s">
        <v>1107</v>
      </c>
      <c r="C994">
        <v>211.69</v>
      </c>
      <c r="D994" s="94">
        <v>1762391</v>
      </c>
      <c r="E994" s="95">
        <v>-0.0001416965803892056</v>
      </c>
      <c r="G994" t="s">
        <v>1111</v>
      </c>
      <c r="H994" t="s">
        <v>1107</v>
      </c>
      <c r="I994" s="96">
        <v>3933.92</v>
      </c>
      <c r="J994" s="95">
        <v>-0.001862348589029894</v>
      </c>
    </row>
    <row r="995" spans="1:10">
      <c r="A995" t="s">
        <v>1112</v>
      </c>
      <c r="B995" t="s">
        <v>1107</v>
      </c>
      <c r="C995">
        <v>213.23</v>
      </c>
      <c r="D995" s="94">
        <v>1651593</v>
      </c>
      <c r="E995" s="95">
        <v>0.007274788605980298</v>
      </c>
      <c r="G995" t="s">
        <v>1112</v>
      </c>
      <c r="H995" t="s">
        <v>1107</v>
      </c>
      <c r="I995" s="96">
        <v>3963.51</v>
      </c>
      <c r="J995" s="95">
        <v>0.007521759466384781</v>
      </c>
    </row>
    <row r="996" spans="1:10">
      <c r="A996" t="s">
        <v>1113</v>
      </c>
      <c r="B996" t="s">
        <v>1107</v>
      </c>
      <c r="C996">
        <v>211.43</v>
      </c>
      <c r="D996" s="94">
        <v>1356915</v>
      </c>
      <c r="E996" s="95">
        <v>-0.008441588894620766</v>
      </c>
      <c r="G996" t="s">
        <v>1113</v>
      </c>
      <c r="H996" t="s">
        <v>1107</v>
      </c>
      <c r="I996" s="96">
        <v>3934.38</v>
      </c>
      <c r="J996" s="95">
        <v>-0.007349546235533633</v>
      </c>
    </row>
    <row r="997" spans="1:10">
      <c r="A997" t="s">
        <v>1114</v>
      </c>
      <c r="B997" t="s">
        <v>1107</v>
      </c>
      <c r="C997">
        <v>211.62</v>
      </c>
      <c r="D997" s="94">
        <v>1327058</v>
      </c>
      <c r="E997" s="95">
        <v>0.000898642576739439</v>
      </c>
      <c r="G997" t="s">
        <v>1114</v>
      </c>
      <c r="H997" t="s">
        <v>1107</v>
      </c>
      <c r="I997" s="96">
        <v>3990.56</v>
      </c>
      <c r="J997" s="95">
        <v>0.01427925111453399</v>
      </c>
    </row>
    <row r="998" spans="1:10">
      <c r="A998" t="s">
        <v>1115</v>
      </c>
      <c r="B998" t="s">
        <v>1107</v>
      </c>
      <c r="C998">
        <v>211.15</v>
      </c>
      <c r="D998" s="94">
        <v>2063509</v>
      </c>
      <c r="E998" s="95">
        <v>-0.002220962101880719</v>
      </c>
      <c r="G998" t="s">
        <v>1115</v>
      </c>
      <c r="H998" t="s">
        <v>1107</v>
      </c>
      <c r="I998" s="96">
        <v>4019.65</v>
      </c>
      <c r="J998" s="95">
        <v>0.007289703700733785</v>
      </c>
    </row>
    <row r="999" spans="1:10">
      <c r="A999" t="s">
        <v>1116</v>
      </c>
      <c r="B999" t="s">
        <v>1107</v>
      </c>
      <c r="C999">
        <v>210.93</v>
      </c>
      <c r="D999" s="94">
        <v>1656495</v>
      </c>
      <c r="E999" s="95">
        <v>-0.001041913331754629</v>
      </c>
      <c r="G999" t="s">
        <v>1116</v>
      </c>
      <c r="H999" t="s">
        <v>1107</v>
      </c>
      <c r="I999" s="96">
        <v>3995.32</v>
      </c>
      <c r="J999" s="95">
        <v>-0.006052765788066128</v>
      </c>
    </row>
    <row r="1000" spans="1:10">
      <c r="A1000" t="s">
        <v>1117</v>
      </c>
      <c r="B1000" t="s">
        <v>1107</v>
      </c>
      <c r="C1000">
        <v>207.79</v>
      </c>
      <c r="D1000" s="94">
        <v>3117356</v>
      </c>
      <c r="E1000" s="95">
        <v>-0.01488645522211163</v>
      </c>
      <c r="G1000" t="s">
        <v>1117</v>
      </c>
      <c r="H1000" t="s">
        <v>1107</v>
      </c>
      <c r="I1000" s="96">
        <v>3895.75</v>
      </c>
      <c r="J1000" s="95">
        <v>-0.02492165834025817</v>
      </c>
    </row>
    <row r="1001" spans="1:10">
      <c r="A1001" t="s">
        <v>1118</v>
      </c>
      <c r="B1001" t="s">
        <v>1107</v>
      </c>
      <c r="C1001">
        <v>206.72</v>
      </c>
      <c r="D1001" s="94">
        <v>3937119</v>
      </c>
      <c r="E1001" s="95">
        <v>-0.005149429712690612</v>
      </c>
      <c r="G1001" t="s">
        <v>1118</v>
      </c>
      <c r="H1001" t="s">
        <v>1107</v>
      </c>
      <c r="I1001" s="96">
        <v>3852.36</v>
      </c>
      <c r="J1001" s="95">
        <v>-0.01113777834819996</v>
      </c>
    </row>
    <row r="1002" spans="1:10">
      <c r="A1002" t="s">
        <v>1119</v>
      </c>
      <c r="B1002" t="s">
        <v>1107</v>
      </c>
      <c r="C1002">
        <v>207</v>
      </c>
      <c r="D1002" s="94">
        <v>1156708</v>
      </c>
      <c r="E1002" s="95">
        <v>0.001354489164086647</v>
      </c>
      <c r="G1002" t="s">
        <v>1119</v>
      </c>
      <c r="H1002" t="s">
        <v>1107</v>
      </c>
      <c r="I1002" s="96">
        <v>3817.66</v>
      </c>
      <c r="J1002" s="95">
        <v>-0.009007465553582783</v>
      </c>
    </row>
    <row r="1003" spans="1:10">
      <c r="A1003" t="s">
        <v>1120</v>
      </c>
      <c r="B1003" t="s">
        <v>1107</v>
      </c>
      <c r="C1003">
        <v>209.67</v>
      </c>
      <c r="D1003" s="94">
        <v>1333541</v>
      </c>
      <c r="E1003" s="95">
        <v>0.01289855072463753</v>
      </c>
      <c r="G1003" t="s">
        <v>1120</v>
      </c>
      <c r="H1003" t="s">
        <v>1107</v>
      </c>
      <c r="I1003" s="96">
        <v>3821.62</v>
      </c>
      <c r="J1003" s="95">
        <v>0.001037284619374246</v>
      </c>
    </row>
    <row r="1004" spans="1:10">
      <c r="A1004" t="s">
        <v>1121</v>
      </c>
      <c r="B1004" t="s">
        <v>1107</v>
      </c>
      <c r="C1004">
        <v>213.64</v>
      </c>
      <c r="D1004" s="94">
        <v>1275675</v>
      </c>
      <c r="E1004" s="95">
        <v>0.01893451614441743</v>
      </c>
      <c r="G1004" t="s">
        <v>1121</v>
      </c>
      <c r="H1004" t="s">
        <v>1107</v>
      </c>
      <c r="I1004" s="96">
        <v>3878.44</v>
      </c>
      <c r="J1004" s="95">
        <v>0.01486804025517974</v>
      </c>
    </row>
    <row r="1005" spans="1:10">
      <c r="A1005" t="s">
        <v>1122</v>
      </c>
      <c r="B1005" t="s">
        <v>1107</v>
      </c>
      <c r="C1005">
        <v>212.3</v>
      </c>
      <c r="D1005" s="94">
        <v>1199031</v>
      </c>
      <c r="E1005" s="95">
        <v>-0.006272233664107674</v>
      </c>
      <c r="G1005" t="s">
        <v>1122</v>
      </c>
      <c r="H1005" t="s">
        <v>1107</v>
      </c>
      <c r="I1005" s="96">
        <v>3822.39</v>
      </c>
      <c r="J1005" s="95">
        <v>-0.01445168676065645</v>
      </c>
    </row>
    <row r="1006" spans="1:10">
      <c r="A1006" t="s">
        <v>1123</v>
      </c>
      <c r="B1006" t="s">
        <v>1107</v>
      </c>
      <c r="C1006">
        <v>214.51</v>
      </c>
      <c r="D1006" s="94">
        <v>847974</v>
      </c>
      <c r="E1006" s="95">
        <v>0.01040979745642945</v>
      </c>
      <c r="G1006" t="s">
        <v>1123</v>
      </c>
      <c r="H1006" t="s">
        <v>1107</v>
      </c>
      <c r="I1006" s="96">
        <v>3844.82</v>
      </c>
      <c r="J1006" s="95">
        <v>0.005868056373107056</v>
      </c>
    </row>
    <row r="1007" spans="1:10">
      <c r="A1007" t="s">
        <v>1124</v>
      </c>
      <c r="B1007" t="s">
        <v>1107</v>
      </c>
      <c r="C1007">
        <v>215.73</v>
      </c>
      <c r="D1007" s="94">
        <v>1468676</v>
      </c>
      <c r="E1007" s="95">
        <v>0.005687380541699705</v>
      </c>
      <c r="G1007" t="s">
        <v>1124</v>
      </c>
      <c r="H1007" t="s">
        <v>1107</v>
      </c>
      <c r="I1007" s="96">
        <v>3829.25</v>
      </c>
      <c r="J1007" s="95">
        <v>-0.004049604402806883</v>
      </c>
    </row>
    <row r="1008" spans="1:10">
      <c r="A1008" t="s">
        <v>1125</v>
      </c>
      <c r="B1008" t="s">
        <v>1107</v>
      </c>
      <c r="C1008">
        <v>214.67</v>
      </c>
      <c r="D1008" s="94">
        <v>1370550</v>
      </c>
      <c r="E1008" s="95">
        <v>-0.004913549344087498</v>
      </c>
      <c r="G1008" t="s">
        <v>1125</v>
      </c>
      <c r="H1008" t="s">
        <v>1107</v>
      </c>
      <c r="I1008" s="96">
        <v>3783.22</v>
      </c>
      <c r="J1008" s="95">
        <v>-0.01202063067180259</v>
      </c>
    </row>
    <row r="1009" spans="1:10">
      <c r="A1009" t="s">
        <v>1126</v>
      </c>
      <c r="B1009" t="s">
        <v>1107</v>
      </c>
      <c r="C1009">
        <v>216.88</v>
      </c>
      <c r="D1009" s="94">
        <v>1268519</v>
      </c>
      <c r="E1009" s="95">
        <v>0.01029487119765227</v>
      </c>
      <c r="G1009" t="s">
        <v>1126</v>
      </c>
      <c r="H1009" t="s">
        <v>1107</v>
      </c>
      <c r="I1009" s="96">
        <v>3849.28</v>
      </c>
      <c r="J1009" s="95">
        <v>0.01746131602180157</v>
      </c>
    </row>
    <row r="1010" spans="1:10">
      <c r="A1010" t="s">
        <v>1127</v>
      </c>
      <c r="B1010" t="s">
        <v>1107</v>
      </c>
      <c r="C1010">
        <v>215.43</v>
      </c>
      <c r="D1010" s="94">
        <v>1227316</v>
      </c>
      <c r="E1010" s="95">
        <v>-0.006685724824787798</v>
      </c>
      <c r="G1010" t="s">
        <v>1127</v>
      </c>
      <c r="H1010" t="s">
        <v>1107</v>
      </c>
      <c r="I1010" s="96">
        <v>3839.5</v>
      </c>
      <c r="J1010" s="95">
        <v>-0.002540734890680851</v>
      </c>
    </row>
    <row r="1011" spans="1:10">
      <c r="A1011" t="s">
        <v>1128</v>
      </c>
      <c r="B1011" t="s">
        <v>1129</v>
      </c>
      <c r="C1011">
        <v>215.6</v>
      </c>
      <c r="D1011" s="94">
        <v>1804374</v>
      </c>
      <c r="E1011" s="95">
        <v>0.0007891194355473807</v>
      </c>
      <c r="G1011" t="s">
        <v>1128</v>
      </c>
      <c r="H1011" t="s">
        <v>1129</v>
      </c>
      <c r="I1011" s="96">
        <v>3824.14</v>
      </c>
      <c r="J1011" s="95">
        <v>-0.004000520901158988</v>
      </c>
    </row>
    <row r="1012" spans="1:10">
      <c r="A1012" t="s">
        <v>1130</v>
      </c>
      <c r="B1012" t="s">
        <v>1129</v>
      </c>
      <c r="C1012">
        <v>219.15</v>
      </c>
      <c r="D1012" s="94">
        <v>1856915</v>
      </c>
      <c r="E1012" s="95">
        <v>0.01646567717996295</v>
      </c>
      <c r="G1012" t="s">
        <v>1130</v>
      </c>
      <c r="H1012" t="s">
        <v>1129</v>
      </c>
      <c r="I1012" s="96">
        <v>3852.97</v>
      </c>
      <c r="J1012" s="95">
        <v>0.00753894993384141</v>
      </c>
    </row>
    <row r="1013" spans="1:10">
      <c r="A1013" t="s">
        <v>1131</v>
      </c>
      <c r="B1013" t="s">
        <v>1129</v>
      </c>
      <c r="C1013">
        <v>218.33</v>
      </c>
      <c r="D1013" s="94">
        <v>1542480</v>
      </c>
      <c r="E1013" s="95">
        <v>-0.003741729409080463</v>
      </c>
      <c r="G1013" t="s">
        <v>1131</v>
      </c>
      <c r="H1013" t="s">
        <v>1129</v>
      </c>
      <c r="I1013" s="96">
        <v>3808.1</v>
      </c>
      <c r="J1013" s="95">
        <v>-0.01164556173549236</v>
      </c>
    </row>
    <row r="1014" spans="1:10">
      <c r="A1014" t="s">
        <v>1132</v>
      </c>
      <c r="B1014" t="s">
        <v>1129</v>
      </c>
      <c r="C1014">
        <v>223.5</v>
      </c>
      <c r="D1014" s="94">
        <v>1815433</v>
      </c>
      <c r="E1014" s="95">
        <v>0.02367975083589058</v>
      </c>
      <c r="G1014" t="s">
        <v>1132</v>
      </c>
      <c r="H1014" t="s">
        <v>1129</v>
      </c>
      <c r="I1014" s="96">
        <v>3895.08</v>
      </c>
      <c r="J1014" s="95">
        <v>0.02284078674404566</v>
      </c>
    </row>
    <row r="1015" spans="1:10">
      <c r="A1015" t="s">
        <v>1133</v>
      </c>
      <c r="B1015" t="s">
        <v>1129</v>
      </c>
      <c r="C1015">
        <v>218.28</v>
      </c>
      <c r="D1015" s="94">
        <v>1778543</v>
      </c>
      <c r="E1015" s="95">
        <v>-0.02335570469798653</v>
      </c>
      <c r="G1015" t="s">
        <v>1133</v>
      </c>
      <c r="H1015" t="s">
        <v>1129</v>
      </c>
      <c r="I1015" s="96">
        <v>3892.09</v>
      </c>
      <c r="J1015" s="95">
        <v>-0.0007676350678290644</v>
      </c>
    </row>
    <row r="1016" spans="1:10">
      <c r="A1016" t="s">
        <v>1134</v>
      </c>
      <c r="B1016" t="s">
        <v>1129</v>
      </c>
      <c r="C1016">
        <v>219.51</v>
      </c>
      <c r="D1016" s="94">
        <v>1189173</v>
      </c>
      <c r="E1016" s="95">
        <v>0.005634964266080233</v>
      </c>
      <c r="G1016" t="s">
        <v>1134</v>
      </c>
      <c r="H1016" t="s">
        <v>1129</v>
      </c>
      <c r="I1016" s="96">
        <v>3919.25</v>
      </c>
      <c r="J1016" s="95">
        <v>0.006978255898501873</v>
      </c>
    </row>
    <row r="1017" spans="1:10">
      <c r="A1017" t="s">
        <v>1135</v>
      </c>
      <c r="B1017" t="s">
        <v>1129</v>
      </c>
      <c r="C1017">
        <v>219.35</v>
      </c>
      <c r="D1017" s="94">
        <v>1480583</v>
      </c>
      <c r="E1017" s="95">
        <v>-0.0007288961778506575</v>
      </c>
      <c r="G1017" t="s">
        <v>1135</v>
      </c>
      <c r="H1017" t="s">
        <v>1129</v>
      </c>
      <c r="I1017" s="96">
        <v>3969.61</v>
      </c>
      <c r="J1017" s="95">
        <v>0.01284939720609812</v>
      </c>
    </row>
    <row r="1018" spans="1:10">
      <c r="A1018" t="s">
        <v>1136</v>
      </c>
      <c r="B1018" t="s">
        <v>1129</v>
      </c>
      <c r="C1018">
        <v>220.32</v>
      </c>
      <c r="D1018" s="94">
        <v>1026221</v>
      </c>
      <c r="E1018" s="95">
        <v>0.004422156371096442</v>
      </c>
      <c r="G1018" t="s">
        <v>1136</v>
      </c>
      <c r="H1018" t="s">
        <v>1129</v>
      </c>
      <c r="I1018" s="96">
        <v>3983.17</v>
      </c>
      <c r="J1018" s="95">
        <v>0.00341595270064321</v>
      </c>
    </row>
    <row r="1019" spans="1:10">
      <c r="A1019" t="s">
        <v>1137</v>
      </c>
      <c r="B1019" t="s">
        <v>1129</v>
      </c>
      <c r="C1019">
        <v>221.87</v>
      </c>
      <c r="D1019" s="94">
        <v>1081202</v>
      </c>
      <c r="E1019" s="95">
        <v>0.007035221496005883</v>
      </c>
      <c r="G1019" t="s">
        <v>1137</v>
      </c>
      <c r="H1019" t="s">
        <v>1129</v>
      </c>
      <c r="I1019" s="96">
        <v>3999.09</v>
      </c>
      <c r="J1019" s="95">
        <v>0.003996816605869258</v>
      </c>
    </row>
    <row r="1020" spans="1:10">
      <c r="A1020" t="s">
        <v>1138</v>
      </c>
      <c r="B1020" t="s">
        <v>1129</v>
      </c>
      <c r="C1020">
        <v>219.37</v>
      </c>
      <c r="D1020" s="94">
        <v>2367083</v>
      </c>
      <c r="E1020" s="95">
        <v>-0.01126785955739851</v>
      </c>
      <c r="G1020" t="s">
        <v>1138</v>
      </c>
      <c r="H1020" t="s">
        <v>1129</v>
      </c>
      <c r="I1020" s="96">
        <v>3990.97</v>
      </c>
      <c r="J1020" s="95">
        <v>-0.002030461930089156</v>
      </c>
    </row>
    <row r="1021" spans="1:10">
      <c r="A1021" t="s">
        <v>1139</v>
      </c>
      <c r="B1021" t="s">
        <v>1129</v>
      </c>
      <c r="C1021">
        <v>215.41</v>
      </c>
      <c r="D1021" s="94">
        <v>1439088</v>
      </c>
      <c r="E1021" s="95">
        <v>-0.01805169348589142</v>
      </c>
      <c r="G1021" t="s">
        <v>1139</v>
      </c>
      <c r="H1021" t="s">
        <v>1129</v>
      </c>
      <c r="I1021" s="96">
        <v>3928.86</v>
      </c>
      <c r="J1021" s="95">
        <v>-0.01556263264319191</v>
      </c>
    </row>
    <row r="1022" spans="1:10">
      <c r="A1022" t="s">
        <v>1140</v>
      </c>
      <c r="B1022" t="s">
        <v>1129</v>
      </c>
      <c r="C1022">
        <v>214.12</v>
      </c>
      <c r="D1022" s="94">
        <v>1530235</v>
      </c>
      <c r="E1022" s="95">
        <v>-0.005988579917366899</v>
      </c>
      <c r="G1022" t="s">
        <v>1140</v>
      </c>
      <c r="H1022" t="s">
        <v>1129</v>
      </c>
      <c r="I1022" s="96">
        <v>3898.85</v>
      </c>
      <c r="J1022" s="95">
        <v>-0.007638348019527341</v>
      </c>
    </row>
    <row r="1023" spans="1:10">
      <c r="A1023" t="s">
        <v>1141</v>
      </c>
      <c r="B1023" t="s">
        <v>1129</v>
      </c>
      <c r="C1023">
        <v>215.27</v>
      </c>
      <c r="D1023" s="94">
        <v>1464747</v>
      </c>
      <c r="E1023" s="95">
        <v>0.005370820100877971</v>
      </c>
      <c r="G1023" t="s">
        <v>1141</v>
      </c>
      <c r="H1023" t="s">
        <v>1129</v>
      </c>
      <c r="I1023" s="96">
        <v>3972.61</v>
      </c>
      <c r="J1023" s="95">
        <v>0.01891839901509429</v>
      </c>
    </row>
    <row r="1024" spans="1:10">
      <c r="A1024" t="s">
        <v>1142</v>
      </c>
      <c r="B1024" t="s">
        <v>1129</v>
      </c>
      <c r="C1024">
        <v>218.35</v>
      </c>
      <c r="D1024" s="94">
        <v>1754718</v>
      </c>
      <c r="E1024" s="95">
        <v>0.01430761369443023</v>
      </c>
      <c r="G1024" t="s">
        <v>1142</v>
      </c>
      <c r="H1024" t="s">
        <v>1129</v>
      </c>
      <c r="I1024" s="96">
        <v>4019.81</v>
      </c>
      <c r="J1024" s="95">
        <v>0.01188135759613962</v>
      </c>
    </row>
    <row r="1025" spans="1:10">
      <c r="A1025" t="s">
        <v>1143</v>
      </c>
      <c r="B1025" t="s">
        <v>1129</v>
      </c>
      <c r="C1025">
        <v>223</v>
      </c>
      <c r="D1025" s="94">
        <v>1532968</v>
      </c>
      <c r="E1025" s="95">
        <v>0.02129608426837648</v>
      </c>
      <c r="G1025" t="s">
        <v>1143</v>
      </c>
      <c r="H1025" t="s">
        <v>1129</v>
      </c>
      <c r="I1025" s="96">
        <v>4016.95</v>
      </c>
      <c r="J1025" s="95">
        <v>-0.0007114764130643492</v>
      </c>
    </row>
    <row r="1026" spans="1:10">
      <c r="A1026" t="s">
        <v>1144</v>
      </c>
      <c r="B1026" t="s">
        <v>1129</v>
      </c>
      <c r="C1026">
        <v>224.39</v>
      </c>
      <c r="D1026" s="94">
        <v>1640183</v>
      </c>
      <c r="E1026" s="95">
        <v>0.006233183856502178</v>
      </c>
      <c r="G1026" t="s">
        <v>1144</v>
      </c>
      <c r="H1026" t="s">
        <v>1129</v>
      </c>
      <c r="I1026" s="96">
        <v>4016.22</v>
      </c>
      <c r="J1026" s="95">
        <v>-0.0001817299194663002</v>
      </c>
    </row>
    <row r="1027" spans="1:10">
      <c r="A1027" t="s">
        <v>1145</v>
      </c>
      <c r="B1027" t="s">
        <v>1129</v>
      </c>
      <c r="C1027">
        <v>225.7</v>
      </c>
      <c r="D1027" s="94">
        <v>1054404</v>
      </c>
      <c r="E1027" s="95">
        <v>0.005838049823967184</v>
      </c>
      <c r="G1027" t="s">
        <v>1145</v>
      </c>
      <c r="H1027" t="s">
        <v>1129</v>
      </c>
      <c r="I1027" s="96">
        <v>4060.43</v>
      </c>
      <c r="J1027" s="95">
        <v>0.01100786311506852</v>
      </c>
    </row>
    <row r="1028" spans="1:10">
      <c r="A1028" t="s">
        <v>1146</v>
      </c>
      <c r="B1028" t="s">
        <v>1129</v>
      </c>
      <c r="C1028">
        <v>222.01</v>
      </c>
      <c r="D1028" s="94">
        <v>1493635</v>
      </c>
      <c r="E1028" s="95">
        <v>-0.0163491360212672</v>
      </c>
      <c r="G1028" t="s">
        <v>1146</v>
      </c>
      <c r="H1028" t="s">
        <v>1129</v>
      </c>
      <c r="I1028" s="96">
        <v>4070.56</v>
      </c>
      <c r="J1028" s="95">
        <v>0.002494809663015962</v>
      </c>
    </row>
    <row r="1029" spans="1:10">
      <c r="A1029" t="s">
        <v>1147</v>
      </c>
      <c r="B1029" t="s">
        <v>1129</v>
      </c>
      <c r="C1029">
        <v>220.78</v>
      </c>
      <c r="D1029" s="94">
        <v>1711596</v>
      </c>
      <c r="E1029" s="95">
        <v>-0.005540290977883888</v>
      </c>
      <c r="G1029" t="s">
        <v>1147</v>
      </c>
      <c r="H1029" t="s">
        <v>1129</v>
      </c>
      <c r="I1029" s="96">
        <v>4017.77</v>
      </c>
      <c r="J1029" s="95">
        <v>-0.01296873157501666</v>
      </c>
    </row>
    <row r="1030" spans="1:10">
      <c r="A1030" t="s">
        <v>1148</v>
      </c>
      <c r="B1030" t="s">
        <v>1129</v>
      </c>
      <c r="C1030">
        <v>222.16</v>
      </c>
      <c r="D1030" s="94">
        <v>2385676</v>
      </c>
      <c r="E1030" s="95">
        <v>0.006250566174472283</v>
      </c>
      <c r="G1030" t="s">
        <v>1148</v>
      </c>
      <c r="H1030" t="s">
        <v>1129</v>
      </c>
      <c r="I1030" s="96">
        <v>4076.6</v>
      </c>
      <c r="J1030" s="95">
        <v>0.01464245091182415</v>
      </c>
    </row>
    <row r="1031" spans="1:10">
      <c r="A1031" t="s">
        <v>1149</v>
      </c>
      <c r="B1031" t="s">
        <v>1150</v>
      </c>
      <c r="C1031">
        <v>208.44</v>
      </c>
      <c r="D1031" s="94">
        <v>3971257</v>
      </c>
      <c r="E1031" s="95">
        <v>-0.06175729204177172</v>
      </c>
      <c r="G1031" t="s">
        <v>1149</v>
      </c>
      <c r="H1031" t="s">
        <v>1150</v>
      </c>
      <c r="I1031" s="96">
        <v>4119.21</v>
      </c>
      <c r="J1031" s="95">
        <v>0.01045233773242416</v>
      </c>
    </row>
    <row r="1032" spans="1:10">
      <c r="A1032" t="s">
        <v>1151</v>
      </c>
      <c r="B1032" t="s">
        <v>1150</v>
      </c>
      <c r="C1032">
        <v>205.25</v>
      </c>
      <c r="D1032" s="94">
        <v>4027595</v>
      </c>
      <c r="E1032" s="95">
        <v>-0.01530416426789483</v>
      </c>
      <c r="G1032" t="s">
        <v>1151</v>
      </c>
      <c r="H1032" t="s">
        <v>1150</v>
      </c>
      <c r="I1032" s="96">
        <v>4179.76</v>
      </c>
      <c r="J1032" s="95">
        <v>0.01469942051995421</v>
      </c>
    </row>
    <row r="1033" spans="1:10">
      <c r="A1033" t="s">
        <v>1152</v>
      </c>
      <c r="B1033" t="s">
        <v>1150</v>
      </c>
      <c r="C1033">
        <v>204.93</v>
      </c>
      <c r="D1033" s="94">
        <v>2874332</v>
      </c>
      <c r="E1033" s="95">
        <v>-0.001559074299634533</v>
      </c>
      <c r="G1033" t="s">
        <v>1152</v>
      </c>
      <c r="H1033" t="s">
        <v>1150</v>
      </c>
      <c r="I1033" s="96">
        <v>4136.48</v>
      </c>
      <c r="J1033" s="95">
        <v>-0.01035466151166586</v>
      </c>
    </row>
    <row r="1034" spans="1:10">
      <c r="A1034" t="s">
        <v>1153</v>
      </c>
      <c r="B1034" t="s">
        <v>1150</v>
      </c>
      <c r="C1034">
        <v>208.84</v>
      </c>
      <c r="D1034" s="94">
        <v>2194443</v>
      </c>
      <c r="E1034" s="95">
        <v>0.01907968574635244</v>
      </c>
      <c r="G1034" t="s">
        <v>1153</v>
      </c>
      <c r="H1034" t="s">
        <v>1150</v>
      </c>
      <c r="I1034" s="96">
        <v>4111.08</v>
      </c>
      <c r="J1034" s="95">
        <v>-0.006140486597300043</v>
      </c>
    </row>
    <row r="1035" spans="1:10">
      <c r="A1035" t="s">
        <v>1154</v>
      </c>
      <c r="B1035" t="s">
        <v>1150</v>
      </c>
      <c r="C1035">
        <v>210.11</v>
      </c>
      <c r="D1035" s="94">
        <v>1760475</v>
      </c>
      <c r="E1035" s="95">
        <v>0.006081210496073686</v>
      </c>
      <c r="G1035" t="s">
        <v>1154</v>
      </c>
      <c r="H1035" t="s">
        <v>1150</v>
      </c>
      <c r="I1035" s="96">
        <v>4164</v>
      </c>
      <c r="J1035" s="95">
        <v>0.01287252984617182</v>
      </c>
    </row>
    <row r="1036" spans="1:10">
      <c r="A1036" t="s">
        <v>1155</v>
      </c>
      <c r="B1036" t="s">
        <v>1150</v>
      </c>
      <c r="C1036">
        <v>210.31</v>
      </c>
      <c r="D1036" s="94">
        <v>2287163</v>
      </c>
      <c r="E1036" s="95">
        <v>0.0009518823473417815</v>
      </c>
      <c r="G1036" t="s">
        <v>1155</v>
      </c>
      <c r="H1036" t="s">
        <v>1150</v>
      </c>
      <c r="I1036" s="96">
        <v>4117.86</v>
      </c>
      <c r="J1036" s="95">
        <v>-0.01108069164265135</v>
      </c>
    </row>
    <row r="1037" spans="1:10">
      <c r="A1037" t="s">
        <v>1156</v>
      </c>
      <c r="B1037" t="s">
        <v>1150</v>
      </c>
      <c r="C1037">
        <v>208.41</v>
      </c>
      <c r="D1037" s="94">
        <v>1775397</v>
      </c>
      <c r="E1037" s="95">
        <v>-0.009034282725500442</v>
      </c>
      <c r="G1037" t="s">
        <v>1156</v>
      </c>
      <c r="H1037" t="s">
        <v>1150</v>
      </c>
      <c r="I1037" s="96">
        <v>4081.5</v>
      </c>
      <c r="J1037" s="95">
        <v>-0.008829829085981511</v>
      </c>
    </row>
    <row r="1038" spans="1:10">
      <c r="A1038" t="s">
        <v>1157</v>
      </c>
      <c r="B1038" t="s">
        <v>1150</v>
      </c>
      <c r="C1038">
        <v>209.66</v>
      </c>
      <c r="D1038" s="94">
        <v>1749309</v>
      </c>
      <c r="E1038" s="95">
        <v>0.005997792812244995</v>
      </c>
      <c r="G1038" t="s">
        <v>1157</v>
      </c>
      <c r="H1038" t="s">
        <v>1150</v>
      </c>
      <c r="I1038" s="96">
        <v>4090.46</v>
      </c>
      <c r="J1038" s="95">
        <v>0.002195271346318695</v>
      </c>
    </row>
    <row r="1039" spans="1:10">
      <c r="A1039" t="s">
        <v>1158</v>
      </c>
      <c r="B1039" t="s">
        <v>1150</v>
      </c>
      <c r="C1039">
        <v>210.45</v>
      </c>
      <c r="D1039" s="94">
        <v>1500065</v>
      </c>
      <c r="E1039" s="95">
        <v>0.003768005341982184</v>
      </c>
      <c r="G1039" t="s">
        <v>1158</v>
      </c>
      <c r="H1039" t="s">
        <v>1150</v>
      </c>
      <c r="I1039" s="96">
        <v>4137.29</v>
      </c>
      <c r="J1039" s="95">
        <v>0.01144859013411703</v>
      </c>
    </row>
    <row r="1040" spans="1:10">
      <c r="A1040" t="s">
        <v>1159</v>
      </c>
      <c r="B1040" t="s">
        <v>1150</v>
      </c>
      <c r="C1040">
        <v>208.32</v>
      </c>
      <c r="D1040" s="94">
        <v>1596219</v>
      </c>
      <c r="E1040" s="95">
        <v>-0.01012116892373482</v>
      </c>
      <c r="G1040" t="s">
        <v>1159</v>
      </c>
      <c r="H1040" t="s">
        <v>1150</v>
      </c>
      <c r="I1040" s="96">
        <v>4136.13</v>
      </c>
      <c r="J1040" s="95">
        <v>-0.0002803767683676739</v>
      </c>
    </row>
    <row r="1041" spans="1:10">
      <c r="A1041" t="s">
        <v>1160</v>
      </c>
      <c r="B1041" t="s">
        <v>1150</v>
      </c>
      <c r="C1041">
        <v>207.96</v>
      </c>
      <c r="D1041" s="94">
        <v>1598766</v>
      </c>
      <c r="E1041" s="95">
        <v>-0.001728110599078292</v>
      </c>
      <c r="G1041" t="s">
        <v>1160</v>
      </c>
      <c r="H1041" t="s">
        <v>1150</v>
      </c>
      <c r="I1041" s="96">
        <v>4147.6</v>
      </c>
      <c r="J1041" s="95">
        <v>0.002773123668743604</v>
      </c>
    </row>
    <row r="1042" spans="1:10">
      <c r="A1042" t="s">
        <v>1161</v>
      </c>
      <c r="B1042" t="s">
        <v>1150</v>
      </c>
      <c r="C1042">
        <v>205.34</v>
      </c>
      <c r="D1042" s="94">
        <v>1415921</v>
      </c>
      <c r="E1042" s="95">
        <v>-0.01259857664935571</v>
      </c>
      <c r="G1042" t="s">
        <v>1161</v>
      </c>
      <c r="H1042" t="s">
        <v>1150</v>
      </c>
      <c r="I1042" s="96">
        <v>4090.41</v>
      </c>
      <c r="J1042" s="95">
        <v>-0.01378869707782826</v>
      </c>
    </row>
    <row r="1043" spans="1:10">
      <c r="A1043" t="s">
        <v>1162</v>
      </c>
      <c r="B1043" t="s">
        <v>1150</v>
      </c>
      <c r="C1043">
        <v>205.68</v>
      </c>
      <c r="D1043" s="94">
        <v>1689469</v>
      </c>
      <c r="E1043" s="95">
        <v>0.001655790396415613</v>
      </c>
      <c r="G1043" t="s">
        <v>1162</v>
      </c>
      <c r="H1043" t="s">
        <v>1150</v>
      </c>
      <c r="I1043" s="96">
        <v>4079.09</v>
      </c>
      <c r="J1043" s="95">
        <v>-0.002767448739857348</v>
      </c>
    </row>
    <row r="1044" spans="1:10">
      <c r="A1044" t="s">
        <v>1163</v>
      </c>
      <c r="B1044" t="s">
        <v>1150</v>
      </c>
      <c r="C1044">
        <v>203.88</v>
      </c>
      <c r="D1044" s="94">
        <v>1595604</v>
      </c>
      <c r="E1044" s="95">
        <v>-0.008751458576429449</v>
      </c>
      <c r="G1044" t="s">
        <v>1163</v>
      </c>
      <c r="H1044" t="s">
        <v>1150</v>
      </c>
      <c r="I1044" s="96">
        <v>3997.34</v>
      </c>
      <c r="J1044" s="95">
        <v>-0.02004123468714836</v>
      </c>
    </row>
    <row r="1045" spans="1:10">
      <c r="A1045" t="s">
        <v>1164</v>
      </c>
      <c r="B1045" t="s">
        <v>1150</v>
      </c>
      <c r="C1045">
        <v>204.95</v>
      </c>
      <c r="D1045" s="94">
        <v>1191119</v>
      </c>
      <c r="E1045" s="95">
        <v>0.005248185206984557</v>
      </c>
      <c r="G1045" t="s">
        <v>1164</v>
      </c>
      <c r="H1045" t="s">
        <v>1150</v>
      </c>
      <c r="I1045" s="96">
        <v>3991.05</v>
      </c>
      <c r="J1045" s="95">
        <v>-0.001573546408361604</v>
      </c>
    </row>
    <row r="1046" spans="1:10">
      <c r="A1046" t="s">
        <v>1165</v>
      </c>
      <c r="B1046" t="s">
        <v>1150</v>
      </c>
      <c r="C1046">
        <v>203.72</v>
      </c>
      <c r="D1046" s="94">
        <v>1278827</v>
      </c>
      <c r="E1046" s="95">
        <v>-0.006001463771651561</v>
      </c>
      <c r="G1046" t="s">
        <v>1165</v>
      </c>
      <c r="H1046" t="s">
        <v>1150</v>
      </c>
      <c r="I1046" s="96">
        <v>4012.32</v>
      </c>
      <c r="J1046" s="95">
        <v>0.00532942458751462</v>
      </c>
    </row>
    <row r="1047" spans="1:10">
      <c r="A1047" t="s">
        <v>1166</v>
      </c>
      <c r="B1047" t="s">
        <v>1150</v>
      </c>
      <c r="C1047">
        <v>205.97</v>
      </c>
      <c r="D1047" s="94">
        <v>1996058</v>
      </c>
      <c r="E1047" s="95">
        <v>0.01104457097977618</v>
      </c>
      <c r="G1047" t="s">
        <v>1166</v>
      </c>
      <c r="H1047" t="s">
        <v>1150</v>
      </c>
      <c r="I1047" s="96">
        <v>3970.04</v>
      </c>
      <c r="J1047" s="95">
        <v>-0.01053754436336085</v>
      </c>
    </row>
    <row r="1048" spans="1:10">
      <c r="A1048" t="s">
        <v>1167</v>
      </c>
      <c r="B1048" t="s">
        <v>1150</v>
      </c>
      <c r="C1048">
        <v>206.72</v>
      </c>
      <c r="D1048" s="94">
        <v>2550015</v>
      </c>
      <c r="E1048" s="95">
        <v>0.003641306986454262</v>
      </c>
      <c r="G1048" t="s">
        <v>1167</v>
      </c>
      <c r="H1048" t="s">
        <v>1150</v>
      </c>
      <c r="I1048" s="96">
        <v>3982.24</v>
      </c>
      <c r="J1048" s="95">
        <v>0.003073016896555147</v>
      </c>
    </row>
    <row r="1049" spans="1:10">
      <c r="A1049" t="s">
        <v>1168</v>
      </c>
      <c r="B1049" t="s">
        <v>1150</v>
      </c>
      <c r="C1049">
        <v>206.08</v>
      </c>
      <c r="D1049" s="94">
        <v>2017643</v>
      </c>
      <c r="E1049" s="95">
        <v>-0.003095975232198067</v>
      </c>
      <c r="G1049" t="s">
        <v>1168</v>
      </c>
      <c r="H1049" t="s">
        <v>1150</v>
      </c>
      <c r="I1049" s="96">
        <v>3970.15</v>
      </c>
      <c r="J1049" s="95">
        <v>-0.00303597975009029</v>
      </c>
    </row>
    <row r="1050" spans="1:10">
      <c r="A1050" t="s">
        <v>1169</v>
      </c>
      <c r="B1050" t="s">
        <v>1170</v>
      </c>
      <c r="C1050">
        <v>204.59</v>
      </c>
      <c r="D1050" s="94">
        <v>1862096</v>
      </c>
      <c r="E1050" s="95">
        <v>-0.007230201863354102</v>
      </c>
      <c r="G1050" t="s">
        <v>1169</v>
      </c>
      <c r="H1050" t="s">
        <v>1170</v>
      </c>
      <c r="I1050" s="96">
        <v>3951.39</v>
      </c>
      <c r="J1050" s="95">
        <v>-0.004725262269687613</v>
      </c>
    </row>
    <row r="1051" spans="1:10">
      <c r="A1051" t="s">
        <v>1171</v>
      </c>
      <c r="B1051" t="s">
        <v>1170</v>
      </c>
      <c r="C1051">
        <v>203.52</v>
      </c>
      <c r="D1051" s="94">
        <v>1509722</v>
      </c>
      <c r="E1051" s="95">
        <v>-0.005229972139400685</v>
      </c>
      <c r="G1051" t="s">
        <v>1171</v>
      </c>
      <c r="H1051" t="s">
        <v>1170</v>
      </c>
      <c r="I1051" s="96">
        <v>3981.35</v>
      </c>
      <c r="J1051" s="95">
        <v>0.007582141980416957</v>
      </c>
    </row>
    <row r="1052" spans="1:10">
      <c r="A1052" t="s">
        <v>1172</v>
      </c>
      <c r="B1052" t="s">
        <v>1170</v>
      </c>
      <c r="C1052">
        <v>202.25</v>
      </c>
      <c r="D1052" s="94">
        <v>1917384</v>
      </c>
      <c r="E1052" s="95">
        <v>-0.006240172955974899</v>
      </c>
      <c r="G1052" t="s">
        <v>1172</v>
      </c>
      <c r="H1052" t="s">
        <v>1170</v>
      </c>
      <c r="I1052" s="96">
        <v>4045.64</v>
      </c>
      <c r="J1052" s="95">
        <v>0.0161477890665227</v>
      </c>
    </row>
    <row r="1053" spans="1:10">
      <c r="A1053" t="s">
        <v>1173</v>
      </c>
      <c r="B1053" t="s">
        <v>1170</v>
      </c>
      <c r="C1053">
        <v>203.19</v>
      </c>
      <c r="D1053" s="94">
        <v>2481766</v>
      </c>
      <c r="E1053" s="95">
        <v>0.004647713226205274</v>
      </c>
      <c r="G1053" t="s">
        <v>1173</v>
      </c>
      <c r="H1053" t="s">
        <v>1170</v>
      </c>
      <c r="I1053" s="96">
        <v>4048.42</v>
      </c>
      <c r="J1053" s="95">
        <v>0.0006871595099910977</v>
      </c>
    </row>
    <row r="1054" spans="1:10">
      <c r="A1054" t="s">
        <v>1174</v>
      </c>
      <c r="B1054" t="s">
        <v>1170</v>
      </c>
      <c r="C1054">
        <v>201.96</v>
      </c>
      <c r="D1054" s="94">
        <v>1367820</v>
      </c>
      <c r="E1054" s="95">
        <v>-0.006053447512180621</v>
      </c>
      <c r="G1054" t="s">
        <v>1174</v>
      </c>
      <c r="H1054" t="s">
        <v>1170</v>
      </c>
      <c r="I1054" s="96">
        <v>3986.37</v>
      </c>
      <c r="J1054" s="95">
        <v>-0.01532696706369407</v>
      </c>
    </row>
    <row r="1055" spans="1:10">
      <c r="A1055" t="s">
        <v>1175</v>
      </c>
      <c r="B1055" t="s">
        <v>1170</v>
      </c>
      <c r="C1055">
        <v>198.61</v>
      </c>
      <c r="D1055" s="94">
        <v>1286412</v>
      </c>
      <c r="E1055" s="95">
        <v>-0.01658744305803128</v>
      </c>
      <c r="G1055" t="s">
        <v>1175</v>
      </c>
      <c r="H1055" t="s">
        <v>1170</v>
      </c>
      <c r="I1055" s="96">
        <v>3992.01</v>
      </c>
      <c r="J1055" s="95">
        <v>0.001414821002566402</v>
      </c>
    </row>
    <row r="1056" spans="1:10">
      <c r="A1056" t="s">
        <v>1176</v>
      </c>
      <c r="B1056" t="s">
        <v>1170</v>
      </c>
      <c r="C1056">
        <v>194.21</v>
      </c>
      <c r="D1056" s="94">
        <v>1520740</v>
      </c>
      <c r="E1056" s="95">
        <v>-0.02215397009214037</v>
      </c>
      <c r="G1056" t="s">
        <v>1176</v>
      </c>
      <c r="H1056" t="s">
        <v>1170</v>
      </c>
      <c r="I1056" s="96">
        <v>3918.32</v>
      </c>
      <c r="J1056" s="95">
        <v>-0.018459372596762</v>
      </c>
    </row>
    <row r="1057" spans="1:10">
      <c r="A1057" t="s">
        <v>1177</v>
      </c>
      <c r="B1057" t="s">
        <v>1170</v>
      </c>
      <c r="C1057">
        <v>193.75</v>
      </c>
      <c r="D1057" s="94">
        <v>2483875</v>
      </c>
      <c r="E1057" s="95">
        <v>-0.002368570104526069</v>
      </c>
      <c r="G1057" t="s">
        <v>1177</v>
      </c>
      <c r="H1057" t="s">
        <v>1170</v>
      </c>
      <c r="I1057" s="96">
        <v>3861.59</v>
      </c>
      <c r="J1057" s="95">
        <v>-0.01447814369423628</v>
      </c>
    </row>
    <row r="1058" spans="1:10">
      <c r="A1058" t="s">
        <v>1178</v>
      </c>
      <c r="B1058" t="s">
        <v>1170</v>
      </c>
      <c r="C1058">
        <v>187.48</v>
      </c>
      <c r="D1058" s="94">
        <v>2254126</v>
      </c>
      <c r="E1058" s="95">
        <v>-0.03236129032258073</v>
      </c>
      <c r="G1058" t="s">
        <v>1178</v>
      </c>
      <c r="H1058" t="s">
        <v>1170</v>
      </c>
      <c r="I1058" s="96">
        <v>3855.76</v>
      </c>
      <c r="J1058" s="95">
        <v>-0.001509740806248216</v>
      </c>
    </row>
    <row r="1059" spans="1:10">
      <c r="A1059" t="s">
        <v>1179</v>
      </c>
      <c r="B1059" t="s">
        <v>1170</v>
      </c>
      <c r="C1059">
        <v>189.47</v>
      </c>
      <c r="D1059" s="94">
        <v>2953558</v>
      </c>
      <c r="E1059" s="95">
        <v>0.01061446554299139</v>
      </c>
      <c r="G1059" t="s">
        <v>1179</v>
      </c>
      <c r="H1059" t="s">
        <v>1170</v>
      </c>
      <c r="I1059" s="96">
        <v>3919.29</v>
      </c>
      <c r="J1059" s="95">
        <v>0.01647664792414449</v>
      </c>
    </row>
    <row r="1060" spans="1:10">
      <c r="A1060" t="s">
        <v>1180</v>
      </c>
      <c r="B1060" t="s">
        <v>1170</v>
      </c>
      <c r="C1060">
        <v>183.01</v>
      </c>
      <c r="D1060" s="94">
        <v>2654367</v>
      </c>
      <c r="E1060" s="95">
        <v>-0.03409510740486621</v>
      </c>
      <c r="G1060" t="s">
        <v>1180</v>
      </c>
      <c r="H1060" t="s">
        <v>1170</v>
      </c>
      <c r="I1060" s="96">
        <v>3891.93</v>
      </c>
      <c r="J1060" s="95">
        <v>-0.006980856226510457</v>
      </c>
    </row>
    <row r="1061" spans="1:10">
      <c r="A1061" t="s">
        <v>1181</v>
      </c>
      <c r="B1061" t="s">
        <v>1170</v>
      </c>
      <c r="C1061">
        <v>188.2</v>
      </c>
      <c r="D1061" s="94">
        <v>2403430</v>
      </c>
      <c r="E1061" s="95">
        <v>0.02835910605977809</v>
      </c>
      <c r="G1061" t="s">
        <v>1181</v>
      </c>
      <c r="H1061" t="s">
        <v>1170</v>
      </c>
      <c r="I1061" s="96">
        <v>3960.28</v>
      </c>
      <c r="J1061" s="95">
        <v>0.01756198081671578</v>
      </c>
    </row>
    <row r="1062" spans="1:10">
      <c r="A1062" t="s">
        <v>1182</v>
      </c>
      <c r="B1062" t="s">
        <v>1170</v>
      </c>
      <c r="C1062">
        <v>183.24</v>
      </c>
      <c r="D1062" s="94">
        <v>4798586</v>
      </c>
      <c r="E1062" s="95">
        <v>-0.02635494155154083</v>
      </c>
      <c r="G1062" t="s">
        <v>1182</v>
      </c>
      <c r="H1062" t="s">
        <v>1170</v>
      </c>
      <c r="I1062" s="96">
        <v>3916.64</v>
      </c>
      <c r="J1062" s="95">
        <v>-0.01101942286909019</v>
      </c>
    </row>
    <row r="1063" spans="1:10">
      <c r="A1063" t="s">
        <v>1183</v>
      </c>
      <c r="B1063" t="s">
        <v>1170</v>
      </c>
      <c r="C1063">
        <v>185.97</v>
      </c>
      <c r="D1063" s="94">
        <v>2301505</v>
      </c>
      <c r="E1063" s="95">
        <v>0.01489849377865093</v>
      </c>
      <c r="G1063" t="s">
        <v>1183</v>
      </c>
      <c r="H1063" t="s">
        <v>1170</v>
      </c>
      <c r="I1063" s="96">
        <v>3951.57</v>
      </c>
      <c r="J1063" s="95">
        <v>0.008918358593079878</v>
      </c>
    </row>
    <row r="1064" spans="1:10">
      <c r="A1064" t="s">
        <v>1184</v>
      </c>
      <c r="B1064" t="s">
        <v>1170</v>
      </c>
      <c r="C1064">
        <v>190.58</v>
      </c>
      <c r="D1064" s="94">
        <v>2260175</v>
      </c>
      <c r="E1064" s="95">
        <v>0.02478894445340663</v>
      </c>
      <c r="G1064" t="s">
        <v>1184</v>
      </c>
      <c r="H1064" t="s">
        <v>1170</v>
      </c>
      <c r="I1064" s="96">
        <v>4002.87</v>
      </c>
      <c r="J1064" s="95">
        <v>0.01298218176572852</v>
      </c>
    </row>
    <row r="1065" spans="1:10">
      <c r="A1065" t="s">
        <v>1185</v>
      </c>
      <c r="B1065" t="s">
        <v>1170</v>
      </c>
      <c r="C1065">
        <v>186.42</v>
      </c>
      <c r="D1065" s="94">
        <v>1406704</v>
      </c>
      <c r="E1065" s="95">
        <v>-0.02182810368349264</v>
      </c>
      <c r="G1065" t="s">
        <v>1185</v>
      </c>
      <c r="H1065" t="s">
        <v>1170</v>
      </c>
      <c r="I1065" s="96">
        <v>3936.97</v>
      </c>
      <c r="J1065" s="95">
        <v>-0.01646318766285193</v>
      </c>
    </row>
    <row r="1066" spans="1:10">
      <c r="A1066" t="s">
        <v>1186</v>
      </c>
      <c r="B1066" t="s">
        <v>1170</v>
      </c>
      <c r="C1066">
        <v>182.46</v>
      </c>
      <c r="D1066" s="94">
        <v>1763118</v>
      </c>
      <c r="E1066" s="95">
        <v>-0.02124235597038937</v>
      </c>
      <c r="G1066" t="s">
        <v>1186</v>
      </c>
      <c r="H1066" t="s">
        <v>1170</v>
      </c>
      <c r="I1066" s="96">
        <v>3948.72</v>
      </c>
      <c r="J1066" s="95">
        <v>0.002984528711166279</v>
      </c>
    </row>
    <row r="1067" spans="1:10">
      <c r="A1067" t="s">
        <v>1187</v>
      </c>
      <c r="B1067" t="s">
        <v>1170</v>
      </c>
      <c r="C1067">
        <v>182.99</v>
      </c>
      <c r="D1067" s="94">
        <v>1855102</v>
      </c>
      <c r="E1067" s="95">
        <v>0.002904746245752543</v>
      </c>
      <c r="G1067" t="s">
        <v>1187</v>
      </c>
      <c r="H1067" t="s">
        <v>1170</v>
      </c>
      <c r="I1067" s="96">
        <v>3970.99</v>
      </c>
      <c r="J1067" s="95">
        <v>0.005639802265037686</v>
      </c>
    </row>
    <row r="1068" spans="1:10">
      <c r="A1068" t="s">
        <v>1188</v>
      </c>
      <c r="B1068" t="s">
        <v>1170</v>
      </c>
      <c r="C1068">
        <v>185.32</v>
      </c>
      <c r="D1068" s="94">
        <v>1975506</v>
      </c>
      <c r="E1068" s="95">
        <v>0.01273293622602312</v>
      </c>
      <c r="G1068" t="s">
        <v>1188</v>
      </c>
      <c r="H1068" t="s">
        <v>1170</v>
      </c>
      <c r="I1068" s="96">
        <v>3977.53</v>
      </c>
      <c r="J1068" s="95">
        <v>0.00164694446473046</v>
      </c>
    </row>
    <row r="1069" spans="1:10">
      <c r="A1069" t="s">
        <v>1189</v>
      </c>
      <c r="B1069" t="s">
        <v>1170</v>
      </c>
      <c r="C1069">
        <v>185.94</v>
      </c>
      <c r="D1069" s="94">
        <v>1316802</v>
      </c>
      <c r="E1069" s="95">
        <v>0.003345564429095615</v>
      </c>
      <c r="G1069" t="s">
        <v>1189</v>
      </c>
      <c r="H1069" t="s">
        <v>1170</v>
      </c>
      <c r="I1069" s="96">
        <v>3971.27</v>
      </c>
      <c r="J1069" s="95">
        <v>-0.001573841052110336</v>
      </c>
    </row>
    <row r="1070" spans="1:10">
      <c r="A1070" t="s">
        <v>1190</v>
      </c>
      <c r="B1070" t="s">
        <v>1170</v>
      </c>
      <c r="C1070">
        <v>189.57</v>
      </c>
      <c r="D1070" s="94">
        <v>1633754</v>
      </c>
      <c r="E1070" s="95">
        <v>0.01952242658922221</v>
      </c>
      <c r="G1070" t="s">
        <v>1190</v>
      </c>
      <c r="H1070" t="s">
        <v>1170</v>
      </c>
      <c r="I1070" s="96">
        <v>4027.81</v>
      </c>
      <c r="J1070" s="95">
        <v>0.01423725911358331</v>
      </c>
    </row>
    <row r="1071" spans="1:10">
      <c r="A1071" t="s">
        <v>1191</v>
      </c>
      <c r="B1071" t="s">
        <v>1170</v>
      </c>
      <c r="C1071">
        <v>189.73</v>
      </c>
      <c r="D1071" s="94">
        <v>996687</v>
      </c>
      <c r="E1071" s="95">
        <v>0.000844015403281162</v>
      </c>
      <c r="G1071" t="s">
        <v>1191</v>
      </c>
      <c r="H1071" t="s">
        <v>1170</v>
      </c>
      <c r="I1071" s="96">
        <v>4050.83</v>
      </c>
      <c r="J1071" s="95">
        <v>0.005715264622710547</v>
      </c>
    </row>
    <row r="1072" spans="1:10">
      <c r="A1072" t="s">
        <v>1192</v>
      </c>
      <c r="B1072" t="s">
        <v>1170</v>
      </c>
      <c r="C1072">
        <v>190.48</v>
      </c>
      <c r="D1072" s="94">
        <v>1989196</v>
      </c>
      <c r="E1072" s="95">
        <v>0.003952985821957578</v>
      </c>
      <c r="G1072" t="s">
        <v>1192</v>
      </c>
      <c r="H1072" t="s">
        <v>1170</v>
      </c>
      <c r="I1072" s="96">
        <v>4109.31</v>
      </c>
      <c r="J1072" s="95">
        <v>0.01443654757173229</v>
      </c>
    </row>
    <row r="1073" spans="1:10">
      <c r="A1073" t="s">
        <v>1193</v>
      </c>
      <c r="B1073" t="s">
        <v>1194</v>
      </c>
      <c r="C1073">
        <v>192.93</v>
      </c>
      <c r="D1073" s="94">
        <v>1802916</v>
      </c>
      <c r="E1073" s="95">
        <v>0.01286224275514503</v>
      </c>
      <c r="G1073" t="s">
        <v>1193</v>
      </c>
      <c r="H1073" t="s">
        <v>1194</v>
      </c>
      <c r="I1073" s="96">
        <v>4124.51</v>
      </c>
      <c r="J1073" s="95">
        <v>0.003698917823186765</v>
      </c>
    </row>
    <row r="1074" spans="1:10">
      <c r="A1074" t="s">
        <v>1195</v>
      </c>
      <c r="B1074" t="s">
        <v>1194</v>
      </c>
      <c r="C1074">
        <v>191.73</v>
      </c>
      <c r="D1074" s="94">
        <v>1110733</v>
      </c>
      <c r="E1074" s="95">
        <v>-0.00621987249261402</v>
      </c>
      <c r="G1074" t="s">
        <v>1195</v>
      </c>
      <c r="H1074" t="s">
        <v>1194</v>
      </c>
      <c r="I1074" s="96">
        <v>4100.6</v>
      </c>
      <c r="J1074" s="95">
        <v>-0.005797052255904322</v>
      </c>
    </row>
    <row r="1075" spans="1:10">
      <c r="A1075" t="s">
        <v>1196</v>
      </c>
      <c r="B1075" t="s">
        <v>1194</v>
      </c>
      <c r="C1075">
        <v>192.25</v>
      </c>
      <c r="D1075" s="94">
        <v>1227351</v>
      </c>
      <c r="E1075" s="95">
        <v>0.002712147290460543</v>
      </c>
      <c r="G1075" t="s">
        <v>1196</v>
      </c>
      <c r="H1075" t="s">
        <v>1194</v>
      </c>
      <c r="I1075" s="96">
        <v>4090.38</v>
      </c>
      <c r="J1075" s="95">
        <v>-0.002492318197337084</v>
      </c>
    </row>
    <row r="1076" spans="1:10">
      <c r="A1076" t="s">
        <v>1197</v>
      </c>
      <c r="B1076" t="s">
        <v>1194</v>
      </c>
      <c r="C1076">
        <v>193.05</v>
      </c>
      <c r="D1076" s="94">
        <v>1248251</v>
      </c>
      <c r="E1076" s="95">
        <v>0.004161248374512372</v>
      </c>
      <c r="G1076" t="s">
        <v>1197</v>
      </c>
      <c r="H1076" t="s">
        <v>1194</v>
      </c>
      <c r="I1076" s="96">
        <v>4105.02</v>
      </c>
      <c r="J1076" s="95">
        <v>0.003579129567424122</v>
      </c>
    </row>
    <row r="1077" spans="1:10">
      <c r="A1077" t="s">
        <v>1198</v>
      </c>
      <c r="B1077" t="s">
        <v>1194</v>
      </c>
      <c r="C1077">
        <v>192.29</v>
      </c>
      <c r="D1077" s="94">
        <v>946195</v>
      </c>
      <c r="E1077" s="95">
        <v>-0.003936803936804067</v>
      </c>
      <c r="G1077" t="s">
        <v>1198</v>
      </c>
      <c r="H1077" t="s">
        <v>1194</v>
      </c>
      <c r="I1077" s="96">
        <v>4109.11</v>
      </c>
      <c r="J1077" s="95">
        <v>0.0009963410653295313</v>
      </c>
    </row>
    <row r="1078" spans="1:10">
      <c r="A1078" t="s">
        <v>1199</v>
      </c>
      <c r="B1078" t="s">
        <v>1194</v>
      </c>
      <c r="C1078">
        <v>194.3</v>
      </c>
      <c r="D1078" s="94">
        <v>1631484</v>
      </c>
      <c r="E1078" s="95">
        <v>0.010452961672474</v>
      </c>
      <c r="G1078" t="s">
        <v>1199</v>
      </c>
      <c r="H1078" t="s">
        <v>1194</v>
      </c>
      <c r="I1078" s="96">
        <v>4108.94</v>
      </c>
      <c r="J1078" s="95">
        <v>-4.137148920324574E-05</v>
      </c>
    </row>
    <row r="1079" spans="1:10">
      <c r="A1079" t="s">
        <v>1200</v>
      </c>
      <c r="B1079" t="s">
        <v>1194</v>
      </c>
      <c r="C1079">
        <v>195.43</v>
      </c>
      <c r="D1079" s="94">
        <v>1507990</v>
      </c>
      <c r="E1079" s="95">
        <v>0.005815748841996982</v>
      </c>
      <c r="G1079" t="s">
        <v>1200</v>
      </c>
      <c r="H1079" t="s">
        <v>1194</v>
      </c>
      <c r="I1079" s="96">
        <v>4091.95</v>
      </c>
      <c r="J1079" s="95">
        <v>-0.004134886369720592</v>
      </c>
    </row>
    <row r="1080" spans="1:10">
      <c r="A1080" t="s">
        <v>1201</v>
      </c>
      <c r="B1080" t="s">
        <v>1194</v>
      </c>
      <c r="C1080">
        <v>196.3</v>
      </c>
      <c r="D1080" s="94">
        <v>1218748</v>
      </c>
      <c r="E1080" s="95">
        <v>0.004451721844138667</v>
      </c>
      <c r="G1080" t="s">
        <v>1201</v>
      </c>
      <c r="H1080" t="s">
        <v>1194</v>
      </c>
      <c r="I1080" s="96">
        <v>4146.22</v>
      </c>
      <c r="J1080" s="95">
        <v>0.01326262539864875</v>
      </c>
    </row>
    <row r="1081" spans="1:10">
      <c r="A1081" t="s">
        <v>1202</v>
      </c>
      <c r="B1081" t="s">
        <v>1194</v>
      </c>
      <c r="C1081">
        <v>192.05</v>
      </c>
      <c r="D1081" s="94">
        <v>1415104</v>
      </c>
      <c r="E1081" s="95">
        <v>-0.02165053489556801</v>
      </c>
      <c r="G1081" t="s">
        <v>1202</v>
      </c>
      <c r="H1081" t="s">
        <v>1194</v>
      </c>
      <c r="I1081" s="96">
        <v>4137.64</v>
      </c>
      <c r="J1081" s="95">
        <v>-0.002069354737568196</v>
      </c>
    </row>
    <row r="1082" spans="1:10">
      <c r="A1082" t="s">
        <v>1203</v>
      </c>
      <c r="B1082" t="s">
        <v>1194</v>
      </c>
      <c r="C1082">
        <v>194.43</v>
      </c>
      <c r="D1082" s="94">
        <v>2182957</v>
      </c>
      <c r="E1082" s="95">
        <v>0.01239260609216353</v>
      </c>
      <c r="G1082" t="s">
        <v>1203</v>
      </c>
      <c r="H1082" t="s">
        <v>1194</v>
      </c>
      <c r="I1082" s="96">
        <v>4151.32</v>
      </c>
      <c r="J1082" s="95">
        <v>0.003306232538355047</v>
      </c>
    </row>
    <row r="1083" spans="1:10">
      <c r="A1083" t="s">
        <v>1204</v>
      </c>
      <c r="B1083" t="s">
        <v>1194</v>
      </c>
      <c r="C1083">
        <v>197.84</v>
      </c>
      <c r="D1083" s="94">
        <v>1867710</v>
      </c>
      <c r="E1083" s="95">
        <v>0.01753844571311003</v>
      </c>
      <c r="G1083" t="s">
        <v>1204</v>
      </c>
      <c r="H1083" t="s">
        <v>1194</v>
      </c>
      <c r="I1083" s="96">
        <v>4154.87</v>
      </c>
      <c r="J1083" s="95">
        <v>0.0008551496873283604</v>
      </c>
    </row>
    <row r="1084" spans="1:10">
      <c r="A1084" t="s">
        <v>1205</v>
      </c>
      <c r="B1084" t="s">
        <v>1194</v>
      </c>
      <c r="C1084">
        <v>200.6</v>
      </c>
      <c r="D1084" s="94">
        <v>1620050</v>
      </c>
      <c r="E1084" s="95">
        <v>0.01395066720582294</v>
      </c>
      <c r="G1084" t="s">
        <v>1205</v>
      </c>
      <c r="H1084" t="s">
        <v>1194</v>
      </c>
      <c r="I1084" s="96">
        <v>4154.52</v>
      </c>
      <c r="J1084" s="95">
        <v>-8.423849602978706E-05</v>
      </c>
    </row>
    <row r="1085" spans="1:10">
      <c r="A1085" t="s">
        <v>1206</v>
      </c>
      <c r="B1085" t="s">
        <v>1194</v>
      </c>
      <c r="C1085">
        <v>200.07</v>
      </c>
      <c r="D1085" s="94">
        <v>1271826</v>
      </c>
      <c r="E1085" s="95">
        <v>-0.002642073778663989</v>
      </c>
      <c r="G1085" t="s">
        <v>1206</v>
      </c>
      <c r="H1085" t="s">
        <v>1194</v>
      </c>
      <c r="I1085" s="96">
        <v>4129.79</v>
      </c>
      <c r="J1085" s="95">
        <v>-0.005952552882162232</v>
      </c>
    </row>
    <row r="1086" spans="1:10">
      <c r="A1086" t="s">
        <v>1207</v>
      </c>
      <c r="B1086" t="s">
        <v>1194</v>
      </c>
      <c r="C1086">
        <v>197.35</v>
      </c>
      <c r="D1086" s="94">
        <v>1812870</v>
      </c>
      <c r="E1086" s="95">
        <v>-0.01359524166541715</v>
      </c>
      <c r="G1086" t="s">
        <v>1207</v>
      </c>
      <c r="H1086" t="s">
        <v>1194</v>
      </c>
      <c r="I1086" s="96">
        <v>4133.52</v>
      </c>
      <c r="J1086" s="95">
        <v>0.0009031936248575789</v>
      </c>
    </row>
    <row r="1087" spans="1:10">
      <c r="A1087" t="s">
        <v>1208</v>
      </c>
      <c r="B1087" t="s">
        <v>1194</v>
      </c>
      <c r="C1087">
        <v>196.74</v>
      </c>
      <c r="D1087" s="94">
        <v>995117</v>
      </c>
      <c r="E1087" s="95">
        <v>-0.003090955155814479</v>
      </c>
      <c r="G1087" t="s">
        <v>1208</v>
      </c>
      <c r="H1087" t="s">
        <v>1194</v>
      </c>
      <c r="I1087" s="96">
        <v>4137.04</v>
      </c>
      <c r="J1087" s="95">
        <v>0.0008515744450250384</v>
      </c>
    </row>
    <row r="1088" spans="1:10">
      <c r="A1088" t="s">
        <v>1209</v>
      </c>
      <c r="B1088" t="s">
        <v>1194</v>
      </c>
      <c r="C1088">
        <v>197.34</v>
      </c>
      <c r="D1088" s="94">
        <v>1513890</v>
      </c>
      <c r="E1088" s="95">
        <v>0.003049710277523543</v>
      </c>
      <c r="G1088" t="s">
        <v>1209</v>
      </c>
      <c r="H1088" t="s">
        <v>1194</v>
      </c>
      <c r="I1088" s="96">
        <v>4071.63</v>
      </c>
      <c r="J1088" s="95">
        <v>-0.01581082126351208</v>
      </c>
    </row>
    <row r="1089" spans="1:10">
      <c r="A1089" t="s">
        <v>1210</v>
      </c>
      <c r="B1089" t="s">
        <v>1194</v>
      </c>
      <c r="C1089">
        <v>194.59</v>
      </c>
      <c r="D1089" s="94">
        <v>2219572</v>
      </c>
      <c r="E1089" s="95">
        <v>-0.01393534002229657</v>
      </c>
      <c r="G1089" t="s">
        <v>1210</v>
      </c>
      <c r="H1089" t="s">
        <v>1194</v>
      </c>
      <c r="I1089" s="96">
        <v>4055.99</v>
      </c>
      <c r="J1089" s="95">
        <v>-0.003841213469789828</v>
      </c>
    </row>
    <row r="1090" spans="1:10">
      <c r="A1090" t="s">
        <v>1211</v>
      </c>
      <c r="B1090" t="s">
        <v>1194</v>
      </c>
      <c r="C1090">
        <v>195.23</v>
      </c>
      <c r="D1090" s="94">
        <v>2089589</v>
      </c>
      <c r="E1090" s="95">
        <v>0.003288966545043293</v>
      </c>
      <c r="G1090" t="s">
        <v>1211</v>
      </c>
      <c r="H1090" t="s">
        <v>1194</v>
      </c>
      <c r="I1090" s="96">
        <v>4135.35</v>
      </c>
      <c r="J1090" s="95">
        <v>0.01956612319063922</v>
      </c>
    </row>
    <row r="1091" spans="1:10">
      <c r="A1091" t="s">
        <v>1212</v>
      </c>
      <c r="B1091" t="s">
        <v>1194</v>
      </c>
      <c r="C1091">
        <v>197.72</v>
      </c>
      <c r="D1091" s="94">
        <v>2035412</v>
      </c>
      <c r="E1091" s="95">
        <v>0.01275418736874467</v>
      </c>
      <c r="G1091" t="s">
        <v>1212</v>
      </c>
      <c r="H1091" t="s">
        <v>1194</v>
      </c>
      <c r="I1091" s="96">
        <v>4169.48</v>
      </c>
      <c r="J1091" s="95">
        <v>0.008253231286347917</v>
      </c>
    </row>
    <row r="1092" spans="1:10">
      <c r="A1092" t="s">
        <v>1213</v>
      </c>
      <c r="B1092" t="s">
        <v>1214</v>
      </c>
      <c r="C1092">
        <v>198.28</v>
      </c>
      <c r="D1092" s="94">
        <v>1264347</v>
      </c>
      <c r="E1092" s="95">
        <v>0.002832288084159362</v>
      </c>
      <c r="G1092" t="s">
        <v>1213</v>
      </c>
      <c r="H1092" t="s">
        <v>1214</v>
      </c>
      <c r="I1092" s="96">
        <v>4167.87</v>
      </c>
      <c r="J1092" s="95">
        <v>-0.0003861392787588569</v>
      </c>
    </row>
    <row r="1093" spans="1:10">
      <c r="A1093" t="s">
        <v>1215</v>
      </c>
      <c r="B1093" t="s">
        <v>1214</v>
      </c>
      <c r="C1093">
        <v>196.68</v>
      </c>
      <c r="D1093" s="94">
        <v>1708257</v>
      </c>
      <c r="E1093" s="95">
        <v>-0.008069396812588225</v>
      </c>
      <c r="G1093" t="s">
        <v>1215</v>
      </c>
      <c r="H1093" t="s">
        <v>1214</v>
      </c>
      <c r="I1093" s="96">
        <v>4119.58</v>
      </c>
      <c r="J1093" s="95">
        <v>-0.01158625388987655</v>
      </c>
    </row>
    <row r="1094" spans="1:10">
      <c r="A1094" t="s">
        <v>1216</v>
      </c>
      <c r="B1094" t="s">
        <v>1214</v>
      </c>
      <c r="C1094">
        <v>194.01</v>
      </c>
      <c r="D1094" s="94">
        <v>1283621</v>
      </c>
      <c r="E1094" s="95">
        <v>-0.013575350823673</v>
      </c>
      <c r="G1094" t="s">
        <v>1216</v>
      </c>
      <c r="H1094" t="s">
        <v>1214</v>
      </c>
      <c r="I1094" s="96">
        <v>4090.75</v>
      </c>
      <c r="J1094" s="95">
        <v>-0.006998286233062534</v>
      </c>
    </row>
    <row r="1095" spans="1:10">
      <c r="A1095" t="s">
        <v>1217</v>
      </c>
      <c r="B1095" t="s">
        <v>1214</v>
      </c>
      <c r="C1095">
        <v>191.74</v>
      </c>
      <c r="D1095" s="94">
        <v>1346002</v>
      </c>
      <c r="E1095" s="95">
        <v>-0.01170042781299918</v>
      </c>
      <c r="G1095" t="s">
        <v>1217</v>
      </c>
      <c r="H1095" t="s">
        <v>1214</v>
      </c>
      <c r="I1095" s="96">
        <v>4061.22</v>
      </c>
      <c r="J1095" s="95">
        <v>-0.007218725172645657</v>
      </c>
    </row>
    <row r="1096" spans="1:10">
      <c r="A1096" t="s">
        <v>1218</v>
      </c>
      <c r="B1096" t="s">
        <v>1214</v>
      </c>
      <c r="C1096">
        <v>195.14</v>
      </c>
      <c r="D1096" s="94">
        <v>1395798</v>
      </c>
      <c r="E1096" s="95">
        <v>0.01773234588505246</v>
      </c>
      <c r="G1096" t="s">
        <v>1218</v>
      </c>
      <c r="H1096" t="s">
        <v>1214</v>
      </c>
      <c r="I1096" s="96">
        <v>4136.25</v>
      </c>
      <c r="J1096" s="95">
        <v>0.01847474404243066</v>
      </c>
    </row>
    <row r="1097" spans="1:10">
      <c r="A1097" t="s">
        <v>1219</v>
      </c>
      <c r="B1097" t="s">
        <v>1214</v>
      </c>
      <c r="C1097">
        <v>195.85</v>
      </c>
      <c r="D1097" s="94">
        <v>1332397</v>
      </c>
      <c r="E1097" s="95">
        <v>0.003638413446756195</v>
      </c>
      <c r="G1097" t="s">
        <v>1219</v>
      </c>
      <c r="H1097" t="s">
        <v>1214</v>
      </c>
      <c r="I1097" s="96">
        <v>4138.12</v>
      </c>
      <c r="J1097" s="95">
        <v>0.0004521003324267081</v>
      </c>
    </row>
    <row r="1098" spans="1:10">
      <c r="A1098" t="s">
        <v>1220</v>
      </c>
      <c r="B1098" t="s">
        <v>1214</v>
      </c>
      <c r="C1098">
        <v>197.64</v>
      </c>
      <c r="D1098" s="94">
        <v>1131247</v>
      </c>
      <c r="E1098" s="95">
        <v>0.009139647689558217</v>
      </c>
      <c r="G1098" t="s">
        <v>1220</v>
      </c>
      <c r="H1098" t="s">
        <v>1214</v>
      </c>
      <c r="I1098" s="96">
        <v>4119.17</v>
      </c>
      <c r="J1098" s="95">
        <v>-0.004579374208577791</v>
      </c>
    </row>
    <row r="1099" spans="1:10">
      <c r="A1099" t="s">
        <v>1221</v>
      </c>
      <c r="B1099" t="s">
        <v>1214</v>
      </c>
      <c r="C1099">
        <v>196.65</v>
      </c>
      <c r="D1099" s="94">
        <v>1001664</v>
      </c>
      <c r="E1099" s="95">
        <v>-0.005009107468123775</v>
      </c>
      <c r="G1099" t="s">
        <v>1221</v>
      </c>
      <c r="H1099" t="s">
        <v>1214</v>
      </c>
      <c r="I1099" s="96">
        <v>4137.64</v>
      </c>
      <c r="J1099" s="95">
        <v>0.004483913021312569</v>
      </c>
    </row>
    <row r="1100" spans="1:10">
      <c r="A1100" t="s">
        <v>1222</v>
      </c>
      <c r="B1100" t="s">
        <v>1214</v>
      </c>
      <c r="C1100">
        <v>197.55</v>
      </c>
      <c r="D1100" s="94">
        <v>1746514</v>
      </c>
      <c r="E1100" s="95">
        <v>0.004576659038901587</v>
      </c>
      <c r="G1100" t="s">
        <v>1222</v>
      </c>
      <c r="H1100" t="s">
        <v>1214</v>
      </c>
      <c r="I1100" s="96">
        <v>4130.62</v>
      </c>
      <c r="J1100" s="95">
        <v>-0.001696619328892868</v>
      </c>
    </row>
    <row r="1101" spans="1:10">
      <c r="A1101" t="s">
        <v>1223</v>
      </c>
      <c r="B1101" t="s">
        <v>1214</v>
      </c>
      <c r="C1101">
        <v>196.45</v>
      </c>
      <c r="D1101" s="94">
        <v>932689</v>
      </c>
      <c r="E1101" s="95">
        <v>-0.005568210579600219</v>
      </c>
      <c r="G1101" t="s">
        <v>1223</v>
      </c>
      <c r="H1101" t="s">
        <v>1214</v>
      </c>
      <c r="I1101" s="96">
        <v>4124.08</v>
      </c>
      <c r="J1101" s="95">
        <v>-0.001583297422662944</v>
      </c>
    </row>
    <row r="1102" spans="1:10">
      <c r="A1102" t="s">
        <v>1224</v>
      </c>
      <c r="B1102" t="s">
        <v>1214</v>
      </c>
      <c r="C1102">
        <v>196.23</v>
      </c>
      <c r="D1102" s="94">
        <v>995320</v>
      </c>
      <c r="E1102" s="95">
        <v>-0.001119877831509242</v>
      </c>
      <c r="G1102" t="s">
        <v>1224</v>
      </c>
      <c r="H1102" t="s">
        <v>1214</v>
      </c>
      <c r="I1102" s="96">
        <v>4136.28</v>
      </c>
      <c r="J1102" s="95">
        <v>0.002958235533743192</v>
      </c>
    </row>
    <row r="1103" spans="1:10">
      <c r="A1103" t="s">
        <v>1225</v>
      </c>
      <c r="B1103" t="s">
        <v>1214</v>
      </c>
      <c r="C1103">
        <v>195.79</v>
      </c>
      <c r="D1103" s="94">
        <v>1220219</v>
      </c>
      <c r="E1103" s="95">
        <v>-0.002242266727819353</v>
      </c>
      <c r="G1103" t="s">
        <v>1225</v>
      </c>
      <c r="H1103" t="s">
        <v>1214</v>
      </c>
      <c r="I1103" s="96">
        <v>4109.9</v>
      </c>
      <c r="J1103" s="95">
        <v>-0.006377711373504735</v>
      </c>
    </row>
    <row r="1104" spans="1:10">
      <c r="A1104" t="s">
        <v>1226</v>
      </c>
      <c r="B1104" t="s">
        <v>1214</v>
      </c>
      <c r="C1104">
        <v>195.14</v>
      </c>
      <c r="D1104" s="94">
        <v>1386523</v>
      </c>
      <c r="E1104" s="95">
        <v>-0.003319883548700164</v>
      </c>
      <c r="G1104" t="s">
        <v>1226</v>
      </c>
      <c r="H1104" t="s">
        <v>1214</v>
      </c>
      <c r="I1104" s="96">
        <v>4158.77</v>
      </c>
      <c r="J1104" s="95">
        <v>0.01189080026278022</v>
      </c>
    </row>
    <row r="1105" spans="1:10">
      <c r="A1105" t="s">
        <v>1227</v>
      </c>
      <c r="B1105" t="s">
        <v>1214</v>
      </c>
      <c r="C1105">
        <v>196.81</v>
      </c>
      <c r="D1105" s="94">
        <v>1504595</v>
      </c>
      <c r="E1105" s="95">
        <v>0.008557958388849096</v>
      </c>
      <c r="G1105" t="s">
        <v>1227</v>
      </c>
      <c r="H1105" t="s">
        <v>1214</v>
      </c>
      <c r="I1105" s="96">
        <v>4198.05</v>
      </c>
      <c r="J1105" s="95">
        <v>0.009445100354191105</v>
      </c>
    </row>
    <row r="1106" spans="1:10">
      <c r="A1106" t="s">
        <v>1228</v>
      </c>
      <c r="B1106" t="s">
        <v>1214</v>
      </c>
      <c r="C1106">
        <v>197.34</v>
      </c>
      <c r="D1106" s="94">
        <v>1670442</v>
      </c>
      <c r="E1106" s="95">
        <v>0.002692952593872366</v>
      </c>
      <c r="G1106" t="s">
        <v>1228</v>
      </c>
      <c r="H1106" t="s">
        <v>1214</v>
      </c>
      <c r="I1106" s="96">
        <v>4191.98</v>
      </c>
      <c r="J1106" s="95">
        <v>-0.001445909410321633</v>
      </c>
    </row>
    <row r="1107" spans="1:10">
      <c r="A1107" t="s">
        <v>1229</v>
      </c>
      <c r="B1107" t="s">
        <v>1214</v>
      </c>
      <c r="C1107">
        <v>194.42</v>
      </c>
      <c r="D1107" s="94">
        <v>1952856</v>
      </c>
      <c r="E1107" s="95">
        <v>-0.01479679740549311</v>
      </c>
      <c r="G1107" t="s">
        <v>1229</v>
      </c>
      <c r="H1107" t="s">
        <v>1214</v>
      </c>
      <c r="I1107" s="96">
        <v>4192.63</v>
      </c>
      <c r="J1107" s="95">
        <v>0.0001550579916889117</v>
      </c>
    </row>
    <row r="1108" spans="1:10">
      <c r="A1108" t="s">
        <v>1230</v>
      </c>
      <c r="B1108" t="s">
        <v>1214</v>
      </c>
      <c r="C1108">
        <v>192.69</v>
      </c>
      <c r="D1108" s="94">
        <v>1568472</v>
      </c>
      <c r="E1108" s="95">
        <v>-0.008898261495730808</v>
      </c>
      <c r="G1108" t="s">
        <v>1230</v>
      </c>
      <c r="H1108" t="s">
        <v>1214</v>
      </c>
      <c r="I1108" s="96">
        <v>4145.58</v>
      </c>
      <c r="J1108" s="95">
        <v>-0.01122207301860645</v>
      </c>
    </row>
    <row r="1109" spans="1:10">
      <c r="A1109" t="s">
        <v>1231</v>
      </c>
      <c r="B1109" t="s">
        <v>1214</v>
      </c>
      <c r="C1109">
        <v>190.37</v>
      </c>
      <c r="D1109" s="94">
        <v>1784883</v>
      </c>
      <c r="E1109" s="95">
        <v>-0.01204006435206806</v>
      </c>
      <c r="G1109" t="s">
        <v>1231</v>
      </c>
      <c r="H1109" t="s">
        <v>1214</v>
      </c>
      <c r="I1109" s="96">
        <v>4115.24</v>
      </c>
      <c r="J1109" s="95">
        <v>-0.007318638164020563</v>
      </c>
    </row>
    <row r="1110" spans="1:10">
      <c r="A1110" t="s">
        <v>1232</v>
      </c>
      <c r="B1110" t="s">
        <v>1214</v>
      </c>
      <c r="C1110">
        <v>186.96</v>
      </c>
      <c r="D1110" s="94">
        <v>2243367</v>
      </c>
      <c r="E1110" s="95">
        <v>-0.01791248621106267</v>
      </c>
      <c r="G1110" t="s">
        <v>1232</v>
      </c>
      <c r="H1110" t="s">
        <v>1214</v>
      </c>
      <c r="I1110" s="96">
        <v>4151.28</v>
      </c>
      <c r="J1110" s="95">
        <v>0.00875769092446621</v>
      </c>
    </row>
    <row r="1111" spans="1:10">
      <c r="A1111" t="s">
        <v>1233</v>
      </c>
      <c r="B1111" t="s">
        <v>1214</v>
      </c>
      <c r="C1111">
        <v>186.46</v>
      </c>
      <c r="D1111" s="94">
        <v>2618228</v>
      </c>
      <c r="E1111" s="95">
        <v>-0.002674368848951669</v>
      </c>
      <c r="G1111" t="s">
        <v>1233</v>
      </c>
      <c r="H1111" t="s">
        <v>1214</v>
      </c>
      <c r="I1111" s="96">
        <v>4205.45</v>
      </c>
      <c r="J1111" s="95">
        <v>0.01304898730030257</v>
      </c>
    </row>
    <row r="1112" spans="1:10">
      <c r="A1112" t="s">
        <v>1234</v>
      </c>
      <c r="B1112" t="s">
        <v>1214</v>
      </c>
      <c r="C1112">
        <v>186.47</v>
      </c>
      <c r="D1112" s="94">
        <v>1288390</v>
      </c>
      <c r="E1112" s="95">
        <v>5.363080553455468E-05</v>
      </c>
      <c r="G1112" t="s">
        <v>1234</v>
      </c>
      <c r="H1112" t="s">
        <v>1214</v>
      </c>
      <c r="I1112" s="96">
        <v>4205.52</v>
      </c>
      <c r="J1112" s="95">
        <v>1.664506770993057E-05</v>
      </c>
    </row>
    <row r="1113" spans="1:10">
      <c r="A1113" t="s">
        <v>1235</v>
      </c>
      <c r="B1113" t="s">
        <v>1214</v>
      </c>
      <c r="C1113">
        <v>182.26</v>
      </c>
      <c r="D1113" s="94">
        <v>5838756</v>
      </c>
      <c r="E1113" s="95">
        <v>-0.02257735828819651</v>
      </c>
      <c r="G1113" t="s">
        <v>1235</v>
      </c>
      <c r="H1113" t="s">
        <v>1214</v>
      </c>
      <c r="I1113" s="96">
        <v>4179.83</v>
      </c>
      <c r="J1113" s="95">
        <v>-0.006108638170785219</v>
      </c>
    </row>
    <row r="1114" spans="1:10">
      <c r="A1114" t="s">
        <v>1236</v>
      </c>
      <c r="B1114" t="s">
        <v>1237</v>
      </c>
      <c r="C1114">
        <v>184.12</v>
      </c>
      <c r="D1114" s="94">
        <v>1560531</v>
      </c>
      <c r="E1114" s="95">
        <v>0.01020520136069369</v>
      </c>
      <c r="G1114" t="s">
        <v>1236</v>
      </c>
      <c r="H1114" t="s">
        <v>1237</v>
      </c>
      <c r="I1114" s="96">
        <v>4221.02</v>
      </c>
      <c r="J1114" s="95">
        <v>0.009854467765435526</v>
      </c>
    </row>
    <row r="1115" spans="1:10">
      <c r="A1115" t="s">
        <v>1238</v>
      </c>
      <c r="B1115" t="s">
        <v>1237</v>
      </c>
      <c r="C1115">
        <v>188.69</v>
      </c>
      <c r="D1115" s="94">
        <v>1683483</v>
      </c>
      <c r="E1115" s="95">
        <v>0.02482076906365416</v>
      </c>
      <c r="G1115" t="s">
        <v>1238</v>
      </c>
      <c r="H1115" t="s">
        <v>1237</v>
      </c>
      <c r="I1115" s="96">
        <v>4282.37</v>
      </c>
      <c r="J1115" s="95">
        <v>0.01453440163751885</v>
      </c>
    </row>
    <row r="1116" spans="1:10">
      <c r="A1116" t="s">
        <v>1239</v>
      </c>
      <c r="B1116" t="s">
        <v>1237</v>
      </c>
      <c r="C1116">
        <v>187.67</v>
      </c>
      <c r="D1116" s="94">
        <v>1288760</v>
      </c>
      <c r="E1116" s="95">
        <v>-0.005405691875563168</v>
      </c>
      <c r="G1116" t="s">
        <v>1239</v>
      </c>
      <c r="H1116" t="s">
        <v>1237</v>
      </c>
      <c r="I1116" s="96">
        <v>4273.79</v>
      </c>
      <c r="J1116" s="95">
        <v>-0.002003563447343426</v>
      </c>
    </row>
    <row r="1117" spans="1:10">
      <c r="A1117" t="s">
        <v>1240</v>
      </c>
      <c r="B1117" t="s">
        <v>1237</v>
      </c>
      <c r="C1117">
        <v>187.97</v>
      </c>
      <c r="D1117" s="94">
        <v>1943731</v>
      </c>
      <c r="E1117" s="95">
        <v>0.001598550647412988</v>
      </c>
      <c r="G1117" t="s">
        <v>1240</v>
      </c>
      <c r="H1117" t="s">
        <v>1237</v>
      </c>
      <c r="I1117" s="96">
        <v>4283.85</v>
      </c>
      <c r="J1117" s="95">
        <v>0.002353882619408054</v>
      </c>
    </row>
    <row r="1118" spans="1:10">
      <c r="A1118" t="s">
        <v>1241</v>
      </c>
      <c r="B1118" t="s">
        <v>1237</v>
      </c>
      <c r="C1118">
        <v>188.92</v>
      </c>
      <c r="D1118" s="94">
        <v>1570553</v>
      </c>
      <c r="E1118" s="95">
        <v>0.005053997978400782</v>
      </c>
      <c r="G1118" t="s">
        <v>1241</v>
      </c>
      <c r="H1118" t="s">
        <v>1237</v>
      </c>
      <c r="I1118" s="96">
        <v>4267.52</v>
      </c>
      <c r="J1118" s="95">
        <v>-0.00381199154965739</v>
      </c>
    </row>
    <row r="1119" spans="1:10">
      <c r="A1119" t="s">
        <v>1242</v>
      </c>
      <c r="B1119" t="s">
        <v>1237</v>
      </c>
      <c r="C1119">
        <v>187.95</v>
      </c>
      <c r="D1119" s="94">
        <v>1917114</v>
      </c>
      <c r="E1119" s="95">
        <v>-0.005134448443785744</v>
      </c>
      <c r="G1119" t="s">
        <v>1242</v>
      </c>
      <c r="H1119" t="s">
        <v>1237</v>
      </c>
      <c r="I1119" s="96">
        <v>4293.93</v>
      </c>
      <c r="J1119" s="95">
        <v>0.006188606028794119</v>
      </c>
    </row>
    <row r="1120" spans="1:10">
      <c r="A1120" t="s">
        <v>1243</v>
      </c>
      <c r="B1120" t="s">
        <v>1237</v>
      </c>
      <c r="C1120">
        <v>187.5</v>
      </c>
      <c r="D1120" s="94">
        <v>2500498</v>
      </c>
      <c r="E1120" s="95">
        <v>-0.002394253790901746</v>
      </c>
      <c r="G1120" t="s">
        <v>1243</v>
      </c>
      <c r="H1120" t="s">
        <v>1237</v>
      </c>
      <c r="I1120" s="96">
        <v>4298.86</v>
      </c>
      <c r="J1120" s="95">
        <v>0.001148132363592236</v>
      </c>
    </row>
    <row r="1121" spans="1:10">
      <c r="A1121" t="s">
        <v>1244</v>
      </c>
      <c r="B1121" t="s">
        <v>1237</v>
      </c>
      <c r="C1121">
        <v>186.92</v>
      </c>
      <c r="D1121" s="94">
        <v>1949654</v>
      </c>
      <c r="E1121" s="95">
        <v>-0.003093333333333392</v>
      </c>
      <c r="G1121" t="s">
        <v>1244</v>
      </c>
      <c r="H1121" t="s">
        <v>1237</v>
      </c>
      <c r="I1121" s="96">
        <v>4338.93</v>
      </c>
      <c r="J1121" s="95">
        <v>0.009321075820101221</v>
      </c>
    </row>
    <row r="1122" spans="1:10">
      <c r="A1122" t="s">
        <v>1245</v>
      </c>
      <c r="B1122" t="s">
        <v>1237</v>
      </c>
      <c r="C1122">
        <v>188.23</v>
      </c>
      <c r="D1122" s="94">
        <v>2551226</v>
      </c>
      <c r="E1122" s="95">
        <v>0.007008345816392092</v>
      </c>
      <c r="G1122" t="s">
        <v>1245</v>
      </c>
      <c r="H1122" t="s">
        <v>1237</v>
      </c>
      <c r="I1122" s="96">
        <v>4369.01</v>
      </c>
      <c r="J1122" s="95">
        <v>0.006932584761680793</v>
      </c>
    </row>
    <row r="1123" spans="1:10">
      <c r="A1123" t="s">
        <v>1246</v>
      </c>
      <c r="B1123" t="s">
        <v>1237</v>
      </c>
      <c r="C1123">
        <v>185.24</v>
      </c>
      <c r="D1123" s="94">
        <v>2652773</v>
      </c>
      <c r="E1123" s="95">
        <v>-0.0158848217606119</v>
      </c>
      <c r="G1123" t="s">
        <v>1246</v>
      </c>
      <c r="H1123" t="s">
        <v>1237</v>
      </c>
      <c r="I1123" s="96">
        <v>4372.59</v>
      </c>
      <c r="J1123" s="95">
        <v>0.0008194076003487094</v>
      </c>
    </row>
    <row r="1124" spans="1:10">
      <c r="A1124" t="s">
        <v>1247</v>
      </c>
      <c r="B1124" t="s">
        <v>1237</v>
      </c>
      <c r="C1124">
        <v>188.47</v>
      </c>
      <c r="D1124" s="94">
        <v>2631689</v>
      </c>
      <c r="E1124" s="95">
        <v>0.01743683869574597</v>
      </c>
      <c r="G1124" t="s">
        <v>1247</v>
      </c>
      <c r="H1124" t="s">
        <v>1237</v>
      </c>
      <c r="I1124" s="96">
        <v>4425.84</v>
      </c>
      <c r="J1124" s="95">
        <v>0.01217813698517345</v>
      </c>
    </row>
    <row r="1125" spans="1:10">
      <c r="A1125" t="s">
        <v>1248</v>
      </c>
      <c r="B1125" t="s">
        <v>1237</v>
      </c>
      <c r="C1125">
        <v>192.1</v>
      </c>
      <c r="D1125" s="94">
        <v>3378583</v>
      </c>
      <c r="E1125" s="95">
        <v>0.01926035973895046</v>
      </c>
      <c r="G1125" t="s">
        <v>1248</v>
      </c>
      <c r="H1125" t="s">
        <v>1237</v>
      </c>
      <c r="I1125" s="96">
        <v>4409.59</v>
      </c>
      <c r="J1125" s="95">
        <v>-0.003671619398803339</v>
      </c>
    </row>
    <row r="1126" spans="1:10">
      <c r="A1126" t="s">
        <v>1249</v>
      </c>
      <c r="B1126" t="s">
        <v>1237</v>
      </c>
      <c r="C1126">
        <v>190.45</v>
      </c>
      <c r="D1126" s="94">
        <v>2321036</v>
      </c>
      <c r="E1126" s="95">
        <v>-0.008589276418532021</v>
      </c>
      <c r="G1126" t="s">
        <v>1249</v>
      </c>
      <c r="H1126" t="s">
        <v>1237</v>
      </c>
      <c r="I1126" s="96">
        <v>4388.71</v>
      </c>
      <c r="J1126" s="95">
        <v>-0.004735134105438354</v>
      </c>
    </row>
    <row r="1127" spans="1:10">
      <c r="A1127" t="s">
        <v>1250</v>
      </c>
      <c r="B1127" t="s">
        <v>1237</v>
      </c>
      <c r="C1127">
        <v>191.09</v>
      </c>
      <c r="D1127" s="94">
        <v>1656316</v>
      </c>
      <c r="E1127" s="95">
        <v>0.003360462063533909</v>
      </c>
      <c r="G1127" t="s">
        <v>1250</v>
      </c>
      <c r="H1127" t="s">
        <v>1237</v>
      </c>
      <c r="I1127" s="96">
        <v>4365.69</v>
      </c>
      <c r="J1127" s="95">
        <v>-0.005245277085977551</v>
      </c>
    </row>
    <row r="1128" spans="1:10">
      <c r="A1128" t="s">
        <v>1251</v>
      </c>
      <c r="B1128" t="s">
        <v>1237</v>
      </c>
      <c r="C1128">
        <v>192.29</v>
      </c>
      <c r="D1128" s="94">
        <v>1493631</v>
      </c>
      <c r="E1128" s="95">
        <v>0.006279763462242904</v>
      </c>
      <c r="G1128" t="s">
        <v>1251</v>
      </c>
      <c r="H1128" t="s">
        <v>1237</v>
      </c>
      <c r="I1128" s="96">
        <v>4381.89</v>
      </c>
      <c r="J1128" s="95">
        <v>0.003710753626574581</v>
      </c>
    </row>
    <row r="1129" spans="1:10">
      <c r="A1129" t="s">
        <v>1252</v>
      </c>
      <c r="B1129" t="s">
        <v>1237</v>
      </c>
      <c r="C1129">
        <v>190.42</v>
      </c>
      <c r="D1129" s="94">
        <v>2067282</v>
      </c>
      <c r="E1129" s="95">
        <v>-0.00972489469031157</v>
      </c>
      <c r="G1129" t="s">
        <v>1252</v>
      </c>
      <c r="H1129" t="s">
        <v>1237</v>
      </c>
      <c r="I1129" s="96">
        <v>4348.33</v>
      </c>
      <c r="J1129" s="95">
        <v>-0.007658795633847637</v>
      </c>
    </row>
    <row r="1130" spans="1:10">
      <c r="A1130" t="s">
        <v>1253</v>
      </c>
      <c r="B1130" t="s">
        <v>1237</v>
      </c>
      <c r="C1130">
        <v>188</v>
      </c>
      <c r="D1130" s="94">
        <v>1649204</v>
      </c>
      <c r="E1130" s="95">
        <v>-0.01270874908097885</v>
      </c>
      <c r="G1130" t="s">
        <v>1253</v>
      </c>
      <c r="H1130" t="s">
        <v>1237</v>
      </c>
      <c r="I1130" s="96">
        <v>4328.82</v>
      </c>
      <c r="J1130" s="95">
        <v>-0.004486779982200151</v>
      </c>
    </row>
    <row r="1131" spans="1:10">
      <c r="A1131" t="s">
        <v>1254</v>
      </c>
      <c r="B1131" t="s">
        <v>1237</v>
      </c>
      <c r="C1131">
        <v>186.98</v>
      </c>
      <c r="D1131" s="94">
        <v>1666699</v>
      </c>
      <c r="E1131" s="95">
        <v>-0.0054255319148937</v>
      </c>
      <c r="G1131" t="s">
        <v>1254</v>
      </c>
      <c r="H1131" t="s">
        <v>1237</v>
      </c>
      <c r="I1131" s="96">
        <v>4378.41</v>
      </c>
      <c r="J1131" s="95">
        <v>0.01145577778701812</v>
      </c>
    </row>
    <row r="1132" spans="1:10">
      <c r="A1132" t="s">
        <v>1255</v>
      </c>
      <c r="B1132" t="s">
        <v>1237</v>
      </c>
      <c r="C1132">
        <v>182.22</v>
      </c>
      <c r="D1132" s="94">
        <v>2679964</v>
      </c>
      <c r="E1132" s="95">
        <v>-0.02545726815702209</v>
      </c>
      <c r="G1132" t="s">
        <v>1255</v>
      </c>
      <c r="H1132" t="s">
        <v>1237</v>
      </c>
      <c r="I1132" s="96">
        <v>4376.86</v>
      </c>
      <c r="J1132" s="95">
        <v>-0.0003540097889417337</v>
      </c>
    </row>
    <row r="1133" spans="1:10">
      <c r="A1133" t="s">
        <v>1256</v>
      </c>
      <c r="B1133" t="s">
        <v>1237</v>
      </c>
      <c r="C1133">
        <v>186.34</v>
      </c>
      <c r="D1133" s="94">
        <v>2016172</v>
      </c>
      <c r="E1133" s="95">
        <v>0.02261003182965649</v>
      </c>
      <c r="G1133" t="s">
        <v>1256</v>
      </c>
      <c r="H1133" t="s">
        <v>1237</v>
      </c>
      <c r="I1133" s="96">
        <v>4396.44</v>
      </c>
      <c r="J1133" s="95">
        <v>0.004473526683512752</v>
      </c>
    </row>
    <row r="1134" spans="1:10">
      <c r="A1134" t="s">
        <v>1257</v>
      </c>
      <c r="B1134" t="s">
        <v>1237</v>
      </c>
      <c r="C1134">
        <v>189.75</v>
      </c>
      <c r="D1134" s="94">
        <v>2117937</v>
      </c>
      <c r="E1134" s="95">
        <v>0.01829988193624565</v>
      </c>
      <c r="G1134" t="s">
        <v>1257</v>
      </c>
      <c r="H1134" t="s">
        <v>1237</v>
      </c>
      <c r="I1134" s="96">
        <v>4450.38</v>
      </c>
      <c r="J1134" s="95">
        <v>0.01226901765974309</v>
      </c>
    </row>
    <row r="1135" spans="1:10">
      <c r="A1135" t="s">
        <v>1258</v>
      </c>
      <c r="B1135" t="s">
        <v>1259</v>
      </c>
      <c r="C1135">
        <v>189.5</v>
      </c>
      <c r="D1135" s="94">
        <v>499430</v>
      </c>
      <c r="E1135" s="95">
        <v>-0.001317523056653447</v>
      </c>
      <c r="G1135" t="s">
        <v>1258</v>
      </c>
      <c r="H1135" t="s">
        <v>1259</v>
      </c>
      <c r="I1135" s="96">
        <v>4455.59</v>
      </c>
      <c r="J1135" s="95">
        <v>0.001170686548114919</v>
      </c>
    </row>
    <row r="1136" spans="1:10">
      <c r="A1136" t="s">
        <v>1260</v>
      </c>
      <c r="B1136" t="s">
        <v>1259</v>
      </c>
      <c r="C1136">
        <v>188.33</v>
      </c>
      <c r="D1136" s="94">
        <v>1095419</v>
      </c>
      <c r="E1136" s="95">
        <v>-0.006174142480210976</v>
      </c>
      <c r="G1136" t="s">
        <v>1260</v>
      </c>
      <c r="H1136" t="s">
        <v>1259</v>
      </c>
      <c r="I1136" s="96">
        <v>4446.82</v>
      </c>
      <c r="J1136" s="95">
        <v>-0.001968313960665213</v>
      </c>
    </row>
    <row r="1137" spans="1:10">
      <c r="A1137" t="s">
        <v>1261</v>
      </c>
      <c r="B1137" t="s">
        <v>1259</v>
      </c>
      <c r="C1137">
        <v>189.41</v>
      </c>
      <c r="D1137" s="94">
        <v>1353370</v>
      </c>
      <c r="E1137" s="95">
        <v>0.005734614771942814</v>
      </c>
      <c r="G1137" t="s">
        <v>1261</v>
      </c>
      <c r="H1137" t="s">
        <v>1259</v>
      </c>
      <c r="I1137" s="96">
        <v>4411.59</v>
      </c>
      <c r="J1137" s="95">
        <v>-0.007922515415510367</v>
      </c>
    </row>
    <row r="1138" spans="1:10">
      <c r="A1138" t="s">
        <v>1262</v>
      </c>
      <c r="B1138" t="s">
        <v>1259</v>
      </c>
      <c r="C1138">
        <v>188.74</v>
      </c>
      <c r="D1138" s="94">
        <v>1733978</v>
      </c>
      <c r="E1138" s="95">
        <v>-0.003537300036956847</v>
      </c>
      <c r="G1138" t="s">
        <v>1262</v>
      </c>
      <c r="H1138" t="s">
        <v>1259</v>
      </c>
      <c r="I1138" s="96">
        <v>4398.95</v>
      </c>
      <c r="J1138" s="95">
        <v>-0.002865180127799793</v>
      </c>
    </row>
    <row r="1139" spans="1:10">
      <c r="A1139" t="s">
        <v>1263</v>
      </c>
      <c r="B1139" t="s">
        <v>1259</v>
      </c>
      <c r="C1139">
        <v>185.35</v>
      </c>
      <c r="D1139" s="94">
        <v>1253912</v>
      </c>
      <c r="E1139" s="95">
        <v>-0.01796121648829085</v>
      </c>
      <c r="G1139" t="s">
        <v>1263</v>
      </c>
      <c r="H1139" t="s">
        <v>1259</v>
      </c>
      <c r="I1139" s="96">
        <v>4409.53</v>
      </c>
      <c r="J1139" s="95">
        <v>0.002405119403493972</v>
      </c>
    </row>
    <row r="1140" spans="1:10">
      <c r="A1140" t="s">
        <v>1264</v>
      </c>
      <c r="B1140" t="s">
        <v>1259</v>
      </c>
      <c r="C1140">
        <v>189.31</v>
      </c>
      <c r="D1140" s="94">
        <v>1380359</v>
      </c>
      <c r="E1140" s="95">
        <v>0.02136498516320473</v>
      </c>
      <c r="G1140" t="s">
        <v>1264</v>
      </c>
      <c r="H1140" t="s">
        <v>1259</v>
      </c>
      <c r="I1140" s="96">
        <v>4439.26</v>
      </c>
      <c r="J1140" s="95">
        <v>0.006742215156717579</v>
      </c>
    </row>
    <row r="1141" spans="1:10">
      <c r="A1141" t="s">
        <v>1265</v>
      </c>
      <c r="B1141" t="s">
        <v>1259</v>
      </c>
      <c r="C1141">
        <v>187.51</v>
      </c>
      <c r="D1141" s="94">
        <v>2024224</v>
      </c>
      <c r="E1141" s="95">
        <v>-0.009508214040462759</v>
      </c>
      <c r="G1141" t="s">
        <v>1265</v>
      </c>
      <c r="H1141" t="s">
        <v>1259</v>
      </c>
      <c r="I1141" s="96">
        <v>4472.16</v>
      </c>
      <c r="J1141" s="95">
        <v>0.007411145100759908</v>
      </c>
    </row>
    <row r="1142" spans="1:10">
      <c r="A1142" t="s">
        <v>1266</v>
      </c>
      <c r="B1142" t="s">
        <v>1259</v>
      </c>
      <c r="C1142">
        <v>187.23</v>
      </c>
      <c r="D1142" s="94">
        <v>1657214</v>
      </c>
      <c r="E1142" s="95">
        <v>-0.001493253693136354</v>
      </c>
      <c r="G1142" t="s">
        <v>1266</v>
      </c>
      <c r="H1142" t="s">
        <v>1259</v>
      </c>
      <c r="I1142" s="96">
        <v>4510.04</v>
      </c>
      <c r="J1142" s="95">
        <v>0.008470179957783319</v>
      </c>
    </row>
    <row r="1143" spans="1:10">
      <c r="A1143" t="s">
        <v>1267</v>
      </c>
      <c r="B1143" t="s">
        <v>1259</v>
      </c>
      <c r="C1143">
        <v>185.58</v>
      </c>
      <c r="D1143" s="94">
        <v>2514283</v>
      </c>
      <c r="E1143" s="95">
        <v>-0.00881269027399445</v>
      </c>
      <c r="G1143" t="s">
        <v>1267</v>
      </c>
      <c r="H1143" t="s">
        <v>1259</v>
      </c>
      <c r="I1143" s="96">
        <v>4505.42</v>
      </c>
      <c r="J1143" s="95">
        <v>-0.001024381158481913</v>
      </c>
    </row>
    <row r="1144" spans="1:10">
      <c r="A1144" t="s">
        <v>1268</v>
      </c>
      <c r="B1144" t="s">
        <v>1259</v>
      </c>
      <c r="C1144">
        <v>188.87</v>
      </c>
      <c r="D1144" s="94">
        <v>1740056</v>
      </c>
      <c r="E1144" s="95">
        <v>0.01772820347020154</v>
      </c>
      <c r="G1144" t="s">
        <v>1268</v>
      </c>
      <c r="H1144" t="s">
        <v>1259</v>
      </c>
      <c r="I1144" s="96">
        <v>4522.79</v>
      </c>
      <c r="J1144" s="95">
        <v>0.003855356437357571</v>
      </c>
    </row>
    <row r="1145" spans="1:10">
      <c r="A1145" t="s">
        <v>1269</v>
      </c>
      <c r="B1145" t="s">
        <v>1259</v>
      </c>
      <c r="C1145">
        <v>190.19</v>
      </c>
      <c r="D1145" s="94">
        <v>1998539</v>
      </c>
      <c r="E1145" s="95">
        <v>0.006988934187536433</v>
      </c>
      <c r="G1145" t="s">
        <v>1269</v>
      </c>
      <c r="H1145" t="s">
        <v>1259</v>
      </c>
      <c r="I1145" s="96">
        <v>4554.98</v>
      </c>
      <c r="J1145" s="95">
        <v>0.007117288222535212</v>
      </c>
    </row>
    <row r="1146" spans="1:10">
      <c r="A1146" t="s">
        <v>1270</v>
      </c>
      <c r="B1146" t="s">
        <v>1259</v>
      </c>
      <c r="C1146">
        <v>190.37</v>
      </c>
      <c r="D1146" s="94">
        <v>1909907</v>
      </c>
      <c r="E1146" s="95">
        <v>0.0009464219990535927</v>
      </c>
      <c r="G1146" t="s">
        <v>1270</v>
      </c>
      <c r="H1146" t="s">
        <v>1259</v>
      </c>
      <c r="I1146" s="96">
        <v>4565.72</v>
      </c>
      <c r="J1146" s="95">
        <v>0.00235785887095008</v>
      </c>
    </row>
    <row r="1147" spans="1:10">
      <c r="A1147" t="s">
        <v>1271</v>
      </c>
      <c r="B1147" t="s">
        <v>1259</v>
      </c>
      <c r="C1147">
        <v>196.48</v>
      </c>
      <c r="D1147" s="94">
        <v>2655417</v>
      </c>
      <c r="E1147" s="95">
        <v>0.03209539318169874</v>
      </c>
      <c r="G1147" t="s">
        <v>1271</v>
      </c>
      <c r="H1147" t="s">
        <v>1259</v>
      </c>
      <c r="I1147" s="96">
        <v>4534.87</v>
      </c>
      <c r="J1147" s="95">
        <v>-0.006756875147840957</v>
      </c>
    </row>
    <row r="1148" spans="1:10">
      <c r="A1148" t="s">
        <v>1272</v>
      </c>
      <c r="B1148" t="s">
        <v>1259</v>
      </c>
      <c r="C1148">
        <v>196.9</v>
      </c>
      <c r="D1148" s="94">
        <v>1804854</v>
      </c>
      <c r="E1148" s="95">
        <v>0.002137622149837259</v>
      </c>
      <c r="G1148" t="s">
        <v>1272</v>
      </c>
      <c r="H1148" t="s">
        <v>1259</v>
      </c>
      <c r="I1148" s="96">
        <v>4536.34</v>
      </c>
      <c r="J1148" s="95">
        <v>0.0003241548269299344</v>
      </c>
    </row>
    <row r="1149" spans="1:10">
      <c r="A1149" t="s">
        <v>1273</v>
      </c>
      <c r="B1149" t="s">
        <v>1259</v>
      </c>
      <c r="C1149">
        <v>197.62</v>
      </c>
      <c r="D1149" s="94">
        <v>1579116</v>
      </c>
      <c r="E1149" s="95">
        <v>0.003656678517013789</v>
      </c>
      <c r="G1149" t="s">
        <v>1273</v>
      </c>
      <c r="H1149" t="s">
        <v>1259</v>
      </c>
      <c r="I1149" s="96">
        <v>4554.64</v>
      </c>
      <c r="J1149" s="95">
        <v>0.004034089155574794</v>
      </c>
    </row>
    <row r="1150" spans="1:10">
      <c r="A1150" t="s">
        <v>1274</v>
      </c>
      <c r="B1150" t="s">
        <v>1259</v>
      </c>
      <c r="C1150">
        <v>192.67</v>
      </c>
      <c r="D1150" s="94">
        <v>1906426</v>
      </c>
      <c r="E1150" s="95">
        <v>-0.02504807205748416</v>
      </c>
      <c r="G1150" t="s">
        <v>1274</v>
      </c>
      <c r="H1150" t="s">
        <v>1259</v>
      </c>
      <c r="I1150" s="96">
        <v>4567.46</v>
      </c>
      <c r="J1150" s="95">
        <v>0.002814712029929778</v>
      </c>
    </row>
    <row r="1151" spans="1:10">
      <c r="A1151" t="s">
        <v>1275</v>
      </c>
      <c r="B1151" t="s">
        <v>1259</v>
      </c>
      <c r="C1151">
        <v>202.89</v>
      </c>
      <c r="D1151" s="94">
        <v>2890947</v>
      </c>
      <c r="E1151" s="95">
        <v>0.05304406498157466</v>
      </c>
      <c r="G1151" t="s">
        <v>1275</v>
      </c>
      <c r="H1151" t="s">
        <v>1259</v>
      </c>
      <c r="I1151" s="96">
        <v>4566.75</v>
      </c>
      <c r="J1151" s="95">
        <v>-0.0001554474478155932</v>
      </c>
    </row>
    <row r="1152" spans="1:10">
      <c r="A1152" t="s">
        <v>1276</v>
      </c>
      <c r="B1152" t="s">
        <v>1259</v>
      </c>
      <c r="C1152">
        <v>208.12</v>
      </c>
      <c r="D1152" s="94">
        <v>4022359</v>
      </c>
      <c r="E1152" s="95">
        <v>0.02577751490955693</v>
      </c>
      <c r="G1152" t="s">
        <v>1276</v>
      </c>
      <c r="H1152" t="s">
        <v>1259</v>
      </c>
      <c r="I1152" s="96">
        <v>4537.41</v>
      </c>
      <c r="J1152" s="95">
        <v>-0.006424700279192064</v>
      </c>
    </row>
    <row r="1153" spans="1:10">
      <c r="A1153" t="s">
        <v>1277</v>
      </c>
      <c r="B1153" t="s">
        <v>1259</v>
      </c>
      <c r="C1153">
        <v>202.98</v>
      </c>
      <c r="D1153" s="94">
        <v>2260175</v>
      </c>
      <c r="E1153" s="95">
        <v>-0.02469729002498566</v>
      </c>
      <c r="G1153" t="s">
        <v>1277</v>
      </c>
      <c r="H1153" t="s">
        <v>1259</v>
      </c>
      <c r="I1153" s="96">
        <v>4582.23</v>
      </c>
      <c r="J1153" s="95">
        <v>0.009877881875342887</v>
      </c>
    </row>
    <row r="1154" spans="1:10">
      <c r="A1154" t="s">
        <v>1278</v>
      </c>
      <c r="B1154" t="s">
        <v>1259</v>
      </c>
      <c r="C1154">
        <v>201.43</v>
      </c>
      <c r="D1154" s="94">
        <v>2164236</v>
      </c>
      <c r="E1154" s="95">
        <v>-0.007636220317272513</v>
      </c>
      <c r="G1154" t="s">
        <v>1278</v>
      </c>
      <c r="H1154" t="s">
        <v>1259</v>
      </c>
      <c r="I1154" s="96">
        <v>4588.96</v>
      </c>
      <c r="J1154" s="95">
        <v>0.001468717196648983</v>
      </c>
    </row>
    <row r="1155" spans="1:10">
      <c r="A1155" t="s">
        <v>1279</v>
      </c>
      <c r="B1155" t="s">
        <v>1280</v>
      </c>
      <c r="C1155">
        <v>200.26</v>
      </c>
      <c r="D1155" s="94">
        <v>1241624</v>
      </c>
      <c r="E1155" s="95">
        <v>-0.005808469443479236</v>
      </c>
      <c r="G1155" t="s">
        <v>1279</v>
      </c>
      <c r="H1155" t="s">
        <v>1280</v>
      </c>
      <c r="I1155" s="96">
        <v>4576.73</v>
      </c>
      <c r="J1155" s="95">
        <v>-0.00266509187266839</v>
      </c>
    </row>
    <row r="1156" spans="1:10">
      <c r="A1156" t="s">
        <v>1281</v>
      </c>
      <c r="B1156" t="s">
        <v>1280</v>
      </c>
      <c r="C1156">
        <v>202.55</v>
      </c>
      <c r="D1156" s="94">
        <v>1564089</v>
      </c>
      <c r="E1156" s="95">
        <v>0.01143513432537713</v>
      </c>
      <c r="G1156" t="s">
        <v>1281</v>
      </c>
      <c r="H1156" t="s">
        <v>1280</v>
      </c>
      <c r="I1156" s="96">
        <v>4513.39</v>
      </c>
      <c r="J1156" s="95">
        <v>-0.01383957541738301</v>
      </c>
    </row>
    <row r="1157" spans="1:10">
      <c r="A1157" t="s">
        <v>1282</v>
      </c>
      <c r="B1157" t="s">
        <v>1280</v>
      </c>
      <c r="C1157">
        <v>199.94</v>
      </c>
      <c r="D1157" s="94">
        <v>1485981</v>
      </c>
      <c r="E1157" s="95">
        <v>-0.01288570723278215</v>
      </c>
      <c r="G1157" t="s">
        <v>1282</v>
      </c>
      <c r="H1157" t="s">
        <v>1280</v>
      </c>
      <c r="I1157" s="96">
        <v>4501.89</v>
      </c>
      <c r="J1157" s="95">
        <v>-0.002547973917609636</v>
      </c>
    </row>
    <row r="1158" spans="1:10">
      <c r="A1158" t="s">
        <v>1283</v>
      </c>
      <c r="B1158" t="s">
        <v>1280</v>
      </c>
      <c r="C1158">
        <v>197.99</v>
      </c>
      <c r="D1158" s="94">
        <v>1489124</v>
      </c>
      <c r="E1158" s="95">
        <v>-0.009752925877763219</v>
      </c>
      <c r="G1158" t="s">
        <v>1283</v>
      </c>
      <c r="H1158" t="s">
        <v>1280</v>
      </c>
      <c r="I1158" s="96">
        <v>4478.03</v>
      </c>
      <c r="J1158" s="95">
        <v>-0.00529999622380839</v>
      </c>
    </row>
    <row r="1159" spans="1:10">
      <c r="A1159" t="s">
        <v>1284</v>
      </c>
      <c r="B1159" t="s">
        <v>1280</v>
      </c>
      <c r="C1159">
        <v>200.06</v>
      </c>
      <c r="D1159" s="94">
        <v>1317956</v>
      </c>
      <c r="E1159" s="95">
        <v>0.01045507348856001</v>
      </c>
      <c r="G1159" t="s">
        <v>1284</v>
      </c>
      <c r="H1159" t="s">
        <v>1280</v>
      </c>
      <c r="I1159" s="96">
        <v>4518.44</v>
      </c>
      <c r="J1159" s="95">
        <v>0.00902405745383561</v>
      </c>
    </row>
    <row r="1160" spans="1:10">
      <c r="A1160" t="s">
        <v>1285</v>
      </c>
      <c r="B1160" t="s">
        <v>1280</v>
      </c>
      <c r="C1160">
        <v>198.15</v>
      </c>
      <c r="D1160" s="94">
        <v>1571447</v>
      </c>
      <c r="E1160" s="95">
        <v>-0.009547135859242162</v>
      </c>
      <c r="G1160" t="s">
        <v>1285</v>
      </c>
      <c r="H1160" t="s">
        <v>1280</v>
      </c>
      <c r="I1160" s="96">
        <v>4499.38</v>
      </c>
      <c r="J1160" s="95">
        <v>-0.004218270022397053</v>
      </c>
    </row>
    <row r="1161" spans="1:10">
      <c r="A1161" t="s">
        <v>1286</v>
      </c>
      <c r="B1161" t="s">
        <v>1280</v>
      </c>
      <c r="C1161">
        <v>198.07</v>
      </c>
      <c r="D1161" s="94">
        <v>1654875</v>
      </c>
      <c r="E1161" s="95">
        <v>-0.0004037345445370155</v>
      </c>
      <c r="G1161" t="s">
        <v>1286</v>
      </c>
      <c r="H1161" t="s">
        <v>1280</v>
      </c>
      <c r="I1161" s="96">
        <v>4467.71</v>
      </c>
      <c r="J1161" s="95">
        <v>-0.007038747560775049</v>
      </c>
    </row>
    <row r="1162" spans="1:10">
      <c r="A1162" t="s">
        <v>1287</v>
      </c>
      <c r="B1162" t="s">
        <v>1280</v>
      </c>
      <c r="C1162">
        <v>198.67</v>
      </c>
      <c r="D1162" s="94">
        <v>1717124</v>
      </c>
      <c r="E1162" s="95">
        <v>0.003029232089665213</v>
      </c>
      <c r="G1162" t="s">
        <v>1287</v>
      </c>
      <c r="H1162" t="s">
        <v>1280</v>
      </c>
      <c r="I1162" s="96">
        <v>4468.83</v>
      </c>
      <c r="J1162" s="95">
        <v>0.000250687712497033</v>
      </c>
    </row>
    <row r="1163" spans="1:10">
      <c r="A1163" t="s">
        <v>1288</v>
      </c>
      <c r="B1163" t="s">
        <v>1280</v>
      </c>
      <c r="C1163">
        <v>198.83</v>
      </c>
      <c r="D1163" s="94">
        <v>1328195</v>
      </c>
      <c r="E1163" s="95">
        <v>0.0008053556148388541</v>
      </c>
      <c r="G1163" t="s">
        <v>1288</v>
      </c>
      <c r="H1163" t="s">
        <v>1280</v>
      </c>
      <c r="I1163" s="96">
        <v>4464.05</v>
      </c>
      <c r="J1163" s="95">
        <v>-0.001069631201007781</v>
      </c>
    </row>
    <row r="1164" spans="1:10">
      <c r="A1164" t="s">
        <v>1289</v>
      </c>
      <c r="B1164" t="s">
        <v>1280</v>
      </c>
      <c r="C1164">
        <v>198.73</v>
      </c>
      <c r="D1164" s="94">
        <v>1891162</v>
      </c>
      <c r="E1164" s="95">
        <v>-0.0005029422119399163</v>
      </c>
      <c r="G1164" t="s">
        <v>1289</v>
      </c>
      <c r="H1164" t="s">
        <v>1280</v>
      </c>
      <c r="I1164" s="96">
        <v>4489.72</v>
      </c>
      <c r="J1164" s="95">
        <v>0.005750383620255262</v>
      </c>
    </row>
    <row r="1165" spans="1:10">
      <c r="A1165" t="s">
        <v>1290</v>
      </c>
      <c r="B1165" t="s">
        <v>1280</v>
      </c>
      <c r="C1165">
        <v>196.46</v>
      </c>
      <c r="D1165" s="94">
        <v>1321610</v>
      </c>
      <c r="E1165" s="95">
        <v>-0.01142253308509023</v>
      </c>
      <c r="G1165" t="s">
        <v>1290</v>
      </c>
      <c r="H1165" t="s">
        <v>1280</v>
      </c>
      <c r="I1165" s="96">
        <v>4437.86</v>
      </c>
      <c r="J1165" s="95">
        <v>-0.01155083167769944</v>
      </c>
    </row>
    <row r="1166" spans="1:10">
      <c r="A1166" t="s">
        <v>1291</v>
      </c>
      <c r="B1166" t="s">
        <v>1280</v>
      </c>
      <c r="C1166">
        <v>199.08</v>
      </c>
      <c r="D1166" s="94">
        <v>1444176</v>
      </c>
      <c r="E1166" s="95">
        <v>0.01333604805049382</v>
      </c>
      <c r="G1166" t="s">
        <v>1291</v>
      </c>
      <c r="H1166" t="s">
        <v>1280</v>
      </c>
      <c r="I1166" s="96">
        <v>4404.33</v>
      </c>
      <c r="J1166" s="95">
        <v>-0.0075554433893813</v>
      </c>
    </row>
    <row r="1167" spans="1:10">
      <c r="A1167" t="s">
        <v>1292</v>
      </c>
      <c r="B1167" t="s">
        <v>1280</v>
      </c>
      <c r="C1167">
        <v>197.12</v>
      </c>
      <c r="D1167" s="94">
        <v>1550814</v>
      </c>
      <c r="E1167" s="95">
        <v>-0.009845288326301049</v>
      </c>
      <c r="G1167" t="s">
        <v>1292</v>
      </c>
      <c r="H1167" t="s">
        <v>1280</v>
      </c>
      <c r="I1167" s="96">
        <v>4370.36</v>
      </c>
      <c r="J1167" s="95">
        <v>-0.007712864385729601</v>
      </c>
    </row>
    <row r="1168" spans="1:10">
      <c r="A1168" t="s">
        <v>1293</v>
      </c>
      <c r="B1168" t="s">
        <v>1280</v>
      </c>
      <c r="C1168">
        <v>196.98</v>
      </c>
      <c r="D1168" s="94">
        <v>1303791</v>
      </c>
      <c r="E1168" s="95">
        <v>-0.0007102272727272929</v>
      </c>
      <c r="G1168" t="s">
        <v>1293</v>
      </c>
      <c r="H1168" t="s">
        <v>1280</v>
      </c>
      <c r="I1168" s="96">
        <v>4369.71</v>
      </c>
      <c r="J1168" s="95">
        <v>-0.0001487291664759027</v>
      </c>
    </row>
    <row r="1169" spans="1:10">
      <c r="A1169" t="s">
        <v>1294</v>
      </c>
      <c r="B1169" t="s">
        <v>1280</v>
      </c>
      <c r="C1169">
        <v>197.13</v>
      </c>
      <c r="D1169" s="94">
        <v>1965207</v>
      </c>
      <c r="E1169" s="95">
        <v>0.0007614986293025261</v>
      </c>
      <c r="G1169" t="s">
        <v>1294</v>
      </c>
      <c r="H1169" t="s">
        <v>1280</v>
      </c>
      <c r="I1169" s="96">
        <v>4399.77</v>
      </c>
      <c r="J1169" s="95">
        <v>0.006879175048229769</v>
      </c>
    </row>
    <row r="1170" spans="1:10">
      <c r="A1170" t="s">
        <v>1295</v>
      </c>
      <c r="B1170" t="s">
        <v>1280</v>
      </c>
      <c r="C1170">
        <v>196.2</v>
      </c>
      <c r="D1170" s="94">
        <v>1254611</v>
      </c>
      <c r="E1170" s="95">
        <v>-0.004717698980368334</v>
      </c>
      <c r="G1170" t="s">
        <v>1295</v>
      </c>
      <c r="H1170" t="s">
        <v>1280</v>
      </c>
      <c r="I1170" s="96">
        <v>4387.55</v>
      </c>
      <c r="J1170" s="95">
        <v>-0.002777417910481694</v>
      </c>
    </row>
    <row r="1171" spans="1:10">
      <c r="A1171" t="s">
        <v>1296</v>
      </c>
      <c r="B1171" t="s">
        <v>1280</v>
      </c>
      <c r="C1171">
        <v>198.34</v>
      </c>
      <c r="D1171" s="94">
        <v>1391006</v>
      </c>
      <c r="E1171" s="95">
        <v>0.01090723751274214</v>
      </c>
      <c r="G1171" t="s">
        <v>1296</v>
      </c>
      <c r="H1171" t="s">
        <v>1280</v>
      </c>
      <c r="I1171" s="96">
        <v>4436.01</v>
      </c>
      <c r="J1171" s="95">
        <v>0.01104488837734041</v>
      </c>
    </row>
    <row r="1172" spans="1:10">
      <c r="A1172" t="s">
        <v>1297</v>
      </c>
      <c r="B1172" t="s">
        <v>1280</v>
      </c>
      <c r="C1172">
        <v>198.24</v>
      </c>
      <c r="D1172" s="94">
        <v>922331</v>
      </c>
      <c r="E1172" s="95">
        <v>-0.0005041847332862837</v>
      </c>
      <c r="G1172" t="s">
        <v>1297</v>
      </c>
      <c r="H1172" t="s">
        <v>1280</v>
      </c>
      <c r="I1172" s="96">
        <v>4376.31</v>
      </c>
      <c r="J1172" s="95">
        <v>-0.01345803999540118</v>
      </c>
    </row>
    <row r="1173" spans="1:10">
      <c r="A1173" t="s">
        <v>1298</v>
      </c>
      <c r="B1173" t="s">
        <v>1280</v>
      </c>
      <c r="C1173">
        <v>198.69</v>
      </c>
      <c r="D1173" s="94">
        <v>1228391</v>
      </c>
      <c r="E1173" s="95">
        <v>0.002269975786924894</v>
      </c>
      <c r="G1173" t="s">
        <v>1298</v>
      </c>
      <c r="H1173" t="s">
        <v>1280</v>
      </c>
      <c r="I1173" s="96">
        <v>4405.71</v>
      </c>
      <c r="J1173" s="95">
        <v>0.006717988442317857</v>
      </c>
    </row>
    <row r="1174" spans="1:10">
      <c r="A1174" t="s">
        <v>1299</v>
      </c>
      <c r="B1174" t="s">
        <v>1280</v>
      </c>
      <c r="C1174">
        <v>197.84</v>
      </c>
      <c r="D1174" s="94">
        <v>1147823</v>
      </c>
      <c r="E1174" s="95">
        <v>-0.004278021037797508</v>
      </c>
      <c r="G1174" t="s">
        <v>1299</v>
      </c>
      <c r="H1174" t="s">
        <v>1280</v>
      </c>
      <c r="I1174" s="96">
        <v>4433.31</v>
      </c>
      <c r="J1174" s="95">
        <v>0.00626459753365527</v>
      </c>
    </row>
    <row r="1175" spans="1:10">
      <c r="A1175" t="s">
        <v>1300</v>
      </c>
      <c r="B1175" t="s">
        <v>1280</v>
      </c>
      <c r="C1175">
        <v>198.99</v>
      </c>
      <c r="D1175" s="94">
        <v>1138572</v>
      </c>
      <c r="E1175" s="95">
        <v>0.005812778002426189</v>
      </c>
      <c r="G1175" t="s">
        <v>1300</v>
      </c>
      <c r="H1175" t="s">
        <v>1280</v>
      </c>
      <c r="I1175" s="96">
        <v>4497.63</v>
      </c>
      <c r="J1175" s="95">
        <v>0.01450834703641291</v>
      </c>
    </row>
    <row r="1176" spans="1:10">
      <c r="A1176" t="s">
        <v>1301</v>
      </c>
      <c r="B1176" t="s">
        <v>1280</v>
      </c>
      <c r="C1176">
        <v>198.82</v>
      </c>
      <c r="D1176" s="94">
        <v>1392026</v>
      </c>
      <c r="E1176" s="95">
        <v>-0.0008543142871502152</v>
      </c>
      <c r="G1176" t="s">
        <v>1301</v>
      </c>
      <c r="H1176" t="s">
        <v>1280</v>
      </c>
      <c r="I1176" s="96">
        <v>4514.87</v>
      </c>
      <c r="J1176" s="95">
        <v>0.00383312989285467</v>
      </c>
    </row>
    <row r="1177" spans="1:10">
      <c r="A1177" t="s">
        <v>1302</v>
      </c>
      <c r="B1177" t="s">
        <v>1280</v>
      </c>
      <c r="C1177">
        <v>197.94</v>
      </c>
      <c r="D1177" s="94">
        <v>1763186</v>
      </c>
      <c r="E1177" s="95">
        <v>-0.00442611407303084</v>
      </c>
      <c r="G1177" t="s">
        <v>1302</v>
      </c>
      <c r="H1177" t="s">
        <v>1280</v>
      </c>
      <c r="I1177" s="96">
        <v>4507.66</v>
      </c>
      <c r="J1177" s="95">
        <v>-0.001596945205509792</v>
      </c>
    </row>
    <row r="1178" spans="1:10">
      <c r="A1178" t="s">
        <v>1303</v>
      </c>
      <c r="B1178" t="s">
        <v>1304</v>
      </c>
      <c r="C1178">
        <v>200.33</v>
      </c>
      <c r="D1178" s="94">
        <v>1247613</v>
      </c>
      <c r="E1178" s="95">
        <v>0.01207436596948575</v>
      </c>
      <c r="G1178" t="s">
        <v>1303</v>
      </c>
      <c r="H1178" t="s">
        <v>1304</v>
      </c>
      <c r="I1178" s="96">
        <v>4515.77</v>
      </c>
      <c r="J1178" s="95">
        <v>0.001799159652680293</v>
      </c>
    </row>
    <row r="1179" spans="1:10">
      <c r="A1179" t="s">
        <v>1305</v>
      </c>
      <c r="B1179" t="s">
        <v>1304</v>
      </c>
      <c r="C1179">
        <v>197.14</v>
      </c>
      <c r="D1179" s="94">
        <v>1787130</v>
      </c>
      <c r="E1179" s="95">
        <v>-0.01592372585234381</v>
      </c>
      <c r="G1179" t="s">
        <v>1305</v>
      </c>
      <c r="H1179" t="s">
        <v>1304</v>
      </c>
      <c r="I1179" s="96">
        <v>4496.83</v>
      </c>
      <c r="J1179" s="95">
        <v>-0.00419419058100845</v>
      </c>
    </row>
    <row r="1180" spans="1:10">
      <c r="A1180" t="s">
        <v>1306</v>
      </c>
      <c r="B1180" t="s">
        <v>1304</v>
      </c>
      <c r="C1180">
        <v>199</v>
      </c>
      <c r="D1180" s="94">
        <v>1736320</v>
      </c>
      <c r="E1180" s="95">
        <v>0.009434919346657189</v>
      </c>
      <c r="G1180" t="s">
        <v>1306</v>
      </c>
      <c r="H1180" t="s">
        <v>1304</v>
      </c>
      <c r="I1180" s="96">
        <v>4465.48</v>
      </c>
      <c r="J1180" s="95">
        <v>-0.00697157775588586</v>
      </c>
    </row>
    <row r="1181" spans="1:10">
      <c r="A1181" t="s">
        <v>1307</v>
      </c>
      <c r="B1181" t="s">
        <v>1304</v>
      </c>
      <c r="C1181">
        <v>201.04</v>
      </c>
      <c r="D1181" s="94">
        <v>1662489</v>
      </c>
      <c r="E1181" s="95">
        <v>0.010251256281407</v>
      </c>
      <c r="G1181" t="s">
        <v>1307</v>
      </c>
      <c r="H1181" t="s">
        <v>1304</v>
      </c>
      <c r="I1181" s="96">
        <v>4451.14</v>
      </c>
      <c r="J1181" s="95">
        <v>-0.003211300912779658</v>
      </c>
    </row>
    <row r="1182" spans="1:10">
      <c r="A1182" t="s">
        <v>1308</v>
      </c>
      <c r="B1182" t="s">
        <v>1304</v>
      </c>
      <c r="C1182">
        <v>201.69</v>
      </c>
      <c r="D1182" s="94">
        <v>1779131</v>
      </c>
      <c r="E1182" s="95">
        <v>0.003233187425387918</v>
      </c>
      <c r="G1182" t="s">
        <v>1308</v>
      </c>
      <c r="H1182" t="s">
        <v>1304</v>
      </c>
      <c r="I1182" s="96">
        <v>4457.49</v>
      </c>
      <c r="J1182" s="95">
        <v>0.001426600825855662</v>
      </c>
    </row>
    <row r="1183" spans="1:10">
      <c r="A1183" t="s">
        <v>1309</v>
      </c>
      <c r="B1183" t="s">
        <v>1304</v>
      </c>
      <c r="C1183">
        <v>203.34</v>
      </c>
      <c r="D1183" s="94">
        <v>1257154</v>
      </c>
      <c r="E1183" s="95">
        <v>0.008180871634686948</v>
      </c>
      <c r="G1183" t="s">
        <v>1309</v>
      </c>
      <c r="H1183" t="s">
        <v>1304</v>
      </c>
      <c r="I1183" s="96">
        <v>4487.46</v>
      </c>
      <c r="J1183" s="95">
        <v>0.006723514803174124</v>
      </c>
    </row>
    <row r="1184" spans="1:10">
      <c r="A1184" t="s">
        <v>1310</v>
      </c>
      <c r="B1184" t="s">
        <v>1304</v>
      </c>
      <c r="C1184">
        <v>205.25</v>
      </c>
      <c r="D1184" s="94">
        <v>1581008</v>
      </c>
      <c r="E1184" s="95">
        <v>0.009393134651322965</v>
      </c>
      <c r="G1184" t="s">
        <v>1310</v>
      </c>
      <c r="H1184" t="s">
        <v>1304</v>
      </c>
      <c r="I1184" s="96">
        <v>4461.9</v>
      </c>
      <c r="J1184" s="95">
        <v>-0.005695872498027943</v>
      </c>
    </row>
    <row r="1185" spans="1:10">
      <c r="A1185" t="s">
        <v>1311</v>
      </c>
      <c r="B1185" t="s">
        <v>1304</v>
      </c>
      <c r="C1185">
        <v>206.81</v>
      </c>
      <c r="D1185" s="94">
        <v>1637706</v>
      </c>
      <c r="E1185" s="95">
        <v>0.007600487210718709</v>
      </c>
      <c r="G1185" t="s">
        <v>1311</v>
      </c>
      <c r="H1185" t="s">
        <v>1304</v>
      </c>
      <c r="I1185" s="96">
        <v>4467.44</v>
      </c>
      <c r="J1185" s="95">
        <v>0.001241623523611013</v>
      </c>
    </row>
    <row r="1186" spans="1:10">
      <c r="A1186" t="s">
        <v>1312</v>
      </c>
      <c r="B1186" t="s">
        <v>1304</v>
      </c>
      <c r="C1186">
        <v>209.75</v>
      </c>
      <c r="D1186" s="94">
        <v>1883289</v>
      </c>
      <c r="E1186" s="95">
        <v>0.01421594700449691</v>
      </c>
      <c r="G1186" t="s">
        <v>1312</v>
      </c>
      <c r="H1186" t="s">
        <v>1304</v>
      </c>
      <c r="I1186" s="96">
        <v>4505.1</v>
      </c>
      <c r="J1186" s="95">
        <v>0.008429883781315706</v>
      </c>
    </row>
    <row r="1187" spans="1:10">
      <c r="A1187" t="s">
        <v>1313</v>
      </c>
      <c r="B1187" t="s">
        <v>1304</v>
      </c>
      <c r="C1187">
        <v>209.97</v>
      </c>
      <c r="D1187" s="94">
        <v>3846048</v>
      </c>
      <c r="E1187" s="95">
        <v>0.001048867699642519</v>
      </c>
      <c r="G1187" t="s">
        <v>1313</v>
      </c>
      <c r="H1187" t="s">
        <v>1304</v>
      </c>
      <c r="I1187" s="96">
        <v>4450.32</v>
      </c>
      <c r="J1187" s="95">
        <v>-0.01215955250715872</v>
      </c>
    </row>
    <row r="1188" spans="1:10">
      <c r="A1188" t="s">
        <v>1314</v>
      </c>
      <c r="B1188" t="s">
        <v>1304</v>
      </c>
      <c r="C1188">
        <v>211.86</v>
      </c>
      <c r="D1188" s="94">
        <v>1565377</v>
      </c>
      <c r="E1188" s="95">
        <v>0.009001285897985545</v>
      </c>
      <c r="G1188" t="s">
        <v>1314</v>
      </c>
      <c r="H1188" t="s">
        <v>1304</v>
      </c>
      <c r="I1188" s="96">
        <v>4453.53</v>
      </c>
      <c r="J1188" s="95">
        <v>0.0007212964460983073</v>
      </c>
    </row>
    <row r="1189" spans="1:10">
      <c r="A1189" t="s">
        <v>1315</v>
      </c>
      <c r="B1189" t="s">
        <v>1304</v>
      </c>
      <c r="C1189">
        <v>212.01</v>
      </c>
      <c r="D1189" s="94">
        <v>1936588</v>
      </c>
      <c r="E1189" s="95">
        <v>0.0007080147267062298</v>
      </c>
      <c r="G1189" t="s">
        <v>1315</v>
      </c>
      <c r="H1189" t="s">
        <v>1304</v>
      </c>
      <c r="I1189" s="96">
        <v>4443.95</v>
      </c>
      <c r="J1189" s="95">
        <v>-0.002151102608492605</v>
      </c>
    </row>
    <row r="1190" spans="1:10">
      <c r="A1190" t="s">
        <v>1316</v>
      </c>
      <c r="B1190" t="s">
        <v>1304</v>
      </c>
      <c r="C1190">
        <v>211.51</v>
      </c>
      <c r="D1190" s="94">
        <v>2128237</v>
      </c>
      <c r="E1190" s="95">
        <v>-0.002358379321730109</v>
      </c>
      <c r="G1190" t="s">
        <v>1316</v>
      </c>
      <c r="H1190" t="s">
        <v>1304</v>
      </c>
      <c r="I1190" s="96">
        <v>4402.2</v>
      </c>
      <c r="J1190" s="95">
        <v>-0.009394795170962755</v>
      </c>
    </row>
    <row r="1191" spans="1:10">
      <c r="A1191" t="s">
        <v>1317</v>
      </c>
      <c r="B1191" t="s">
        <v>1304</v>
      </c>
      <c r="C1191">
        <v>210.25</v>
      </c>
      <c r="D1191" s="94">
        <v>1465203</v>
      </c>
      <c r="E1191" s="95">
        <v>-0.00595716514585598</v>
      </c>
      <c r="G1191" t="s">
        <v>1317</v>
      </c>
      <c r="H1191" t="s">
        <v>1304</v>
      </c>
      <c r="I1191" s="96">
        <v>4330</v>
      </c>
      <c r="J1191" s="95">
        <v>-0.01640089046385895</v>
      </c>
    </row>
    <row r="1192" spans="1:10">
      <c r="A1192" t="s">
        <v>1318</v>
      </c>
      <c r="B1192" t="s">
        <v>1304</v>
      </c>
      <c r="C1192">
        <v>210.84</v>
      </c>
      <c r="D1192" s="94">
        <v>1232976</v>
      </c>
      <c r="E1192" s="95">
        <v>0.002806183115338978</v>
      </c>
      <c r="G1192" t="s">
        <v>1318</v>
      </c>
      <c r="H1192" t="s">
        <v>1304</v>
      </c>
      <c r="I1192" s="96">
        <v>4320.06</v>
      </c>
      <c r="J1192" s="95">
        <v>-0.00229561200923778</v>
      </c>
    </row>
    <row r="1193" spans="1:10">
      <c r="A1193" t="s">
        <v>1319</v>
      </c>
      <c r="B1193" t="s">
        <v>1304</v>
      </c>
      <c r="C1193">
        <v>210</v>
      </c>
      <c r="D1193" s="94">
        <v>1029372</v>
      </c>
      <c r="E1193" s="95">
        <v>-0.003984063745019917</v>
      </c>
      <c r="G1193" t="s">
        <v>1319</v>
      </c>
      <c r="H1193" t="s">
        <v>1304</v>
      </c>
      <c r="I1193" s="96">
        <v>4337.44</v>
      </c>
      <c r="J1193" s="95">
        <v>0.00402309227186648</v>
      </c>
    </row>
    <row r="1194" spans="1:10">
      <c r="A1194" t="s">
        <v>1320</v>
      </c>
      <c r="B1194" t="s">
        <v>1304</v>
      </c>
      <c r="C1194">
        <v>209.74</v>
      </c>
      <c r="D1194" s="94">
        <v>1361209</v>
      </c>
      <c r="E1194" s="95">
        <v>-0.001238095238095149</v>
      </c>
      <c r="G1194" t="s">
        <v>1320</v>
      </c>
      <c r="H1194" t="s">
        <v>1304</v>
      </c>
      <c r="I1194" s="96">
        <v>4273.53</v>
      </c>
      <c r="J1194" s="95">
        <v>-0.01473449776826885</v>
      </c>
    </row>
    <row r="1195" spans="1:10">
      <c r="A1195" t="s">
        <v>1321</v>
      </c>
      <c r="B1195" t="s">
        <v>1304</v>
      </c>
      <c r="C1195">
        <v>209.4</v>
      </c>
      <c r="D1195" s="94">
        <v>1551405</v>
      </c>
      <c r="E1195" s="95">
        <v>-0.001621054639076913</v>
      </c>
      <c r="G1195" t="s">
        <v>1321</v>
      </c>
      <c r="H1195" t="s">
        <v>1304</v>
      </c>
      <c r="I1195" s="96">
        <v>4274.51</v>
      </c>
      <c r="J1195" s="95">
        <v>0.0002293186195019281</v>
      </c>
    </row>
    <row r="1196" spans="1:10">
      <c r="A1196" t="s">
        <v>1322</v>
      </c>
      <c r="B1196" t="s">
        <v>1304</v>
      </c>
      <c r="C1196">
        <v>210.04</v>
      </c>
      <c r="D1196" s="94">
        <v>1058700</v>
      </c>
      <c r="E1196" s="95">
        <v>0.003056351480420272</v>
      </c>
      <c r="G1196" t="s">
        <v>1322</v>
      </c>
      <c r="H1196" t="s">
        <v>1304</v>
      </c>
      <c r="I1196" s="96">
        <v>4299.7</v>
      </c>
      <c r="J1196" s="95">
        <v>0.005893073124170867</v>
      </c>
    </row>
    <row r="1197" spans="1:10">
      <c r="A1197" t="s">
        <v>1323</v>
      </c>
      <c r="B1197" t="s">
        <v>1304</v>
      </c>
      <c r="C1197">
        <v>205.99</v>
      </c>
      <c r="D1197" s="94">
        <v>1716304</v>
      </c>
      <c r="E1197" s="95">
        <v>-0.01928204151590163</v>
      </c>
      <c r="G1197" t="s">
        <v>1323</v>
      </c>
      <c r="H1197" t="s">
        <v>1304</v>
      </c>
      <c r="I1197" s="96">
        <v>4288.05</v>
      </c>
      <c r="J1197" s="95">
        <v>-0.002709491359862204</v>
      </c>
    </row>
    <row r="1198" spans="1:10">
      <c r="A1198" t="s">
        <v>1324</v>
      </c>
      <c r="B1198" t="s">
        <v>1325</v>
      </c>
      <c r="C1198">
        <v>204.23</v>
      </c>
      <c r="D1198" s="94">
        <v>1479656</v>
      </c>
      <c r="E1198" s="95">
        <v>-0.008544104082722548</v>
      </c>
      <c r="G1198" t="s">
        <v>1324</v>
      </c>
      <c r="H1198" t="s">
        <v>1325</v>
      </c>
      <c r="I1198" s="96">
        <v>4288.39</v>
      </c>
      <c r="J1198" s="95">
        <v>7.929012021778981E-05</v>
      </c>
    </row>
    <row r="1199" spans="1:10">
      <c r="A1199" t="s">
        <v>1326</v>
      </c>
      <c r="B1199" t="s">
        <v>1325</v>
      </c>
      <c r="C1199">
        <v>202.75</v>
      </c>
      <c r="D1199" s="94">
        <v>1483495</v>
      </c>
      <c r="E1199" s="95">
        <v>-0.007246731626107783</v>
      </c>
      <c r="G1199" t="s">
        <v>1326</v>
      </c>
      <c r="H1199" t="s">
        <v>1325</v>
      </c>
      <c r="I1199" s="96">
        <v>4229.45</v>
      </c>
      <c r="J1199" s="95">
        <v>-0.01374408577578079</v>
      </c>
    </row>
    <row r="1200" spans="1:10">
      <c r="A1200" t="s">
        <v>1327</v>
      </c>
      <c r="B1200" t="s">
        <v>1325</v>
      </c>
      <c r="C1200">
        <v>205.48</v>
      </c>
      <c r="D1200" s="94">
        <v>1788359</v>
      </c>
      <c r="E1200" s="95">
        <v>0.0134648581997534</v>
      </c>
      <c r="G1200" t="s">
        <v>1327</v>
      </c>
      <c r="H1200" t="s">
        <v>1325</v>
      </c>
      <c r="I1200" s="96">
        <v>4263.75</v>
      </c>
      <c r="J1200" s="95">
        <v>0.008109801510834735</v>
      </c>
    </row>
    <row r="1201" spans="1:10">
      <c r="A1201" t="s">
        <v>1328</v>
      </c>
      <c r="B1201" t="s">
        <v>1325</v>
      </c>
      <c r="C1201">
        <v>208.54</v>
      </c>
      <c r="D1201" s="94">
        <v>1619933</v>
      </c>
      <c r="E1201" s="95">
        <v>0.01489196028810591</v>
      </c>
      <c r="G1201" t="s">
        <v>1328</v>
      </c>
      <c r="H1201" t="s">
        <v>1325</v>
      </c>
      <c r="I1201" s="96">
        <v>4258.19</v>
      </c>
      <c r="J1201" s="95">
        <v>-0.00130401641747302</v>
      </c>
    </row>
    <row r="1202" spans="1:10">
      <c r="A1202" t="s">
        <v>1329</v>
      </c>
      <c r="B1202" t="s">
        <v>1325</v>
      </c>
      <c r="C1202">
        <v>207.34</v>
      </c>
      <c r="D1202" s="94">
        <v>1466816</v>
      </c>
      <c r="E1202" s="95">
        <v>-0.005754291742591344</v>
      </c>
      <c r="G1202" t="s">
        <v>1329</v>
      </c>
      <c r="H1202" t="s">
        <v>1325</v>
      </c>
      <c r="I1202" s="96">
        <v>4308.5</v>
      </c>
      <c r="J1202" s="95">
        <v>0.01181487909182088</v>
      </c>
    </row>
    <row r="1203" spans="1:10">
      <c r="A1203" t="s">
        <v>1330</v>
      </c>
      <c r="B1203" t="s">
        <v>1325</v>
      </c>
      <c r="C1203">
        <v>208.27</v>
      </c>
      <c r="D1203" s="94">
        <v>1233570</v>
      </c>
      <c r="E1203" s="95">
        <v>0.004485386321983142</v>
      </c>
      <c r="G1203" t="s">
        <v>1330</v>
      </c>
      <c r="H1203" t="s">
        <v>1325</v>
      </c>
      <c r="I1203" s="96">
        <v>4335.66016</v>
      </c>
      <c r="J1203" s="95">
        <v>0.006303855170012751</v>
      </c>
    </row>
    <row r="1204" spans="1:10">
      <c r="A1204" t="s">
        <v>1331</v>
      </c>
      <c r="B1204" t="s">
        <v>1325</v>
      </c>
      <c r="C1204">
        <v>207.46</v>
      </c>
      <c r="D1204" s="94">
        <v>1526246</v>
      </c>
      <c r="E1204" s="95">
        <v>-0.003889182311422656</v>
      </c>
      <c r="G1204" t="s">
        <v>1331</v>
      </c>
      <c r="H1204" t="s">
        <v>1325</v>
      </c>
      <c r="I1204" s="96">
        <v>4358.24023</v>
      </c>
      <c r="J1204" s="95">
        <v>0.005207988902893979</v>
      </c>
    </row>
    <row r="1205" spans="1:10">
      <c r="A1205" t="s">
        <v>1332</v>
      </c>
      <c r="B1205" t="s">
        <v>1325</v>
      </c>
      <c r="C1205">
        <v>207.97</v>
      </c>
      <c r="D1205" s="94">
        <v>1759599</v>
      </c>
      <c r="E1205" s="95">
        <v>0.002458305215463197</v>
      </c>
      <c r="G1205" t="s">
        <v>1332</v>
      </c>
      <c r="H1205" t="s">
        <v>1325</v>
      </c>
      <c r="I1205" s="96">
        <v>4376.9502</v>
      </c>
      <c r="J1205" s="95">
        <v>0.004293010254737606</v>
      </c>
    </row>
    <row r="1206" spans="1:10">
      <c r="A1206" t="s">
        <v>1333</v>
      </c>
      <c r="B1206" t="s">
        <v>1325</v>
      </c>
      <c r="C1206">
        <v>207.14</v>
      </c>
      <c r="D1206" s="94">
        <v>1450734</v>
      </c>
      <c r="E1206" s="95">
        <v>-0.003990960234649288</v>
      </c>
      <c r="G1206" t="s">
        <v>1333</v>
      </c>
      <c r="H1206" t="s">
        <v>1325</v>
      </c>
      <c r="I1206" s="96">
        <v>4349.60986</v>
      </c>
      <c r="J1206" s="95">
        <v>-0.006246436160046054</v>
      </c>
    </row>
    <row r="1207" spans="1:10">
      <c r="A1207" t="s">
        <v>1334</v>
      </c>
      <c r="B1207" t="s">
        <v>1325</v>
      </c>
      <c r="C1207">
        <v>208.72</v>
      </c>
      <c r="D1207" s="94">
        <v>1601156</v>
      </c>
      <c r="E1207" s="95">
        <v>0.007627691416433491</v>
      </c>
      <c r="G1207" t="s">
        <v>1334</v>
      </c>
      <c r="H1207" t="s">
        <v>1325</v>
      </c>
      <c r="I1207" s="96">
        <v>4327.77979</v>
      </c>
      <c r="J1207" s="95">
        <v>-0.005018857024570056</v>
      </c>
    </row>
    <row r="1208" spans="1:10">
      <c r="A1208" t="s">
        <v>1335</v>
      </c>
      <c r="B1208" t="s">
        <v>1325</v>
      </c>
      <c r="C1208">
        <v>211.77</v>
      </c>
      <c r="D1208" s="94">
        <v>1286395</v>
      </c>
      <c r="E1208" s="95">
        <v>0.01461287849750859</v>
      </c>
      <c r="G1208" t="s">
        <v>1335</v>
      </c>
      <c r="H1208" t="s">
        <v>1325</v>
      </c>
      <c r="I1208" s="96">
        <v>4373.62988</v>
      </c>
      <c r="J1208" s="95">
        <v>0.01059436760297849</v>
      </c>
    </row>
    <row r="1209" spans="1:10">
      <c r="A1209" t="s">
        <v>1336</v>
      </c>
      <c r="B1209" t="s">
        <v>1325</v>
      </c>
      <c r="C1209">
        <v>213.85</v>
      </c>
      <c r="D1209" s="94">
        <v>1120565</v>
      </c>
      <c r="E1209" s="95">
        <v>0.009821976672805377</v>
      </c>
      <c r="G1209" t="s">
        <v>1336</v>
      </c>
      <c r="H1209" t="s">
        <v>1325</v>
      </c>
      <c r="I1209" s="96">
        <v>4373.2002</v>
      </c>
      <c r="J1209" s="95">
        <v>-9.82433383229786E-05</v>
      </c>
    </row>
    <row r="1210" spans="1:10">
      <c r="A1210" t="s">
        <v>1337</v>
      </c>
      <c r="B1210" t="s">
        <v>1325</v>
      </c>
      <c r="C1210">
        <v>212.89</v>
      </c>
      <c r="D1210" s="94">
        <v>1672606</v>
      </c>
      <c r="E1210" s="95">
        <v>-0.004489127893383293</v>
      </c>
      <c r="G1210" t="s">
        <v>1337</v>
      </c>
      <c r="H1210" t="s">
        <v>1325</v>
      </c>
      <c r="I1210" s="96">
        <v>4314.6001</v>
      </c>
      <c r="J1210" s="95">
        <v>-0.01339982102808845</v>
      </c>
    </row>
    <row r="1211" spans="1:10">
      <c r="A1211" t="s">
        <v>1338</v>
      </c>
      <c r="B1211" t="s">
        <v>1325</v>
      </c>
      <c r="C1211">
        <v>208.33</v>
      </c>
      <c r="D1211" s="94">
        <v>1818839</v>
      </c>
      <c r="E1211" s="95">
        <v>-0.02141951242425655</v>
      </c>
      <c r="G1211" t="s">
        <v>1338</v>
      </c>
      <c r="H1211" t="s">
        <v>1325</v>
      </c>
      <c r="I1211" s="96">
        <v>4278</v>
      </c>
      <c r="J1211" s="95">
        <v>-0.008482848734926662</v>
      </c>
    </row>
    <row r="1212" spans="1:10">
      <c r="A1212" t="s">
        <v>1339</v>
      </c>
      <c r="B1212" t="s">
        <v>1325</v>
      </c>
      <c r="C1212">
        <v>205.8</v>
      </c>
      <c r="D1212" s="94">
        <v>1371966</v>
      </c>
      <c r="E1212" s="95">
        <v>-0.01214419430710889</v>
      </c>
      <c r="G1212" t="s">
        <v>1339</v>
      </c>
      <c r="H1212" t="s">
        <v>1325</v>
      </c>
      <c r="I1212" s="96">
        <v>4224.16016</v>
      </c>
      <c r="J1212" s="95">
        <v>-0.01258528284244964</v>
      </c>
    </row>
    <row r="1213" spans="1:10">
      <c r="A1213" t="s">
        <v>1340</v>
      </c>
      <c r="B1213" t="s">
        <v>1325</v>
      </c>
      <c r="C1213">
        <v>204.35</v>
      </c>
      <c r="D1213" s="94">
        <v>1366270</v>
      </c>
      <c r="E1213" s="95">
        <v>-0.007045675413022479</v>
      </c>
      <c r="G1213" t="s">
        <v>1340</v>
      </c>
      <c r="H1213" t="s">
        <v>1325</v>
      </c>
      <c r="I1213" s="96">
        <v>4217.04004</v>
      </c>
      <c r="J1213" s="95">
        <v>-0.001685570558480065</v>
      </c>
    </row>
    <row r="1214" spans="1:10">
      <c r="A1214" t="s">
        <v>1341</v>
      </c>
      <c r="B1214" t="s">
        <v>1325</v>
      </c>
      <c r="C1214">
        <v>209.21</v>
      </c>
      <c r="D1214" s="94">
        <v>2495615</v>
      </c>
      <c r="E1214" s="95">
        <v>0.02378272571568396</v>
      </c>
      <c r="G1214" t="s">
        <v>1341</v>
      </c>
      <c r="H1214" t="s">
        <v>1325</v>
      </c>
      <c r="I1214" s="96">
        <v>4247.68018</v>
      </c>
      <c r="J1214" s="95">
        <v>0.007265792999205267</v>
      </c>
    </row>
    <row r="1215" spans="1:10">
      <c r="A1215" t="s">
        <v>1342</v>
      </c>
      <c r="B1215" t="s">
        <v>1325</v>
      </c>
      <c r="C1215">
        <v>213.38</v>
      </c>
      <c r="D1215" s="94">
        <v>2927826</v>
      </c>
      <c r="E1215" s="95">
        <v>0.01993212561541036</v>
      </c>
      <c r="G1215" t="s">
        <v>1342</v>
      </c>
      <c r="H1215" t="s">
        <v>1325</v>
      </c>
      <c r="I1215" s="96">
        <v>4186.77002</v>
      </c>
      <c r="J1215" s="95">
        <v>-0.01433962949630552</v>
      </c>
    </row>
    <row r="1216" spans="1:10">
      <c r="A1216" t="s">
        <v>1343</v>
      </c>
      <c r="B1216" t="s">
        <v>1325</v>
      </c>
      <c r="C1216">
        <v>210.85</v>
      </c>
      <c r="D1216" s="94">
        <v>2522149</v>
      </c>
      <c r="E1216" s="95">
        <v>-0.0118567813290843</v>
      </c>
      <c r="G1216" t="s">
        <v>1343</v>
      </c>
      <c r="H1216" t="s">
        <v>1325</v>
      </c>
      <c r="I1216" s="96">
        <v>4137.22998</v>
      </c>
      <c r="J1216" s="95">
        <v>-0.01183252000070445</v>
      </c>
    </row>
    <row r="1217" spans="1:10">
      <c r="A1217" t="s">
        <v>1344</v>
      </c>
      <c r="B1217" t="s">
        <v>1325</v>
      </c>
      <c r="C1217">
        <v>206.35</v>
      </c>
      <c r="D1217" s="94">
        <v>1881039</v>
      </c>
      <c r="E1217" s="95">
        <v>-0.02134218638842778</v>
      </c>
      <c r="G1217" t="s">
        <v>1344</v>
      </c>
      <c r="H1217" t="s">
        <v>1325</v>
      </c>
      <c r="I1217" s="96">
        <v>4117.37012</v>
      </c>
      <c r="J1217" s="95">
        <v>-0.004800279437209509</v>
      </c>
    </row>
    <row r="1218" spans="1:10">
      <c r="A1218" t="s">
        <v>1345</v>
      </c>
      <c r="B1218" t="s">
        <v>1325</v>
      </c>
      <c r="C1218">
        <v>211.45</v>
      </c>
      <c r="D1218" s="94">
        <v>2457674</v>
      </c>
      <c r="E1218" s="95">
        <v>0.02471528955657853</v>
      </c>
      <c r="G1218" t="s">
        <v>1345</v>
      </c>
      <c r="H1218" t="s">
        <v>1325</v>
      </c>
      <c r="I1218" s="96">
        <v>4166.81982</v>
      </c>
      <c r="J1218" s="95">
        <v>0.01201002060995182</v>
      </c>
    </row>
    <row r="1219" spans="1:10">
      <c r="A1219" t="s">
        <v>1346</v>
      </c>
      <c r="B1219" t="s">
        <v>1325</v>
      </c>
      <c r="C1219">
        <v>212.36</v>
      </c>
      <c r="D1219" s="94">
        <v>3328182</v>
      </c>
      <c r="E1219" s="95">
        <v>0.004303617876566745</v>
      </c>
      <c r="G1219" t="s">
        <v>1346</v>
      </c>
      <c r="H1219" t="s">
        <v>1325</v>
      </c>
      <c r="I1219" s="96">
        <v>4193.7998</v>
      </c>
      <c r="J1219" s="95">
        <v>0.006474957201293208</v>
      </c>
    </row>
    <row r="1220" spans="1:10">
      <c r="A1220" t="s">
        <v>1347</v>
      </c>
      <c r="B1220" t="s">
        <v>1348</v>
      </c>
      <c r="C1220">
        <v>217.99</v>
      </c>
      <c r="D1220" s="94">
        <v>2233071</v>
      </c>
      <c r="E1220" s="95">
        <v>0.02651158410246746</v>
      </c>
      <c r="G1220" t="s">
        <v>1347</v>
      </c>
      <c r="H1220" t="s">
        <v>1348</v>
      </c>
      <c r="I1220" s="96">
        <v>4237.85986</v>
      </c>
      <c r="J1220" s="95">
        <v>0.01050599983337297</v>
      </c>
    </row>
    <row r="1221" spans="1:10">
      <c r="A1221" t="s">
        <v>1349</v>
      </c>
      <c r="B1221" t="s">
        <v>1348</v>
      </c>
      <c r="C1221">
        <v>216.3</v>
      </c>
      <c r="D1221" s="94">
        <v>3388567</v>
      </c>
      <c r="E1221" s="95">
        <v>-0.00775264920409191</v>
      </c>
      <c r="G1221" t="s">
        <v>1349</v>
      </c>
      <c r="H1221" t="s">
        <v>1348</v>
      </c>
      <c r="I1221" s="96">
        <v>4317.77979</v>
      </c>
      <c r="J1221" s="95">
        <v>0.01885855895197053</v>
      </c>
    </row>
    <row r="1222" spans="1:10">
      <c r="A1222" t="s">
        <v>1350</v>
      </c>
      <c r="B1222" t="s">
        <v>1348</v>
      </c>
      <c r="C1222">
        <v>216.49</v>
      </c>
      <c r="D1222" s="94">
        <v>2010058</v>
      </c>
      <c r="E1222" s="95">
        <v>0.0008784096162737232</v>
      </c>
      <c r="G1222" t="s">
        <v>1350</v>
      </c>
      <c r="H1222" t="s">
        <v>1348</v>
      </c>
      <c r="I1222" s="96">
        <v>4358.33984</v>
      </c>
      <c r="J1222" s="95">
        <v>0.009393728252176547</v>
      </c>
    </row>
    <row r="1223" spans="1:10">
      <c r="A1223" t="s">
        <v>1351</v>
      </c>
      <c r="B1223" t="s">
        <v>1348</v>
      </c>
      <c r="C1223">
        <v>217.24</v>
      </c>
      <c r="D1223" s="94">
        <v>1409476</v>
      </c>
      <c r="E1223" s="95">
        <v>0.00346436325003463</v>
      </c>
      <c r="G1223" t="s">
        <v>1351</v>
      </c>
      <c r="H1223" t="s">
        <v>1348</v>
      </c>
      <c r="I1223" s="96">
        <v>4365.97998</v>
      </c>
      <c r="J1223" s="95">
        <v>0.001752993176411088</v>
      </c>
    </row>
    <row r="1224" spans="1:10">
      <c r="A1224" t="s">
        <v>1352</v>
      </c>
      <c r="B1224" t="s">
        <v>1348</v>
      </c>
      <c r="C1224">
        <v>216.63</v>
      </c>
      <c r="D1224" s="94">
        <v>1200502</v>
      </c>
      <c r="E1224" s="95">
        <v>-0.002807954336218055</v>
      </c>
      <c r="G1224" t="s">
        <v>1352</v>
      </c>
      <c r="H1224" t="s">
        <v>1348</v>
      </c>
      <c r="I1224" s="96">
        <v>4378.37988</v>
      </c>
      <c r="J1224" s="95">
        <v>0.002840118382769319</v>
      </c>
    </row>
    <row r="1225" spans="1:10">
      <c r="A1225" t="s">
        <v>1353</v>
      </c>
      <c r="B1225" t="s">
        <v>1348</v>
      </c>
      <c r="C1225">
        <v>216.7</v>
      </c>
      <c r="D1225" s="94">
        <v>1279534</v>
      </c>
      <c r="E1225" s="95">
        <v>0.0003231316068872392</v>
      </c>
      <c r="G1225" t="s">
        <v>1353</v>
      </c>
      <c r="H1225" t="s">
        <v>1348</v>
      </c>
      <c r="I1225" s="96">
        <v>4382.77979</v>
      </c>
      <c r="J1225" s="95">
        <v>0.001004917371399738</v>
      </c>
    </row>
    <row r="1226" spans="1:10">
      <c r="A1226" t="s">
        <v>1354</v>
      </c>
      <c r="B1226" t="s">
        <v>1348</v>
      </c>
      <c r="C1226">
        <v>216.53</v>
      </c>
      <c r="D1226" s="94">
        <v>1529555</v>
      </c>
      <c r="E1226" s="95">
        <v>-0.0007844946931240271</v>
      </c>
      <c r="G1226" t="s">
        <v>1354</v>
      </c>
      <c r="H1226" t="s">
        <v>1348</v>
      </c>
      <c r="I1226" s="96">
        <v>4347.3501</v>
      </c>
      <c r="J1226" s="95">
        <v>-0.008083839868212928</v>
      </c>
    </row>
    <row r="1227" spans="1:10">
      <c r="A1227" t="s">
        <v>1355</v>
      </c>
      <c r="B1227" t="s">
        <v>1348</v>
      </c>
      <c r="C1227">
        <v>220.1</v>
      </c>
      <c r="D1227" s="94">
        <v>2492245</v>
      </c>
      <c r="E1227" s="95">
        <v>0.01648732277282594</v>
      </c>
      <c r="G1227" t="s">
        <v>1355</v>
      </c>
      <c r="H1227" t="s">
        <v>1348</v>
      </c>
      <c r="I1227" s="96">
        <v>4415.24023</v>
      </c>
      <c r="J1227" s="95">
        <v>0.01561643954095171</v>
      </c>
    </row>
    <row r="1228" spans="1:10">
      <c r="A1228" t="s">
        <v>1356</v>
      </c>
      <c r="B1228" t="s">
        <v>1348</v>
      </c>
      <c r="C1228">
        <v>219.66</v>
      </c>
      <c r="D1228" s="94">
        <v>1351521</v>
      </c>
      <c r="E1228" s="95">
        <v>-0.001999091322126278</v>
      </c>
      <c r="G1228" t="s">
        <v>1356</v>
      </c>
      <c r="H1228" t="s">
        <v>1348</v>
      </c>
      <c r="I1228" s="96">
        <v>4411.5498</v>
      </c>
      <c r="J1228" s="95">
        <v>-0.0008358390048462949</v>
      </c>
    </row>
    <row r="1229" spans="1:10">
      <c r="A1229" t="s">
        <v>1357</v>
      </c>
      <c r="B1229" t="s">
        <v>1348</v>
      </c>
      <c r="C1229">
        <v>217.24</v>
      </c>
      <c r="D1229" s="94">
        <v>2597752</v>
      </c>
      <c r="E1229" s="95">
        <v>-0.01101702631339341</v>
      </c>
      <c r="G1229" t="s">
        <v>1357</v>
      </c>
      <c r="H1229" t="s">
        <v>1348</v>
      </c>
      <c r="I1229" s="96">
        <v>4495.7002</v>
      </c>
      <c r="J1229" s="95">
        <v>0.0190750198490337</v>
      </c>
    </row>
    <row r="1230" spans="1:10">
      <c r="A1230" t="s">
        <v>1358</v>
      </c>
      <c r="B1230" t="s">
        <v>1348</v>
      </c>
      <c r="C1230">
        <v>215.92</v>
      </c>
      <c r="D1230" s="94">
        <v>2424967</v>
      </c>
      <c r="E1230" s="95">
        <v>-0.006076229055422711</v>
      </c>
      <c r="G1230" t="s">
        <v>1358</v>
      </c>
      <c r="H1230" t="s">
        <v>1348</v>
      </c>
      <c r="I1230" s="96">
        <v>4502.87988</v>
      </c>
      <c r="J1230" s="95">
        <v>0.001597010405631538</v>
      </c>
    </row>
    <row r="1231" spans="1:10">
      <c r="A1231" t="s">
        <v>1359</v>
      </c>
      <c r="B1231" t="s">
        <v>1348</v>
      </c>
      <c r="C1231">
        <v>219.66</v>
      </c>
      <c r="D1231" s="94">
        <v>1680294</v>
      </c>
      <c r="E1231" s="95">
        <v>0.0173212300852168</v>
      </c>
      <c r="G1231" t="s">
        <v>1359</v>
      </c>
      <c r="H1231" t="s">
        <v>1348</v>
      </c>
      <c r="I1231" s="96">
        <v>4508.24023</v>
      </c>
      <c r="J1231" s="95">
        <v>0.001190427047323306</v>
      </c>
    </row>
    <row r="1232" spans="1:10">
      <c r="A1232" t="s">
        <v>1360</v>
      </c>
      <c r="B1232" t="s">
        <v>1348</v>
      </c>
      <c r="C1232">
        <v>220.29</v>
      </c>
      <c r="D1232" s="94">
        <v>1503627</v>
      </c>
      <c r="E1232" s="95">
        <v>0.002868068833651982</v>
      </c>
      <c r="G1232" t="s">
        <v>1360</v>
      </c>
      <c r="H1232" t="s">
        <v>1348</v>
      </c>
      <c r="I1232" s="96">
        <v>4514.02002</v>
      </c>
      <c r="J1232" s="95">
        <v>0.001282050136001578</v>
      </c>
    </row>
    <row r="1233" spans="1:10">
      <c r="A1233" t="s">
        <v>1361</v>
      </c>
      <c r="B1233" t="s">
        <v>1348</v>
      </c>
      <c r="C1233">
        <v>220.81</v>
      </c>
      <c r="D1233" s="94">
        <v>1406639</v>
      </c>
      <c r="E1233" s="95">
        <v>0.002360524762812677</v>
      </c>
      <c r="G1233" t="s">
        <v>1361</v>
      </c>
      <c r="H1233" t="s">
        <v>1348</v>
      </c>
      <c r="I1233" s="96">
        <v>4547.37988</v>
      </c>
      <c r="J1233" s="95">
        <v>0.007390277369660581</v>
      </c>
    </row>
    <row r="1234" spans="1:10">
      <c r="A1234" t="s">
        <v>1362</v>
      </c>
      <c r="B1234" t="s">
        <v>1348</v>
      </c>
      <c r="C1234">
        <v>222.92</v>
      </c>
      <c r="D1234" s="94">
        <v>1366344</v>
      </c>
      <c r="E1234" s="95">
        <v>0.00955572664281501</v>
      </c>
      <c r="G1234" t="s">
        <v>1362</v>
      </c>
      <c r="H1234" t="s">
        <v>1348</v>
      </c>
      <c r="I1234" s="96">
        <v>4538.18994</v>
      </c>
      <c r="J1234" s="95">
        <v>-0.002020930787071218</v>
      </c>
    </row>
    <row r="1235" spans="1:10">
      <c r="A1235" t="s">
        <v>1363</v>
      </c>
      <c r="B1235" t="s">
        <v>1348</v>
      </c>
      <c r="C1235">
        <v>224.28</v>
      </c>
      <c r="D1235" s="94">
        <v>1302860</v>
      </c>
      <c r="E1235" s="95">
        <v>0.006100843351875218</v>
      </c>
      <c r="G1235" t="s">
        <v>1363</v>
      </c>
      <c r="H1235" t="s">
        <v>1348</v>
      </c>
      <c r="I1235" s="96">
        <v>4556.62012</v>
      </c>
      <c r="J1235" s="95">
        <v>0.004061130151815417</v>
      </c>
    </row>
    <row r="1236" spans="1:10">
      <c r="A1236" t="s">
        <v>1364</v>
      </c>
      <c r="B1236" t="s">
        <v>1348</v>
      </c>
      <c r="C1236">
        <v>224.65</v>
      </c>
      <c r="D1236" s="94">
        <v>782510</v>
      </c>
      <c r="E1236" s="95">
        <v>0.001649723559835836</v>
      </c>
      <c r="G1236" t="s">
        <v>1364</v>
      </c>
      <c r="H1236" t="s">
        <v>1348</v>
      </c>
      <c r="I1236" s="96">
        <v>4559.33984</v>
      </c>
      <c r="J1236" s="95">
        <v>0.0005968722273035354</v>
      </c>
    </row>
    <row r="1237" spans="1:10">
      <c r="A1237" t="s">
        <v>1365</v>
      </c>
      <c r="B1237" t="s">
        <v>1348</v>
      </c>
      <c r="C1237">
        <v>225.95</v>
      </c>
      <c r="D1237" s="94">
        <v>1373596</v>
      </c>
      <c r="E1237" s="95">
        <v>0.005786779434675982</v>
      </c>
      <c r="G1237" t="s">
        <v>1365</v>
      </c>
      <c r="H1237" t="s">
        <v>1348</v>
      </c>
      <c r="I1237" s="96">
        <v>4550.43018</v>
      </c>
      <c r="J1237" s="95">
        <v>-0.001954155713911332</v>
      </c>
    </row>
    <row r="1238" spans="1:10">
      <c r="A1238" t="s">
        <v>1366</v>
      </c>
      <c r="B1238" t="s">
        <v>1348</v>
      </c>
      <c r="C1238">
        <v>222.62</v>
      </c>
      <c r="D1238" s="94">
        <v>1374545</v>
      </c>
      <c r="E1238" s="95">
        <v>-0.01473777384377073</v>
      </c>
      <c r="G1238" t="s">
        <v>1366</v>
      </c>
      <c r="H1238" t="s">
        <v>1348</v>
      </c>
      <c r="I1238" s="96">
        <v>4554.89014</v>
      </c>
      <c r="J1238" s="95">
        <v>0.000980118323670176</v>
      </c>
    </row>
    <row r="1239" spans="1:10">
      <c r="A1239" t="s">
        <v>1367</v>
      </c>
      <c r="B1239" t="s">
        <v>1348</v>
      </c>
      <c r="C1239">
        <v>222.71</v>
      </c>
      <c r="D1239" s="94">
        <v>2326602</v>
      </c>
      <c r="E1239" s="95">
        <v>0.0004042763453417919</v>
      </c>
      <c r="G1239" t="s">
        <v>1367</v>
      </c>
      <c r="H1239" t="s">
        <v>1348</v>
      </c>
      <c r="I1239" s="96">
        <v>4550.58008</v>
      </c>
      <c r="J1239" s="95">
        <v>-0.0009462489472908953</v>
      </c>
    </row>
    <row r="1240" spans="1:10">
      <c r="A1240" t="s">
        <v>1368</v>
      </c>
      <c r="B1240" t="s">
        <v>1348</v>
      </c>
      <c r="C1240">
        <v>227.01</v>
      </c>
      <c r="D1240" s="94">
        <v>5225942</v>
      </c>
      <c r="E1240" s="95">
        <v>0.01930761977459472</v>
      </c>
      <c r="G1240" t="s">
        <v>1368</v>
      </c>
      <c r="H1240" t="s">
        <v>1348</v>
      </c>
      <c r="I1240" s="96">
        <v>4567.7998</v>
      </c>
      <c r="J1240" s="95">
        <v>0.003784071414473456</v>
      </c>
    </row>
    <row r="1241" spans="1:10">
      <c r="A1241" t="s">
        <v>1369</v>
      </c>
      <c r="B1241" t="s">
        <v>1370</v>
      </c>
      <c r="C1241">
        <v>226.25</v>
      </c>
      <c r="D1241" s="94">
        <v>1576029</v>
      </c>
      <c r="E1241" s="95">
        <v>-0.003347870137879294</v>
      </c>
      <c r="G1241" t="s">
        <v>1369</v>
      </c>
      <c r="H1241" t="s">
        <v>1370</v>
      </c>
      <c r="I1241" s="96">
        <v>4594.62988</v>
      </c>
      <c r="J1241" s="95">
        <v>0.005873742540117632</v>
      </c>
    </row>
    <row r="1242" spans="1:10">
      <c r="A1242" t="s">
        <v>1371</v>
      </c>
      <c r="B1242" t="s">
        <v>1370</v>
      </c>
      <c r="C1242">
        <v>225.72</v>
      </c>
      <c r="D1242" s="94">
        <v>2164584</v>
      </c>
      <c r="E1242" s="95">
        <v>-0.002342541436464063</v>
      </c>
      <c r="G1242" t="s">
        <v>1371</v>
      </c>
      <c r="H1242" t="s">
        <v>1370</v>
      </c>
      <c r="I1242" s="96">
        <v>4569.77</v>
      </c>
      <c r="J1242" s="95">
        <v>-0.005410638212277497</v>
      </c>
    </row>
    <row r="1243" spans="1:10">
      <c r="A1243" t="s">
        <v>1372</v>
      </c>
      <c r="B1243" t="s">
        <v>1370</v>
      </c>
      <c r="C1243">
        <v>224.49</v>
      </c>
      <c r="D1243" s="94">
        <v>1636997</v>
      </c>
      <c r="E1243" s="95">
        <v>-0.005449229133439593</v>
      </c>
      <c r="G1243" t="s">
        <v>1372</v>
      </c>
      <c r="H1243" t="s">
        <v>1370</v>
      </c>
      <c r="I1243" s="96">
        <v>4567.17</v>
      </c>
      <c r="J1243" s="95">
        <v>-0.0005689564245028311</v>
      </c>
    </row>
    <row r="1244" spans="1:10">
      <c r="A1244" t="s">
        <v>1373</v>
      </c>
      <c r="B1244" t="s">
        <v>1370</v>
      </c>
      <c r="C1244">
        <v>221.93</v>
      </c>
      <c r="D1244" s="94">
        <v>1842897</v>
      </c>
      <c r="E1244" s="95">
        <v>-0.01140362599670364</v>
      </c>
      <c r="G1244" t="s">
        <v>1373</v>
      </c>
      <c r="H1244" t="s">
        <v>1370</v>
      </c>
      <c r="I1244" s="96">
        <v>4549.35</v>
      </c>
      <c r="J1244" s="95">
        <v>-0.003901759733051291</v>
      </c>
    </row>
    <row r="1245" spans="1:10">
      <c r="A1245" t="s">
        <v>1374</v>
      </c>
      <c r="B1245" t="s">
        <v>1370</v>
      </c>
      <c r="C1245">
        <v>220.78</v>
      </c>
      <c r="D1245" s="94">
        <v>2204617</v>
      </c>
      <c r="E1245" s="95">
        <v>-0.00518181408552254</v>
      </c>
      <c r="G1245" t="s">
        <v>1374</v>
      </c>
      <c r="H1245" t="s">
        <v>1370</v>
      </c>
      <c r="I1245" s="96">
        <v>4585.58</v>
      </c>
      <c r="J1245" s="95">
        <v>0.007963775044786514</v>
      </c>
    </row>
    <row r="1246" spans="1:10">
      <c r="A1246" t="s">
        <v>1375</v>
      </c>
      <c r="B1246" t="s">
        <v>1370</v>
      </c>
      <c r="C1246">
        <v>220.56</v>
      </c>
      <c r="D1246" s="94">
        <v>2550887</v>
      </c>
      <c r="E1246" s="95">
        <v>-0.0009964670712926393</v>
      </c>
      <c r="G1246" t="s">
        <v>1375</v>
      </c>
      <c r="H1246" t="s">
        <v>1370</v>
      </c>
      <c r="I1246" s="96">
        <v>4604.36</v>
      </c>
      <c r="J1246" s="95">
        <v>0.004095447031782218</v>
      </c>
    </row>
    <row r="1247" spans="1:10">
      <c r="A1247" t="s">
        <v>1376</v>
      </c>
      <c r="B1247" t="s">
        <v>1370</v>
      </c>
      <c r="C1247">
        <v>222.11</v>
      </c>
      <c r="D1247" s="94">
        <v>2119082</v>
      </c>
      <c r="E1247" s="95">
        <v>0.007027566195139778</v>
      </c>
      <c r="G1247" t="s">
        <v>1376</v>
      </c>
      <c r="H1247" t="s">
        <v>1370</v>
      </c>
      <c r="I1247" s="96">
        <v>4622.43</v>
      </c>
      <c r="J1247" s="95">
        <v>0.003924541087143574</v>
      </c>
    </row>
    <row r="1248" spans="1:10">
      <c r="A1248" t="s">
        <v>1377</v>
      </c>
      <c r="B1248" t="s">
        <v>1370</v>
      </c>
      <c r="C1248">
        <v>224.68</v>
      </c>
      <c r="D1248" s="94">
        <v>1795120</v>
      </c>
      <c r="E1248" s="95">
        <v>0.01157084327585434</v>
      </c>
      <c r="G1248" t="s">
        <v>1377</v>
      </c>
      <c r="H1248" t="s">
        <v>1370</v>
      </c>
      <c r="I1248" s="96">
        <v>4643.69</v>
      </c>
      <c r="J1248" s="95">
        <v>0.004599312482828077</v>
      </c>
    </row>
    <row r="1249" spans="1:10">
      <c r="A1249" t="s">
        <v>1378</v>
      </c>
      <c r="B1249" t="s">
        <v>1370</v>
      </c>
      <c r="C1249">
        <v>223.73</v>
      </c>
      <c r="D1249" s="94">
        <v>2338590</v>
      </c>
      <c r="E1249" s="95">
        <v>-0.004228235713014117</v>
      </c>
      <c r="G1249" t="s">
        <v>1378</v>
      </c>
      <c r="H1249" t="s">
        <v>1370</v>
      </c>
      <c r="I1249" s="96">
        <v>4707.08</v>
      </c>
      <c r="J1249" s="95">
        <v>0.01365078202894687</v>
      </c>
    </row>
    <row r="1250" spans="1:10">
      <c r="A1250" t="s">
        <v>1379</v>
      </c>
      <c r="B1250" t="s">
        <v>1370</v>
      </c>
      <c r="C1250">
        <v>219.02</v>
      </c>
      <c r="D1250" s="94">
        <v>4839734</v>
      </c>
      <c r="E1250" s="95">
        <v>-0.02105216108702446</v>
      </c>
      <c r="G1250" t="s">
        <v>1379</v>
      </c>
      <c r="H1250" t="s">
        <v>1370</v>
      </c>
      <c r="I1250" s="96">
        <v>4719.54</v>
      </c>
      <c r="J1250" s="95">
        <v>0.002647076319076902</v>
      </c>
    </row>
    <row r="1251" spans="1:10">
      <c r="A1251" t="s">
        <v>1380</v>
      </c>
      <c r="B1251" t="s">
        <v>1370</v>
      </c>
      <c r="C1251">
        <v>218.58</v>
      </c>
      <c r="D1251" s="94">
        <v>5574733</v>
      </c>
      <c r="E1251" s="95">
        <v>-0.002008948954433376</v>
      </c>
      <c r="G1251" t="s">
        <v>1380</v>
      </c>
      <c r="H1251" t="s">
        <v>1370</v>
      </c>
      <c r="I1251" s="96">
        <v>4719.18</v>
      </c>
      <c r="J1251" s="95">
        <v>-7.62786203739596E-05</v>
      </c>
    </row>
    <row r="1252" spans="1:10">
      <c r="A1252" t="s">
        <v>1381</v>
      </c>
      <c r="B1252" t="s">
        <v>1370</v>
      </c>
      <c r="C1252">
        <v>218.82</v>
      </c>
      <c r="D1252" s="94">
        <v>1492197</v>
      </c>
      <c r="E1252" s="95">
        <v>0.001097996157013448</v>
      </c>
      <c r="G1252" t="s">
        <v>1381</v>
      </c>
      <c r="H1252" t="s">
        <v>1370</v>
      </c>
      <c r="I1252" s="96">
        <v>4740.57</v>
      </c>
      <c r="J1252" s="95">
        <v>0.004532567098521234</v>
      </c>
    </row>
    <row r="1253" spans="1:10">
      <c r="A1253" t="s">
        <v>1382</v>
      </c>
      <c r="B1253" t="s">
        <v>1370</v>
      </c>
      <c r="C1253">
        <v>220.31</v>
      </c>
      <c r="D1253" s="94">
        <v>1853970</v>
      </c>
      <c r="E1253" s="95">
        <v>0.006809249611552826</v>
      </c>
      <c r="G1253" t="s">
        <v>1382</v>
      </c>
      <c r="H1253" t="s">
        <v>1370</v>
      </c>
      <c r="I1253" s="96">
        <v>4768.36</v>
      </c>
      <c r="J1253" s="95">
        <v>0.005862164254509361</v>
      </c>
    </row>
    <row r="1254" spans="1:10">
      <c r="A1254" t="s">
        <v>1383</v>
      </c>
      <c r="B1254" t="s">
        <v>1370</v>
      </c>
      <c r="C1254">
        <v>217.33</v>
      </c>
      <c r="D1254" s="94">
        <v>1672165</v>
      </c>
      <c r="E1254" s="95">
        <v>-0.01352639462575456</v>
      </c>
      <c r="G1254" t="s">
        <v>1383</v>
      </c>
      <c r="H1254" t="s">
        <v>1370</v>
      </c>
      <c r="I1254" s="96">
        <v>4698.34</v>
      </c>
      <c r="J1254" s="95">
        <v>-0.01468429397109272</v>
      </c>
    </row>
    <row r="1255" spans="1:10">
      <c r="A1255" t="s">
        <v>1384</v>
      </c>
      <c r="B1255" t="s">
        <v>1370</v>
      </c>
      <c r="C1255">
        <v>218.53</v>
      </c>
      <c r="D1255" s="94">
        <v>1572713</v>
      </c>
      <c r="E1255" s="95">
        <v>0.005521557079096295</v>
      </c>
      <c r="G1255" t="s">
        <v>1384</v>
      </c>
      <c r="H1255" t="s">
        <v>1370</v>
      </c>
      <c r="I1255" s="96">
        <v>4746.76</v>
      </c>
      <c r="J1255" s="95">
        <v>0.01030576756897128</v>
      </c>
    </row>
    <row r="1256" spans="1:10">
      <c r="A1256" t="s">
        <v>1385</v>
      </c>
      <c r="B1256" t="s">
        <v>1370</v>
      </c>
      <c r="C1256">
        <v>219.28</v>
      </c>
      <c r="D1256" s="94">
        <v>1004514</v>
      </c>
      <c r="E1256" s="95">
        <v>0.003432023063195011</v>
      </c>
      <c r="G1256" t="s">
        <v>1385</v>
      </c>
      <c r="H1256" t="s">
        <v>1370</v>
      </c>
      <c r="I1256" s="96">
        <v>4754.64</v>
      </c>
      <c r="J1256" s="95">
        <v>0.00166007971753368</v>
      </c>
    </row>
    <row r="1257" spans="1:10">
      <c r="A1257" t="s">
        <v>1386</v>
      </c>
      <c r="B1257" t="s">
        <v>1370</v>
      </c>
      <c r="C1257">
        <v>220.57</v>
      </c>
      <c r="D1257" s="94">
        <v>1134221</v>
      </c>
      <c r="E1257" s="95">
        <v>0.005882889456402696</v>
      </c>
      <c r="G1257" t="s">
        <v>1386</v>
      </c>
      <c r="H1257" t="s">
        <v>1370</v>
      </c>
      <c r="I1257" s="96">
        <v>4774.74</v>
      </c>
      <c r="J1257" s="95">
        <v>0.004227449396799532</v>
      </c>
    </row>
    <row r="1258" spans="1:10">
      <c r="A1258" t="s">
        <v>1387</v>
      </c>
      <c r="B1258" t="s">
        <v>1370</v>
      </c>
      <c r="C1258">
        <v>221.19</v>
      </c>
      <c r="D1258" s="94">
        <v>1009359</v>
      </c>
      <c r="E1258" s="95">
        <v>0.002810899034320302</v>
      </c>
      <c r="G1258" t="s">
        <v>1387</v>
      </c>
      <c r="H1258" t="s">
        <v>1370</v>
      </c>
      <c r="I1258" s="96">
        <v>4781.59</v>
      </c>
      <c r="J1258" s="95">
        <v>0.001434633089969273</v>
      </c>
    </row>
    <row r="1259" spans="1:10">
      <c r="A1259" t="s">
        <v>1388</v>
      </c>
      <c r="B1259" t="s">
        <v>1370</v>
      </c>
      <c r="C1259">
        <v>222.91</v>
      </c>
      <c r="D1259" s="94">
        <v>1327419</v>
      </c>
      <c r="E1259" s="95">
        <v>0.007776120077761295</v>
      </c>
      <c r="G1259" t="s">
        <v>1388</v>
      </c>
      <c r="H1259" t="s">
        <v>1370</v>
      </c>
      <c r="I1259" s="96">
        <v>4783.36</v>
      </c>
      <c r="J1259" s="95">
        <v>0.0003701697552487282</v>
      </c>
    </row>
    <row r="1260" spans="1:10">
      <c r="A1260" t="s">
        <v>1389</v>
      </c>
      <c r="B1260" t="s">
        <v>1370</v>
      </c>
      <c r="C1260">
        <v>224.47</v>
      </c>
      <c r="D1260" s="94">
        <v>1671583</v>
      </c>
      <c r="E1260" s="95">
        <v>0.006998340137275072</v>
      </c>
      <c r="G1260" t="s">
        <v>1389</v>
      </c>
      <c r="H1260" t="s">
        <v>1370</v>
      </c>
      <c r="I1260" s="96">
        <v>4769.82</v>
      </c>
      <c r="J1260" s="95">
        <v>-0.002830646240299717</v>
      </c>
    </row>
    <row r="1261" spans="1:10">
      <c r="A1261" t="s">
        <v>1390</v>
      </c>
      <c r="B1261" t="s">
        <v>1391</v>
      </c>
      <c r="C1261">
        <v>225.82</v>
      </c>
      <c r="D1261" s="94">
        <v>2399274</v>
      </c>
      <c r="E1261" s="95">
        <v>0.006014166703791179</v>
      </c>
      <c r="G1261" t="s">
        <v>1390</v>
      </c>
      <c r="H1261" t="s">
        <v>1391</v>
      </c>
      <c r="I1261" s="96">
        <v>4742.82</v>
      </c>
      <c r="J1261" s="95">
        <v>-0.005660590965696821</v>
      </c>
    </row>
    <row r="1262" spans="1:10">
      <c r="A1262" t="s">
        <v>1392</v>
      </c>
      <c r="B1262" t="s">
        <v>1391</v>
      </c>
      <c r="C1262">
        <v>224.88</v>
      </c>
      <c r="D1262" s="94">
        <v>1811068</v>
      </c>
      <c r="E1262" s="95">
        <v>-0.004162607386413941</v>
      </c>
      <c r="G1262" t="s">
        <v>1392</v>
      </c>
      <c r="H1262" t="s">
        <v>1391</v>
      </c>
      <c r="I1262" s="96">
        <v>4704.82</v>
      </c>
      <c r="J1262" s="95">
        <v>-0.008012110938218187</v>
      </c>
    </row>
    <row r="1263" spans="1:10">
      <c r="A1263" t="s">
        <v>1393</v>
      </c>
      <c r="B1263" t="s">
        <v>1391</v>
      </c>
      <c r="C1263">
        <v>225.77</v>
      </c>
      <c r="D1263" s="94">
        <v>1583893</v>
      </c>
      <c r="E1263" s="95">
        <v>0.003957666310921537</v>
      </c>
      <c r="G1263" t="s">
        <v>1393</v>
      </c>
      <c r="H1263" t="s">
        <v>1391</v>
      </c>
      <c r="I1263" s="96">
        <v>4688.69</v>
      </c>
      <c r="J1263" s="95">
        <v>-0.003428398961065504</v>
      </c>
    </row>
    <row r="1264" spans="1:10">
      <c r="A1264" t="s">
        <v>1394</v>
      </c>
      <c r="B1264" t="s">
        <v>1391</v>
      </c>
      <c r="C1264">
        <v>226.16</v>
      </c>
      <c r="D1264" s="94">
        <v>1439229</v>
      </c>
      <c r="E1264" s="95">
        <v>0.001727421712362176</v>
      </c>
      <c r="G1264" t="s">
        <v>1394</v>
      </c>
      <c r="H1264" t="s">
        <v>1391</v>
      </c>
      <c r="I1264" s="96">
        <v>4697.23</v>
      </c>
      <c r="J1264" s="95">
        <v>0.001821404272835281</v>
      </c>
    </row>
    <row r="1265" spans="1:10">
      <c r="A1265" t="s">
        <v>1395</v>
      </c>
      <c r="B1265" t="s">
        <v>1391</v>
      </c>
      <c r="C1265">
        <v>224.67</v>
      </c>
      <c r="D1265" s="94">
        <v>1535483</v>
      </c>
      <c r="E1265" s="95">
        <v>-0.006588256101874856</v>
      </c>
      <c r="G1265" t="s">
        <v>1395</v>
      </c>
      <c r="H1265" t="s">
        <v>1391</v>
      </c>
      <c r="I1265" s="96">
        <v>4763.55</v>
      </c>
      <c r="J1265" s="95">
        <v>0.01411895947185915</v>
      </c>
    </row>
    <row r="1266" spans="1:10">
      <c r="A1266" t="s">
        <v>1396</v>
      </c>
      <c r="B1266" t="s">
        <v>1391</v>
      </c>
      <c r="C1266">
        <v>223.79</v>
      </c>
      <c r="D1266" s="94">
        <v>1293274</v>
      </c>
      <c r="E1266" s="95">
        <v>-0.0039168558329995</v>
      </c>
      <c r="G1266" t="s">
        <v>1396</v>
      </c>
      <c r="H1266" t="s">
        <v>1391</v>
      </c>
      <c r="I1266" s="96">
        <v>4756.51</v>
      </c>
      <c r="J1266" s="95">
        <v>-0.001477889389216003</v>
      </c>
    </row>
    <row r="1267" spans="1:10">
      <c r="A1267" t="s">
        <v>1397</v>
      </c>
      <c r="B1267" t="s">
        <v>1391</v>
      </c>
      <c r="C1267">
        <v>223.73</v>
      </c>
      <c r="D1267" s="94">
        <v>1716775</v>
      </c>
      <c r="E1267" s="95">
        <v>-0.0002681084945708179</v>
      </c>
      <c r="G1267" t="s">
        <v>1397</v>
      </c>
      <c r="H1267" t="s">
        <v>1391</v>
      </c>
      <c r="I1267" s="96">
        <v>4783.46</v>
      </c>
      <c r="J1267" s="95">
        <v>0.005665918919543822</v>
      </c>
    </row>
    <row r="1268" spans="1:10">
      <c r="A1268" t="s">
        <v>1398</v>
      </c>
      <c r="B1268" t="s">
        <v>1391</v>
      </c>
      <c r="C1268">
        <v>226.17</v>
      </c>
      <c r="D1268" s="94">
        <v>1555151</v>
      </c>
      <c r="E1268" s="95">
        <v>0.01090600277119735</v>
      </c>
      <c r="G1268" t="s">
        <v>1398</v>
      </c>
      <c r="H1268" t="s">
        <v>1391</v>
      </c>
      <c r="I1268" s="96">
        <v>4780.23</v>
      </c>
      <c r="J1268" s="95">
        <v>-0.0006752434430308263</v>
      </c>
    </row>
    <row r="1269" spans="1:10">
      <c r="A1269" t="s">
        <v>1399</v>
      </c>
      <c r="B1269" t="s">
        <v>1391</v>
      </c>
      <c r="C1269">
        <v>226.01</v>
      </c>
      <c r="D1269" s="94">
        <v>1446753</v>
      </c>
      <c r="E1269" s="95">
        <v>-0.0007074324623070893</v>
      </c>
      <c r="G1269" t="s">
        <v>1399</v>
      </c>
      <c r="H1269" t="s">
        <v>1391</v>
      </c>
      <c r="I1269" s="96">
        <v>4783.84</v>
      </c>
      <c r="J1269" s="95">
        <v>0.0007551937877467996</v>
      </c>
    </row>
    <row r="1270" spans="1:10">
      <c r="A1270" t="s">
        <v>1400</v>
      </c>
      <c r="B1270" t="s">
        <v>1391</v>
      </c>
      <c r="C1270">
        <v>226.19</v>
      </c>
      <c r="D1270" s="94">
        <v>1654967</v>
      </c>
      <c r="E1270" s="95">
        <v>0.0007964249369496468</v>
      </c>
      <c r="G1270" t="s">
        <v>1400</v>
      </c>
      <c r="H1270" t="s">
        <v>1391</v>
      </c>
      <c r="I1270" s="96">
        <v>4765.99</v>
      </c>
      <c r="J1270" s="95">
        <v>-0.003731312084016225</v>
      </c>
    </row>
    <row r="1271" spans="1:10">
      <c r="A1271" t="s">
        <v>1401</v>
      </c>
      <c r="B1271" t="s">
        <v>1391</v>
      </c>
      <c r="C1271">
        <v>226.71</v>
      </c>
      <c r="D1271" s="94">
        <v>2164460</v>
      </c>
      <c r="E1271" s="95">
        <v>0.002298952208320548</v>
      </c>
      <c r="G1271" t="s">
        <v>1401</v>
      </c>
      <c r="H1271" t="s">
        <v>1391</v>
      </c>
      <c r="I1271" s="96">
        <v>4739.22</v>
      </c>
      <c r="J1271" s="95">
        <v>-0.005616881277551888</v>
      </c>
    </row>
    <row r="1272" spans="1:10">
      <c r="A1272" t="s">
        <v>1402</v>
      </c>
      <c r="B1272" t="s">
        <v>1391</v>
      </c>
      <c r="C1272">
        <v>228.48</v>
      </c>
      <c r="D1272" s="94">
        <v>1280503</v>
      </c>
      <c r="E1272" s="95">
        <v>0.007807330951435709</v>
      </c>
      <c r="G1272" t="s">
        <v>1402</v>
      </c>
      <c r="H1272" t="s">
        <v>1391</v>
      </c>
      <c r="I1272" s="96">
        <v>4780.95</v>
      </c>
      <c r="J1272" s="95">
        <v>0.008805246432957325</v>
      </c>
    </row>
    <row r="1273" spans="1:10">
      <c r="A1273" t="s">
        <v>1403</v>
      </c>
      <c r="B1273" t="s">
        <v>1391</v>
      </c>
      <c r="C1273">
        <v>235.72</v>
      </c>
      <c r="D1273" s="94">
        <v>3549648</v>
      </c>
      <c r="E1273" s="95">
        <v>0.03168767507002812</v>
      </c>
      <c r="G1273" t="s">
        <v>1403</v>
      </c>
      <c r="H1273" t="s">
        <v>1391</v>
      </c>
      <c r="I1273" s="96">
        <v>4839.82</v>
      </c>
      <c r="J1273" s="95">
        <v>0.01231345234733672</v>
      </c>
    </row>
    <row r="1274" spans="1:10">
      <c r="A1274" t="s">
        <v>1404</v>
      </c>
      <c r="B1274" t="s">
        <v>1391</v>
      </c>
      <c r="C1274">
        <v>237.39</v>
      </c>
      <c r="D1274" s="94">
        <v>2550348</v>
      </c>
      <c r="E1274" s="95">
        <v>0.007084676735109374</v>
      </c>
      <c r="G1274" t="s">
        <v>1404</v>
      </c>
      <c r="H1274" t="s">
        <v>1391</v>
      </c>
      <c r="I1274" s="96">
        <v>4850.44</v>
      </c>
      <c r="J1274" s="95">
        <v>0.002194296482100455</v>
      </c>
    </row>
    <row r="1275" spans="1:10">
      <c r="A1275" t="s">
        <v>1405</v>
      </c>
      <c r="B1275" t="s">
        <v>1391</v>
      </c>
      <c r="C1275">
        <v>238.73</v>
      </c>
      <c r="D1275" s="94">
        <v>2228636</v>
      </c>
      <c r="E1275" s="95">
        <v>0.005644719659631869</v>
      </c>
      <c r="G1275" t="s">
        <v>1405</v>
      </c>
      <c r="H1275" t="s">
        <v>1391</v>
      </c>
      <c r="I1275" s="96">
        <v>4864.61</v>
      </c>
      <c r="J1275" s="95">
        <v>0.002921384451719966</v>
      </c>
    </row>
    <row r="1276" spans="1:10">
      <c r="A1276" t="s">
        <v>1406</v>
      </c>
      <c r="B1276" t="s">
        <v>1391</v>
      </c>
      <c r="C1276">
        <v>239.95</v>
      </c>
      <c r="D1276" s="94">
        <v>2474978</v>
      </c>
      <c r="E1276" s="95">
        <v>0.005110375738281769</v>
      </c>
      <c r="G1276" t="s">
        <v>1406</v>
      </c>
      <c r="H1276" t="s">
        <v>1391</v>
      </c>
      <c r="I1276" s="96">
        <v>4868.54</v>
      </c>
      <c r="J1276" s="95">
        <v>0.0008078756570413237</v>
      </c>
    </row>
    <row r="1277" spans="1:10">
      <c r="A1277" t="s">
        <v>1407</v>
      </c>
      <c r="B1277" t="s">
        <v>1391</v>
      </c>
      <c r="C1277">
        <v>239.58</v>
      </c>
      <c r="D1277" s="94">
        <v>2020117</v>
      </c>
      <c r="E1277" s="95">
        <v>-0.001541987914148724</v>
      </c>
      <c r="G1277" t="s">
        <v>1407</v>
      </c>
      <c r="H1277" t="s">
        <v>1391</v>
      </c>
      <c r="I1277" s="96">
        <v>4894.17</v>
      </c>
      <c r="J1277" s="95">
        <v>0.005264411918151968</v>
      </c>
    </row>
    <row r="1278" spans="1:10">
      <c r="A1278" t="s">
        <v>1408</v>
      </c>
      <c r="B1278" t="s">
        <v>1391</v>
      </c>
      <c r="C1278">
        <v>239.61</v>
      </c>
      <c r="D1278" s="94">
        <v>1764062</v>
      </c>
      <c r="E1278" s="95">
        <v>0.0001252191334835118</v>
      </c>
      <c r="G1278" t="s">
        <v>1408</v>
      </c>
      <c r="H1278" t="s">
        <v>1391</v>
      </c>
      <c r="I1278" s="96">
        <v>4890.96</v>
      </c>
      <c r="J1278" s="95">
        <v>-0.0006558824070271863</v>
      </c>
    </row>
    <row r="1279" spans="1:10">
      <c r="A1279" t="s">
        <v>1409</v>
      </c>
      <c r="B1279" t="s">
        <v>1391</v>
      </c>
      <c r="C1279">
        <v>241.13</v>
      </c>
      <c r="D1279" s="94">
        <v>1738634</v>
      </c>
      <c r="E1279" s="95">
        <v>0.006343641751178852</v>
      </c>
      <c r="G1279" t="s">
        <v>1409</v>
      </c>
      <c r="H1279" t="s">
        <v>1391</v>
      </c>
      <c r="I1279" s="96">
        <v>4927.94</v>
      </c>
      <c r="J1279" s="95">
        <v>0.007560887842059438</v>
      </c>
    </row>
    <row r="1280" spans="1:10">
      <c r="A1280" t="s">
        <v>1410</v>
      </c>
      <c r="B1280" t="s">
        <v>1391</v>
      </c>
      <c r="C1280">
        <v>241.53</v>
      </c>
      <c r="D1280" s="94">
        <v>2641242</v>
      </c>
      <c r="E1280" s="95">
        <v>0.001658856218637261</v>
      </c>
      <c r="G1280" t="s">
        <v>1410</v>
      </c>
      <c r="H1280" t="s">
        <v>1391</v>
      </c>
      <c r="I1280" s="96">
        <v>4924.96</v>
      </c>
      <c r="J1280" s="95">
        <v>-0.0006047151548110863</v>
      </c>
    </row>
    <row r="1281" spans="1:10">
      <c r="A1281" t="s">
        <v>1411</v>
      </c>
      <c r="B1281" t="s">
        <v>1391</v>
      </c>
      <c r="C1281">
        <v>243.35</v>
      </c>
      <c r="D1281" s="94">
        <v>3530914</v>
      </c>
      <c r="E1281" s="95">
        <v>0.007535295822465038</v>
      </c>
      <c r="G1281" t="s">
        <v>1411</v>
      </c>
      <c r="H1281" t="s">
        <v>1391</v>
      </c>
      <c r="I1281" s="96">
        <v>4845.66</v>
      </c>
      <c r="J1281" s="95">
        <v>-0.01610165361749138</v>
      </c>
    </row>
    <row r="1282" spans="1:10">
      <c r="A1282" t="s">
        <v>1412</v>
      </c>
      <c r="B1282" t="s">
        <v>1413</v>
      </c>
      <c r="C1282">
        <v>243.3</v>
      </c>
      <c r="D1282" s="94">
        <v>2030001</v>
      </c>
      <c r="E1282" s="95">
        <v>-0.0002054653790835026</v>
      </c>
      <c r="G1282" t="s">
        <v>1412</v>
      </c>
      <c r="H1282" t="s">
        <v>1413</v>
      </c>
      <c r="I1282" s="96">
        <v>4906.18</v>
      </c>
      <c r="J1282" s="95">
        <v>0.01248952671049985</v>
      </c>
    </row>
    <row r="1283" spans="1:10">
      <c r="A1283" t="s">
        <v>1414</v>
      </c>
      <c r="B1283" t="s">
        <v>1413</v>
      </c>
      <c r="C1283">
        <v>245.02</v>
      </c>
      <c r="D1283" s="94">
        <v>2094598</v>
      </c>
      <c r="E1283" s="95">
        <v>0.00706946157007815</v>
      </c>
      <c r="G1283" t="s">
        <v>1414</v>
      </c>
      <c r="H1283" t="s">
        <v>1413</v>
      </c>
      <c r="I1283" s="96">
        <v>4958.62</v>
      </c>
      <c r="J1283" s="95">
        <v>0.01068856014251396</v>
      </c>
    </row>
    <row r="1284" spans="1:10">
      <c r="A1284" t="s">
        <v>1415</v>
      </c>
      <c r="B1284" t="s">
        <v>1413</v>
      </c>
      <c r="C1284">
        <v>247.57</v>
      </c>
      <c r="D1284" s="94">
        <v>2139030</v>
      </c>
      <c r="E1284" s="95">
        <v>0.01040731368867842</v>
      </c>
      <c r="G1284" t="s">
        <v>1415</v>
      </c>
      <c r="H1284" t="s">
        <v>1413</v>
      </c>
      <c r="I1284" s="96">
        <v>4942.82</v>
      </c>
      <c r="J1284" s="95">
        <v>-0.003186370401442429</v>
      </c>
    </row>
    <row r="1285" spans="1:10">
      <c r="A1285" t="s">
        <v>1416</v>
      </c>
      <c r="B1285" t="s">
        <v>1413</v>
      </c>
      <c r="C1285">
        <v>246</v>
      </c>
      <c r="D1285" s="94">
        <v>1425915</v>
      </c>
      <c r="E1285" s="95">
        <v>-0.006341640748071198</v>
      </c>
      <c r="G1285" t="s">
        <v>1416</v>
      </c>
      <c r="H1285" t="s">
        <v>1413</v>
      </c>
      <c r="I1285" s="96">
        <v>4954.24</v>
      </c>
      <c r="J1285" s="95">
        <v>0.002310421985829869</v>
      </c>
    </row>
    <row r="1286" spans="1:10">
      <c r="A1286" t="s">
        <v>1417</v>
      </c>
      <c r="B1286" t="s">
        <v>1413</v>
      </c>
      <c r="C1286">
        <v>245.22</v>
      </c>
      <c r="D1286" s="94">
        <v>1982498</v>
      </c>
      <c r="E1286" s="95">
        <v>-0.003170731707317076</v>
      </c>
      <c r="G1286" t="s">
        <v>1417</v>
      </c>
      <c r="H1286" t="s">
        <v>1413</v>
      </c>
      <c r="I1286" s="96">
        <v>4995.05</v>
      </c>
      <c r="J1286" s="95">
        <v>0.008237388580286886</v>
      </c>
    </row>
    <row r="1287" spans="1:10">
      <c r="A1287" t="s">
        <v>1418</v>
      </c>
      <c r="B1287" t="s">
        <v>1413</v>
      </c>
      <c r="C1287">
        <v>242.69</v>
      </c>
      <c r="D1287" s="94">
        <v>1630712</v>
      </c>
      <c r="E1287" s="95">
        <v>-0.01031726612837458</v>
      </c>
      <c r="G1287" t="s">
        <v>1418</v>
      </c>
      <c r="H1287" t="s">
        <v>1413</v>
      </c>
      <c r="I1287" s="96">
        <v>4997.92</v>
      </c>
      <c r="J1287" s="95">
        <v>0.0005745688231348911</v>
      </c>
    </row>
    <row r="1288" spans="1:10">
      <c r="A1288" t="s">
        <v>1419</v>
      </c>
      <c r="B1288" t="s">
        <v>1413</v>
      </c>
      <c r="C1288">
        <v>245.54</v>
      </c>
      <c r="D1288" s="94">
        <v>1471276</v>
      </c>
      <c r="E1288" s="95">
        <v>0.01174337632370515</v>
      </c>
      <c r="G1288" t="s">
        <v>1419</v>
      </c>
      <c r="H1288" t="s">
        <v>1413</v>
      </c>
      <c r="I1288" s="96">
        <v>5026.62</v>
      </c>
      <c r="J1288" s="95">
        <v>0.005742388833754886</v>
      </c>
    </row>
    <row r="1289" spans="1:10">
      <c r="A1289" t="s">
        <v>1420</v>
      </c>
      <c r="B1289" t="s">
        <v>1413</v>
      </c>
      <c r="C1289">
        <v>246.34</v>
      </c>
      <c r="D1289" s="94">
        <v>1234657</v>
      </c>
      <c r="E1289" s="95">
        <v>0.003258124949091945</v>
      </c>
      <c r="G1289" t="s">
        <v>1420</v>
      </c>
      <c r="H1289" t="s">
        <v>1413</v>
      </c>
      <c r="I1289" s="96">
        <v>5021.83</v>
      </c>
      <c r="J1289" s="95">
        <v>-0.0009529266186821816</v>
      </c>
    </row>
    <row r="1290" spans="1:10">
      <c r="A1290" t="s">
        <v>1421</v>
      </c>
      <c r="B1290" t="s">
        <v>1413</v>
      </c>
      <c r="C1290">
        <v>245.15</v>
      </c>
      <c r="D1290" s="94">
        <v>1505029</v>
      </c>
      <c r="E1290" s="95">
        <v>-0.004830721766663992</v>
      </c>
      <c r="G1290" t="s">
        <v>1421</v>
      </c>
      <c r="H1290" t="s">
        <v>1413</v>
      </c>
      <c r="I1290" s="96">
        <v>4953.16</v>
      </c>
      <c r="J1290" s="95">
        <v>-0.01367429801486708</v>
      </c>
    </row>
    <row r="1291" spans="1:10">
      <c r="A1291" t="s">
        <v>1422</v>
      </c>
      <c r="B1291" t="s">
        <v>1413</v>
      </c>
      <c r="C1291">
        <v>246.44</v>
      </c>
      <c r="D1291" s="94">
        <v>2054293</v>
      </c>
      <c r="E1291" s="95">
        <v>0.005262084438099057</v>
      </c>
      <c r="G1291" t="s">
        <v>1422</v>
      </c>
      <c r="H1291" t="s">
        <v>1413</v>
      </c>
      <c r="I1291" s="96">
        <v>5000.63</v>
      </c>
      <c r="J1291" s="95">
        <v>0.009583780859087954</v>
      </c>
    </row>
    <row r="1292" spans="1:10">
      <c r="A1292" t="s">
        <v>1423</v>
      </c>
      <c r="B1292" t="s">
        <v>1413</v>
      </c>
      <c r="C1292">
        <v>249.37</v>
      </c>
      <c r="D1292" s="94">
        <v>1447943</v>
      </c>
      <c r="E1292" s="95">
        <v>0.01188930368446695</v>
      </c>
      <c r="G1292" t="s">
        <v>1423</v>
      </c>
      <c r="H1292" t="s">
        <v>1413</v>
      </c>
      <c r="I1292" s="96">
        <v>5029.72</v>
      </c>
      <c r="J1292" s="95">
        <v>0.005817267024355033</v>
      </c>
    </row>
    <row r="1293" spans="1:10">
      <c r="A1293" t="s">
        <v>1424</v>
      </c>
      <c r="B1293" t="s">
        <v>1413</v>
      </c>
      <c r="C1293">
        <v>249.21</v>
      </c>
      <c r="D1293" s="94">
        <v>1329466</v>
      </c>
      <c r="E1293" s="95">
        <v>-0.0006416168745237982</v>
      </c>
      <c r="G1293" t="s">
        <v>1424</v>
      </c>
      <c r="H1293" t="s">
        <v>1413</v>
      </c>
      <c r="I1293" s="96">
        <v>5005.56</v>
      </c>
      <c r="J1293" s="95">
        <v>-0.004803448303285274</v>
      </c>
    </row>
    <row r="1294" spans="1:10">
      <c r="A1294" t="s">
        <v>1425</v>
      </c>
      <c r="B1294" t="s">
        <v>1413</v>
      </c>
      <c r="C1294">
        <v>248.82</v>
      </c>
      <c r="D1294" s="94">
        <v>1248297</v>
      </c>
      <c r="E1294" s="95">
        <v>-0.00156494522691708</v>
      </c>
      <c r="G1294" t="s">
        <v>1425</v>
      </c>
      <c r="H1294" t="s">
        <v>1413</v>
      </c>
      <c r="I1294" s="96">
        <v>4975.52</v>
      </c>
      <c r="J1294" s="95">
        <v>-0.00600132652490426</v>
      </c>
    </row>
    <row r="1295" spans="1:10">
      <c r="A1295" t="s">
        <v>1426</v>
      </c>
      <c r="B1295" t="s">
        <v>1413</v>
      </c>
      <c r="C1295">
        <v>250.26</v>
      </c>
      <c r="D1295" s="94">
        <v>992002</v>
      </c>
      <c r="E1295" s="95">
        <v>0.005787316132143783</v>
      </c>
      <c r="G1295" t="s">
        <v>1426</v>
      </c>
      <c r="H1295" t="s">
        <v>1413</v>
      </c>
      <c r="I1295" s="96">
        <v>4981.81</v>
      </c>
      <c r="J1295" s="95">
        <v>0.001264189471653188</v>
      </c>
    </row>
    <row r="1296" spans="1:10">
      <c r="A1296" t="s">
        <v>1427</v>
      </c>
      <c r="B1296" t="s">
        <v>1413</v>
      </c>
      <c r="C1296">
        <v>253.72</v>
      </c>
      <c r="D1296" s="94">
        <v>1233455</v>
      </c>
      <c r="E1296" s="95">
        <v>0.01382562135379217</v>
      </c>
      <c r="G1296" t="s">
        <v>1427</v>
      </c>
      <c r="H1296" t="s">
        <v>1413</v>
      </c>
      <c r="I1296" s="96">
        <v>5087.02</v>
      </c>
      <c r="J1296" s="95">
        <v>0.02111883030464834</v>
      </c>
    </row>
    <row r="1297" spans="1:10">
      <c r="A1297" t="s">
        <v>1428</v>
      </c>
      <c r="B1297" t="s">
        <v>1413</v>
      </c>
      <c r="C1297">
        <v>254.28</v>
      </c>
      <c r="D1297" s="94">
        <v>1153051</v>
      </c>
      <c r="E1297" s="95">
        <v>0.002207157496452838</v>
      </c>
      <c r="G1297" t="s">
        <v>1428</v>
      </c>
      <c r="H1297" t="s">
        <v>1413</v>
      </c>
      <c r="I1297" s="96">
        <v>5088.79</v>
      </c>
      <c r="J1297" s="95">
        <v>0.0003479443760785461</v>
      </c>
    </row>
    <row r="1298" spans="1:10">
      <c r="A1298" t="s">
        <v>1429</v>
      </c>
      <c r="B1298" t="s">
        <v>1413</v>
      </c>
      <c r="C1298">
        <v>253.12</v>
      </c>
      <c r="D1298" s="94">
        <v>1251802</v>
      </c>
      <c r="E1298" s="95">
        <v>-0.004561900267421759</v>
      </c>
      <c r="G1298" t="s">
        <v>1429</v>
      </c>
      <c r="H1298" t="s">
        <v>1413</v>
      </c>
      <c r="I1298" s="96">
        <v>5069.54</v>
      </c>
      <c r="J1298" s="95">
        <v>-0.003782824600740087</v>
      </c>
    </row>
    <row r="1299" spans="1:10">
      <c r="A1299" t="s">
        <v>1430</v>
      </c>
      <c r="B1299" t="s">
        <v>1413</v>
      </c>
      <c r="C1299">
        <v>253.15</v>
      </c>
      <c r="D1299" s="94">
        <v>959064</v>
      </c>
      <c r="E1299" s="95">
        <v>0.0001185208596712339</v>
      </c>
      <c r="G1299" t="s">
        <v>1430</v>
      </c>
      <c r="H1299" t="s">
        <v>1413</v>
      </c>
      <c r="I1299" s="96">
        <v>5078.17</v>
      </c>
      <c r="J1299" s="95">
        <v>0.001702324076740647</v>
      </c>
    </row>
    <row r="1300" spans="1:10">
      <c r="A1300" t="s">
        <v>1431</v>
      </c>
      <c r="B1300" t="s">
        <v>1413</v>
      </c>
      <c r="C1300">
        <v>251.87</v>
      </c>
      <c r="D1300" s="94">
        <v>1429924</v>
      </c>
      <c r="E1300" s="95">
        <v>-0.005056290736717317</v>
      </c>
      <c r="G1300" t="s">
        <v>1431</v>
      </c>
      <c r="H1300" t="s">
        <v>1413</v>
      </c>
      <c r="I1300" s="96">
        <v>5069.77</v>
      </c>
      <c r="J1300" s="95">
        <v>-0.001654139187935777</v>
      </c>
    </row>
    <row r="1301" spans="1:10">
      <c r="A1301" t="s">
        <v>1432</v>
      </c>
      <c r="B1301" t="s">
        <v>1413</v>
      </c>
      <c r="C1301">
        <v>249.97</v>
      </c>
      <c r="D1301" s="94">
        <v>2396962</v>
      </c>
      <c r="E1301" s="95">
        <v>-0.007543574065986491</v>
      </c>
      <c r="G1301" t="s">
        <v>1432</v>
      </c>
      <c r="H1301" t="s">
        <v>1413</v>
      </c>
      <c r="I1301" s="96">
        <v>5096.28</v>
      </c>
      <c r="J1301" s="95">
        <v>0.005229034058744197</v>
      </c>
    </row>
    <row r="1302" spans="1:10">
      <c r="A1302" t="s">
        <v>1433</v>
      </c>
      <c r="B1302" t="s">
        <v>1434</v>
      </c>
      <c r="C1302">
        <v>248.93</v>
      </c>
      <c r="D1302" s="94">
        <v>1634571</v>
      </c>
      <c r="E1302" s="95">
        <v>-0.004160499259911132</v>
      </c>
      <c r="G1302" t="s">
        <v>1433</v>
      </c>
      <c r="H1302" t="s">
        <v>1434</v>
      </c>
      <c r="I1302" s="96">
        <v>5137.07</v>
      </c>
      <c r="J1302" s="95">
        <v>0.008003877337979803</v>
      </c>
    </row>
    <row r="1303" spans="1:10">
      <c r="A1303" t="s">
        <v>1435</v>
      </c>
      <c r="B1303" t="s">
        <v>1434</v>
      </c>
      <c r="C1303">
        <v>246.58</v>
      </c>
      <c r="D1303" s="94">
        <v>2003709</v>
      </c>
      <c r="E1303" s="95">
        <v>-0.009440404933113711</v>
      </c>
      <c r="G1303" t="s">
        <v>1435</v>
      </c>
      <c r="H1303" t="s">
        <v>1434</v>
      </c>
      <c r="I1303" s="96">
        <v>5130.94</v>
      </c>
      <c r="J1303" s="95">
        <v>-0.001193287224040218</v>
      </c>
    </row>
    <row r="1304" spans="1:10">
      <c r="A1304" t="s">
        <v>1436</v>
      </c>
      <c r="B1304" t="s">
        <v>1434</v>
      </c>
      <c r="C1304">
        <v>247.68</v>
      </c>
      <c r="D1304" s="94">
        <v>1440074</v>
      </c>
      <c r="E1304" s="95">
        <v>0.004461026847270677</v>
      </c>
      <c r="G1304" t="s">
        <v>1436</v>
      </c>
      <c r="H1304" t="s">
        <v>1434</v>
      </c>
      <c r="I1304" s="96">
        <v>5078.64</v>
      </c>
      <c r="J1304" s="95">
        <v>-0.01019306403894793</v>
      </c>
    </row>
    <row r="1305" spans="1:10">
      <c r="A1305" t="s">
        <v>1437</v>
      </c>
      <c r="B1305" t="s">
        <v>1434</v>
      </c>
      <c r="C1305">
        <v>248.86</v>
      </c>
      <c r="D1305" s="94">
        <v>1774388</v>
      </c>
      <c r="E1305" s="95">
        <v>0.004764211886304937</v>
      </c>
      <c r="G1305" t="s">
        <v>1437</v>
      </c>
      <c r="H1305" t="s">
        <v>1434</v>
      </c>
      <c r="I1305" s="96">
        <v>5104.77</v>
      </c>
      <c r="J1305" s="95">
        <v>0.0051450782099145</v>
      </c>
    </row>
    <row r="1306" spans="1:10">
      <c r="A1306" t="s">
        <v>1438</v>
      </c>
      <c r="B1306" t="s">
        <v>1434</v>
      </c>
      <c r="C1306">
        <v>247.14</v>
      </c>
      <c r="D1306" s="94">
        <v>1720581</v>
      </c>
      <c r="E1306" s="95">
        <v>-0.006911516515309968</v>
      </c>
      <c r="G1306" t="s">
        <v>1438</v>
      </c>
      <c r="H1306" t="s">
        <v>1434</v>
      </c>
      <c r="I1306" s="96">
        <v>5157.35</v>
      </c>
      <c r="J1306" s="95">
        <v>0.01030017023293905</v>
      </c>
    </row>
    <row r="1307" spans="1:10">
      <c r="A1307" t="s">
        <v>1439</v>
      </c>
      <c r="B1307" t="s">
        <v>1434</v>
      </c>
      <c r="C1307">
        <v>247.13</v>
      </c>
      <c r="D1307" s="94">
        <v>1339200</v>
      </c>
      <c r="E1307" s="95">
        <v>-4.046289552472881E-05</v>
      </c>
      <c r="G1307" t="s">
        <v>1439</v>
      </c>
      <c r="H1307" t="s">
        <v>1434</v>
      </c>
      <c r="I1307" s="96">
        <v>5123.68</v>
      </c>
      <c r="J1307" s="95">
        <v>-0.006528546637323496</v>
      </c>
    </row>
    <row r="1308" spans="1:10">
      <c r="A1308" t="s">
        <v>1440</v>
      </c>
      <c r="B1308" t="s">
        <v>1434</v>
      </c>
      <c r="C1308">
        <v>253.28</v>
      </c>
      <c r="D1308" s="94">
        <v>2152813</v>
      </c>
      <c r="E1308" s="95">
        <v>0.02488568769473565</v>
      </c>
      <c r="G1308" t="s">
        <v>1440</v>
      </c>
      <c r="H1308" t="s">
        <v>1434</v>
      </c>
      <c r="I1308" s="96">
        <v>5117.93</v>
      </c>
      <c r="J1308" s="95">
        <v>-0.001122240264809671</v>
      </c>
    </row>
    <row r="1309" spans="1:10">
      <c r="A1309" t="s">
        <v>1441</v>
      </c>
      <c r="B1309" t="s">
        <v>1434</v>
      </c>
      <c r="C1309">
        <v>256.01</v>
      </c>
      <c r="D1309" s="94">
        <v>1938480</v>
      </c>
      <c r="E1309" s="95">
        <v>0.01077858496525574</v>
      </c>
      <c r="G1309" t="s">
        <v>1441</v>
      </c>
      <c r="H1309" t="s">
        <v>1434</v>
      </c>
      <c r="I1309" s="96">
        <v>5175.28</v>
      </c>
      <c r="J1309" s="95">
        <v>0.01120570230542417</v>
      </c>
    </row>
    <row r="1310" spans="1:10">
      <c r="A1310" t="s">
        <v>1442</v>
      </c>
      <c r="B1310" t="s">
        <v>1434</v>
      </c>
      <c r="C1310">
        <v>258.45</v>
      </c>
      <c r="D1310" s="94">
        <v>1672128</v>
      </c>
      <c r="E1310" s="95">
        <v>0.009530877700089757</v>
      </c>
      <c r="G1310" t="s">
        <v>1442</v>
      </c>
      <c r="H1310" t="s">
        <v>1434</v>
      </c>
      <c r="I1310" s="96">
        <v>5165.3</v>
      </c>
      <c r="J1310" s="95">
        <v>-0.001928398077012172</v>
      </c>
    </row>
    <row r="1311" spans="1:10">
      <c r="A1311" t="s">
        <v>1443</v>
      </c>
      <c r="B1311" t="s">
        <v>1434</v>
      </c>
      <c r="C1311">
        <v>256.74</v>
      </c>
      <c r="D1311" s="94">
        <v>1505368</v>
      </c>
      <c r="E1311" s="95">
        <v>-0.006616366802089324</v>
      </c>
      <c r="G1311" t="s">
        <v>1443</v>
      </c>
      <c r="H1311" t="s">
        <v>1434</v>
      </c>
      <c r="I1311" s="96">
        <v>5150.47</v>
      </c>
      <c r="J1311" s="95">
        <v>-0.002871082028149341</v>
      </c>
    </row>
    <row r="1312" spans="1:10">
      <c r="A1312" t="s">
        <v>1444</v>
      </c>
      <c r="B1312" t="s">
        <v>1434</v>
      </c>
      <c r="C1312">
        <v>255.4</v>
      </c>
      <c r="D1312" s="94">
        <v>3390965</v>
      </c>
      <c r="E1312" s="95">
        <v>-0.005219287995637645</v>
      </c>
      <c r="G1312" t="s">
        <v>1444</v>
      </c>
      <c r="H1312" t="s">
        <v>1434</v>
      </c>
      <c r="I1312" s="96">
        <v>5117.1</v>
      </c>
      <c r="J1312" s="95">
        <v>-0.006479020361248589</v>
      </c>
    </row>
    <row r="1313" spans="1:10">
      <c r="A1313" t="s">
        <v>1445</v>
      </c>
      <c r="B1313" t="s">
        <v>1434</v>
      </c>
      <c r="C1313">
        <v>256.75</v>
      </c>
      <c r="D1313" s="94">
        <v>1267405</v>
      </c>
      <c r="E1313" s="95">
        <v>0.005285826155050799</v>
      </c>
      <c r="G1313" t="s">
        <v>1445</v>
      </c>
      <c r="H1313" t="s">
        <v>1434</v>
      </c>
      <c r="I1313" s="96">
        <v>5149.43</v>
      </c>
      <c r="J1313" s="95">
        <v>0.006318031697641224</v>
      </c>
    </row>
    <row r="1314" spans="1:10">
      <c r="A1314" t="s">
        <v>1446</v>
      </c>
      <c r="B1314" t="s">
        <v>1434</v>
      </c>
      <c r="C1314">
        <v>257.59</v>
      </c>
      <c r="D1314" s="94">
        <v>1611208</v>
      </c>
      <c r="E1314" s="95">
        <v>0.003271665043816929</v>
      </c>
      <c r="G1314" t="s">
        <v>1446</v>
      </c>
      <c r="H1314" t="s">
        <v>1434</v>
      </c>
      <c r="I1314" s="96">
        <v>5178.52</v>
      </c>
      <c r="J1314" s="95">
        <v>0.005649168937144511</v>
      </c>
    </row>
    <row r="1315" spans="1:10">
      <c r="A1315" t="s">
        <v>1447</v>
      </c>
      <c r="B1315" t="s">
        <v>1434</v>
      </c>
      <c r="C1315">
        <v>257.62</v>
      </c>
      <c r="D1315" s="94">
        <v>1774773</v>
      </c>
      <c r="E1315" s="95">
        <v>0.0001164641484530105</v>
      </c>
      <c r="G1315" t="s">
        <v>1447</v>
      </c>
      <c r="H1315" t="s">
        <v>1434</v>
      </c>
      <c r="I1315" s="96">
        <v>5224.63</v>
      </c>
      <c r="J1315" s="95">
        <v>0.008904088426809231</v>
      </c>
    </row>
    <row r="1316" spans="1:10">
      <c r="A1316" t="s">
        <v>1448</v>
      </c>
      <c r="B1316" t="s">
        <v>1434</v>
      </c>
      <c r="C1316">
        <v>255.42</v>
      </c>
      <c r="D1316" s="94">
        <v>2748117</v>
      </c>
      <c r="E1316" s="95">
        <v>-0.00853970964987194</v>
      </c>
      <c r="G1316" t="s">
        <v>1448</v>
      </c>
      <c r="H1316" t="s">
        <v>1434</v>
      </c>
      <c r="I1316" s="96">
        <v>5241.54</v>
      </c>
      <c r="J1316" s="95">
        <v>0.003236592830497154</v>
      </c>
    </row>
    <row r="1317" spans="1:10">
      <c r="A1317" t="s">
        <v>1449</v>
      </c>
      <c r="B1317" t="s">
        <v>1434</v>
      </c>
      <c r="C1317">
        <v>254.63</v>
      </c>
      <c r="D1317" s="94">
        <v>1198170</v>
      </c>
      <c r="E1317" s="95">
        <v>-0.003092944953410059</v>
      </c>
      <c r="G1317" t="s">
        <v>1449</v>
      </c>
      <c r="H1317" t="s">
        <v>1434</v>
      </c>
      <c r="I1317" s="96">
        <v>5234.17</v>
      </c>
      <c r="J1317" s="95">
        <v>-0.001406075313743704</v>
      </c>
    </row>
    <row r="1318" spans="1:10">
      <c r="A1318" t="s">
        <v>1450</v>
      </c>
      <c r="B1318" t="s">
        <v>1434</v>
      </c>
      <c r="C1318">
        <v>254.73</v>
      </c>
      <c r="D1318" s="94">
        <v>1332261</v>
      </c>
      <c r="E1318" s="95">
        <v>0.0003927267014884883</v>
      </c>
      <c r="G1318" t="s">
        <v>1450</v>
      </c>
      <c r="H1318" t="s">
        <v>1434</v>
      </c>
      <c r="I1318" s="96">
        <v>5218.18</v>
      </c>
      <c r="J1318" s="95">
        <v>-0.00305492561380305</v>
      </c>
    </row>
    <row r="1319" spans="1:10">
      <c r="A1319" t="s">
        <v>1451</v>
      </c>
      <c r="B1319" t="s">
        <v>1434</v>
      </c>
      <c r="C1319">
        <v>255.19</v>
      </c>
      <c r="D1319" s="94">
        <v>2359151</v>
      </c>
      <c r="E1319" s="95">
        <v>0.001805833627762654</v>
      </c>
      <c r="G1319" t="s">
        <v>1451</v>
      </c>
      <c r="H1319" t="s">
        <v>1434</v>
      </c>
      <c r="I1319" s="96">
        <v>5203.57</v>
      </c>
      <c r="J1319" s="95">
        <v>-0.002799826759521618</v>
      </c>
    </row>
    <row r="1320" spans="1:10">
      <c r="A1320" t="s">
        <v>1452</v>
      </c>
      <c r="B1320" t="s">
        <v>1434</v>
      </c>
      <c r="C1320">
        <v>257.61</v>
      </c>
      <c r="D1320" s="94">
        <v>1493616</v>
      </c>
      <c r="E1320" s="95">
        <v>0.00948313021670133</v>
      </c>
      <c r="G1320" t="s">
        <v>1452</v>
      </c>
      <c r="H1320" t="s">
        <v>1434</v>
      </c>
      <c r="I1320" s="96">
        <v>5248.48</v>
      </c>
      <c r="J1320" s="95">
        <v>0.008630613213620686</v>
      </c>
    </row>
    <row r="1321" spans="1:10">
      <c r="A1321" t="s">
        <v>1453</v>
      </c>
      <c r="B1321" t="s">
        <v>1434</v>
      </c>
      <c r="C1321">
        <v>258.23</v>
      </c>
      <c r="D1321" s="94">
        <v>1878945</v>
      </c>
      <c r="E1321" s="95">
        <v>0.002406738868832692</v>
      </c>
      <c r="G1321" t="s">
        <v>1453</v>
      </c>
      <c r="H1321" t="s">
        <v>1434</v>
      </c>
      <c r="I1321" s="96">
        <v>5254.34</v>
      </c>
      <c r="J1321" s="95">
        <v>0.00111651373350008</v>
      </c>
    </row>
    <row r="1322" spans="1:10">
      <c r="A1322" t="s">
        <v>1454</v>
      </c>
      <c r="B1322" t="s">
        <v>1455</v>
      </c>
      <c r="C1322">
        <v>256.51</v>
      </c>
      <c r="D1322" s="94">
        <v>753394</v>
      </c>
      <c r="E1322" s="95">
        <v>-0.006660728807652228</v>
      </c>
      <c r="G1322" t="s">
        <v>1454</v>
      </c>
      <c r="H1322" t="s">
        <v>1455</v>
      </c>
      <c r="I1322" s="96">
        <v>5243.78</v>
      </c>
      <c r="J1322" s="95">
        <v>-0.00200976716390644</v>
      </c>
    </row>
    <row r="1323" spans="1:10">
      <c r="A1323" t="s">
        <v>1456</v>
      </c>
      <c r="B1323" t="s">
        <v>1455</v>
      </c>
      <c r="C1323">
        <v>255.45</v>
      </c>
      <c r="D1323" s="94">
        <v>928934</v>
      </c>
      <c r="E1323" s="95">
        <v>-0.004132392499317739</v>
      </c>
      <c r="G1323" t="s">
        <v>1456</v>
      </c>
      <c r="H1323" t="s">
        <v>1455</v>
      </c>
      <c r="I1323" s="96">
        <v>5205.8</v>
      </c>
      <c r="J1323" s="95">
        <v>-0.007242866786936086</v>
      </c>
    </row>
    <row r="1324" spans="1:10">
      <c r="A1324" t="s">
        <v>1457</v>
      </c>
      <c r="B1324" t="s">
        <v>1455</v>
      </c>
      <c r="C1324">
        <v>253.91</v>
      </c>
      <c r="D1324" s="94">
        <v>1102234</v>
      </c>
      <c r="E1324" s="95">
        <v>-0.006028577020943393</v>
      </c>
      <c r="G1324" t="s">
        <v>1457</v>
      </c>
      <c r="H1324" t="s">
        <v>1455</v>
      </c>
      <c r="I1324" s="96">
        <v>5211.48</v>
      </c>
      <c r="J1324" s="95">
        <v>0.001091090706519582</v>
      </c>
    </row>
    <row r="1325" spans="1:10">
      <c r="A1325" t="s">
        <v>1458</v>
      </c>
      <c r="B1325" t="s">
        <v>1455</v>
      </c>
      <c r="C1325">
        <v>251.36</v>
      </c>
      <c r="D1325" s="94">
        <v>1331062</v>
      </c>
      <c r="E1325" s="95">
        <v>-0.01004292859674683</v>
      </c>
      <c r="G1325" t="s">
        <v>1458</v>
      </c>
      <c r="H1325" t="s">
        <v>1455</v>
      </c>
      <c r="I1325" s="96">
        <v>5147.2</v>
      </c>
      <c r="J1325" s="95">
        <v>-0.0123343081044156</v>
      </c>
    </row>
    <row r="1326" spans="1:10">
      <c r="A1326" t="s">
        <v>1459</v>
      </c>
      <c r="B1326" t="s">
        <v>1455</v>
      </c>
      <c r="C1326">
        <v>252.03</v>
      </c>
      <c r="D1326" s="94">
        <v>1266199</v>
      </c>
      <c r="E1326" s="95">
        <v>0.002665499681731243</v>
      </c>
      <c r="G1326" t="s">
        <v>1459</v>
      </c>
      <c r="H1326" t="s">
        <v>1455</v>
      </c>
      <c r="I1326" s="96">
        <v>5204.35</v>
      </c>
      <c r="J1326" s="95">
        <v>0.01110312402859814</v>
      </c>
    </row>
    <row r="1327" spans="1:10">
      <c r="A1327" t="s">
        <v>1460</v>
      </c>
      <c r="B1327" t="s">
        <v>1455</v>
      </c>
      <c r="C1327">
        <v>252.28</v>
      </c>
      <c r="D1327" s="94">
        <v>1271195</v>
      </c>
      <c r="E1327" s="95">
        <v>0.0009919454033249231</v>
      </c>
      <c r="G1327" t="s">
        <v>1460</v>
      </c>
      <c r="H1327" t="s">
        <v>1455</v>
      </c>
      <c r="I1327" s="96">
        <v>5202.38</v>
      </c>
      <c r="J1327" s="95">
        <v>-0.0003785294993611243</v>
      </c>
    </row>
    <row r="1328" spans="1:10">
      <c r="A1328" t="s">
        <v>1461</v>
      </c>
      <c r="B1328" t="s">
        <v>1455</v>
      </c>
      <c r="C1328">
        <v>247.17</v>
      </c>
      <c r="D1328" s="94">
        <v>1424989</v>
      </c>
      <c r="E1328" s="95">
        <v>-0.0202552719200888</v>
      </c>
      <c r="G1328" t="s">
        <v>1461</v>
      </c>
      <c r="H1328" t="s">
        <v>1455</v>
      </c>
      <c r="I1328" s="96">
        <v>5209.92</v>
      </c>
      <c r="J1328" s="95">
        <v>0.001449336649764099</v>
      </c>
    </row>
    <row r="1329" spans="1:10">
      <c r="A1329" t="s">
        <v>1462</v>
      </c>
      <c r="B1329" t="s">
        <v>1455</v>
      </c>
      <c r="C1329">
        <v>247.14</v>
      </c>
      <c r="D1329" s="94">
        <v>1341587</v>
      </c>
      <c r="E1329" s="95">
        <v>-0.000121373953149706</v>
      </c>
      <c r="G1329" t="s">
        <v>1462</v>
      </c>
      <c r="H1329" t="s">
        <v>1455</v>
      </c>
      <c r="I1329" s="96">
        <v>5160.65</v>
      </c>
      <c r="J1329" s="95">
        <v>-0.009456959032000611</v>
      </c>
    </row>
    <row r="1330" spans="1:10">
      <c r="A1330" t="s">
        <v>1463</v>
      </c>
      <c r="B1330" t="s">
        <v>1455</v>
      </c>
      <c r="C1330">
        <v>243.68</v>
      </c>
      <c r="D1330" s="94">
        <v>2163845</v>
      </c>
      <c r="E1330" s="95">
        <v>-0.01400016185158204</v>
      </c>
      <c r="G1330" t="s">
        <v>1463</v>
      </c>
      <c r="H1330" t="s">
        <v>1455</v>
      </c>
      <c r="I1330" s="96">
        <v>5199.05</v>
      </c>
      <c r="J1330" s="95">
        <v>0.007440923139527156</v>
      </c>
    </row>
    <row r="1331" spans="1:10">
      <c r="A1331" t="s">
        <v>1464</v>
      </c>
      <c r="B1331" t="s">
        <v>1455</v>
      </c>
      <c r="C1331">
        <v>244.96</v>
      </c>
      <c r="D1331" s="94">
        <v>1506616</v>
      </c>
      <c r="E1331" s="95">
        <v>0.005252790544977071</v>
      </c>
      <c r="G1331" t="s">
        <v>1464</v>
      </c>
      <c r="H1331" t="s">
        <v>1455</v>
      </c>
      <c r="I1331" s="96">
        <v>5123.4</v>
      </c>
      <c r="J1331" s="95">
        <v>-0.0145507352304749</v>
      </c>
    </row>
    <row r="1332" spans="1:10">
      <c r="A1332" t="s">
        <v>1465</v>
      </c>
      <c r="B1332" t="s">
        <v>1455</v>
      </c>
      <c r="C1332">
        <v>243.59</v>
      </c>
      <c r="D1332" s="94">
        <v>1478705</v>
      </c>
      <c r="E1332" s="95">
        <v>-0.0055927498367081</v>
      </c>
      <c r="G1332" t="s">
        <v>1465</v>
      </c>
      <c r="H1332" t="s">
        <v>1455</v>
      </c>
      <c r="I1332" s="96">
        <v>5061.81</v>
      </c>
      <c r="J1332" s="95">
        <v>-0.01202131397119088</v>
      </c>
    </row>
    <row r="1333" spans="1:10">
      <c r="A1333" t="s">
        <v>1466</v>
      </c>
      <c r="B1333" t="s">
        <v>1455</v>
      </c>
      <c r="C1333">
        <v>244.36</v>
      </c>
      <c r="D1333" s="94">
        <v>1257334</v>
      </c>
      <c r="E1333" s="95">
        <v>0.003161049304158725</v>
      </c>
      <c r="G1333" t="s">
        <v>1466</v>
      </c>
      <c r="H1333" t="s">
        <v>1455</v>
      </c>
      <c r="I1333" s="96">
        <v>5051.4</v>
      </c>
      <c r="J1333" s="95">
        <v>-0.002056576600070081</v>
      </c>
    </row>
    <row r="1334" spans="1:10">
      <c r="A1334" t="s">
        <v>1467</v>
      </c>
      <c r="B1334" t="s">
        <v>1455</v>
      </c>
      <c r="C1334">
        <v>242.69</v>
      </c>
      <c r="D1334" s="94">
        <v>1797251</v>
      </c>
      <c r="E1334" s="95">
        <v>-0.00683417908004591</v>
      </c>
      <c r="G1334" t="s">
        <v>1467</v>
      </c>
      <c r="H1334" t="s">
        <v>1455</v>
      </c>
      <c r="I1334" s="96">
        <v>5022.22</v>
      </c>
      <c r="J1334" s="95">
        <v>-0.005776616383576738</v>
      </c>
    </row>
    <row r="1335" spans="1:10">
      <c r="A1335" t="s">
        <v>1468</v>
      </c>
      <c r="B1335" t="s">
        <v>1455</v>
      </c>
      <c r="C1335">
        <v>244.54</v>
      </c>
      <c r="D1335" s="94">
        <v>1565896</v>
      </c>
      <c r="E1335" s="95">
        <v>0.007622893403106845</v>
      </c>
      <c r="G1335" t="s">
        <v>1468</v>
      </c>
      <c r="H1335" t="s">
        <v>1455</v>
      </c>
      <c r="I1335" s="96">
        <v>5011.11</v>
      </c>
      <c r="J1335" s="95">
        <v>-0.002212169120428875</v>
      </c>
    </row>
    <row r="1336" spans="1:10">
      <c r="A1336" t="s">
        <v>1469</v>
      </c>
      <c r="B1336" t="s">
        <v>1455</v>
      </c>
      <c r="C1336">
        <v>249.34</v>
      </c>
      <c r="D1336" s="94">
        <v>2573609</v>
      </c>
      <c r="E1336" s="95">
        <v>0.01962869060276451</v>
      </c>
      <c r="G1336" t="s">
        <v>1469</v>
      </c>
      <c r="H1336" t="s">
        <v>1455</v>
      </c>
      <c r="I1336" s="96">
        <v>4967.24</v>
      </c>
      <c r="J1336" s="95">
        <v>-0.008754547395686818</v>
      </c>
    </row>
    <row r="1337" spans="1:10">
      <c r="A1337" t="s">
        <v>1470</v>
      </c>
      <c r="B1337" t="s">
        <v>1455</v>
      </c>
      <c r="C1337">
        <v>250.63</v>
      </c>
      <c r="D1337" s="94">
        <v>1639071</v>
      </c>
      <c r="E1337" s="95">
        <v>0.005173658458329955</v>
      </c>
      <c r="G1337" t="s">
        <v>1470</v>
      </c>
      <c r="H1337" t="s">
        <v>1455</v>
      </c>
      <c r="I1337" s="96">
        <v>5010.59</v>
      </c>
      <c r="J1337" s="95">
        <v>0.008727180486547859</v>
      </c>
    </row>
    <row r="1338" spans="1:10">
      <c r="A1338" t="s">
        <v>1471</v>
      </c>
      <c r="B1338" t="s">
        <v>1455</v>
      </c>
      <c r="C1338">
        <v>249.02</v>
      </c>
      <c r="D1338" s="94">
        <v>1917348</v>
      </c>
      <c r="E1338" s="95">
        <v>-0.006423811993775619</v>
      </c>
      <c r="G1338" t="s">
        <v>1471</v>
      </c>
      <c r="H1338" t="s">
        <v>1455</v>
      </c>
      <c r="I1338" s="96">
        <v>5070.56</v>
      </c>
      <c r="J1338" s="95">
        <v>0.01196865039845618</v>
      </c>
    </row>
    <row r="1339" spans="1:10">
      <c r="A1339" t="s">
        <v>1472</v>
      </c>
      <c r="B1339" t="s">
        <v>1455</v>
      </c>
      <c r="C1339">
        <v>242.17</v>
      </c>
      <c r="D1339" s="94">
        <v>3228930</v>
      </c>
      <c r="E1339" s="95">
        <v>-0.02750783069632967</v>
      </c>
      <c r="G1339" t="s">
        <v>1472</v>
      </c>
      <c r="H1339" t="s">
        <v>1455</v>
      </c>
      <c r="I1339" s="96">
        <v>5071.62</v>
      </c>
      <c r="J1339" s="95">
        <v>0.0002090498879807612</v>
      </c>
    </row>
    <row r="1340" spans="1:10">
      <c r="A1340" t="s">
        <v>1473</v>
      </c>
      <c r="B1340" t="s">
        <v>1455</v>
      </c>
      <c r="C1340">
        <v>245.11</v>
      </c>
      <c r="D1340" s="94">
        <v>1920486</v>
      </c>
      <c r="E1340" s="95">
        <v>0.01214023206838188</v>
      </c>
      <c r="G1340" t="s">
        <v>1473</v>
      </c>
      <c r="H1340" t="s">
        <v>1455</v>
      </c>
      <c r="I1340" s="96">
        <v>5048.41</v>
      </c>
      <c r="J1340" s="95">
        <v>-0.004576446973550863</v>
      </c>
    </row>
    <row r="1341" spans="1:10">
      <c r="A1341" t="s">
        <v>1474</v>
      </c>
      <c r="B1341" t="s">
        <v>1455</v>
      </c>
      <c r="C1341">
        <v>244.6</v>
      </c>
      <c r="D1341" s="94">
        <v>1565900</v>
      </c>
      <c r="E1341" s="95">
        <v>-0.002080698461915165</v>
      </c>
      <c r="G1341" t="s">
        <v>1474</v>
      </c>
      <c r="H1341" t="s">
        <v>1455</v>
      </c>
      <c r="I1341" s="96">
        <v>5099.95</v>
      </c>
      <c r="J1341" s="95">
        <v>0.01020915496166119</v>
      </c>
    </row>
    <row r="1342" spans="1:10">
      <c r="A1342" t="s">
        <v>1475</v>
      </c>
      <c r="B1342" t="s">
        <v>1455</v>
      </c>
      <c r="C1342">
        <v>248.36</v>
      </c>
      <c r="D1342" s="94">
        <v>2218382</v>
      </c>
      <c r="E1342" s="95">
        <v>0.01537203597710546</v>
      </c>
      <c r="G1342" t="s">
        <v>1475</v>
      </c>
      <c r="H1342" t="s">
        <v>1455</v>
      </c>
      <c r="I1342" s="96">
        <v>5116.16</v>
      </c>
      <c r="J1342" s="95">
        <v>0.00317846253394638</v>
      </c>
    </row>
    <row r="1343" spans="1:10">
      <c r="A1343" t="s">
        <v>1476</v>
      </c>
      <c r="B1343" t="s">
        <v>1455</v>
      </c>
      <c r="C1343">
        <v>247.78</v>
      </c>
      <c r="D1343" s="94">
        <v>1862883</v>
      </c>
      <c r="E1343" s="95">
        <v>-0.002335319697213789</v>
      </c>
      <c r="G1343" t="s">
        <v>1476</v>
      </c>
      <c r="H1343" t="s">
        <v>1455</v>
      </c>
      <c r="I1343" s="96">
        <v>5035.7</v>
      </c>
      <c r="J1343" s="95">
        <v>-0.01572663872904678</v>
      </c>
    </row>
    <row r="1344" spans="1:10">
      <c r="A1344" t="s">
        <v>1477</v>
      </c>
      <c r="B1344" t="s">
        <v>1478</v>
      </c>
      <c r="C1344">
        <v>249.07</v>
      </c>
      <c r="D1344" s="94">
        <v>1158352</v>
      </c>
      <c r="E1344" s="95">
        <v>0.005206231334248024</v>
      </c>
      <c r="G1344" t="s">
        <v>1477</v>
      </c>
      <c r="H1344" t="s">
        <v>1478</v>
      </c>
      <c r="I1344" s="96">
        <v>5018.4</v>
      </c>
      <c r="J1344" s="95">
        <v>-0.00343547073892414</v>
      </c>
    </row>
    <row r="1345" spans="1:10">
      <c r="A1345" t="s">
        <v>1479</v>
      </c>
      <c r="B1345" t="s">
        <v>1478</v>
      </c>
      <c r="C1345">
        <v>249.38</v>
      </c>
      <c r="D1345" s="94">
        <v>1588660</v>
      </c>
      <c r="E1345" s="95">
        <v>0.001244630023688131</v>
      </c>
      <c r="G1345" t="s">
        <v>1479</v>
      </c>
      <c r="H1345" t="s">
        <v>1478</v>
      </c>
      <c r="I1345" s="96">
        <v>5064.19</v>
      </c>
      <c r="J1345" s="95">
        <v>0.009124422126574272</v>
      </c>
    </row>
    <row r="1346" spans="1:10">
      <c r="A1346" t="s">
        <v>1480</v>
      </c>
      <c r="B1346" t="s">
        <v>1478</v>
      </c>
      <c r="C1346">
        <v>247.68</v>
      </c>
      <c r="D1346" s="94">
        <v>1444710</v>
      </c>
      <c r="E1346" s="95">
        <v>-0.006816905926698147</v>
      </c>
      <c r="G1346" t="s">
        <v>1480</v>
      </c>
      <c r="H1346" t="s">
        <v>1478</v>
      </c>
      <c r="I1346" s="96">
        <v>5127.8</v>
      </c>
      <c r="J1346" s="95">
        <v>0.01256074515371663</v>
      </c>
    </row>
    <row r="1347" spans="1:10">
      <c r="A1347" t="s">
        <v>1481</v>
      </c>
      <c r="B1347" t="s">
        <v>1478</v>
      </c>
      <c r="C1347">
        <v>251.18</v>
      </c>
      <c r="D1347" s="94">
        <v>761851</v>
      </c>
      <c r="E1347" s="95">
        <v>0.01413113695090429</v>
      </c>
      <c r="G1347" t="s">
        <v>1481</v>
      </c>
      <c r="H1347" t="s">
        <v>1478</v>
      </c>
      <c r="I1347" s="96">
        <v>5180.73</v>
      </c>
      <c r="J1347" s="95">
        <v>0.01032216545107056</v>
      </c>
    </row>
    <row r="1348" spans="1:10">
      <c r="A1348" t="s">
        <v>1482</v>
      </c>
      <c r="B1348" t="s">
        <v>1478</v>
      </c>
      <c r="C1348">
        <v>251.08</v>
      </c>
      <c r="D1348" s="94">
        <v>1223574</v>
      </c>
      <c r="E1348" s="95">
        <v>-0.000398120869495977</v>
      </c>
      <c r="G1348" t="s">
        <v>1482</v>
      </c>
      <c r="H1348" t="s">
        <v>1478</v>
      </c>
      <c r="I1348" s="96">
        <v>5187.71</v>
      </c>
      <c r="J1348" s="95">
        <v>0.001347300476959967</v>
      </c>
    </row>
    <row r="1349" spans="1:10">
      <c r="A1349" t="s">
        <v>1483</v>
      </c>
      <c r="B1349" t="s">
        <v>1478</v>
      </c>
      <c r="C1349">
        <v>250.76</v>
      </c>
      <c r="D1349" s="94">
        <v>1398939</v>
      </c>
      <c r="E1349" s="95">
        <v>-0.001274494185120378</v>
      </c>
      <c r="G1349" t="s">
        <v>1483</v>
      </c>
      <c r="H1349" t="s">
        <v>1478</v>
      </c>
      <c r="I1349" s="96">
        <v>5187.66</v>
      </c>
      <c r="J1349" s="95">
        <v>-9.638164045422393E-06</v>
      </c>
    </row>
    <row r="1350" spans="1:10">
      <c r="A1350" t="s">
        <v>1484</v>
      </c>
      <c r="B1350" t="s">
        <v>1478</v>
      </c>
      <c r="C1350">
        <v>253.16</v>
      </c>
      <c r="D1350" s="94">
        <v>1128932</v>
      </c>
      <c r="E1350" s="95">
        <v>0.009570904450470596</v>
      </c>
      <c r="G1350" t="s">
        <v>1484</v>
      </c>
      <c r="H1350" t="s">
        <v>1478</v>
      </c>
      <c r="I1350" s="96">
        <v>5214.07</v>
      </c>
      <c r="J1350" s="95">
        <v>0.005090927315976712</v>
      </c>
    </row>
    <row r="1351" spans="1:10">
      <c r="A1351" t="s">
        <v>1485</v>
      </c>
      <c r="B1351" t="s">
        <v>1478</v>
      </c>
      <c r="C1351">
        <v>253.96</v>
      </c>
      <c r="D1351" s="94">
        <v>660235</v>
      </c>
      <c r="E1351" s="95">
        <v>0.003160056881023943</v>
      </c>
      <c r="G1351" t="s">
        <v>1485</v>
      </c>
      <c r="H1351" t="s">
        <v>1478</v>
      </c>
      <c r="I1351" s="96">
        <v>5222.69</v>
      </c>
      <c r="J1351" s="95">
        <v>0.001653219078378232</v>
      </c>
    </row>
    <row r="1352" spans="1:10">
      <c r="A1352" t="s">
        <v>1486</v>
      </c>
      <c r="B1352" t="s">
        <v>1478</v>
      </c>
      <c r="C1352">
        <v>253.66</v>
      </c>
      <c r="D1352" s="94">
        <v>1001908</v>
      </c>
      <c r="E1352" s="95">
        <v>-0.001181288391872815</v>
      </c>
      <c r="G1352" t="s">
        <v>1486</v>
      </c>
      <c r="H1352" t="s">
        <v>1478</v>
      </c>
      <c r="I1352" s="96">
        <v>5221.41</v>
      </c>
      <c r="J1352" s="95">
        <v>-0.0002450844296713051</v>
      </c>
    </row>
    <row r="1353" spans="1:10">
      <c r="A1353" t="s">
        <v>1487</v>
      </c>
      <c r="B1353" t="s">
        <v>1478</v>
      </c>
      <c r="C1353">
        <v>252.28</v>
      </c>
      <c r="D1353" s="94">
        <v>1163757</v>
      </c>
      <c r="E1353" s="95">
        <v>-0.005440353228731376</v>
      </c>
      <c r="G1353" t="s">
        <v>1487</v>
      </c>
      <c r="H1353" t="s">
        <v>1478</v>
      </c>
      <c r="I1353" s="96">
        <v>5246.69</v>
      </c>
      <c r="J1353" s="95">
        <v>0.004841604087784779</v>
      </c>
    </row>
    <row r="1354" spans="1:10">
      <c r="A1354" t="s">
        <v>1488</v>
      </c>
      <c r="B1354" t="s">
        <v>1478</v>
      </c>
      <c r="C1354">
        <v>252.1</v>
      </c>
      <c r="D1354" s="94">
        <v>1116093</v>
      </c>
      <c r="E1354" s="95">
        <v>-0.0007134929443475269</v>
      </c>
      <c r="G1354" t="s">
        <v>1488</v>
      </c>
      <c r="H1354" t="s">
        <v>1478</v>
      </c>
      <c r="I1354" s="96">
        <v>5308.14</v>
      </c>
      <c r="J1354" s="95">
        <v>0.01171214613403904</v>
      </c>
    </row>
    <row r="1355" spans="1:10">
      <c r="A1355" t="s">
        <v>1489</v>
      </c>
      <c r="B1355" t="s">
        <v>1478</v>
      </c>
      <c r="C1355">
        <v>263.96</v>
      </c>
      <c r="D1355" s="94">
        <v>4866814</v>
      </c>
      <c r="E1355" s="95">
        <v>0.04704482348274497</v>
      </c>
      <c r="G1355" t="s">
        <v>1489</v>
      </c>
      <c r="H1355" t="s">
        <v>1478</v>
      </c>
      <c r="I1355" s="96">
        <v>5297.09</v>
      </c>
      <c r="J1355" s="95">
        <v>-0.002081708470387023</v>
      </c>
    </row>
    <row r="1356" spans="1:10">
      <c r="A1356" t="s">
        <v>1490</v>
      </c>
      <c r="B1356" t="s">
        <v>1478</v>
      </c>
      <c r="C1356">
        <v>273.33</v>
      </c>
      <c r="D1356" s="94">
        <v>4303251</v>
      </c>
      <c r="E1356" s="95">
        <v>0.03549780269737846</v>
      </c>
      <c r="G1356" t="s">
        <v>1490</v>
      </c>
      <c r="H1356" t="s">
        <v>1478</v>
      </c>
      <c r="I1356" s="96">
        <v>5303.26</v>
      </c>
      <c r="J1356" s="95">
        <v>0.001164790479300848</v>
      </c>
    </row>
    <row r="1357" spans="1:10">
      <c r="A1357" t="s">
        <v>1491</v>
      </c>
      <c r="B1357" t="s">
        <v>1478</v>
      </c>
      <c r="C1357">
        <v>263.23</v>
      </c>
      <c r="D1357" s="94">
        <v>2071189</v>
      </c>
      <c r="E1357" s="95">
        <v>-0.0369516701423187</v>
      </c>
      <c r="G1357" t="s">
        <v>1491</v>
      </c>
      <c r="H1357" t="s">
        <v>1478</v>
      </c>
      <c r="I1357" s="96">
        <v>5308.12</v>
      </c>
      <c r="J1357" s="95">
        <v>0.0009164174488898169</v>
      </c>
    </row>
    <row r="1358" spans="1:10">
      <c r="A1358" t="s">
        <v>1492</v>
      </c>
      <c r="B1358" t="s">
        <v>1478</v>
      </c>
      <c r="C1358">
        <v>264.08</v>
      </c>
      <c r="D1358" s="94">
        <v>1413068</v>
      </c>
      <c r="E1358" s="95">
        <v>0.003229115222428858</v>
      </c>
      <c r="G1358" t="s">
        <v>1492</v>
      </c>
      <c r="H1358" t="s">
        <v>1478</v>
      </c>
      <c r="I1358" s="96">
        <v>5321.42</v>
      </c>
      <c r="J1358" s="95">
        <v>0.002505595201314215</v>
      </c>
    </row>
    <row r="1359" spans="1:10">
      <c r="A1359" t="s">
        <v>1493</v>
      </c>
      <c r="B1359" t="s">
        <v>1478</v>
      </c>
      <c r="C1359">
        <v>266.52</v>
      </c>
      <c r="D1359" s="94">
        <v>1687282</v>
      </c>
      <c r="E1359" s="95">
        <v>0.009239624356255582</v>
      </c>
      <c r="G1359" t="s">
        <v>1493</v>
      </c>
      <c r="H1359" t="s">
        <v>1478</v>
      </c>
      <c r="I1359" s="96">
        <v>5307.02</v>
      </c>
      <c r="J1359" s="95">
        <v>-0.002706044627185933</v>
      </c>
    </row>
    <row r="1360" spans="1:10">
      <c r="A1360" t="s">
        <v>1494</v>
      </c>
      <c r="B1360" t="s">
        <v>1478</v>
      </c>
      <c r="C1360">
        <v>262.17</v>
      </c>
      <c r="D1360" s="94">
        <v>1404037</v>
      </c>
      <c r="E1360" s="95">
        <v>-0.0163214768122466</v>
      </c>
      <c r="G1360" t="s">
        <v>1494</v>
      </c>
      <c r="H1360" t="s">
        <v>1478</v>
      </c>
      <c r="I1360" s="96">
        <v>5267.85</v>
      </c>
      <c r="J1360" s="95">
        <v>-0.007380789972527002</v>
      </c>
    </row>
    <row r="1361" spans="1:10">
      <c r="A1361" t="s">
        <v>1495</v>
      </c>
      <c r="B1361" t="s">
        <v>1478</v>
      </c>
      <c r="C1361">
        <v>263.84</v>
      </c>
      <c r="D1361" s="94">
        <v>862636</v>
      </c>
      <c r="E1361" s="95">
        <v>0.006369912652095744</v>
      </c>
      <c r="G1361" t="s">
        <v>1495</v>
      </c>
      <c r="H1361" t="s">
        <v>1478</v>
      </c>
      <c r="I1361" s="96">
        <v>5304.71</v>
      </c>
      <c r="J1361" s="95">
        <v>0.006997162030050186</v>
      </c>
    </row>
    <row r="1362" spans="1:10">
      <c r="A1362" t="s">
        <v>1496</v>
      </c>
      <c r="B1362" t="s">
        <v>1478</v>
      </c>
      <c r="C1362">
        <v>261.73</v>
      </c>
      <c r="D1362" s="94">
        <v>1300123</v>
      </c>
      <c r="E1362" s="95">
        <v>-0.007997271073377665</v>
      </c>
      <c r="G1362" t="s">
        <v>1496</v>
      </c>
      <c r="H1362" t="s">
        <v>1478</v>
      </c>
      <c r="I1362" s="96">
        <v>5306.03</v>
      </c>
      <c r="J1362" s="95">
        <v>0.0002488354688567895</v>
      </c>
    </row>
    <row r="1363" spans="1:10">
      <c r="A1363" t="s">
        <v>1497</v>
      </c>
      <c r="B1363" t="s">
        <v>1478</v>
      </c>
      <c r="C1363">
        <v>260.63</v>
      </c>
      <c r="D1363" s="94">
        <v>1330062</v>
      </c>
      <c r="E1363" s="95">
        <v>-0.00420280441676546</v>
      </c>
      <c r="G1363" t="s">
        <v>1497</v>
      </c>
      <c r="H1363" t="s">
        <v>1478</v>
      </c>
      <c r="I1363" s="96">
        <v>5266.96</v>
      </c>
      <c r="J1363" s="95">
        <v>-0.007363320599393486</v>
      </c>
    </row>
    <row r="1364" spans="1:10">
      <c r="A1364" t="s">
        <v>1498</v>
      </c>
      <c r="B1364" t="s">
        <v>1478</v>
      </c>
      <c r="C1364">
        <v>264.23</v>
      </c>
      <c r="D1364" s="94">
        <v>1349559</v>
      </c>
      <c r="E1364" s="95">
        <v>0.01381268464873586</v>
      </c>
      <c r="G1364" t="s">
        <v>1498</v>
      </c>
      <c r="H1364" t="s">
        <v>1478</v>
      </c>
      <c r="I1364" s="96">
        <v>5235.47</v>
      </c>
      <c r="J1364" s="95">
        <v>-0.005978780928657113</v>
      </c>
    </row>
    <row r="1365" spans="1:10">
      <c r="A1365" t="s">
        <v>1499</v>
      </c>
      <c r="B1365" t="s">
        <v>1478</v>
      </c>
      <c r="C1365">
        <v>269.88</v>
      </c>
      <c r="D1365" s="94">
        <v>3170591</v>
      </c>
      <c r="E1365" s="95">
        <v>0.02138288612193917</v>
      </c>
      <c r="G1365" t="s">
        <v>1499</v>
      </c>
      <c r="H1365" t="s">
        <v>1478</v>
      </c>
      <c r="I1365" s="96">
        <v>5277.5</v>
      </c>
      <c r="J1365" s="95">
        <v>0.008027932544738103</v>
      </c>
    </row>
    <row r="1366" spans="1:10">
      <c r="A1366" t="s">
        <v>1500</v>
      </c>
      <c r="B1366" t="s">
        <v>1501</v>
      </c>
      <c r="C1366">
        <v>265.72</v>
      </c>
      <c r="D1366" s="94">
        <v>1108108</v>
      </c>
      <c r="E1366" s="95">
        <v>-0.01541425818882458</v>
      </c>
      <c r="G1366" t="s">
        <v>1500</v>
      </c>
      <c r="H1366" t="s">
        <v>1501</v>
      </c>
      <c r="I1366" s="96">
        <v>5283.41</v>
      </c>
      <c r="J1366" s="95">
        <v>0.001119848413074331</v>
      </c>
    </row>
    <row r="1367" spans="1:10">
      <c r="A1367" t="s">
        <v>1502</v>
      </c>
      <c r="B1367" t="s">
        <v>1501</v>
      </c>
      <c r="C1367">
        <v>263.89</v>
      </c>
      <c r="D1367" s="94">
        <v>1385771</v>
      </c>
      <c r="E1367" s="95">
        <v>-0.006886948667770731</v>
      </c>
      <c r="G1367" t="s">
        <v>1502</v>
      </c>
      <c r="H1367" t="s">
        <v>1501</v>
      </c>
      <c r="I1367" s="96">
        <v>5291.35</v>
      </c>
      <c r="J1367" s="95">
        <v>0.001502817309275706</v>
      </c>
    </row>
    <row r="1368" spans="1:10">
      <c r="A1368" t="s">
        <v>1503</v>
      </c>
      <c r="B1368" t="s">
        <v>1501</v>
      </c>
      <c r="C1368">
        <v>263.23</v>
      </c>
      <c r="D1368" s="94">
        <v>856608</v>
      </c>
      <c r="E1368" s="95">
        <v>-0.002501042100875206</v>
      </c>
      <c r="G1368" t="s">
        <v>1503</v>
      </c>
      <c r="H1368" t="s">
        <v>1501</v>
      </c>
      <c r="I1368" s="96">
        <v>5354.04</v>
      </c>
      <c r="J1368" s="95">
        <v>0.0118476381263759</v>
      </c>
    </row>
    <row r="1369" spans="1:10">
      <c r="A1369" t="s">
        <v>1504</v>
      </c>
      <c r="B1369" t="s">
        <v>1501</v>
      </c>
      <c r="C1369">
        <v>262.84</v>
      </c>
      <c r="D1369" s="94">
        <v>1106763</v>
      </c>
      <c r="E1369" s="95">
        <v>-0.001481594043232337</v>
      </c>
      <c r="G1369" t="s">
        <v>1504</v>
      </c>
      <c r="H1369" t="s">
        <v>1501</v>
      </c>
      <c r="I1369" s="96">
        <v>5352.95</v>
      </c>
      <c r="J1369" s="95">
        <v>-0.0002035845828570748</v>
      </c>
    </row>
    <row r="1370" spans="1:10">
      <c r="A1370" t="s">
        <v>1505</v>
      </c>
      <c r="B1370" t="s">
        <v>1501</v>
      </c>
      <c r="C1370">
        <v>266.3</v>
      </c>
      <c r="D1370" s="94">
        <v>1523806</v>
      </c>
      <c r="E1370" s="95">
        <v>0.01316390199360851</v>
      </c>
      <c r="G1370" t="s">
        <v>1505</v>
      </c>
      <c r="H1370" t="s">
        <v>1501</v>
      </c>
      <c r="I1370" s="96">
        <v>5346.98</v>
      </c>
      <c r="J1370" s="95">
        <v>-0.001115272886912821</v>
      </c>
    </row>
    <row r="1371" spans="1:10">
      <c r="A1371" t="s">
        <v>1506</v>
      </c>
      <c r="B1371" t="s">
        <v>1501</v>
      </c>
      <c r="C1371">
        <v>266.76</v>
      </c>
      <c r="D1371" s="94">
        <v>2052766</v>
      </c>
      <c r="E1371" s="95">
        <v>0.001727375140818443</v>
      </c>
      <c r="G1371" t="s">
        <v>1506</v>
      </c>
      <c r="H1371" t="s">
        <v>1501</v>
      </c>
      <c r="I1371" s="96">
        <v>5360.78</v>
      </c>
      <c r="J1371" s="95">
        <v>0.00258089613202217</v>
      </c>
    </row>
    <row r="1372" spans="1:10">
      <c r="A1372" t="s">
        <v>1507</v>
      </c>
      <c r="B1372" t="s">
        <v>1501</v>
      </c>
      <c r="C1372">
        <v>263.01</v>
      </c>
      <c r="D1372" s="94">
        <v>1615861</v>
      </c>
      <c r="E1372" s="95">
        <v>-0.01405757984705358</v>
      </c>
      <c r="G1372" t="s">
        <v>1507</v>
      </c>
      <c r="H1372" t="s">
        <v>1501</v>
      </c>
      <c r="I1372" s="96">
        <v>5375.31</v>
      </c>
      <c r="J1372" s="95">
        <v>0.002710426467790183</v>
      </c>
    </row>
    <row r="1373" spans="1:10">
      <c r="A1373" t="s">
        <v>1508</v>
      </c>
      <c r="B1373" t="s">
        <v>1501</v>
      </c>
      <c r="C1373">
        <v>262.13</v>
      </c>
      <c r="D1373" s="94">
        <v>1099397</v>
      </c>
      <c r="E1373" s="95">
        <v>-0.003345880384776234</v>
      </c>
      <c r="G1373" t="s">
        <v>1508</v>
      </c>
      <c r="H1373" t="s">
        <v>1501</v>
      </c>
      <c r="I1373" s="96">
        <v>5421.02</v>
      </c>
      <c r="J1373" s="95">
        <v>0.008503695600811767</v>
      </c>
    </row>
    <row r="1374" spans="1:10">
      <c r="A1374" t="s">
        <v>1509</v>
      </c>
      <c r="B1374" t="s">
        <v>1501</v>
      </c>
      <c r="C1374">
        <v>262.3</v>
      </c>
      <c r="D1374" s="94">
        <v>1538351</v>
      </c>
      <c r="E1374" s="95">
        <v>0.0006485331705643471</v>
      </c>
      <c r="G1374" t="s">
        <v>1509</v>
      </c>
      <c r="H1374" t="s">
        <v>1501</v>
      </c>
      <c r="I1374" s="96">
        <v>5433.75</v>
      </c>
      <c r="J1374" s="95">
        <v>0.002348266562381074</v>
      </c>
    </row>
    <row r="1375" spans="1:10">
      <c r="A1375" t="s">
        <v>1510</v>
      </c>
      <c r="B1375" t="s">
        <v>1501</v>
      </c>
      <c r="C1375">
        <v>259.46</v>
      </c>
      <c r="D1375" s="94">
        <v>1351637</v>
      </c>
      <c r="E1375" s="95">
        <v>-0.01082729698818163</v>
      </c>
      <c r="G1375" t="s">
        <v>1510</v>
      </c>
      <c r="H1375" t="s">
        <v>1501</v>
      </c>
      <c r="I1375" s="96">
        <v>5431.61</v>
      </c>
      <c r="J1375" s="95">
        <v>-0.0003938348286175453</v>
      </c>
    </row>
    <row r="1376" spans="1:10">
      <c r="A1376" t="s">
        <v>1511</v>
      </c>
      <c r="B1376" t="s">
        <v>1501</v>
      </c>
      <c r="C1376">
        <v>260.72</v>
      </c>
      <c r="D1376" s="94">
        <v>1269361</v>
      </c>
      <c r="E1376" s="95">
        <v>0.00485623988283379</v>
      </c>
      <c r="G1376" t="s">
        <v>1511</v>
      </c>
      <c r="H1376" t="s">
        <v>1501</v>
      </c>
      <c r="I1376" s="96">
        <v>5473.24</v>
      </c>
      <c r="J1376" s="95">
        <v>0.007664394166738697</v>
      </c>
    </row>
    <row r="1377" spans="1:10">
      <c r="A1377" t="s">
        <v>1512</v>
      </c>
      <c r="B1377" t="s">
        <v>1501</v>
      </c>
      <c r="C1377">
        <v>263.03</v>
      </c>
      <c r="D1377" s="94">
        <v>1445357</v>
      </c>
      <c r="E1377" s="95">
        <v>0.008860079779073216</v>
      </c>
      <c r="G1377" t="s">
        <v>1512</v>
      </c>
      <c r="H1377" t="s">
        <v>1501</v>
      </c>
      <c r="I1377" s="96">
        <v>5487.02</v>
      </c>
      <c r="J1377" s="95">
        <v>0.002517704321389314</v>
      </c>
    </row>
    <row r="1378" spans="1:10">
      <c r="A1378" t="s">
        <v>1513</v>
      </c>
      <c r="B1378" t="s">
        <v>1501</v>
      </c>
      <c r="C1378">
        <v>266.48</v>
      </c>
      <c r="D1378" s="94">
        <v>1386717</v>
      </c>
      <c r="E1378" s="95">
        <v>0.01311637455803538</v>
      </c>
      <c r="G1378" t="s">
        <v>1513</v>
      </c>
      <c r="H1378" t="s">
        <v>1501</v>
      </c>
      <c r="I1378" s="96">
        <v>5473.16</v>
      </c>
      <c r="J1378" s="95">
        <v>-0.002525961268593946</v>
      </c>
    </row>
    <row r="1379" spans="1:10">
      <c r="A1379" t="s">
        <v>1514</v>
      </c>
      <c r="B1379" t="s">
        <v>1501</v>
      </c>
      <c r="C1379">
        <v>264.6</v>
      </c>
      <c r="D1379" s="94">
        <v>2452670</v>
      </c>
      <c r="E1379" s="95">
        <v>-0.007054938456919846</v>
      </c>
      <c r="G1379" t="s">
        <v>1514</v>
      </c>
      <c r="H1379" t="s">
        <v>1501</v>
      </c>
      <c r="I1379" s="96">
        <v>5464.61</v>
      </c>
      <c r="J1379" s="95">
        <v>-0.001562168838477263</v>
      </c>
    </row>
    <row r="1380" spans="1:10">
      <c r="A1380" t="s">
        <v>1515</v>
      </c>
      <c r="B1380" t="s">
        <v>1501</v>
      </c>
      <c r="C1380">
        <v>266.12</v>
      </c>
      <c r="D1380" s="94">
        <v>989045</v>
      </c>
      <c r="E1380" s="95">
        <v>0.005744520030234179</v>
      </c>
      <c r="G1380" t="s">
        <v>1515</v>
      </c>
      <c r="H1380" t="s">
        <v>1501</v>
      </c>
      <c r="I1380" s="96">
        <v>5447.88</v>
      </c>
      <c r="J1380" s="95">
        <v>-0.003061517656337664</v>
      </c>
    </row>
    <row r="1381" spans="1:10">
      <c r="A1381" t="s">
        <v>1516</v>
      </c>
      <c r="B1381" t="s">
        <v>1501</v>
      </c>
      <c r="C1381">
        <v>263.29</v>
      </c>
      <c r="D1381" s="94">
        <v>898318</v>
      </c>
      <c r="E1381" s="95">
        <v>-0.01063430031564705</v>
      </c>
      <c r="G1381" t="s">
        <v>1516</v>
      </c>
      <c r="H1381" t="s">
        <v>1501</v>
      </c>
      <c r="I1381" s="96">
        <v>5469.29</v>
      </c>
      <c r="J1381" s="95">
        <v>0.003929969088893204</v>
      </c>
    </row>
    <row r="1382" spans="1:10">
      <c r="A1382" t="s">
        <v>1517</v>
      </c>
      <c r="B1382" t="s">
        <v>1501</v>
      </c>
      <c r="C1382">
        <v>260.01</v>
      </c>
      <c r="D1382" s="94">
        <v>1314702</v>
      </c>
      <c r="E1382" s="95">
        <v>-0.01245774621140194</v>
      </c>
      <c r="G1382" t="s">
        <v>1517</v>
      </c>
      <c r="H1382" t="s">
        <v>1501</v>
      </c>
      <c r="I1382" s="96">
        <v>5477.91</v>
      </c>
      <c r="J1382" s="95">
        <v>0.001576072945482787</v>
      </c>
    </row>
    <row r="1383" spans="1:10">
      <c r="A1383" t="s">
        <v>1518</v>
      </c>
      <c r="B1383" t="s">
        <v>1501</v>
      </c>
      <c r="C1383">
        <v>262.03</v>
      </c>
      <c r="D1383" s="94">
        <v>942032</v>
      </c>
      <c r="E1383" s="95">
        <v>0.007768931964155179</v>
      </c>
      <c r="G1383" t="s">
        <v>1518</v>
      </c>
      <c r="H1383" t="s">
        <v>1501</v>
      </c>
      <c r="I1383" s="96">
        <v>5482.88</v>
      </c>
      <c r="J1383" s="95">
        <v>0.0009072803313672217</v>
      </c>
    </row>
    <row r="1384" spans="1:10">
      <c r="A1384" t="s">
        <v>1519</v>
      </c>
      <c r="B1384" t="s">
        <v>1501</v>
      </c>
      <c r="C1384">
        <v>255.08</v>
      </c>
      <c r="D1384" s="94">
        <v>2794049</v>
      </c>
      <c r="E1384" s="95">
        <v>-0.02652368049459974</v>
      </c>
      <c r="G1384" t="s">
        <v>1519</v>
      </c>
      <c r="H1384" t="s">
        <v>1501</v>
      </c>
      <c r="I1384" s="96">
        <v>5460.49</v>
      </c>
      <c r="J1384" s="95">
        <v>-0.004083620287148371</v>
      </c>
    </row>
    <row r="1385" spans="1:10">
      <c r="A1385" t="s">
        <v>1520</v>
      </c>
      <c r="B1385" t="s">
        <v>1521</v>
      </c>
      <c r="C1385">
        <v>254.82</v>
      </c>
      <c r="D1385" s="94">
        <v>1205158</v>
      </c>
      <c r="E1385" s="95">
        <v>-0.001019288066488988</v>
      </c>
      <c r="G1385" t="s">
        <v>1520</v>
      </c>
      <c r="H1385" t="s">
        <v>1521</v>
      </c>
      <c r="I1385" s="96">
        <v>5475.1</v>
      </c>
      <c r="J1385" s="95">
        <v>0.002675584059306235</v>
      </c>
    </row>
    <row r="1386" spans="1:10">
      <c r="A1386" t="s">
        <v>1522</v>
      </c>
      <c r="B1386" t="s">
        <v>1521</v>
      </c>
      <c r="C1386">
        <v>255.57</v>
      </c>
      <c r="D1386" s="94">
        <v>1111683</v>
      </c>
      <c r="E1386" s="95">
        <v>0.002943254061690714</v>
      </c>
      <c r="G1386" t="s">
        <v>1522</v>
      </c>
      <c r="H1386" t="s">
        <v>1521</v>
      </c>
      <c r="I1386" s="96">
        <v>5509.02</v>
      </c>
      <c r="J1386" s="95">
        <v>0.006195320633413104</v>
      </c>
    </row>
    <row r="1387" spans="1:10">
      <c r="A1387" t="s">
        <v>1523</v>
      </c>
      <c r="B1387" t="s">
        <v>1521</v>
      </c>
      <c r="C1387">
        <v>254.08</v>
      </c>
      <c r="D1387" s="94">
        <v>735112</v>
      </c>
      <c r="E1387" s="95">
        <v>-0.005830105254920337</v>
      </c>
      <c r="G1387" t="s">
        <v>1523</v>
      </c>
      <c r="H1387" t="s">
        <v>1521</v>
      </c>
      <c r="I1387" s="96">
        <v>5537.01</v>
      </c>
      <c r="J1387" s="95">
        <v>0.005080758465207946</v>
      </c>
    </row>
    <row r="1388" spans="1:10">
      <c r="A1388" t="s">
        <v>1524</v>
      </c>
      <c r="B1388" t="s">
        <v>1521</v>
      </c>
      <c r="C1388">
        <v>252.51</v>
      </c>
      <c r="D1388" s="94">
        <v>1235632</v>
      </c>
      <c r="E1388" s="95">
        <v>-0.006179156171284728</v>
      </c>
      <c r="G1388" t="s">
        <v>1524</v>
      </c>
      <c r="H1388" t="s">
        <v>1521</v>
      </c>
      <c r="I1388" s="96">
        <v>5567.2</v>
      </c>
      <c r="J1388" s="95">
        <v>0.005452401205704893</v>
      </c>
    </row>
    <row r="1389" spans="1:10">
      <c r="A1389" t="s">
        <v>1525</v>
      </c>
      <c r="B1389" t="s">
        <v>1521</v>
      </c>
      <c r="C1389">
        <v>252.99</v>
      </c>
      <c r="D1389" s="94">
        <v>1033633</v>
      </c>
      <c r="E1389" s="95">
        <v>0.001900914815254895</v>
      </c>
      <c r="G1389" t="s">
        <v>1525</v>
      </c>
      <c r="H1389" t="s">
        <v>1521</v>
      </c>
      <c r="I1389" s="96">
        <v>5572.86</v>
      </c>
      <c r="J1389" s="95">
        <v>0.001016669061646658</v>
      </c>
    </row>
    <row r="1390" spans="1:10">
      <c r="A1390" t="s">
        <v>1526</v>
      </c>
      <c r="B1390" t="s">
        <v>1521</v>
      </c>
      <c r="C1390">
        <v>253.34</v>
      </c>
      <c r="D1390" s="94">
        <v>1072325</v>
      </c>
      <c r="E1390" s="95">
        <v>0.001383453891458108</v>
      </c>
      <c r="G1390" t="s">
        <v>1526</v>
      </c>
      <c r="H1390" t="s">
        <v>1521</v>
      </c>
      <c r="I1390" s="96">
        <v>5576.97</v>
      </c>
      <c r="J1390" s="95">
        <v>0.0007375028261971117</v>
      </c>
    </row>
    <row r="1391" spans="1:10">
      <c r="A1391" t="s">
        <v>1527</v>
      </c>
      <c r="B1391" t="s">
        <v>1521</v>
      </c>
      <c r="C1391">
        <v>256.32</v>
      </c>
      <c r="D1391" s="94">
        <v>1037329</v>
      </c>
      <c r="E1391" s="95">
        <v>0.01176284834609609</v>
      </c>
      <c r="G1391" t="s">
        <v>1527</v>
      </c>
      <c r="H1391" t="s">
        <v>1521</v>
      </c>
      <c r="I1391" s="96">
        <v>5633.92</v>
      </c>
      <c r="J1391" s="95">
        <v>0.01021163821931981</v>
      </c>
    </row>
    <row r="1392" spans="1:10">
      <c r="A1392" t="s">
        <v>1528</v>
      </c>
      <c r="B1392" t="s">
        <v>1521</v>
      </c>
      <c r="C1392">
        <v>257.99</v>
      </c>
      <c r="D1392" s="94">
        <v>1520662</v>
      </c>
      <c r="E1392" s="95">
        <v>0.006515293383271059</v>
      </c>
      <c r="G1392" t="s">
        <v>1528</v>
      </c>
      <c r="H1392" t="s">
        <v>1521</v>
      </c>
      <c r="I1392" s="96">
        <v>5584.55</v>
      </c>
      <c r="J1392" s="95">
        <v>-0.008762992729751229</v>
      </c>
    </row>
    <row r="1393" spans="1:10">
      <c r="A1393" t="s">
        <v>1529</v>
      </c>
      <c r="B1393" t="s">
        <v>1521</v>
      </c>
      <c r="C1393">
        <v>258.34</v>
      </c>
      <c r="D1393" s="94">
        <v>1303844</v>
      </c>
      <c r="E1393" s="95">
        <v>0.001356641730299479</v>
      </c>
      <c r="G1393" t="s">
        <v>1529</v>
      </c>
      <c r="H1393" t="s">
        <v>1521</v>
      </c>
      <c r="I1393" s="96">
        <v>5615.34</v>
      </c>
      <c r="J1393" s="95">
        <v>0.005513425432666974</v>
      </c>
    </row>
    <row r="1394" spans="1:10">
      <c r="A1394" t="s">
        <v>1530</v>
      </c>
      <c r="B1394" t="s">
        <v>1521</v>
      </c>
      <c r="C1394">
        <v>260.2</v>
      </c>
      <c r="D1394" s="94">
        <v>943797</v>
      </c>
      <c r="E1394" s="95">
        <v>0.007199814198343368</v>
      </c>
      <c r="G1394" t="s">
        <v>1530</v>
      </c>
      <c r="H1394" t="s">
        <v>1521</v>
      </c>
      <c r="I1394" s="96">
        <v>5631.21</v>
      </c>
      <c r="J1394" s="95">
        <v>0.002826186838196687</v>
      </c>
    </row>
    <row r="1395" spans="1:10">
      <c r="A1395" t="s">
        <v>1531</v>
      </c>
      <c r="B1395" t="s">
        <v>1521</v>
      </c>
      <c r="C1395">
        <v>261.65</v>
      </c>
      <c r="D1395" s="94">
        <v>1235873</v>
      </c>
      <c r="E1395" s="95">
        <v>0.00557263643351269</v>
      </c>
      <c r="G1395" t="s">
        <v>1531</v>
      </c>
      <c r="H1395" t="s">
        <v>1521</v>
      </c>
      <c r="I1395" s="96">
        <v>5667.21</v>
      </c>
      <c r="J1395" s="95">
        <v>0.006392942191820294</v>
      </c>
    </row>
    <row r="1396" spans="1:10">
      <c r="A1396" t="s">
        <v>1532</v>
      </c>
      <c r="B1396" t="s">
        <v>1521</v>
      </c>
      <c r="C1396">
        <v>267.47</v>
      </c>
      <c r="D1396" s="94">
        <v>1976009</v>
      </c>
      <c r="E1396" s="95">
        <v>0.02224345499713376</v>
      </c>
      <c r="G1396" t="s">
        <v>1532</v>
      </c>
      <c r="H1396" t="s">
        <v>1521</v>
      </c>
      <c r="I1396" s="96">
        <v>5588.28</v>
      </c>
      <c r="J1396" s="95">
        <v>-0.0139274881290794</v>
      </c>
    </row>
    <row r="1397" spans="1:10">
      <c r="A1397" t="s">
        <v>1533</v>
      </c>
      <c r="B1397" t="s">
        <v>1521</v>
      </c>
      <c r="C1397">
        <v>267.67</v>
      </c>
      <c r="D1397" s="94">
        <v>2055185</v>
      </c>
      <c r="E1397" s="95">
        <v>0.0007477474109245374</v>
      </c>
      <c r="G1397" t="s">
        <v>1533</v>
      </c>
      <c r="H1397" t="s">
        <v>1521</v>
      </c>
      <c r="I1397" s="96">
        <v>5544.58</v>
      </c>
      <c r="J1397" s="95">
        <v>-0.007819937440500468</v>
      </c>
    </row>
    <row r="1398" spans="1:10">
      <c r="A1398" t="s">
        <v>1534</v>
      </c>
      <c r="B1398" t="s">
        <v>1521</v>
      </c>
      <c r="C1398">
        <v>259.88</v>
      </c>
      <c r="D1398" s="94">
        <v>2759519</v>
      </c>
      <c r="E1398" s="95">
        <v>-0.02910299996264065</v>
      </c>
      <c r="G1398" t="s">
        <v>1534</v>
      </c>
      <c r="H1398" t="s">
        <v>1521</v>
      </c>
      <c r="I1398" s="96">
        <v>5504.99</v>
      </c>
      <c r="J1398" s="95">
        <v>-0.007140306389302742</v>
      </c>
    </row>
    <row r="1399" spans="1:10">
      <c r="A1399" t="s">
        <v>1535</v>
      </c>
      <c r="B1399" t="s">
        <v>1521</v>
      </c>
      <c r="C1399">
        <v>262.01</v>
      </c>
      <c r="D1399" s="94">
        <v>1307341</v>
      </c>
      <c r="E1399" s="95">
        <v>0.008196090503309161</v>
      </c>
      <c r="G1399" t="s">
        <v>1535</v>
      </c>
      <c r="H1399" t="s">
        <v>1521</v>
      </c>
      <c r="I1399" s="96">
        <v>5564.4</v>
      </c>
      <c r="J1399" s="95">
        <v>0.01079202687016689</v>
      </c>
    </row>
    <row r="1400" spans="1:10">
      <c r="A1400" t="s">
        <v>1536</v>
      </c>
      <c r="B1400" t="s">
        <v>1521</v>
      </c>
      <c r="C1400">
        <v>263.25</v>
      </c>
      <c r="D1400" s="94">
        <v>1307831</v>
      </c>
      <c r="E1400" s="95">
        <v>0.004732643792221713</v>
      </c>
      <c r="G1400" t="s">
        <v>1536</v>
      </c>
      <c r="H1400" t="s">
        <v>1521</v>
      </c>
      <c r="I1400" s="96">
        <v>5555.75</v>
      </c>
      <c r="J1400" s="95">
        <v>-0.001554525195888057</v>
      </c>
    </row>
    <row r="1401" spans="1:10">
      <c r="A1401" t="s">
        <v>1537</v>
      </c>
      <c r="B1401" t="s">
        <v>1521</v>
      </c>
      <c r="C1401">
        <v>260.04</v>
      </c>
      <c r="D1401" s="94">
        <v>1940348</v>
      </c>
      <c r="E1401" s="95">
        <v>-0.0121937321937321</v>
      </c>
      <c r="G1401" t="s">
        <v>1537</v>
      </c>
      <c r="H1401" t="s">
        <v>1521</v>
      </c>
      <c r="I1401" s="96">
        <v>5427.12</v>
      </c>
      <c r="J1401" s="95">
        <v>-0.02315258965936196</v>
      </c>
    </row>
    <row r="1402" spans="1:10">
      <c r="A1402" t="s">
        <v>1538</v>
      </c>
      <c r="B1402" t="s">
        <v>1521</v>
      </c>
      <c r="C1402">
        <v>261.61</v>
      </c>
      <c r="D1402" s="94">
        <v>1422459</v>
      </c>
      <c r="E1402" s="95">
        <v>0.006037532687278802</v>
      </c>
      <c r="G1402" t="s">
        <v>1538</v>
      </c>
      <c r="H1402" t="s">
        <v>1521</v>
      </c>
      <c r="I1402" s="96">
        <v>5399.23</v>
      </c>
      <c r="J1402" s="95">
        <v>-0.005139005586756951</v>
      </c>
    </row>
    <row r="1403" spans="1:10">
      <c r="A1403" t="s">
        <v>1539</v>
      </c>
      <c r="B1403" t="s">
        <v>1521</v>
      </c>
      <c r="C1403">
        <v>270.06</v>
      </c>
      <c r="D1403" s="94">
        <v>1653253</v>
      </c>
      <c r="E1403" s="95">
        <v>0.03229998853254834</v>
      </c>
      <c r="G1403" t="s">
        <v>1539</v>
      </c>
      <c r="H1403" t="s">
        <v>1521</v>
      </c>
      <c r="I1403" s="96">
        <v>5459.09</v>
      </c>
      <c r="J1403" s="95">
        <v>0.01108676607590353</v>
      </c>
    </row>
    <row r="1404" spans="1:10">
      <c r="A1404" t="s">
        <v>1540</v>
      </c>
      <c r="B1404" t="s">
        <v>1521</v>
      </c>
      <c r="C1404">
        <v>271.7</v>
      </c>
      <c r="D1404" s="94">
        <v>1017460</v>
      </c>
      <c r="E1404" s="95">
        <v>0.006072724579722966</v>
      </c>
      <c r="G1404" t="s">
        <v>1540</v>
      </c>
      <c r="H1404" t="s">
        <v>1521</v>
      </c>
      <c r="I1404" s="96">
        <v>5463.55</v>
      </c>
      <c r="J1404" s="95">
        <v>0.0008169859811799629</v>
      </c>
    </row>
    <row r="1405" spans="1:10">
      <c r="A1405" t="s">
        <v>1541</v>
      </c>
      <c r="B1405" t="s">
        <v>1521</v>
      </c>
      <c r="C1405">
        <v>276.66</v>
      </c>
      <c r="D1405" s="94">
        <v>1741424</v>
      </c>
      <c r="E1405" s="95">
        <v>0.01825542878174469</v>
      </c>
      <c r="G1405" t="s">
        <v>1541</v>
      </c>
      <c r="H1405" t="s">
        <v>1521</v>
      </c>
      <c r="I1405" s="96">
        <v>5436.45</v>
      </c>
      <c r="J1405" s="95">
        <v>-0.00496014496069408</v>
      </c>
    </row>
    <row r="1406" spans="1:10">
      <c r="A1406" t="s">
        <v>1542</v>
      </c>
      <c r="B1406" t="s">
        <v>1521</v>
      </c>
      <c r="C1406">
        <v>275.66</v>
      </c>
      <c r="D1406" s="94">
        <v>1629350</v>
      </c>
      <c r="E1406" s="95">
        <v>-0.003614544928793428</v>
      </c>
      <c r="G1406" t="s">
        <v>1542</v>
      </c>
      <c r="H1406" t="s">
        <v>1521</v>
      </c>
      <c r="I1406" s="96">
        <v>5522.29</v>
      </c>
      <c r="J1406" s="95">
        <v>0.0157897157152187</v>
      </c>
    </row>
    <row r="1407" spans="1:10">
      <c r="A1407" t="s">
        <v>1543</v>
      </c>
      <c r="B1407" t="s">
        <v>1544</v>
      </c>
      <c r="C1407">
        <v>271.09</v>
      </c>
      <c r="D1407" s="94">
        <v>1079417</v>
      </c>
      <c r="E1407" s="95">
        <v>-0.01657839367336589</v>
      </c>
      <c r="G1407" t="s">
        <v>1543</v>
      </c>
      <c r="H1407" t="s">
        <v>1544</v>
      </c>
      <c r="I1407" s="96">
        <v>5446.69</v>
      </c>
      <c r="J1407" s="95">
        <v>-0.01368997281924711</v>
      </c>
    </row>
    <row r="1408" spans="1:10">
      <c r="A1408" t="s">
        <v>1545</v>
      </c>
      <c r="B1408" t="s">
        <v>1544</v>
      </c>
      <c r="C1408">
        <v>270.46</v>
      </c>
      <c r="D1408" s="94">
        <v>1279138</v>
      </c>
      <c r="E1408" s="95">
        <v>-0.002323951455236228</v>
      </c>
      <c r="G1408" t="s">
        <v>1545</v>
      </c>
      <c r="H1408" t="s">
        <v>1544</v>
      </c>
      <c r="I1408" s="96">
        <v>5346.55</v>
      </c>
      <c r="J1408" s="95">
        <v>-0.01838547815278624</v>
      </c>
    </row>
    <row r="1409" spans="1:10">
      <c r="A1409" t="s">
        <v>1546</v>
      </c>
      <c r="B1409" t="s">
        <v>1544</v>
      </c>
      <c r="C1409">
        <v>268.47</v>
      </c>
      <c r="D1409" s="94">
        <v>4310763</v>
      </c>
      <c r="E1409" s="95">
        <v>-0.007357834799970209</v>
      </c>
      <c r="G1409" t="s">
        <v>1546</v>
      </c>
      <c r="H1409" t="s">
        <v>1544</v>
      </c>
      <c r="I1409" s="96">
        <v>5186.34</v>
      </c>
      <c r="J1409" s="95">
        <v>-0.0299651176927177</v>
      </c>
    </row>
    <row r="1410" spans="1:10">
      <c r="A1410" t="s">
        <v>1547</v>
      </c>
      <c r="B1410" t="s">
        <v>1544</v>
      </c>
      <c r="C1410">
        <v>264.34</v>
      </c>
      <c r="D1410" s="94">
        <v>2104339</v>
      </c>
      <c r="E1410" s="95">
        <v>-0.01538346928893375</v>
      </c>
      <c r="G1410" t="s">
        <v>1547</v>
      </c>
      <c r="H1410" t="s">
        <v>1544</v>
      </c>
      <c r="I1410" s="96">
        <v>5240.04</v>
      </c>
      <c r="J1410" s="95">
        <v>0.01035412256041823</v>
      </c>
    </row>
    <row r="1411" spans="1:10">
      <c r="A1411" t="s">
        <v>1548</v>
      </c>
      <c r="B1411" t="s">
        <v>1544</v>
      </c>
      <c r="C1411">
        <v>264.87</v>
      </c>
      <c r="D1411" s="94">
        <v>1863237</v>
      </c>
      <c r="E1411" s="95">
        <v>0.002004993568888613</v>
      </c>
      <c r="G1411" t="s">
        <v>1548</v>
      </c>
      <c r="H1411" t="s">
        <v>1544</v>
      </c>
      <c r="I1411" s="96">
        <v>5199.51</v>
      </c>
      <c r="J1411" s="95">
        <v>-0.007734673781116141</v>
      </c>
    </row>
    <row r="1412" spans="1:10">
      <c r="A1412" t="s">
        <v>1549</v>
      </c>
      <c r="B1412" t="s">
        <v>1544</v>
      </c>
      <c r="C1412">
        <v>268.37</v>
      </c>
      <c r="D1412" s="94">
        <v>954000</v>
      </c>
      <c r="E1412" s="95">
        <v>0.01321402952391737</v>
      </c>
      <c r="G1412" t="s">
        <v>1549</v>
      </c>
      <c r="H1412" t="s">
        <v>1544</v>
      </c>
      <c r="I1412" s="96">
        <v>5319.3</v>
      </c>
      <c r="J1412" s="95">
        <v>0.02303870941684893</v>
      </c>
    </row>
    <row r="1413" spans="1:10">
      <c r="A1413" t="s">
        <v>1550</v>
      </c>
      <c r="B1413" t="s">
        <v>1544</v>
      </c>
      <c r="C1413">
        <v>269.41</v>
      </c>
      <c r="D1413" s="94">
        <v>958866</v>
      </c>
      <c r="E1413" s="95">
        <v>0.003875246860677528</v>
      </c>
      <c r="G1413" t="s">
        <v>1550</v>
      </c>
      <c r="H1413" t="s">
        <v>1544</v>
      </c>
      <c r="I1413" s="96">
        <v>5344.15</v>
      </c>
      <c r="J1413" s="95">
        <v>0.004671667324647855</v>
      </c>
    </row>
    <row r="1414" spans="1:10">
      <c r="A1414" t="s">
        <v>1551</v>
      </c>
      <c r="B1414" t="s">
        <v>1544</v>
      </c>
      <c r="C1414">
        <v>267.15</v>
      </c>
      <c r="D1414" s="94">
        <v>958900</v>
      </c>
      <c r="E1414" s="95">
        <v>-0.008388701236034524</v>
      </c>
      <c r="G1414" t="s">
        <v>1551</v>
      </c>
      <c r="H1414" t="s">
        <v>1544</v>
      </c>
      <c r="I1414" s="96">
        <v>5344.38</v>
      </c>
      <c r="J1414" s="95">
        <v>4.303771413605162E-05</v>
      </c>
    </row>
    <row r="1415" spans="1:10">
      <c r="A1415" t="s">
        <v>1552</v>
      </c>
      <c r="B1415" t="s">
        <v>1544</v>
      </c>
      <c r="C1415">
        <v>266.98</v>
      </c>
      <c r="D1415" s="94">
        <v>1345332</v>
      </c>
      <c r="E1415" s="95">
        <v>-0.0006363466217479408</v>
      </c>
      <c r="G1415" t="s">
        <v>1552</v>
      </c>
      <c r="H1415" t="s">
        <v>1544</v>
      </c>
      <c r="I1415" s="96">
        <v>5434.44</v>
      </c>
      <c r="J1415" s="95">
        <v>0.01685134664825472</v>
      </c>
    </row>
    <row r="1416" spans="1:10">
      <c r="A1416" t="s">
        <v>1553</v>
      </c>
      <c r="B1416" t="s">
        <v>1544</v>
      </c>
      <c r="C1416">
        <v>271.51</v>
      </c>
      <c r="D1416" s="94">
        <v>1241700</v>
      </c>
      <c r="E1416" s="95">
        <v>0.01696756311334169</v>
      </c>
      <c r="G1416" t="s">
        <v>1553</v>
      </c>
      <c r="H1416" t="s">
        <v>1544</v>
      </c>
      <c r="I1416" s="96">
        <v>5455.2</v>
      </c>
      <c r="J1416" s="95">
        <v>0.003820080817894755</v>
      </c>
    </row>
    <row r="1417" spans="1:10">
      <c r="A1417" t="s">
        <v>1554</v>
      </c>
      <c r="B1417" t="s">
        <v>1544</v>
      </c>
      <c r="C1417">
        <v>271.78</v>
      </c>
      <c r="D1417" s="94">
        <v>1300888</v>
      </c>
      <c r="E1417" s="95">
        <v>0.0009944385105520315</v>
      </c>
      <c r="G1417" t="s">
        <v>1554</v>
      </c>
      <c r="H1417" t="s">
        <v>1544</v>
      </c>
      <c r="I1417" s="96">
        <v>5543.21</v>
      </c>
      <c r="J1417" s="95">
        <v>0.0161332306789852</v>
      </c>
    </row>
    <row r="1418" spans="1:10">
      <c r="A1418" t="s">
        <v>1555</v>
      </c>
      <c r="B1418" t="s">
        <v>1544</v>
      </c>
      <c r="C1418">
        <v>272.55</v>
      </c>
      <c r="D1418" s="94">
        <v>1077087</v>
      </c>
      <c r="E1418" s="95">
        <v>0.002833173890647078</v>
      </c>
      <c r="G1418" t="s">
        <v>1555</v>
      </c>
      <c r="H1418" t="s">
        <v>1544</v>
      </c>
      <c r="I1418" s="96">
        <v>5554.26</v>
      </c>
      <c r="J1418" s="95">
        <v>0.001993429799700852</v>
      </c>
    </row>
    <row r="1419" spans="1:10">
      <c r="A1419" t="s">
        <v>1556</v>
      </c>
      <c r="B1419" t="s">
        <v>1544</v>
      </c>
      <c r="C1419">
        <v>273.17</v>
      </c>
      <c r="D1419" s="94">
        <v>931229</v>
      </c>
      <c r="E1419" s="95">
        <v>0.002274811961108014</v>
      </c>
      <c r="G1419" t="s">
        <v>1556</v>
      </c>
      <c r="H1419" t="s">
        <v>1544</v>
      </c>
      <c r="I1419" s="96">
        <v>5608.24</v>
      </c>
      <c r="J1419" s="95">
        <v>0.009718666393002673</v>
      </c>
    </row>
    <row r="1420" spans="1:10">
      <c r="A1420" t="s">
        <v>1557</v>
      </c>
      <c r="B1420" t="s">
        <v>1544</v>
      </c>
      <c r="C1420">
        <v>271.17</v>
      </c>
      <c r="D1420" s="94">
        <v>703613</v>
      </c>
      <c r="E1420" s="95">
        <v>-0.007321448182450507</v>
      </c>
      <c r="G1420" t="s">
        <v>1557</v>
      </c>
      <c r="H1420" t="s">
        <v>1544</v>
      </c>
      <c r="I1420" s="96">
        <v>5597.11</v>
      </c>
      <c r="J1420" s="95">
        <v>-0.001984579832532196</v>
      </c>
    </row>
    <row r="1421" spans="1:10">
      <c r="A1421" t="s">
        <v>1558</v>
      </c>
      <c r="B1421" t="s">
        <v>1544</v>
      </c>
      <c r="C1421">
        <v>271.21</v>
      </c>
      <c r="D1421" s="94">
        <v>881954</v>
      </c>
      <c r="E1421" s="95">
        <v>0.000147508942729413</v>
      </c>
      <c r="G1421" t="s">
        <v>1558</v>
      </c>
      <c r="H1421" t="s">
        <v>1544</v>
      </c>
      <c r="I1421" s="96">
        <v>5620.84</v>
      </c>
      <c r="J1421" s="95">
        <v>0.004239687981833606</v>
      </c>
    </row>
    <row r="1422" spans="1:10">
      <c r="A1422" t="s">
        <v>1559</v>
      </c>
      <c r="B1422" t="s">
        <v>1544</v>
      </c>
      <c r="C1422">
        <v>271.99</v>
      </c>
      <c r="D1422" s="94">
        <v>933800</v>
      </c>
      <c r="E1422" s="95">
        <v>0.002876000147487234</v>
      </c>
      <c r="G1422" t="s">
        <v>1559</v>
      </c>
      <c r="H1422" t="s">
        <v>1544</v>
      </c>
      <c r="I1422" s="96">
        <v>5570.65</v>
      </c>
      <c r="J1422" s="95">
        <v>-0.008929270358167152</v>
      </c>
    </row>
    <row r="1423" spans="1:10">
      <c r="A1423" t="s">
        <v>1560</v>
      </c>
      <c r="B1423" t="s">
        <v>1544</v>
      </c>
      <c r="C1423">
        <v>275.23</v>
      </c>
      <c r="D1423" s="94">
        <v>1325700</v>
      </c>
      <c r="E1423" s="95">
        <v>0.01191220265450932</v>
      </c>
      <c r="G1423" t="s">
        <v>1560</v>
      </c>
      <c r="H1423" t="s">
        <v>1544</v>
      </c>
      <c r="I1423" s="96">
        <v>5634.6</v>
      </c>
      <c r="J1423" s="95">
        <v>0.01147980935797444</v>
      </c>
    </row>
    <row r="1424" spans="1:10">
      <c r="A1424" t="s">
        <v>1561</v>
      </c>
      <c r="B1424" t="s">
        <v>1544</v>
      </c>
      <c r="C1424">
        <v>274.76</v>
      </c>
      <c r="D1424" s="94">
        <v>692960</v>
      </c>
      <c r="E1424" s="95">
        <v>-0.001707662682120525</v>
      </c>
      <c r="G1424" t="s">
        <v>1561</v>
      </c>
      <c r="H1424" t="s">
        <v>1544</v>
      </c>
      <c r="I1424" s="96">
        <v>5616.85</v>
      </c>
      <c r="J1424" s="95">
        <v>-0.003150179249636231</v>
      </c>
    </row>
    <row r="1425" spans="1:10">
      <c r="A1425" t="s">
        <v>1562</v>
      </c>
      <c r="B1425" t="s">
        <v>1544</v>
      </c>
      <c r="C1425">
        <v>276.34</v>
      </c>
      <c r="D1425" s="94">
        <v>796143</v>
      </c>
      <c r="E1425" s="95">
        <v>0.005750473140194945</v>
      </c>
      <c r="G1425" t="s">
        <v>1562</v>
      </c>
      <c r="H1425" t="s">
        <v>1544</v>
      </c>
      <c r="I1425" s="96">
        <v>5625.79</v>
      </c>
      <c r="J1425" s="95">
        <v>0.001591639442035886</v>
      </c>
    </row>
    <row r="1426" spans="1:10">
      <c r="A1426" t="s">
        <v>1563</v>
      </c>
      <c r="B1426" t="s">
        <v>1544</v>
      </c>
      <c r="C1426">
        <v>277.83</v>
      </c>
      <c r="D1426" s="94">
        <v>1089208</v>
      </c>
      <c r="E1426" s="95">
        <v>0.005391908518491695</v>
      </c>
      <c r="G1426" t="s">
        <v>1563</v>
      </c>
      <c r="H1426" t="s">
        <v>1544</v>
      </c>
      <c r="I1426" s="96">
        <v>5592.19</v>
      </c>
      <c r="J1426" s="95">
        <v>-0.005972494529657202</v>
      </c>
    </row>
    <row r="1427" spans="1:10">
      <c r="A1427" t="s">
        <v>1564</v>
      </c>
      <c r="B1427" t="s">
        <v>1544</v>
      </c>
      <c r="C1427">
        <v>281.09</v>
      </c>
      <c r="D1427" s="94">
        <v>1276540</v>
      </c>
      <c r="E1427" s="95">
        <v>0.01173379404671926</v>
      </c>
      <c r="G1427" t="s">
        <v>1564</v>
      </c>
      <c r="H1427" t="s">
        <v>1544</v>
      </c>
      <c r="I1427" s="96">
        <v>5591.95</v>
      </c>
      <c r="J1427" s="95">
        <v>-4.291699674008331E-05</v>
      </c>
    </row>
    <row r="1428" spans="1:10">
      <c r="A1428" t="s">
        <v>1565</v>
      </c>
      <c r="B1428" t="s">
        <v>1544</v>
      </c>
      <c r="C1428">
        <v>283.28</v>
      </c>
      <c r="D1428" s="94">
        <v>2343571</v>
      </c>
      <c r="E1428" s="95">
        <v>0.007791098936283714</v>
      </c>
      <c r="G1428" t="s">
        <v>1565</v>
      </c>
      <c r="H1428" t="s">
        <v>1544</v>
      </c>
      <c r="I1428" s="96">
        <v>5648.39</v>
      </c>
      <c r="J1428" s="95">
        <v>0.01009308023140409</v>
      </c>
    </row>
    <row r="1429" spans="1:10">
      <c r="A1429" t="s">
        <v>1566</v>
      </c>
      <c r="B1429" t="s">
        <v>1567</v>
      </c>
      <c r="C1429">
        <v>285.8</v>
      </c>
      <c r="D1429" s="94">
        <v>1843100</v>
      </c>
      <c r="E1429" s="95">
        <v>0.008895792149110626</v>
      </c>
      <c r="G1429" t="s">
        <v>1566</v>
      </c>
      <c r="H1429" t="s">
        <v>1567</v>
      </c>
      <c r="I1429" s="96">
        <v>5528.92</v>
      </c>
      <c r="J1429" s="95">
        <v>-0.02115115988803895</v>
      </c>
    </row>
    <row r="1430" spans="1:10">
      <c r="A1430" t="s">
        <v>1568</v>
      </c>
      <c r="B1430" t="s">
        <v>1567</v>
      </c>
      <c r="C1430">
        <v>290.02</v>
      </c>
      <c r="D1430" s="94">
        <v>2234092</v>
      </c>
      <c r="E1430" s="95">
        <v>0.01476557032890113</v>
      </c>
      <c r="G1430" t="s">
        <v>1568</v>
      </c>
      <c r="H1430" t="s">
        <v>1567</v>
      </c>
      <c r="I1430" s="96">
        <v>5520.08</v>
      </c>
      <c r="J1430" s="95">
        <v>-0.001598865601238564</v>
      </c>
    </row>
    <row r="1431" spans="1:10">
      <c r="A1431" t="s">
        <v>1569</v>
      </c>
      <c r="B1431" t="s">
        <v>1567</v>
      </c>
      <c r="C1431">
        <v>286.42</v>
      </c>
      <c r="D1431" s="94">
        <v>1825200</v>
      </c>
      <c r="E1431" s="95">
        <v>-0.01241293703882485</v>
      </c>
      <c r="G1431" t="s">
        <v>1569</v>
      </c>
      <c r="H1431" t="s">
        <v>1567</v>
      </c>
      <c r="I1431" s="96">
        <v>5503.42</v>
      </c>
      <c r="J1431" s="95">
        <v>-0.003018072201852129</v>
      </c>
    </row>
    <row r="1432" spans="1:10">
      <c r="A1432" t="s">
        <v>1570</v>
      </c>
      <c r="B1432" t="s">
        <v>1567</v>
      </c>
      <c r="C1432">
        <v>286.59</v>
      </c>
      <c r="D1432" s="94">
        <v>1722890</v>
      </c>
      <c r="E1432" s="95">
        <v>0.0005935339710911869</v>
      </c>
      <c r="G1432" t="s">
        <v>1570</v>
      </c>
      <c r="H1432" t="s">
        <v>1567</v>
      </c>
      <c r="I1432" s="96">
        <v>5408.43</v>
      </c>
      <c r="J1432" s="95">
        <v>-0.01726017639940247</v>
      </c>
    </row>
    <row r="1433" spans="1:10">
      <c r="A1433" t="s">
        <v>1571</v>
      </c>
      <c r="B1433" t="s">
        <v>1567</v>
      </c>
      <c r="C1433">
        <v>291.28</v>
      </c>
      <c r="D1433" s="94">
        <v>1892608</v>
      </c>
      <c r="E1433" s="95">
        <v>0.01636484176000552</v>
      </c>
      <c r="G1433" t="s">
        <v>1571</v>
      </c>
      <c r="H1433" t="s">
        <v>1567</v>
      </c>
      <c r="I1433" s="96">
        <v>5471.06</v>
      </c>
      <c r="J1433" s="95">
        <v>0.01158007037162356</v>
      </c>
    </row>
    <row r="1434" spans="1:10">
      <c r="A1434" t="s">
        <v>1572</v>
      </c>
      <c r="B1434" t="s">
        <v>1567</v>
      </c>
      <c r="C1434">
        <v>290.11</v>
      </c>
      <c r="D1434" s="94">
        <v>1178540</v>
      </c>
      <c r="E1434" s="95">
        <v>-0.004016753639110027</v>
      </c>
      <c r="G1434" t="s">
        <v>1572</v>
      </c>
      <c r="H1434" t="s">
        <v>1567</v>
      </c>
      <c r="I1434" s="96">
        <v>5495.53</v>
      </c>
      <c r="J1434" s="95">
        <v>0.004472625048893564</v>
      </c>
    </row>
    <row r="1435" spans="1:10">
      <c r="A1435" t="s">
        <v>1573</v>
      </c>
      <c r="B1435" t="s">
        <v>1567</v>
      </c>
      <c r="C1435">
        <v>283.44</v>
      </c>
      <c r="D1435" s="94">
        <v>1803161</v>
      </c>
      <c r="E1435" s="95">
        <v>-0.02299127916997001</v>
      </c>
      <c r="G1435" t="s">
        <v>1573</v>
      </c>
      <c r="H1435" t="s">
        <v>1567</v>
      </c>
      <c r="I1435" s="96">
        <v>5554.14</v>
      </c>
      <c r="J1435" s="95">
        <v>0.01066503139824548</v>
      </c>
    </row>
    <row r="1436" spans="1:10">
      <c r="A1436" t="s">
        <v>1574</v>
      </c>
      <c r="B1436" t="s">
        <v>1567</v>
      </c>
      <c r="C1436">
        <v>287.65</v>
      </c>
      <c r="D1436" s="94">
        <v>1476621</v>
      </c>
      <c r="E1436" s="95">
        <v>0.01485323172452713</v>
      </c>
      <c r="G1436" t="s">
        <v>1574</v>
      </c>
      <c r="H1436" t="s">
        <v>1567</v>
      </c>
      <c r="I1436" s="96">
        <v>5595.75</v>
      </c>
      <c r="J1436" s="95">
        <v>0.007491708887424453</v>
      </c>
    </row>
    <row r="1437" spans="1:10">
      <c r="A1437" t="s">
        <v>1575</v>
      </c>
      <c r="B1437" t="s">
        <v>1567</v>
      </c>
      <c r="C1437">
        <v>288.87</v>
      </c>
      <c r="D1437" s="94">
        <v>1309756</v>
      </c>
      <c r="E1437" s="95">
        <v>0.004241265426733865</v>
      </c>
      <c r="G1437" t="s">
        <v>1575</v>
      </c>
      <c r="H1437" t="s">
        <v>1567</v>
      </c>
      <c r="I1437" s="96">
        <v>5626.01</v>
      </c>
      <c r="J1437" s="95">
        <v>0.005407675467989037</v>
      </c>
    </row>
    <row r="1438" spans="1:10">
      <c r="A1438" t="s">
        <v>1576</v>
      </c>
      <c r="B1438" t="s">
        <v>1567</v>
      </c>
      <c r="C1438">
        <v>291.32</v>
      </c>
      <c r="D1438" s="94">
        <v>1265048</v>
      </c>
      <c r="E1438" s="95">
        <v>0.008481323778862349</v>
      </c>
      <c r="G1438" t="s">
        <v>1576</v>
      </c>
      <c r="H1438" t="s">
        <v>1567</v>
      </c>
      <c r="I1438" s="96">
        <v>5633.08</v>
      </c>
      <c r="J1438" s="95">
        <v>0.001256663248021095</v>
      </c>
    </row>
    <row r="1439" spans="1:10">
      <c r="A1439" t="s">
        <v>1577</v>
      </c>
      <c r="B1439" t="s">
        <v>1567</v>
      </c>
      <c r="C1439">
        <v>290.78</v>
      </c>
      <c r="D1439" s="94">
        <v>1308693</v>
      </c>
      <c r="E1439" s="95">
        <v>-0.001853631745160067</v>
      </c>
      <c r="G1439" t="s">
        <v>1577</v>
      </c>
      <c r="H1439" t="s">
        <v>1567</v>
      </c>
      <c r="I1439" s="96">
        <v>5634.57</v>
      </c>
      <c r="J1439" s="95">
        <v>0.0002645089364965436</v>
      </c>
    </row>
    <row r="1440" spans="1:10">
      <c r="A1440" t="s">
        <v>1578</v>
      </c>
      <c r="B1440" t="s">
        <v>1567</v>
      </c>
      <c r="C1440">
        <v>289.18</v>
      </c>
      <c r="D1440" s="94">
        <v>1558700</v>
      </c>
      <c r="E1440" s="95">
        <v>-0.005502441708507999</v>
      </c>
      <c r="G1440" t="s">
        <v>1578</v>
      </c>
      <c r="H1440" t="s">
        <v>1567</v>
      </c>
      <c r="I1440" s="96">
        <v>5618.25</v>
      </c>
      <c r="J1440" s="95">
        <v>-0.002896405581969796</v>
      </c>
    </row>
    <row r="1441" spans="1:10">
      <c r="A1441" t="s">
        <v>1579</v>
      </c>
      <c r="B1441" t="s">
        <v>1567</v>
      </c>
      <c r="C1441">
        <v>290.58</v>
      </c>
      <c r="D1441" s="94">
        <v>1789441</v>
      </c>
      <c r="E1441" s="95">
        <v>0.004841275330244033</v>
      </c>
      <c r="G1441" t="s">
        <v>1579</v>
      </c>
      <c r="H1441" t="s">
        <v>1567</v>
      </c>
      <c r="I1441" s="96">
        <v>5713.65</v>
      </c>
      <c r="J1441" s="95">
        <v>0.016980376451742</v>
      </c>
    </row>
    <row r="1442" spans="1:10">
      <c r="A1442" t="s">
        <v>1580</v>
      </c>
      <c r="B1442" t="s">
        <v>1567</v>
      </c>
      <c r="C1442">
        <v>290.66</v>
      </c>
      <c r="D1442" s="94">
        <v>9796662</v>
      </c>
      <c r="E1442" s="95">
        <v>0.0002753114460734007</v>
      </c>
      <c r="G1442" t="s">
        <v>1580</v>
      </c>
      <c r="H1442" t="s">
        <v>1567</v>
      </c>
      <c r="I1442" s="96">
        <v>5702.54</v>
      </c>
      <c r="J1442" s="95">
        <v>-0.00194446632187828</v>
      </c>
    </row>
    <row r="1443" spans="1:10">
      <c r="A1443" t="s">
        <v>1581</v>
      </c>
      <c r="B1443" t="s">
        <v>1567</v>
      </c>
      <c r="C1443">
        <v>292.11</v>
      </c>
      <c r="D1443" s="94">
        <v>1470500</v>
      </c>
      <c r="E1443" s="95">
        <v>0.004988646528589991</v>
      </c>
      <c r="G1443" t="s">
        <v>1581</v>
      </c>
      <c r="H1443" t="s">
        <v>1567</v>
      </c>
      <c r="I1443" s="96">
        <v>5718.58</v>
      </c>
      <c r="J1443" s="95">
        <v>0.002812781672728359</v>
      </c>
    </row>
    <row r="1444" spans="1:10">
      <c r="A1444" t="s">
        <v>1582</v>
      </c>
      <c r="B1444" t="s">
        <v>1567</v>
      </c>
      <c r="C1444">
        <v>289.76</v>
      </c>
      <c r="D1444" s="94">
        <v>1868800</v>
      </c>
      <c r="E1444" s="95">
        <v>-0.008044914586970764</v>
      </c>
      <c r="G1444" t="s">
        <v>1582</v>
      </c>
      <c r="H1444" t="s">
        <v>1567</v>
      </c>
      <c r="I1444" s="96">
        <v>5732.94</v>
      </c>
      <c r="J1444" s="95">
        <v>0.002511112898656576</v>
      </c>
    </row>
    <row r="1445" spans="1:10">
      <c r="A1445" t="s">
        <v>1583</v>
      </c>
      <c r="B1445" t="s">
        <v>1567</v>
      </c>
      <c r="C1445">
        <v>290.33</v>
      </c>
      <c r="D1445" s="94">
        <v>1108683</v>
      </c>
      <c r="E1445" s="95">
        <v>0.001967145223633393</v>
      </c>
      <c r="G1445" t="s">
        <v>1583</v>
      </c>
      <c r="H1445" t="s">
        <v>1567</v>
      </c>
      <c r="I1445" s="96">
        <v>5722.27</v>
      </c>
      <c r="J1445" s="95">
        <v>-0.001861174196834292</v>
      </c>
    </row>
    <row r="1446" spans="1:10">
      <c r="A1446" t="s">
        <v>1584</v>
      </c>
      <c r="B1446" t="s">
        <v>1567</v>
      </c>
      <c r="C1446">
        <v>289.84</v>
      </c>
      <c r="D1446" s="94">
        <v>1025598</v>
      </c>
      <c r="E1446" s="95">
        <v>-0.001687734646781291</v>
      </c>
      <c r="G1446" t="s">
        <v>1584</v>
      </c>
      <c r="H1446" t="s">
        <v>1567</v>
      </c>
      <c r="I1446" s="96">
        <v>5745.36</v>
      </c>
      <c r="J1446" s="95">
        <v>0.004035111939841851</v>
      </c>
    </row>
    <row r="1447" spans="1:10">
      <c r="A1447" t="s">
        <v>1585</v>
      </c>
      <c r="B1447" t="s">
        <v>1567</v>
      </c>
      <c r="C1447">
        <v>289.57</v>
      </c>
      <c r="D1447" s="94">
        <v>865522</v>
      </c>
      <c r="E1447" s="95">
        <v>-0.0009315484405187924</v>
      </c>
      <c r="G1447" t="s">
        <v>1585</v>
      </c>
      <c r="H1447" t="s">
        <v>1567</v>
      </c>
      <c r="I1447" s="96">
        <v>5738.16</v>
      </c>
      <c r="J1447" s="95">
        <v>-0.00125318517899653</v>
      </c>
    </row>
    <row r="1448" spans="1:10">
      <c r="A1448" t="s">
        <v>1586</v>
      </c>
      <c r="B1448" t="s">
        <v>1567</v>
      </c>
      <c r="C1448">
        <v>288.39</v>
      </c>
      <c r="D1448" s="94">
        <v>1176609</v>
      </c>
      <c r="E1448" s="95">
        <v>-0.004075007770141914</v>
      </c>
      <c r="G1448" t="s">
        <v>1586</v>
      </c>
      <c r="H1448" t="s">
        <v>1567</v>
      </c>
      <c r="I1448" s="96">
        <v>5762.49</v>
      </c>
      <c r="J1448" s="95">
        <v>0.004240035133213471</v>
      </c>
    </row>
    <row r="1449" spans="1:10">
      <c r="A1449" t="s">
        <v>1587</v>
      </c>
      <c r="B1449" t="s">
        <v>1588</v>
      </c>
      <c r="C1449">
        <v>292.12</v>
      </c>
      <c r="D1449" s="94">
        <v>1768734</v>
      </c>
      <c r="E1449" s="95">
        <v>0.01293387426748516</v>
      </c>
      <c r="G1449" t="s">
        <v>1587</v>
      </c>
      <c r="H1449" t="s">
        <v>1588</v>
      </c>
      <c r="I1449" s="96">
        <v>5708.74</v>
      </c>
      <c r="J1449" s="95">
        <v>-0.009327564993605209</v>
      </c>
    </row>
    <row r="1450" spans="1:10">
      <c r="A1450" t="s">
        <v>1589</v>
      </c>
      <c r="B1450" t="s">
        <v>1588</v>
      </c>
      <c r="C1450">
        <v>291.33</v>
      </c>
      <c r="D1450" s="94">
        <v>1308331</v>
      </c>
      <c r="E1450" s="95">
        <v>-0.002704368067917406</v>
      </c>
      <c r="G1450" t="s">
        <v>1589</v>
      </c>
      <c r="H1450" t="s">
        <v>1588</v>
      </c>
      <c r="I1450" s="96">
        <v>5709.55</v>
      </c>
      <c r="J1450" s="95">
        <v>0.0001418877020149534</v>
      </c>
    </row>
    <row r="1451" spans="1:10">
      <c r="A1451" t="s">
        <v>1590</v>
      </c>
      <c r="B1451" t="s">
        <v>1588</v>
      </c>
      <c r="C1451">
        <v>288.54</v>
      </c>
      <c r="D1451" s="94">
        <v>758183</v>
      </c>
      <c r="E1451" s="95">
        <v>-0.009576768612913011</v>
      </c>
      <c r="G1451" t="s">
        <v>1590</v>
      </c>
      <c r="H1451" t="s">
        <v>1588</v>
      </c>
      <c r="I1451" s="96">
        <v>5699.95</v>
      </c>
      <c r="J1451" s="95">
        <v>-0.001681393454825764</v>
      </c>
    </row>
    <row r="1452" spans="1:10">
      <c r="A1452" t="s">
        <v>1591</v>
      </c>
      <c r="B1452" t="s">
        <v>1588</v>
      </c>
      <c r="C1452">
        <v>290.59</v>
      </c>
      <c r="D1452" s="94">
        <v>967956</v>
      </c>
      <c r="E1452" s="95">
        <v>0.00710473417896984</v>
      </c>
      <c r="G1452" t="s">
        <v>1591</v>
      </c>
      <c r="H1452" t="s">
        <v>1588</v>
      </c>
      <c r="I1452" s="96">
        <v>5751.06</v>
      </c>
      <c r="J1452" s="95">
        <v>0.008966745322327441</v>
      </c>
    </row>
    <row r="1453" spans="1:10">
      <c r="A1453" t="s">
        <v>1592</v>
      </c>
      <c r="B1453" t="s">
        <v>1588</v>
      </c>
      <c r="C1453">
        <v>277.18</v>
      </c>
      <c r="D1453" s="94">
        <v>2389100</v>
      </c>
      <c r="E1453" s="95">
        <v>-0.04614749303141874</v>
      </c>
      <c r="G1453" t="s">
        <v>1592</v>
      </c>
      <c r="H1453" t="s">
        <v>1588</v>
      </c>
      <c r="I1453" s="96">
        <v>5695.93</v>
      </c>
      <c r="J1453" s="95">
        <v>-0.009586058917834261</v>
      </c>
    </row>
    <row r="1454" spans="1:10">
      <c r="A1454" t="s">
        <v>1593</v>
      </c>
      <c r="B1454" t="s">
        <v>1588</v>
      </c>
      <c r="C1454">
        <v>279.96</v>
      </c>
      <c r="D1454" s="94">
        <v>1413339</v>
      </c>
      <c r="E1454" s="95">
        <v>0.01002958366404494</v>
      </c>
      <c r="G1454" t="s">
        <v>1593</v>
      </c>
      <c r="H1454" t="s">
        <v>1588</v>
      </c>
      <c r="I1454" s="96">
        <v>5751.14</v>
      </c>
      <c r="J1454" s="95">
        <v>0.009692885972966581</v>
      </c>
    </row>
    <row r="1455" spans="1:10">
      <c r="A1455" t="s">
        <v>1594</v>
      </c>
      <c r="B1455" t="s">
        <v>1588</v>
      </c>
      <c r="C1455">
        <v>282.83</v>
      </c>
      <c r="D1455" s="94">
        <v>1212122</v>
      </c>
      <c r="E1455" s="95">
        <v>0.01025146449492786</v>
      </c>
      <c r="G1455" t="s">
        <v>1594</v>
      </c>
      <c r="H1455" t="s">
        <v>1588</v>
      </c>
      <c r="I1455" s="96">
        <v>5792.05</v>
      </c>
      <c r="J1455" s="95">
        <v>0.007113372305316723</v>
      </c>
    </row>
    <row r="1456" spans="1:10">
      <c r="A1456" t="s">
        <v>1595</v>
      </c>
      <c r="B1456" t="s">
        <v>1588</v>
      </c>
      <c r="C1456">
        <v>284.7</v>
      </c>
      <c r="D1456" s="94">
        <v>1055557</v>
      </c>
      <c r="E1456" s="95">
        <v>0.006611745571544869</v>
      </c>
      <c r="G1456" t="s">
        <v>1595</v>
      </c>
      <c r="H1456" t="s">
        <v>1588</v>
      </c>
      <c r="I1456" s="96">
        <v>5780.04</v>
      </c>
      <c r="J1456" s="95">
        <v>-0.002073531823792996</v>
      </c>
    </row>
    <row r="1457" spans="1:10">
      <c r="A1457" t="s">
        <v>1596</v>
      </c>
      <c r="B1457" t="s">
        <v>1588</v>
      </c>
      <c r="C1457">
        <v>286.83</v>
      </c>
      <c r="D1457" s="94">
        <v>798974</v>
      </c>
      <c r="E1457" s="95">
        <v>0.007481559536353988</v>
      </c>
      <c r="G1457" t="s">
        <v>1596</v>
      </c>
      <c r="H1457" t="s">
        <v>1588</v>
      </c>
      <c r="I1457" s="96">
        <v>5815.04</v>
      </c>
      <c r="J1457" s="95">
        <v>0.006055321416460702</v>
      </c>
    </row>
    <row r="1458" spans="1:10">
      <c r="A1458" t="s">
        <v>1597</v>
      </c>
      <c r="B1458" t="s">
        <v>1588</v>
      </c>
      <c r="C1458">
        <v>288.71</v>
      </c>
      <c r="D1458" s="94">
        <v>656800</v>
      </c>
      <c r="E1458" s="95">
        <v>0.006554405048286416</v>
      </c>
      <c r="G1458" t="s">
        <v>1597</v>
      </c>
      <c r="H1458" t="s">
        <v>1588</v>
      </c>
      <c r="I1458" s="96">
        <v>5859.86</v>
      </c>
      <c r="J1458" s="95">
        <v>0.007707599603786086</v>
      </c>
    </row>
    <row r="1459" spans="1:10">
      <c r="A1459" t="s">
        <v>1598</v>
      </c>
      <c r="B1459" t="s">
        <v>1588</v>
      </c>
      <c r="C1459">
        <v>287.4</v>
      </c>
      <c r="D1459" s="94">
        <v>1239260</v>
      </c>
      <c r="E1459" s="95">
        <v>-0.004537425097849046</v>
      </c>
      <c r="G1459" t="s">
        <v>1598</v>
      </c>
      <c r="H1459" t="s">
        <v>1588</v>
      </c>
      <c r="I1459" s="96">
        <v>5815.25</v>
      </c>
      <c r="J1459" s="95">
        <v>-0.007612809862351577</v>
      </c>
    </row>
    <row r="1460" spans="1:10">
      <c r="A1460" t="s">
        <v>1599</v>
      </c>
      <c r="B1460" t="s">
        <v>1588</v>
      </c>
      <c r="C1460">
        <v>293.1</v>
      </c>
      <c r="D1460" s="94">
        <v>1088497</v>
      </c>
      <c r="E1460" s="95">
        <v>0.01983298538622136</v>
      </c>
      <c r="G1460" t="s">
        <v>1599</v>
      </c>
      <c r="H1460" t="s">
        <v>1588</v>
      </c>
      <c r="I1460" s="96">
        <v>5842.48</v>
      </c>
      <c r="J1460" s="95">
        <v>0.004682515798976716</v>
      </c>
    </row>
    <row r="1461" spans="1:10">
      <c r="A1461" t="s">
        <v>1600</v>
      </c>
      <c r="B1461" t="s">
        <v>1588</v>
      </c>
      <c r="C1461">
        <v>301.89</v>
      </c>
      <c r="D1461" s="94">
        <v>2131211</v>
      </c>
      <c r="E1461" s="95">
        <v>0.02998976458546565</v>
      </c>
      <c r="G1461" t="s">
        <v>1600</v>
      </c>
      <c r="H1461" t="s">
        <v>1588</v>
      </c>
      <c r="I1461" s="96">
        <v>5841.48</v>
      </c>
      <c r="J1461" s="95">
        <v>-0.0001711601922471662</v>
      </c>
    </row>
    <row r="1462" spans="1:10">
      <c r="A1462" t="s">
        <v>1601</v>
      </c>
      <c r="B1462" t="s">
        <v>1588</v>
      </c>
      <c r="C1462">
        <v>301.66</v>
      </c>
      <c r="D1462" s="94">
        <v>1705625</v>
      </c>
      <c r="E1462" s="95">
        <v>-0.0007618669051639992</v>
      </c>
      <c r="G1462" t="s">
        <v>1601</v>
      </c>
      <c r="H1462" t="s">
        <v>1588</v>
      </c>
      <c r="I1462" s="96">
        <v>5864.68</v>
      </c>
      <c r="J1462" s="95">
        <v>0.003971596239309427</v>
      </c>
    </row>
    <row r="1463" spans="1:10">
      <c r="A1463" t="s">
        <v>1602</v>
      </c>
      <c r="B1463" t="s">
        <v>1588</v>
      </c>
      <c r="C1463">
        <v>297.85</v>
      </c>
      <c r="D1463" s="94">
        <v>1054724</v>
      </c>
      <c r="E1463" s="95">
        <v>-0.01263011337267128</v>
      </c>
      <c r="G1463" t="s">
        <v>1602</v>
      </c>
      <c r="H1463" t="s">
        <v>1588</v>
      </c>
      <c r="I1463" s="96">
        <v>5853.97</v>
      </c>
      <c r="J1463" s="95">
        <v>-0.001826186595005996</v>
      </c>
    </row>
    <row r="1464" spans="1:10">
      <c r="A1464" t="s">
        <v>1603</v>
      </c>
      <c r="B1464" t="s">
        <v>1588</v>
      </c>
      <c r="C1464">
        <v>297.11</v>
      </c>
      <c r="D1464" s="94">
        <v>1540910</v>
      </c>
      <c r="E1464" s="95">
        <v>-0.00248447204968949</v>
      </c>
      <c r="G1464" t="s">
        <v>1603</v>
      </c>
      <c r="H1464" t="s">
        <v>1588</v>
      </c>
      <c r="I1464" s="96">
        <v>5851.19</v>
      </c>
      <c r="J1464" s="95">
        <v>-0.0004748913984869985</v>
      </c>
    </row>
    <row r="1465" spans="1:10">
      <c r="A1465" t="s">
        <v>1604</v>
      </c>
      <c r="B1465" t="s">
        <v>1588</v>
      </c>
      <c r="C1465">
        <v>295</v>
      </c>
      <c r="D1465" s="94">
        <v>1118969</v>
      </c>
      <c r="E1465" s="95">
        <v>-0.007101746827774313</v>
      </c>
      <c r="G1465" t="s">
        <v>1604</v>
      </c>
      <c r="H1465" t="s">
        <v>1588</v>
      </c>
      <c r="I1465" s="96">
        <v>5797.43</v>
      </c>
      <c r="J1465" s="95">
        <v>-0.009187874603285739</v>
      </c>
    </row>
    <row r="1466" spans="1:10">
      <c r="A1466" t="s">
        <v>1605</v>
      </c>
      <c r="B1466" t="s">
        <v>1588</v>
      </c>
      <c r="C1466">
        <v>293.96</v>
      </c>
      <c r="D1466" s="94">
        <v>962832</v>
      </c>
      <c r="E1466" s="95">
        <v>-0.003525423728813593</v>
      </c>
      <c r="G1466" t="s">
        <v>1605</v>
      </c>
      <c r="H1466" t="s">
        <v>1588</v>
      </c>
      <c r="I1466" s="96">
        <v>5809.87</v>
      </c>
      <c r="J1466" s="95">
        <v>0.002145778388009889</v>
      </c>
    </row>
    <row r="1467" spans="1:10">
      <c r="A1467" t="s">
        <v>1606</v>
      </c>
      <c r="B1467" t="s">
        <v>1588</v>
      </c>
      <c r="C1467">
        <v>287.99</v>
      </c>
      <c r="D1467" s="94">
        <v>1237878</v>
      </c>
      <c r="E1467" s="95">
        <v>-0.02030888556266153</v>
      </c>
      <c r="G1467" t="s">
        <v>1606</v>
      </c>
      <c r="H1467" t="s">
        <v>1588</v>
      </c>
      <c r="I1467" s="96">
        <v>5808.11</v>
      </c>
      <c r="J1467" s="95">
        <v>-0.0003029327678588656</v>
      </c>
    </row>
    <row r="1468" spans="1:10">
      <c r="A1468" t="s">
        <v>1607</v>
      </c>
      <c r="B1468" t="s">
        <v>1588</v>
      </c>
      <c r="C1468">
        <v>290.02</v>
      </c>
      <c r="D1468" s="94">
        <v>893459</v>
      </c>
      <c r="E1468" s="95">
        <v>0.007048855863050596</v>
      </c>
      <c r="G1468" t="s">
        <v>1607</v>
      </c>
      <c r="H1468" t="s">
        <v>1588</v>
      </c>
      <c r="I1468" s="96">
        <v>5823.51</v>
      </c>
      <c r="J1468" s="95">
        <v>0.002651464934376291</v>
      </c>
    </row>
    <row r="1469" spans="1:10">
      <c r="A1469" t="s">
        <v>1608</v>
      </c>
      <c r="B1469" t="s">
        <v>1588</v>
      </c>
      <c r="C1469">
        <v>288.34</v>
      </c>
      <c r="D1469" s="94">
        <v>139533</v>
      </c>
      <c r="E1469" s="95">
        <v>-0.005792703951451594</v>
      </c>
      <c r="G1469" t="s">
        <v>1608</v>
      </c>
      <c r="H1469" t="s">
        <v>1588</v>
      </c>
      <c r="I1469" s="96">
        <v>5831.07</v>
      </c>
      <c r="J1469" s="95">
        <v>0.001298186145468838</v>
      </c>
    </row>
    <row r="1470" spans="1:10">
      <c r="A1470" t="s">
        <v>1609</v>
      </c>
      <c r="B1470" t="s">
        <v>1588</v>
      </c>
      <c r="C1470">
        <v>283.75</v>
      </c>
      <c r="D1470" s="94">
        <v>1361389</v>
      </c>
      <c r="E1470" s="95">
        <v>-0.01591870708191712</v>
      </c>
      <c r="G1470" t="s">
        <v>1609</v>
      </c>
      <c r="H1470" t="s">
        <v>1588</v>
      </c>
      <c r="I1470" s="96">
        <v>5813.66</v>
      </c>
      <c r="J1470" s="95">
        <v>-0.002985729891769373</v>
      </c>
    </row>
    <row r="1471" spans="1:10">
      <c r="A1471" t="s">
        <v>1610</v>
      </c>
      <c r="B1471" t="s">
        <v>1588</v>
      </c>
      <c r="C1471">
        <v>282.44</v>
      </c>
      <c r="D1471" s="94">
        <v>1865235</v>
      </c>
      <c r="E1471" s="95">
        <v>-0.004616740088105753</v>
      </c>
      <c r="G1471" t="s">
        <v>1610</v>
      </c>
      <c r="H1471" t="s">
        <v>1588</v>
      </c>
      <c r="I1471" s="96">
        <v>5705.44</v>
      </c>
      <c r="J1471" s="95">
        <v>-0.01861477967407799</v>
      </c>
    </row>
    <row r="1472" spans="1:10">
      <c r="A1472" t="s">
        <v>1611</v>
      </c>
      <c r="B1472" t="s">
        <v>1612</v>
      </c>
      <c r="C1472">
        <v>279.25</v>
      </c>
      <c r="D1472" s="94">
        <v>618783</v>
      </c>
      <c r="E1472" s="95">
        <v>-0.01129443421611664</v>
      </c>
      <c r="G1472" t="s">
        <v>1611</v>
      </c>
      <c r="H1472" t="s">
        <v>1612</v>
      </c>
      <c r="I1472" s="96">
        <v>5745.66</v>
      </c>
      <c r="J1472" s="95">
        <v>0.007049412490535367</v>
      </c>
    </row>
    <row r="1473" spans="1:10">
      <c r="A1473" t="s">
        <v>1613</v>
      </c>
      <c r="B1473" t="s">
        <v>1612</v>
      </c>
      <c r="C1473">
        <v>276.94</v>
      </c>
      <c r="D1473" s="94">
        <v>793215</v>
      </c>
      <c r="E1473" s="95">
        <v>-0.008272157564905958</v>
      </c>
      <c r="G1473" t="s">
        <v>1613</v>
      </c>
      <c r="H1473" t="s">
        <v>1612</v>
      </c>
      <c r="I1473" s="96">
        <v>5723.86</v>
      </c>
      <c r="J1473" s="95">
        <v>-0.003794168119937491</v>
      </c>
    </row>
    <row r="1474" spans="1:10">
      <c r="A1474" t="s">
        <v>1614</v>
      </c>
      <c r="B1474" t="s">
        <v>1612</v>
      </c>
      <c r="C1474">
        <v>277.29</v>
      </c>
      <c r="D1474" s="94">
        <v>1659356</v>
      </c>
      <c r="E1474" s="95">
        <v>0.001263811655954461</v>
      </c>
      <c r="G1474" t="s">
        <v>1614</v>
      </c>
      <c r="H1474" t="s">
        <v>1612</v>
      </c>
      <c r="I1474" s="96">
        <v>5756.64</v>
      </c>
      <c r="J1474" s="95">
        <v>0.005726904571390801</v>
      </c>
    </row>
    <row r="1475" spans="1:10">
      <c r="A1475" t="s">
        <v>1615</v>
      </c>
      <c r="B1475" t="s">
        <v>1612</v>
      </c>
      <c r="C1475">
        <v>280.01</v>
      </c>
      <c r="D1475" s="94">
        <v>2256275</v>
      </c>
      <c r="E1475" s="95">
        <v>0.00980922499909842</v>
      </c>
      <c r="G1475" t="s">
        <v>1615</v>
      </c>
      <c r="H1475" t="s">
        <v>1612</v>
      </c>
      <c r="I1475" s="96">
        <v>5929.03</v>
      </c>
      <c r="J1475" s="95">
        <v>0.02994628811250988</v>
      </c>
    </row>
    <row r="1476" spans="1:10">
      <c r="A1476" t="s">
        <v>1616</v>
      </c>
      <c r="B1476" t="s">
        <v>1612</v>
      </c>
      <c r="C1476">
        <v>279.4</v>
      </c>
      <c r="D1476" s="94">
        <v>248660</v>
      </c>
      <c r="E1476" s="95">
        <v>-0.002178493625227707</v>
      </c>
      <c r="G1476" t="s">
        <v>1616</v>
      </c>
      <c r="H1476" t="s">
        <v>1612</v>
      </c>
      <c r="I1476" s="96">
        <v>5952.86</v>
      </c>
      <c r="J1476" s="95">
        <v>0.004019207189034368</v>
      </c>
    </row>
    <row r="1477" spans="1:10">
      <c r="A1477" t="s">
        <v>1617</v>
      </c>
      <c r="B1477" t="s">
        <v>1612</v>
      </c>
      <c r="C1477">
        <v>281.525</v>
      </c>
      <c r="D1477" s="94">
        <v>438517</v>
      </c>
      <c r="E1477" s="95">
        <v>0.007605583392984894</v>
      </c>
      <c r="G1477" t="s">
        <v>1617</v>
      </c>
      <c r="H1477" t="s">
        <v>1612</v>
      </c>
      <c r="I1477" s="96">
        <v>6006.85</v>
      </c>
      <c r="J1477" s="95">
        <v>0.009069590079390455</v>
      </c>
    </row>
    <row r="1478" spans="1:10">
      <c r="A1478" t="s">
        <v>1618</v>
      </c>
      <c r="B1478" t="s">
        <v>1612</v>
      </c>
      <c r="C1478">
        <v>280.7</v>
      </c>
      <c r="D1478" s="94">
        <v>1023854</v>
      </c>
      <c r="E1478" s="95">
        <v>-0.002930467986857255</v>
      </c>
      <c r="G1478" t="s">
        <v>1618</v>
      </c>
      <c r="H1478" t="s">
        <v>1612</v>
      </c>
      <c r="I1478" s="96">
        <v>6001.34</v>
      </c>
      <c r="J1478" s="95">
        <v>-0.0009172860983710507</v>
      </c>
    </row>
    <row r="1479" spans="1:10">
      <c r="A1479" t="s">
        <v>1619</v>
      </c>
      <c r="B1479" t="s">
        <v>1612</v>
      </c>
      <c r="C1479">
        <v>282.89</v>
      </c>
      <c r="D1479" s="94">
        <v>1819091</v>
      </c>
      <c r="E1479" s="95">
        <v>0.007801923762023488</v>
      </c>
      <c r="G1479" t="s">
        <v>1619</v>
      </c>
      <c r="H1479" t="s">
        <v>1612</v>
      </c>
      <c r="I1479" s="96">
        <v>5984</v>
      </c>
      <c r="J1479" s="95">
        <v>-0.002889354710781333</v>
      </c>
    </row>
    <row r="1480" spans="1:10">
      <c r="A1480" t="s">
        <v>1620</v>
      </c>
      <c r="B1480" t="s">
        <v>1612</v>
      </c>
      <c r="C1480">
        <v>283.41</v>
      </c>
      <c r="D1480" s="94">
        <v>668662</v>
      </c>
      <c r="E1480" s="95">
        <v>0.001838170313549492</v>
      </c>
      <c r="G1480" t="s">
        <v>1620</v>
      </c>
      <c r="H1480" t="s">
        <v>1612</v>
      </c>
      <c r="I1480" s="96">
        <v>5982.26</v>
      </c>
      <c r="J1480" s="95">
        <v>-0.0002907754010694763</v>
      </c>
    </row>
    <row r="1481" spans="1:10">
      <c r="A1481" t="s">
        <v>1621</v>
      </c>
      <c r="B1481" t="s">
        <v>1612</v>
      </c>
      <c r="C1481">
        <v>286.93</v>
      </c>
      <c r="D1481" s="94">
        <v>2168310</v>
      </c>
      <c r="E1481" s="95">
        <v>0.01242016866024476</v>
      </c>
      <c r="G1481" t="s">
        <v>1621</v>
      </c>
      <c r="H1481" t="s">
        <v>1612</v>
      </c>
      <c r="I1481" s="96">
        <v>5949.16</v>
      </c>
      <c r="J1481" s="95">
        <v>-0.005533025980148043</v>
      </c>
    </row>
    <row r="1482" spans="1:10">
      <c r="A1482" t="s">
        <v>1622</v>
      </c>
      <c r="B1482" t="s">
        <v>1612</v>
      </c>
      <c r="C1482">
        <v>288</v>
      </c>
      <c r="D1482" s="94">
        <v>1781317</v>
      </c>
      <c r="E1482" s="95">
        <v>0.003729132541037794</v>
      </c>
      <c r="G1482" t="s">
        <v>1622</v>
      </c>
      <c r="H1482" t="s">
        <v>1612</v>
      </c>
      <c r="I1482" s="96">
        <v>5870.63</v>
      </c>
      <c r="J1482" s="95">
        <v>-0.01320018288296154</v>
      </c>
    </row>
    <row r="1483" spans="1:10">
      <c r="A1483" t="s">
        <v>1623</v>
      </c>
      <c r="B1483" t="s">
        <v>1612</v>
      </c>
      <c r="C1483">
        <v>289.5508</v>
      </c>
      <c r="D1483" s="94">
        <v>504401</v>
      </c>
      <c r="E1483" s="95">
        <v>0.005384722222222083</v>
      </c>
      <c r="G1483" t="s">
        <v>1623</v>
      </c>
      <c r="H1483" t="s">
        <v>1612</v>
      </c>
      <c r="I1483" s="96">
        <v>5885.73</v>
      </c>
      <c r="J1483" s="95">
        <v>0.00257212598988521</v>
      </c>
    </row>
    <row r="1484" spans="1:10">
      <c r="A1484" t="s">
        <v>1624</v>
      </c>
      <c r="B1484" t="s">
        <v>1612</v>
      </c>
      <c r="C1484">
        <v>283.87</v>
      </c>
      <c r="D1484" s="94">
        <v>1059688</v>
      </c>
      <c r="E1484" s="95">
        <v>-0.01961935522195057</v>
      </c>
      <c r="G1484" t="s">
        <v>1624</v>
      </c>
      <c r="H1484" t="s">
        <v>1612</v>
      </c>
      <c r="I1484" s="96">
        <v>5916.97</v>
      </c>
      <c r="J1484" s="95">
        <v>0.005307752819106559</v>
      </c>
    </row>
    <row r="1485" spans="1:10">
      <c r="A1485" t="s">
        <v>1625</v>
      </c>
      <c r="B1485" t="s">
        <v>1612</v>
      </c>
      <c r="C1485">
        <v>282.84</v>
      </c>
      <c r="D1485" s="94">
        <v>1209600</v>
      </c>
      <c r="E1485" s="95">
        <v>-0.003628421460527775</v>
      </c>
      <c r="G1485" t="s">
        <v>1625</v>
      </c>
      <c r="H1485" t="s">
        <v>1612</v>
      </c>
      <c r="I1485" s="96">
        <v>5917.12</v>
      </c>
      <c r="J1485" s="95">
        <v>2.535081300059083E-05</v>
      </c>
    </row>
    <row r="1486" spans="1:10">
      <c r="A1486" t="s">
        <v>1626</v>
      </c>
      <c r="B1486" t="s">
        <v>1612</v>
      </c>
      <c r="C1486">
        <v>285.11</v>
      </c>
      <c r="D1486" s="94">
        <v>1416000</v>
      </c>
      <c r="E1486" s="95">
        <v>0.008025738933672866</v>
      </c>
      <c r="G1486" t="s">
        <v>1626</v>
      </c>
      <c r="H1486" t="s">
        <v>1612</v>
      </c>
      <c r="I1486" s="96">
        <v>5948.7</v>
      </c>
      <c r="J1486" s="95">
        <v>0.005337055865015428</v>
      </c>
    </row>
    <row r="1487" spans="1:10">
      <c r="A1487" t="s">
        <v>1627</v>
      </c>
      <c r="B1487" t="s">
        <v>1612</v>
      </c>
      <c r="C1487">
        <v>285.21</v>
      </c>
      <c r="D1487" s="94">
        <v>1718272</v>
      </c>
      <c r="E1487" s="95">
        <v>0.0003507418189470091</v>
      </c>
      <c r="G1487" t="s">
        <v>1627</v>
      </c>
      <c r="H1487" t="s">
        <v>1612</v>
      </c>
      <c r="I1487" s="96">
        <v>5969.33</v>
      </c>
      <c r="J1487" s="95">
        <v>0.003467984601677632</v>
      </c>
    </row>
    <row r="1488" spans="1:10">
      <c r="A1488" t="s">
        <v>1628</v>
      </c>
      <c r="B1488" t="s">
        <v>1612</v>
      </c>
      <c r="C1488">
        <v>286.42</v>
      </c>
      <c r="D1488" s="94">
        <v>1825028</v>
      </c>
      <c r="E1488" s="95">
        <v>0.004242487991304777</v>
      </c>
      <c r="G1488" t="s">
        <v>1628</v>
      </c>
      <c r="H1488" t="s">
        <v>1612</v>
      </c>
      <c r="I1488" s="96">
        <v>5993.8</v>
      </c>
      <c r="J1488" s="95">
        <v>0.004099287524730544</v>
      </c>
    </row>
    <row r="1489" spans="1:10">
      <c r="A1489" t="s">
        <v>1629</v>
      </c>
      <c r="B1489" t="s">
        <v>1612</v>
      </c>
      <c r="C1489">
        <v>288.48</v>
      </c>
      <c r="D1489" s="94">
        <v>1623901</v>
      </c>
      <c r="E1489" s="95">
        <v>0.007192235179107609</v>
      </c>
      <c r="G1489" t="s">
        <v>1629</v>
      </c>
      <c r="H1489" t="s">
        <v>1612</v>
      </c>
      <c r="I1489" s="96">
        <v>6021.64</v>
      </c>
      <c r="J1489" s="95">
        <v>0.004644799626280616</v>
      </c>
    </row>
    <row r="1490" spans="1:10">
      <c r="A1490" t="s">
        <v>1630</v>
      </c>
      <c r="B1490" t="s">
        <v>1612</v>
      </c>
      <c r="C1490">
        <v>290.34</v>
      </c>
      <c r="D1490" s="94">
        <v>848871</v>
      </c>
      <c r="E1490" s="95">
        <v>0.006447587354409201</v>
      </c>
      <c r="G1490" t="s">
        <v>1630</v>
      </c>
      <c r="H1490" t="s">
        <v>1612</v>
      </c>
      <c r="I1490" s="96">
        <v>5998.73</v>
      </c>
      <c r="J1490" s="95">
        <v>-0.003804611368331656</v>
      </c>
    </row>
    <row r="1491" spans="1:10">
      <c r="A1491" t="s">
        <v>1631</v>
      </c>
      <c r="B1491" t="s">
        <v>1612</v>
      </c>
      <c r="C1491">
        <v>288.73</v>
      </c>
      <c r="D1491" s="94">
        <v>1237555</v>
      </c>
      <c r="E1491" s="95">
        <v>-0.005545222842184838</v>
      </c>
      <c r="G1491" t="s">
        <v>1631</v>
      </c>
      <c r="H1491" t="s">
        <v>1612</v>
      </c>
      <c r="I1491" s="96">
        <v>6032.39</v>
      </c>
      <c r="J1491" s="95">
        <v>0.005611187701396902</v>
      </c>
    </row>
    <row r="1492" spans="1:10">
      <c r="A1492" t="s">
        <v>1632</v>
      </c>
      <c r="B1492" t="s">
        <v>1633</v>
      </c>
      <c r="C1492">
        <v>289.91</v>
      </c>
      <c r="D1492" s="94">
        <v>1517900</v>
      </c>
      <c r="E1492" s="95">
        <v>0.004086863159353138</v>
      </c>
      <c r="G1492" t="s">
        <v>1632</v>
      </c>
      <c r="H1492" t="s">
        <v>1633</v>
      </c>
      <c r="I1492" s="96">
        <v>6047.14</v>
      </c>
      <c r="J1492" s="95">
        <v>0.002445133686648227</v>
      </c>
    </row>
    <row r="1493" spans="1:10">
      <c r="A1493" t="s">
        <v>1634</v>
      </c>
      <c r="B1493" t="s">
        <v>1633</v>
      </c>
      <c r="C1493">
        <v>286.25</v>
      </c>
      <c r="D1493" s="94">
        <v>1368308</v>
      </c>
      <c r="E1493" s="95">
        <v>-0.01262460763685291</v>
      </c>
      <c r="G1493" t="s">
        <v>1634</v>
      </c>
      <c r="H1493" t="s">
        <v>1633</v>
      </c>
      <c r="I1493" s="96">
        <v>6049.87</v>
      </c>
      <c r="J1493" s="95">
        <v>0.0004514530836063901</v>
      </c>
    </row>
    <row r="1494" spans="1:10">
      <c r="A1494" t="s">
        <v>1635</v>
      </c>
      <c r="B1494" t="s">
        <v>1633</v>
      </c>
      <c r="C1494">
        <v>284.6</v>
      </c>
      <c r="D1494" s="94">
        <v>1053595</v>
      </c>
      <c r="E1494" s="95">
        <v>-0.005764192139737889</v>
      </c>
      <c r="G1494" t="s">
        <v>1635</v>
      </c>
      <c r="H1494" t="s">
        <v>1633</v>
      </c>
      <c r="I1494" s="96">
        <v>6086.48</v>
      </c>
      <c r="J1494" s="95">
        <v>0.006051369698852893</v>
      </c>
    </row>
    <row r="1495" spans="1:10">
      <c r="A1495" t="s">
        <v>1636</v>
      </c>
      <c r="B1495" t="s">
        <v>1633</v>
      </c>
      <c r="C1495">
        <v>287.46</v>
      </c>
      <c r="D1495" s="94">
        <v>474200</v>
      </c>
      <c r="E1495" s="95">
        <v>0.01004919184820796</v>
      </c>
      <c r="G1495" t="s">
        <v>1636</v>
      </c>
      <c r="H1495" t="s">
        <v>1633</v>
      </c>
      <c r="I1495" s="96">
        <v>6080.53</v>
      </c>
      <c r="J1495" s="95">
        <v>-0.000977576530276858</v>
      </c>
    </row>
  </sheetData>
  <mergeCells count="6">
    <mergeCell ref="A1:E1"/>
    <mergeCell ref="G1:J1"/>
    <mergeCell ref="L1:N1"/>
    <mergeCell ref="P1:Z1"/>
    <mergeCell ref="P2:Z2"/>
    <mergeCell ref="P8:Z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Fundamentals</vt:lpstr>
      <vt:lpstr>Comparables</vt:lpstr>
      <vt:lpstr>Income Statements</vt:lpstr>
      <vt:lpstr>Cash Flows</vt:lpstr>
      <vt:lpstr>Balance Sheets</vt:lpstr>
      <vt:lpstr>Data</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Model: Chubb Limited</dc:title>
  <dc:subject/>
  <dc:creator>Nikita Baljasnikov</dc:creator>
  <cp:keywords>CB, DCF, Income Statemet, Cash Flows, Balance Sheet</cp:keywords>
  <dc:description>Feel free to reach out to me on https://www.linkedin.com/in/nikita-balyasnikov/</dc:description>
  <cp:lastModifiedBy>Nikita Baljasnikov</cp:lastModifiedBy>
  <dcterms:created xsi:type="dcterms:W3CDTF">2024-12-06T00:00:00Z</dcterms:created>
  <dcterms:modified xsi:type="dcterms:W3CDTF">2024-12-06T00:00:00Z</dcterms:modified>
  <cp:category/>
</cp:coreProperties>
</file>