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undamentals" sheetId="2" r:id="rId2"/>
    <sheet name="Comparables" sheetId="3" r:id="rId3"/>
    <sheet name="Income Statements" sheetId="4" r:id="rId4"/>
    <sheet name="Cash Flows" sheetId="5" r:id="rId5"/>
    <sheet name="Balance Sheets" sheetId="6" r:id="rId6"/>
    <sheet name="Data" sheetId="7" r:id="rId7"/>
  </sheets>
  <calcPr calcId="124519" fullCalcOnLoad="1"/>
</workbook>
</file>

<file path=xl/sharedStrings.xml><?xml version="1.0" encoding="utf-8"?>
<sst xmlns="http://schemas.openxmlformats.org/spreadsheetml/2006/main" count="7663" uniqueCount="2095">
  <si>
    <t>Principal Equities</t>
  </si>
  <si>
    <t>Data as of 06/12/2024</t>
  </si>
  <si>
    <t>Developed by Nikita Baljasnikov</t>
  </si>
  <si>
    <t>NASDAQ: NVDA</t>
  </si>
  <si>
    <t>NVIDIA Corporation</t>
  </si>
  <si>
    <t>S&amp;P:NR / Moody:NR / Fitch:NR</t>
  </si>
  <si>
    <t>Industry</t>
  </si>
  <si>
    <t>Semiconductors</t>
  </si>
  <si>
    <t>Sector</t>
  </si>
  <si>
    <t>Technology</t>
  </si>
  <si>
    <t>Country</t>
  </si>
  <si>
    <t>US</t>
  </si>
  <si>
    <t>Exchange</t>
  </si>
  <si>
    <t>NASDAQ Global Select</t>
  </si>
  <si>
    <t>IPO Date</t>
  </si>
  <si>
    <t>Employees</t>
  </si>
  <si>
    <t>Website</t>
  </si>
  <si>
    <t>https://www.nvidia.com</t>
  </si>
  <si>
    <t>Address</t>
  </si>
  <si>
    <t>2788 San Tomas Expressway, Santa Clara CA 95051</t>
  </si>
  <si>
    <t>CEO</t>
  </si>
  <si>
    <t>Mr. Jen-Hsun  Huang</t>
  </si>
  <si>
    <t>Description</t>
  </si>
  <si>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</si>
  <si>
    <t>Stock Price Data</t>
  </si>
  <si>
    <t>Last Price (05/12/2024)</t>
  </si>
  <si>
    <t>Last Dividend (USD)</t>
  </si>
  <si>
    <t>3M Avg. Volume</t>
  </si>
  <si>
    <t>52 wk Hi (12/11/2024)</t>
  </si>
  <si>
    <t>52 wk Lo (07/12/2023)</t>
  </si>
  <si>
    <t>Float</t>
  </si>
  <si>
    <t>1-Day %Chg</t>
  </si>
  <si>
    <t>7-Day %Chg</t>
  </si>
  <si>
    <t>30-Day %Chg</t>
  </si>
  <si>
    <t>90-Day %Chg</t>
  </si>
  <si>
    <t>365-Day %Chg</t>
  </si>
  <si>
    <t>2-Year Beta</t>
  </si>
  <si>
    <t>6-Month Beta</t>
  </si>
  <si>
    <t>Senior Management</t>
  </si>
  <si>
    <t>Pay (USD)</t>
  </si>
  <si>
    <t>Executive Vice President &amp; Chief Financial Officer</t>
  </si>
  <si>
    <t>Ms. Colette M. Kress</t>
  </si>
  <si>
    <t>Executive Vice President of Operations</t>
  </si>
  <si>
    <t>Ms. Debora  Shoquist</t>
  </si>
  <si>
    <t>Co-Founder, Chief Executive Officer, President &amp; Director</t>
  </si>
  <si>
    <t>Executive Vice President, General Counsel &amp; Secretary</t>
  </si>
  <si>
    <t>Mr. Timothy S. Teter</t>
  </si>
  <si>
    <t>Executive Vice President of Worldwide Field Operations</t>
  </si>
  <si>
    <t>Mr. Ajay K. Puri</t>
  </si>
  <si>
    <t>Co-Founder</t>
  </si>
  <si>
    <t>Mr. Chris A. Malachowsky</t>
  </si>
  <si>
    <t>Mr. Timothy S. Teter J.D.</t>
  </si>
  <si>
    <t>Chief Scientist &amp; Senior Vice President of Research</t>
  </si>
  <si>
    <t>Prof. William J. Dally Ph.D.</t>
  </si>
  <si>
    <t>N/A</t>
  </si>
  <si>
    <t>Senior Vice President of Systems Engineering &amp; Application</t>
  </si>
  <si>
    <t>Mr. Tommy  Lee</t>
  </si>
  <si>
    <t>Vice President of Corporate Communications</t>
  </si>
  <si>
    <t>Ms. Mylene  Mangalindan</t>
  </si>
  <si>
    <t>Analyst Weightings</t>
  </si>
  <si>
    <t>01/12/2024</t>
  </si>
  <si>
    <t>Strong Buy</t>
  </si>
  <si>
    <t>Buy</t>
  </si>
  <si>
    <t>Hold</t>
  </si>
  <si>
    <t>Sell</t>
  </si>
  <si>
    <t>Strong Sell</t>
  </si>
  <si>
    <t>NVDA Stock Price Data</t>
  </si>
  <si>
    <t>Date</t>
  </si>
  <si>
    <t>Month-Year</t>
  </si>
  <si>
    <t>Close Price</t>
  </si>
  <si>
    <t>Volume</t>
  </si>
  <si>
    <t>Daily Return</t>
  </si>
  <si>
    <t>02/01/2019</t>
  </si>
  <si>
    <t>Jan 19</t>
  </si>
  <si>
    <t>-</t>
  </si>
  <si>
    <t>03/01/2019</t>
  </si>
  <si>
    <t>04/01/2019</t>
  </si>
  <si>
    <t>07/01/2019</t>
  </si>
  <si>
    <t>08/01/2019</t>
  </si>
  <si>
    <t>09/01/2019</t>
  </si>
  <si>
    <t>10/01/2019</t>
  </si>
  <si>
    <t>11/01/2019</t>
  </si>
  <si>
    <t>14/01/2019</t>
  </si>
  <si>
    <t>15/01/2019</t>
  </si>
  <si>
    <t>16/01/2019</t>
  </si>
  <si>
    <t>17/01/2019</t>
  </si>
  <si>
    <t>18/01/2019</t>
  </si>
  <si>
    <t>22/01/2019</t>
  </si>
  <si>
    <t>23/01/2019</t>
  </si>
  <si>
    <t>24/01/2019</t>
  </si>
  <si>
    <t>25/01/2019</t>
  </si>
  <si>
    <t>28/01/2019</t>
  </si>
  <si>
    <t>29/01/2019</t>
  </si>
  <si>
    <t>30/01/2019</t>
  </si>
  <si>
    <t>31/01/2019</t>
  </si>
  <si>
    <t>01/02/2019</t>
  </si>
  <si>
    <t>Feb 19</t>
  </si>
  <si>
    <t>04/02/2019</t>
  </si>
  <si>
    <t>05/02/2019</t>
  </si>
  <si>
    <t>06/02/2019</t>
  </si>
  <si>
    <t>07/02/2019</t>
  </si>
  <si>
    <t>08/02/2019</t>
  </si>
  <si>
    <t>11/02/2019</t>
  </si>
  <si>
    <t>12/02/2019</t>
  </si>
  <si>
    <t>13/02/2019</t>
  </si>
  <si>
    <t>14/02/2019</t>
  </si>
  <si>
    <t>15/02/2019</t>
  </si>
  <si>
    <t>19/02/2019</t>
  </si>
  <si>
    <t>20/02/2019</t>
  </si>
  <si>
    <t>21/02/2019</t>
  </si>
  <si>
    <t>22/02/2019</t>
  </si>
  <si>
    <t>25/02/2019</t>
  </si>
  <si>
    <t>26/02/2019</t>
  </si>
  <si>
    <t>27/02/2019</t>
  </si>
  <si>
    <t>28/02/2019</t>
  </si>
  <si>
    <t>01/03/2019</t>
  </si>
  <si>
    <t>Mar 19</t>
  </si>
  <si>
    <t>04/03/2019</t>
  </si>
  <si>
    <t>05/03/2019</t>
  </si>
  <si>
    <t>06/03/2019</t>
  </si>
  <si>
    <t>07/03/2019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</si>
  <si>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</si>
  <si>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</si>
  <si>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</si>
  <si>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</si>
  <si>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</si>
  <si>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</si>
  <si>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</si>
  <si>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</si>
  <si>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</si>
  <si>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</si>
  <si>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</si>
  <si>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</si>
  <si>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</si>
  <si>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</si>
  <si>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</si>
  <si>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</si>
  <si>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</si>
  <si>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Apr 19</t>
  </si>
  <si>
    <t>02/04/2019</t>
  </si>
  <si>
    <t>03/04/2019</t>
  </si>
  <si>
    <t>04/04/2019</t>
  </si>
  <si>
    <t>05/04/2019</t>
  </si>
  <si>
    <t>08/04/2019</t>
  </si>
  <si>
    <t>09/04/2019</t>
  </si>
  <si>
    <t>10/04/2019</t>
  </si>
  <si>
    <t>11/04/2019</t>
  </si>
  <si>
    <t>12/04/2019</t>
  </si>
  <si>
    <t>15/04/2019</t>
  </si>
  <si>
    <t>16/04/2019</t>
  </si>
  <si>
    <t>17/04/2019</t>
  </si>
  <si>
    <t>18/04/2019</t>
  </si>
  <si>
    <t>22/04/2019</t>
  </si>
  <si>
    <t>23/04/2019</t>
  </si>
  <si>
    <t>24/04/2019</t>
  </si>
  <si>
    <t>25/04/2019</t>
  </si>
  <si>
    <t>26/04/2019</t>
  </si>
  <si>
    <t>29/04/2019</t>
  </si>
  <si>
    <t>30/04/2019</t>
  </si>
  <si>
    <t>01/05/2019</t>
  </si>
  <si>
    <t>May 19</t>
  </si>
  <si>
    <t>02/05/2019</t>
  </si>
  <si>
    <t>03/05/2019</t>
  </si>
  <si>
    <t>06/05/2019</t>
  </si>
  <si>
    <t>07/05/2019</t>
  </si>
  <si>
    <t>08/05/2019</t>
  </si>
  <si>
    <t>09/05/2019</t>
  </si>
  <si>
    <t>10/05/2019</t>
  </si>
  <si>
    <t>13/05/2019</t>
  </si>
  <si>
    <t>14/05/2019</t>
  </si>
  <si>
    <t>15/05/2019</t>
  </si>
  <si>
    <t>16/05/2019</t>
  </si>
  <si>
    <t>17/05/2019</t>
  </si>
  <si>
    <t>20/05/2019</t>
  </si>
  <si>
    <t>21/05/2019</t>
  </si>
  <si>
    <t>22/05/2019</t>
  </si>
  <si>
    <t>23/05/2019</t>
  </si>
  <si>
    <t>24/05/2019</t>
  </si>
  <si>
    <t>28/05/2019</t>
  </si>
  <si>
    <t>29/05/2019</t>
  </si>
  <si>
    <t>30/05/2019</t>
  </si>
  <si>
    <t>31/05/2019</t>
  </si>
  <si>
    <t>03/06/2019</t>
  </si>
  <si>
    <t>Jun 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</si>
  <si>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</si>
  <si>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</si>
  <si>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</si>
  <si>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</si>
  <si>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</si>
  <si>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</si>
  <si>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</si>
  <si>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</si>
  <si>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</si>
  <si>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</si>
  <si>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</si>
  <si>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</si>
  <si>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</si>
  <si>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</si>
  <si>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</si>
  <si>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</si>
  <si>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</si>
  <si>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</si>
  <si>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</si>
  <si>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</si>
  <si>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Jul 19</t>
  </si>
  <si>
    <t>02/07/2019</t>
  </si>
  <si>
    <t>03/07/2019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</si>
  <si>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</si>
  <si>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</si>
  <si>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</si>
  <si>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</si>
  <si>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</si>
  <si>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</si>
  <si>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</si>
  <si>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</si>
  <si>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</si>
  <si>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</si>
  <si>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</si>
  <si>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</si>
  <si>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</si>
  <si>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</si>
  <si>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</si>
  <si>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</si>
  <si>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</si>
  <si>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</si>
  <si>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</si>
  <si>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</si>
  <si>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Aug 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</si>
  <si>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</si>
  <si>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</si>
  <si>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</si>
  <si>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</si>
  <si>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</si>
  <si>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</si>
  <si>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</si>
  <si>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</si>
  <si>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</si>
  <si>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</si>
  <si>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</si>
  <si>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</si>
  <si>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</si>
  <si>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</si>
  <si>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</si>
  <si>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</si>
  <si>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26/08/2019</t>
  </si>
  <si>
    <t>27/08/2019</t>
  </si>
  <si>
    <t>28/08/2019</t>
  </si>
  <si>
    <t>29/08/2019</t>
  </si>
  <si>
    <t>30/08/2019</t>
  </si>
  <si>
    <t>03/09/2019</t>
  </si>
  <si>
    <t>Sep 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</si>
  <si>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</si>
  <si>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</si>
  <si>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</si>
  <si>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</si>
  <si>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</si>
  <si>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</si>
  <si>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</si>
  <si>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</si>
  <si>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</si>
  <si>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</si>
  <si>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</si>
  <si>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</si>
  <si>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</si>
  <si>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</si>
  <si>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</si>
  <si>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</si>
  <si>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</si>
  <si>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</si>
  <si>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</si>
  <si>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</si>
  <si>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Oct 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</si>
  <si>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</si>
  <si>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</si>
  <si>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</si>
  <si>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</si>
  <si>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</si>
  <si>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</si>
  <si>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</si>
  <si>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</si>
  <si>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</si>
  <si>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</si>
  <si>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</si>
  <si>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</si>
  <si>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</si>
  <si>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</si>
  <si>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</si>
  <si>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</si>
  <si>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</si>
  <si>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</si>
  <si>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</si>
  <si>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</si>
  <si>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</si>
  <si>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31/10/2019</t>
  </si>
  <si>
    <t>01/11/2019</t>
  </si>
  <si>
    <t>Nov 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</si>
  <si>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</si>
  <si>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</si>
  <si>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</si>
  <si>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</si>
  <si>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</si>
  <si>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</si>
  <si>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</si>
  <si>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</si>
  <si>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</si>
  <si>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</si>
  <si>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</si>
  <si>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</si>
  <si>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</si>
  <si>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</si>
  <si>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</si>
  <si>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</si>
  <si>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</si>
  <si>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</si>
  <si>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29/11/2019</t>
  </si>
  <si>
    <t>02/12/2019</t>
  </si>
  <si>
    <t>Dec 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</si>
  <si>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</si>
  <si>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</si>
  <si>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</si>
  <si>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</si>
  <si>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</si>
  <si>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</si>
  <si>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</si>
  <si>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</si>
  <si>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</si>
  <si>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</si>
  <si>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</si>
  <si>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</si>
  <si>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</si>
  <si>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</si>
  <si>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</si>
  <si>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</si>
  <si>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26/12/2019</t>
  </si>
  <si>
    <t>27/12/2019</t>
  </si>
  <si>
    <t>30/12/2019</t>
  </si>
  <si>
    <t>31/12/2019</t>
  </si>
  <si>
    <t>02/01/2020</t>
  </si>
  <si>
    <t>Jan 20</t>
  </si>
  <si>
    <t>03/01/2020</t>
  </si>
  <si>
    <t>06/01/2020</t>
  </si>
  <si>
    <t>07/01/2020</t>
  </si>
  <si>
    <t>08/01/2020</t>
  </si>
  <si>
    <t>09/01/2020</t>
  </si>
  <si>
    <t>10/01/2020</t>
  </si>
  <si>
    <t>13/01/2020</t>
  </si>
  <si>
    <t>14/01/2020</t>
  </si>
  <si>
    <t>15/01/2020</t>
  </si>
  <si>
    <t>16/01/2020</t>
  </si>
  <si>
    <t>17/01/2020</t>
  </si>
  <si>
    <t>21/01/2020</t>
  </si>
  <si>
    <t>22/01/2020</t>
  </si>
  <si>
    <t>23/01/2020</t>
  </si>
  <si>
    <t>24/01/2020</t>
  </si>
  <si>
    <t>27/01/2020</t>
  </si>
  <si>
    <t>28/01/2020</t>
  </si>
  <si>
    <t>29/01/2020</t>
  </si>
  <si>
    <t>30/01/2020</t>
  </si>
  <si>
    <t>31/01/2020</t>
  </si>
  <si>
    <t>03/02/2020</t>
  </si>
  <si>
    <t>Feb 20</t>
  </si>
  <si>
    <t>04/02/2020</t>
  </si>
  <si>
    <t>05/02/2020</t>
  </si>
  <si>
    <t>06/02/2020</t>
  </si>
  <si>
    <t>07/02/2020</t>
  </si>
  <si>
    <t>10/02/2020</t>
  </si>
  <si>
    <t>11/02/2020</t>
  </si>
  <si>
    <t>12/02/2020</t>
  </si>
  <si>
    <t>13/02/2020</t>
  </si>
  <si>
    <t>14/02/2020</t>
  </si>
  <si>
    <t>18/02/2020</t>
  </si>
  <si>
    <t>19/02/2020</t>
  </si>
  <si>
    <t>20/02/2020</t>
  </si>
  <si>
    <t>21/02/2020</t>
  </si>
  <si>
    <t>24/02/2020</t>
  </si>
  <si>
    <t>25/02/2020</t>
  </si>
  <si>
    <t>26/02/2020</t>
  </si>
  <si>
    <t>27/02/2020</t>
  </si>
  <si>
    <t>28/02/2020</t>
  </si>
  <si>
    <t>02/03/2020</t>
  </si>
  <si>
    <t>Mar 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</si>
  <si>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</si>
  <si>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</si>
  <si>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</si>
  <si>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</si>
  <si>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</si>
  <si>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</si>
  <si>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</si>
  <si>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</si>
  <si>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</si>
  <si>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</si>
  <si>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</si>
  <si>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</si>
  <si>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</si>
  <si>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</si>
  <si>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</si>
  <si>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</si>
  <si>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</si>
  <si>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</si>
  <si>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</si>
  <si>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</si>
  <si>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31/03/2020</t>
  </si>
  <si>
    <t>01/04/2020</t>
  </si>
  <si>
    <t>Apr 20</t>
  </si>
  <si>
    <t>02/04/2020</t>
  </si>
  <si>
    <t>03/04/2020</t>
  </si>
  <si>
    <t>06/04/2020</t>
  </si>
  <si>
    <t>07/04/2020</t>
  </si>
  <si>
    <t>08/04/2020</t>
  </si>
  <si>
    <t>09/04/2020</t>
  </si>
  <si>
    <t>13/04/2020</t>
  </si>
  <si>
    <t>14/04/2020</t>
  </si>
  <si>
    <t>15/04/2020</t>
  </si>
  <si>
    <t>16/04/2020</t>
  </si>
  <si>
    <t>17/04/2020</t>
  </si>
  <si>
    <t>20/04/2020</t>
  </si>
  <si>
    <t>21/04/2020</t>
  </si>
  <si>
    <t>22/04/2020</t>
  </si>
  <si>
    <t>23/04/2020</t>
  </si>
  <si>
    <t>24/04/2020</t>
  </si>
  <si>
    <t>27/04/2020</t>
  </si>
  <si>
    <t>28/04/2020</t>
  </si>
  <si>
    <t>29/04/2020</t>
  </si>
  <si>
    <t>30/04/2020</t>
  </si>
  <si>
    <t>01/05/2020</t>
  </si>
  <si>
    <t>May 20</t>
  </si>
  <si>
    <t>04/05/2020</t>
  </si>
  <si>
    <t>05/05/2020</t>
  </si>
  <si>
    <t>06/05/2020</t>
  </si>
  <si>
    <t>07/05/2020</t>
  </si>
  <si>
    <t>08/05/2020</t>
  </si>
  <si>
    <t>11/05/2020</t>
  </si>
  <si>
    <t>12/05/2020</t>
  </si>
  <si>
    <t>13/05/2020</t>
  </si>
  <si>
    <t>14/05/2020</t>
  </si>
  <si>
    <t>15/05/2020</t>
  </si>
  <si>
    <t>18/05/2020</t>
  </si>
  <si>
    <t>19/05/2020</t>
  </si>
  <si>
    <t>20/05/2020</t>
  </si>
  <si>
    <t>21/05/2020</t>
  </si>
  <si>
    <t>22/05/2020</t>
  </si>
  <si>
    <t>26/05/2020</t>
  </si>
  <si>
    <t>27/05/2020</t>
  </si>
  <si>
    <t>28/05/2020</t>
  </si>
  <si>
    <t>29/05/2020</t>
  </si>
  <si>
    <t>01/06/2020</t>
  </si>
  <si>
    <t>Jun 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</si>
  <si>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</si>
  <si>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</si>
  <si>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</si>
  <si>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</si>
  <si>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</si>
  <si>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</si>
  <si>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</si>
  <si>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</si>
  <si>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</si>
  <si>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</si>
  <si>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</si>
  <si>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</si>
  <si>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</si>
  <si>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</si>
  <si>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</si>
  <si>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</si>
  <si>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</si>
  <si>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</si>
  <si>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</si>
  <si>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</si>
  <si>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30/06/2020</t>
  </si>
  <si>
    <t>01/07/2020</t>
  </si>
  <si>
    <t>Jul 20</t>
  </si>
  <si>
    <t>02/07/2020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</si>
  <si>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</si>
  <si>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</si>
  <si>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</si>
  <si>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</si>
  <si>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</si>
  <si>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</si>
  <si>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</si>
  <si>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</si>
  <si>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</si>
  <si>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</si>
  <si>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</si>
  <si>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</si>
  <si>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</si>
  <si>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</si>
  <si>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</si>
  <si>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</si>
  <si>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</si>
  <si>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</si>
  <si>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</si>
  <si>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31/07/2020</t>
  </si>
  <si>
    <t>03/08/2020</t>
  </si>
  <si>
    <t>Aug 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</si>
  <si>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</si>
  <si>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</si>
  <si>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</si>
  <si>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</si>
  <si>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</si>
  <si>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</si>
  <si>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</si>
  <si>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</si>
  <si>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</si>
  <si>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</si>
  <si>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</si>
  <si>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</si>
  <si>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</si>
  <si>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</si>
  <si>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</si>
  <si>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</si>
  <si>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</si>
  <si>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</si>
  <si>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</si>
  <si>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31/08/2020</t>
  </si>
  <si>
    <t>01/09/2020</t>
  </si>
  <si>
    <t>Sep 20</t>
  </si>
  <si>
    <t>02/09/2020</t>
  </si>
  <si>
    <t>03/09/2020</t>
  </si>
  <si>
    <t>04/09/2020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</si>
  <si>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</si>
  <si>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</si>
  <si>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</si>
  <si>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</si>
  <si>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</si>
  <si>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</si>
  <si>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</si>
  <si>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</si>
  <si>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</si>
  <si>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</si>
  <si>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</si>
  <si>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</si>
  <si>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</si>
  <si>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</si>
  <si>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</si>
  <si>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</si>
  <si>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30/09/2020</t>
  </si>
  <si>
    <t>01/10/2020</t>
  </si>
  <si>
    <t>Oct 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</si>
  <si>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</si>
  <si>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</si>
  <si>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</si>
  <si>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</si>
  <si>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</si>
  <si>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</si>
  <si>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</si>
  <si>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</si>
  <si>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</si>
  <si>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</si>
  <si>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</si>
  <si>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</si>
  <si>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</si>
  <si>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</si>
  <si>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</si>
  <si>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</si>
  <si>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</si>
  <si>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</si>
  <si>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</si>
  <si>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</si>
  <si>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</si>
  <si>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</si>
  <si>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Nov 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</si>
  <si>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</si>
  <si>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</si>
  <si>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</si>
  <si>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</si>
  <si>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</si>
  <si>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</si>
  <si>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</si>
  <si>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</si>
  <si>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</si>
  <si>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</si>
  <si>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</si>
  <si>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</si>
  <si>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</si>
  <si>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</si>
  <si>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</si>
  <si>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</si>
  <si>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</si>
  <si>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27/11/2020</t>
  </si>
  <si>
    <t>30/11/2020</t>
  </si>
  <si>
    <t>01/12/2020</t>
  </si>
  <si>
    <t>Dec 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</si>
  <si>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</si>
  <si>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</si>
  <si>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</si>
  <si>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</si>
  <si>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</si>
  <si>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</si>
  <si>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</si>
  <si>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</si>
  <si>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</si>
  <si>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</si>
  <si>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</si>
  <si>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</si>
  <si>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</si>
  <si>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</si>
  <si>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</si>
  <si>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</si>
  <si>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</si>
  <si>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28/12/2020</t>
  </si>
  <si>
    <t>29/12/2020</t>
  </si>
  <si>
    <t>30/12/2020</t>
  </si>
  <si>
    <t>31/12/2020</t>
  </si>
  <si>
    <t>04/01/2021</t>
  </si>
  <si>
    <t>Jan 21</t>
  </si>
  <si>
    <t>05/01/2021</t>
  </si>
  <si>
    <t>06/01/2021</t>
  </si>
  <si>
    <t>07/01/2021</t>
  </si>
  <si>
    <t>08/01/2021</t>
  </si>
  <si>
    <t>11/01/2021</t>
  </si>
  <si>
    <t>12/01/2021</t>
  </si>
  <si>
    <t>13/01/2021</t>
  </si>
  <si>
    <t>14/01/2021</t>
  </si>
  <si>
    <t>15/01/2021</t>
  </si>
  <si>
    <t>19/01/2021</t>
  </si>
  <si>
    <t>20/01/2021</t>
  </si>
  <si>
    <t>21/01/2021</t>
  </si>
  <si>
    <t>22/01/2021</t>
  </si>
  <si>
    <t>25/01/2021</t>
  </si>
  <si>
    <t>26/01/2021</t>
  </si>
  <si>
    <t>27/01/2021</t>
  </si>
  <si>
    <t>28/01/2021</t>
  </si>
  <si>
    <t>29/01/2021</t>
  </si>
  <si>
    <t>01/02/2021</t>
  </si>
  <si>
    <t>Feb 21</t>
  </si>
  <si>
    <t>02/02/2021</t>
  </si>
  <si>
    <t>03/02/2021</t>
  </si>
  <si>
    <t>04/02/2021</t>
  </si>
  <si>
    <t>05/02/2021</t>
  </si>
  <si>
    <t>08/02/2021</t>
  </si>
  <si>
    <t>09/02/2021</t>
  </si>
  <si>
    <t>10/02/2021</t>
  </si>
  <si>
    <t>11/02/2021</t>
  </si>
  <si>
    <t>12/02/2021</t>
  </si>
  <si>
    <t>16/02/2021</t>
  </si>
  <si>
    <t>17/02/2021</t>
  </si>
  <si>
    <t>18/02/2021</t>
  </si>
  <si>
    <t>19/02/2021</t>
  </si>
  <si>
    <t>22/02/2021</t>
  </si>
  <si>
    <t>23/02/2021</t>
  </si>
  <si>
    <t>24/02/2021</t>
  </si>
  <si>
    <t>25/02/2021</t>
  </si>
  <si>
    <t>26/02/2021</t>
  </si>
  <si>
    <t>01/03/2021</t>
  </si>
  <si>
    <t>Mar 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</si>
  <si>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</si>
  <si>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</si>
  <si>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</si>
  <si>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</si>
  <si>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</si>
  <si>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</si>
  <si>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</si>
  <si>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</si>
  <si>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</si>
  <si>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</si>
  <si>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</si>
  <si>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</si>
  <si>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</si>
  <si>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</si>
  <si>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</si>
  <si>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</si>
  <si>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</si>
  <si>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</si>
  <si>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</si>
  <si>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</si>
  <si>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</si>
  <si>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31/03/2021</t>
  </si>
  <si>
    <t>01/04/2021</t>
  </si>
  <si>
    <t>Apr 21</t>
  </si>
  <si>
    <t>05/04/2021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</si>
  <si>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</si>
  <si>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</si>
  <si>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</si>
  <si>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</si>
  <si>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</si>
  <si>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</si>
  <si>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</si>
  <si>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</si>
  <si>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</si>
  <si>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</si>
  <si>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</si>
  <si>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</si>
  <si>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</si>
  <si>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</si>
  <si>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</si>
  <si>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</si>
  <si>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</si>
  <si>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</si>
  <si>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</si>
  <si>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03/05/2021</t>
  </si>
  <si>
    <t>May 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</si>
  <si>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</si>
  <si>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</si>
  <si>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</si>
  <si>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</si>
  <si>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</si>
  <si>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</si>
  <si>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</si>
  <si>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</si>
  <si>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</si>
  <si>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</si>
  <si>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</si>
  <si>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</si>
  <si>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</si>
  <si>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</si>
  <si>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</si>
  <si>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</si>
  <si>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</si>
  <si>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</si>
  <si>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</si>
  <si>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01/06/2021</t>
  </si>
  <si>
    <t>Jun 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</si>
  <si>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</si>
  <si>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</si>
  <si>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</si>
  <si>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</si>
  <si>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</si>
  <si>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</si>
  <si>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</si>
  <si>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</si>
  <si>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</si>
  <si>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</si>
  <si>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</si>
  <si>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</si>
  <si>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</si>
  <si>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</si>
  <si>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</si>
  <si>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</si>
  <si>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</si>
  <si>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</si>
  <si>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</si>
  <si>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</si>
  <si>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30/06/2021</t>
  </si>
  <si>
    <t>01/07/2021</t>
  </si>
  <si>
    <t>Jul 21</t>
  </si>
  <si>
    <t>02/07/2021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</si>
  <si>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</si>
  <si>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</si>
  <si>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</si>
  <si>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</si>
  <si>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</si>
  <si>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</si>
  <si>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</si>
  <si>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</si>
  <si>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</si>
  <si>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</si>
  <si>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</si>
  <si>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</si>
  <si>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</si>
  <si>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</si>
  <si>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</si>
  <si>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</si>
  <si>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</si>
  <si>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</si>
  <si>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</si>
  <si>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</si>
  <si>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Aug 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</si>
  <si>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</si>
  <si>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</si>
  <si>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</si>
  <si>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</si>
  <si>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</si>
  <si>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</si>
  <si>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</si>
  <si>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</si>
  <si>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</si>
  <si>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</si>
  <si>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</si>
  <si>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</si>
  <si>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</si>
  <si>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</si>
  <si>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</si>
  <si>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</si>
  <si>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</si>
  <si>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</si>
  <si>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</si>
  <si>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30/08/2021</t>
  </si>
  <si>
    <t>31/08/2021</t>
  </si>
  <si>
    <t>01/09/2021</t>
  </si>
  <si>
    <t>Sep 21</t>
  </si>
  <si>
    <t>02/09/2021</t>
  </si>
  <si>
    <t>03/09/2021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</si>
  <si>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</si>
  <si>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</si>
  <si>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</si>
  <si>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</si>
  <si>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</si>
  <si>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</si>
  <si>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</si>
  <si>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</si>
  <si>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</si>
  <si>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</si>
  <si>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</si>
  <si>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</si>
  <si>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</si>
  <si>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</si>
  <si>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</si>
  <si>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</si>
  <si>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</si>
  <si>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30/09/2021</t>
  </si>
  <si>
    <t>01/10/2021</t>
  </si>
  <si>
    <t>Oct 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</si>
  <si>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</si>
  <si>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</si>
  <si>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</si>
  <si>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</si>
  <si>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</si>
  <si>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</si>
  <si>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</si>
  <si>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</si>
  <si>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</si>
  <si>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</si>
  <si>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</si>
  <si>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</si>
  <si>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</si>
  <si>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</si>
  <si>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</si>
  <si>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</si>
  <si>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</si>
  <si>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</si>
  <si>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</si>
  <si>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</si>
  <si>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</si>
  <si>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Nov 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</si>
  <si>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</si>
  <si>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</si>
  <si>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</si>
  <si>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</si>
  <si>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</si>
  <si>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</si>
  <si>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</si>
  <si>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</si>
  <si>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</si>
  <si>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</si>
  <si>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</si>
  <si>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</si>
  <si>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</si>
  <si>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</si>
  <si>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</si>
  <si>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</si>
  <si>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</si>
  <si>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26/11/2021</t>
  </si>
  <si>
    <t>29/11/2021</t>
  </si>
  <si>
    <t>30/11/2021</t>
  </si>
  <si>
    <t>01/12/2021</t>
  </si>
  <si>
    <t>Dec 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</si>
  <si>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</si>
  <si>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</si>
  <si>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</si>
  <si>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</si>
  <si>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</si>
  <si>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</si>
  <si>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</si>
  <si>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</si>
  <si>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</si>
  <si>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</si>
  <si>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</si>
  <si>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</si>
  <si>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</si>
  <si>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</si>
  <si>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</si>
  <si>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</si>
  <si>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27/12/2021</t>
  </si>
  <si>
    <t>28/12/2021</t>
  </si>
  <si>
    <t>29/12/2021</t>
  </si>
  <si>
    <t>30/12/2021</t>
  </si>
  <si>
    <t>31/12/2021</t>
  </si>
  <si>
    <t>03/01/2022</t>
  </si>
  <si>
    <t>Jan 22</t>
  </si>
  <si>
    <t>04/01/2022</t>
  </si>
  <si>
    <t>05/01/2022</t>
  </si>
  <si>
    <t>06/01/2022</t>
  </si>
  <si>
    <t>07/01/2022</t>
  </si>
  <si>
    <t>10/01/2022</t>
  </si>
  <si>
    <t>11/01/2022</t>
  </si>
  <si>
    <t>12/01/2022</t>
  </si>
  <si>
    <t>13/01/2022</t>
  </si>
  <si>
    <t>14/01/2022</t>
  </si>
  <si>
    <t>18/01/2022</t>
  </si>
  <si>
    <t>19/01/2022</t>
  </si>
  <si>
    <t>20/01/2022</t>
  </si>
  <si>
    <t>21/01/2022</t>
  </si>
  <si>
    <t>24/01/2022</t>
  </si>
  <si>
    <t>25/01/2022</t>
  </si>
  <si>
    <t>26/01/2022</t>
  </si>
  <si>
    <t>27/01/2022</t>
  </si>
  <si>
    <t>28/01/2022</t>
  </si>
  <si>
    <t>31/01/2022</t>
  </si>
  <si>
    <t>01/02/2022</t>
  </si>
  <si>
    <t>Feb 22</t>
  </si>
  <si>
    <t>02/02/2022</t>
  </si>
  <si>
    <t>03/02/2022</t>
  </si>
  <si>
    <t>04/02/2022</t>
  </si>
  <si>
    <t>07/02/2022</t>
  </si>
  <si>
    <t>08/02/2022</t>
  </si>
  <si>
    <t>09/02/2022</t>
  </si>
  <si>
    <t>10/02/2022</t>
  </si>
  <si>
    <t>11/02/2022</t>
  </si>
  <si>
    <t>14/02/2022</t>
  </si>
  <si>
    <t>15/02/2022</t>
  </si>
  <si>
    <t>16/02/2022</t>
  </si>
  <si>
    <t>17/02/2022</t>
  </si>
  <si>
    <t>18/02/2022</t>
  </si>
  <si>
    <t>22/02/2022</t>
  </si>
  <si>
    <t>23/02/2022</t>
  </si>
  <si>
    <t>24/02/2022</t>
  </si>
  <si>
    <t>25/02/2022</t>
  </si>
  <si>
    <t>28/02/2022</t>
  </si>
  <si>
    <t>01/03/2022</t>
  </si>
  <si>
    <t>Mar 22</t>
  </si>
  <si>
    <t>02/03/2022</t>
  </si>
  <si>
    <t>03/03/2022</t>
  </si>
  <si>
    <t>04/03/2022</t>
  </si>
  <si>
    <t>07/03/2022</t>
  </si>
  <si>
    <t>08/03/2022</t>
  </si>
  <si>
    <t>09/03/2022</t>
  </si>
  <si>
    <t>10/03/2022</t>
  </si>
  <si>
    <t>11/03/2022</t>
  </si>
  <si>
    <t>14/03/2022</t>
  </si>
  <si>
    <t>15/03/2022</t>
  </si>
  <si>
    <t>16/03/2022</t>
  </si>
  <si>
    <t>17/03/2022</t>
  </si>
  <si>
    <t>18/03/2022</t>
  </si>
  <si>
    <t>21/03/2022</t>
  </si>
  <si>
    <t>22/03/2022</t>
  </si>
  <si>
    <t>23/03/2022</t>
  </si>
  <si>
    <t>24/03/2022</t>
  </si>
  <si>
    <t>25/03/2022</t>
  </si>
  <si>
    <t>28/03/2022</t>
  </si>
  <si>
    <t>29/03/2022</t>
  </si>
  <si>
    <t>30/03/2022</t>
  </si>
  <si>
    <t>31/03/2022</t>
  </si>
  <si>
    <t>01/04/2022</t>
  </si>
  <si>
    <t>Apr 22</t>
  </si>
  <si>
    <t>04/04/2022</t>
  </si>
  <si>
    <t>05/04/2022</t>
  </si>
  <si>
    <t>06/04/2022</t>
  </si>
  <si>
    <t>07/04/2022</t>
  </si>
  <si>
    <t>08/04/2022</t>
  </si>
  <si>
    <t>11/04/2022</t>
  </si>
  <si>
    <t>12/04/2022</t>
  </si>
  <si>
    <t>13/04/2022</t>
  </si>
  <si>
    <t>14/04/2022</t>
  </si>
  <si>
    <t>18/04/2022</t>
  </si>
  <si>
    <t>19/04/2022</t>
  </si>
  <si>
    <t>20/04/2022</t>
  </si>
  <si>
    <t>21/04/2022</t>
  </si>
  <si>
    <t>22/04/2022</t>
  </si>
  <si>
    <t>25/04/2022</t>
  </si>
  <si>
    <t>26/04/2022</t>
  </si>
  <si>
    <t>27/04/2022</t>
  </si>
  <si>
    <t>28/04/2022</t>
  </si>
  <si>
    <t>29/04/2022</t>
  </si>
  <si>
    <t>02/05/2022</t>
  </si>
  <si>
    <t>May 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</si>
  <si>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</si>
  <si>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</si>
  <si>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</si>
  <si>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</si>
  <si>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</si>
  <si>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</si>
  <si>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</si>
  <si>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</si>
  <si>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</si>
  <si>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</si>
  <si>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</si>
  <si>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</si>
  <si>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</si>
  <si>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</si>
  <si>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</si>
  <si>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</si>
  <si>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</si>
  <si>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</si>
  <si>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</si>
  <si>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31/05/2022</t>
  </si>
  <si>
    <t>01/06/2022</t>
  </si>
  <si>
    <t>Jun 22</t>
  </si>
  <si>
    <t>02/06/2022</t>
  </si>
  <si>
    <t>03/06/2022</t>
  </si>
  <si>
    <t>06/06/2022</t>
  </si>
  <si>
    <t>07/06/2022</t>
  </si>
  <si>
    <t>08/06/2022</t>
  </si>
  <si>
    <t>09/06/2022</t>
  </si>
  <si>
    <t>10/06/2022</t>
  </si>
  <si>
    <t>13/06/2022</t>
  </si>
  <si>
    <t>14/06/2022</t>
  </si>
  <si>
    <t>15/06/2022</t>
  </si>
  <si>
    <t>16/06/2022</t>
  </si>
  <si>
    <t>17/06/2022</t>
  </si>
  <si>
    <t>21/06/2022</t>
  </si>
  <si>
    <t>22/06/2022</t>
  </si>
  <si>
    <t>23/06/2022</t>
  </si>
  <si>
    <t>24/06/2022</t>
  </si>
  <si>
    <t>27/06/2022</t>
  </si>
  <si>
    <t>28/06/2022</t>
  </si>
  <si>
    <t>29/06/2022</t>
  </si>
  <si>
    <t>30/06/2022</t>
  </si>
  <si>
    <t>01/07/2022</t>
  </si>
  <si>
    <t>Jul 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</si>
  <si>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</si>
  <si>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</si>
  <si>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</si>
  <si>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</si>
  <si>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</si>
  <si>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</si>
  <si>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</si>
  <si>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</si>
  <si>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</si>
  <si>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</si>
  <si>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</si>
  <si>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</si>
  <si>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</si>
  <si>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</si>
  <si>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</si>
  <si>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</si>
  <si>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</si>
  <si>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</si>
  <si>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29/07/2022</t>
  </si>
  <si>
    <t>01/08/2022</t>
  </si>
  <si>
    <t>Aug 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</si>
  <si>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</si>
  <si>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</si>
  <si>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</si>
  <si>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</si>
  <si>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</si>
  <si>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</si>
  <si>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</si>
  <si>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</si>
  <si>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</si>
  <si>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</si>
  <si>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</si>
  <si>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</si>
  <si>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</si>
  <si>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</si>
  <si>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</si>
  <si>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</si>
  <si>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</si>
  <si>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</si>
  <si>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</si>
  <si>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29/08/2022</t>
  </si>
  <si>
    <t>30/08/2022</t>
  </si>
  <si>
    <t>31/08/2022</t>
  </si>
  <si>
    <t>01/09/2022</t>
  </si>
  <si>
    <t>Sep 22</t>
  </si>
  <si>
    <t>02/09/2022</t>
  </si>
  <si>
    <t>06/09/2022</t>
  </si>
  <si>
    <t>07/09/2022</t>
  </si>
  <si>
    <t>08/09/2022</t>
  </si>
  <si>
    <t>09/09/2022</t>
  </si>
  <si>
    <t>12/09/2022</t>
  </si>
  <si>
    <t>13/09/2022</t>
  </si>
  <si>
    <t>14/09/2022</t>
  </si>
  <si>
    <t>15/09/2022</t>
  </si>
  <si>
    <t>16/09/2022</t>
  </si>
  <si>
    <t>19/09/2022</t>
  </si>
  <si>
    <t>20/09/2022</t>
  </si>
  <si>
    <t>21/09/2022</t>
  </si>
  <si>
    <t>22/09/2022</t>
  </si>
  <si>
    <t>23/09/2022</t>
  </si>
  <si>
    <t>26/09/2022</t>
  </si>
  <si>
    <t>27/09/2022</t>
  </si>
  <si>
    <t>28/09/2022</t>
  </si>
  <si>
    <t>29/09/2022</t>
  </si>
  <si>
    <t>30/09/2022</t>
  </si>
  <si>
    <t>03/10/2022</t>
  </si>
  <si>
    <t>Oct 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</si>
  <si>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</si>
  <si>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</si>
  <si>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</si>
  <si>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</si>
  <si>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</si>
  <si>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</si>
  <si>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</si>
  <si>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</si>
  <si>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</si>
  <si>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</si>
  <si>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</si>
  <si>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</si>
  <si>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</si>
  <si>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</si>
  <si>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</si>
  <si>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</si>
  <si>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</si>
  <si>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</si>
  <si>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</si>
  <si>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31/10/2022</t>
  </si>
  <si>
    <t>01/11/2022</t>
  </si>
  <si>
    <t>Nov 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</si>
  <si>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</si>
  <si>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</si>
  <si>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</si>
  <si>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</si>
  <si>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</si>
  <si>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</si>
  <si>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</si>
  <si>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</si>
  <si>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</si>
  <si>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</si>
  <si>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</si>
  <si>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</si>
  <si>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</si>
  <si>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</si>
  <si>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</si>
  <si>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</si>
  <si>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25/11/2022</t>
  </si>
  <si>
    <t>28/11/2022</t>
  </si>
  <si>
    <t>29/11/2022</t>
  </si>
  <si>
    <t>30/11/2022</t>
  </si>
  <si>
    <t>01/12/2022</t>
  </si>
  <si>
    <t>Dec 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</si>
  <si>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</si>
  <si>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</si>
  <si>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</si>
  <si>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</si>
  <si>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</si>
  <si>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</si>
  <si>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</si>
  <si>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</si>
  <si>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</si>
  <si>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</si>
  <si>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</si>
  <si>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</si>
  <si>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</si>
  <si>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</si>
  <si>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</si>
  <si>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</si>
  <si>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27/12/2022</t>
  </si>
  <si>
    <t>28/12/2022</t>
  </si>
  <si>
    <t>29/12/2022</t>
  </si>
  <si>
    <t>30/12/2022</t>
  </si>
  <si>
    <t>03/01/2023</t>
  </si>
  <si>
    <t>Jan 23</t>
  </si>
  <si>
    <t>04/01/2023</t>
  </si>
  <si>
    <t>05/01/2023</t>
  </si>
  <si>
    <t>06/01/2023</t>
  </si>
  <si>
    <t>09/01/2023</t>
  </si>
  <si>
    <t>10/01/2023</t>
  </si>
  <si>
    <t>11/01/2023</t>
  </si>
  <si>
    <t>12/01/2023</t>
  </si>
  <si>
    <t>13/01/2023</t>
  </si>
  <si>
    <t>17/01/2023</t>
  </si>
  <si>
    <t>18/01/2023</t>
  </si>
  <si>
    <t>19/01/2023</t>
  </si>
  <si>
    <t>20/01/2023</t>
  </si>
  <si>
    <t>23/01/2023</t>
  </si>
  <si>
    <t>24/01/2023</t>
  </si>
  <si>
    <t>25/01/2023</t>
  </si>
  <si>
    <t>26/01/2023</t>
  </si>
  <si>
    <t>27/01/2023</t>
  </si>
  <si>
    <t>30/01/2023</t>
  </si>
  <si>
    <t>31/01/2023</t>
  </si>
  <si>
    <t>01/02/2023</t>
  </si>
  <si>
    <t>Feb 23</t>
  </si>
  <si>
    <t>02/02/2023</t>
  </si>
  <si>
    <t>03/02/2023</t>
  </si>
  <si>
    <t>06/02/2023</t>
  </si>
  <si>
    <t>07/02/2023</t>
  </si>
  <si>
    <t>08/02/2023</t>
  </si>
  <si>
    <t>09/02/2023</t>
  </si>
  <si>
    <t>10/02/2023</t>
  </si>
  <si>
    <t>13/02/2023</t>
  </si>
  <si>
    <t>14/02/2023</t>
  </si>
  <si>
    <t>15/02/2023</t>
  </si>
  <si>
    <t>16/02/2023</t>
  </si>
  <si>
    <t>17/02/2023</t>
  </si>
  <si>
    <t>21/02/2023</t>
  </si>
  <si>
    <t>22/02/2023</t>
  </si>
  <si>
    <t>23/02/2023</t>
  </si>
  <si>
    <t>24/02/2023</t>
  </si>
  <si>
    <t>27/02/2023</t>
  </si>
  <si>
    <t>28/02/2023</t>
  </si>
  <si>
    <t>01/03/2023</t>
  </si>
  <si>
    <t>Mar 23</t>
  </si>
  <si>
    <t>02/03/2023</t>
  </si>
  <si>
    <t>03/03/2023</t>
  </si>
  <si>
    <t>06/03/2023</t>
  </si>
  <si>
    <t>07/03/2023</t>
  </si>
  <si>
    <t>08/03/2023</t>
  </si>
  <si>
    <t>09/03/2023</t>
  </si>
  <si>
    <t>10/03/2023</t>
  </si>
  <si>
    <t>13/03/2023</t>
  </si>
  <si>
    <t>14/03/2023</t>
  </si>
  <si>
    <t>15/03/2023</t>
  </si>
  <si>
    <t>16/03/2023</t>
  </si>
  <si>
    <t>17/03/2023</t>
  </si>
  <si>
    <t>20/03/2023</t>
  </si>
  <si>
    <t>21/03/2023</t>
  </si>
  <si>
    <t>22/03/2023</t>
  </si>
  <si>
    <t>23/03/2023</t>
  </si>
  <si>
    <t>24/03/2023</t>
  </si>
  <si>
    <t>27/03/2023</t>
  </si>
  <si>
    <t>28/03/2023</t>
  </si>
  <si>
    <t>29/03/2023</t>
  </si>
  <si>
    <t>30/03/2023</t>
  </si>
  <si>
    <t>31/03/2023</t>
  </si>
  <si>
    <t>03/04/2023</t>
  </si>
  <si>
    <t>Apr 23</t>
  </si>
  <si>
    <t>04/04/2023</t>
  </si>
  <si>
    <t>05/04/2023</t>
  </si>
  <si>
    <t>06/04/2023</t>
  </si>
  <si>
    <t>10/04/2023</t>
  </si>
  <si>
    <t>11/04/2023</t>
  </si>
  <si>
    <t>12/04/2023</t>
  </si>
  <si>
    <t>13/04/2023</t>
  </si>
  <si>
    <t>14/04/2023</t>
  </si>
  <si>
    <t>17/04/2023</t>
  </si>
  <si>
    <t>18/04/2023</t>
  </si>
  <si>
    <t>19/04/2023</t>
  </si>
  <si>
    <t>20/04/2023</t>
  </si>
  <si>
    <t>21/04/2023</t>
  </si>
  <si>
    <t>24/04/2023</t>
  </si>
  <si>
    <t>25/04/2023</t>
  </si>
  <si>
    <t>26/04/2023</t>
  </si>
  <si>
    <t>27/04/2023</t>
  </si>
  <si>
    <t>28/04/2023</t>
  </si>
  <si>
    <t>01/05/2023</t>
  </si>
  <si>
    <t>May 23</t>
  </si>
  <si>
    <t>02/05/2023</t>
  </si>
  <si>
    <t>03/05/2023</t>
  </si>
  <si>
    <t>04/05/2023</t>
  </si>
  <si>
    <t>05/05/2023</t>
  </si>
  <si>
    <t>08/05/2023</t>
  </si>
  <si>
    <t>09/05/2023</t>
  </si>
  <si>
    <t>10/05/2023</t>
  </si>
  <si>
    <t>11/05/2023</t>
  </si>
  <si>
    <t>12/05/2023</t>
  </si>
  <si>
    <t>15/05/2023</t>
  </si>
  <si>
    <t>16/05/2023</t>
  </si>
  <si>
    <t>17/05/2023</t>
  </si>
  <si>
    <t>18/05/2023</t>
  </si>
  <si>
    <t>19/05/2023</t>
  </si>
  <si>
    <t>22/05/2023</t>
  </si>
  <si>
    <t>23/05/2023</t>
  </si>
  <si>
    <t>24/05/2023</t>
  </si>
  <si>
    <t>25/05/2023</t>
  </si>
  <si>
    <t>26/05/2023</t>
  </si>
  <si>
    <t>30/05/2023</t>
  </si>
  <si>
    <t>31/05/2023</t>
  </si>
  <si>
    <t>01/06/2023</t>
  </si>
  <si>
    <t>Jun 23</t>
  </si>
  <si>
    <t>02/06/2023</t>
  </si>
  <si>
    <t>05/06/2023</t>
  </si>
  <si>
    <t>06/06/2023</t>
  </si>
  <si>
    <t>07/06/2023</t>
  </si>
  <si>
    <t>08/06/2023</t>
  </si>
  <si>
    <t>09/06/2023</t>
  </si>
  <si>
    <t>12/06/2023</t>
  </si>
  <si>
    <t>13/06/2023</t>
  </si>
  <si>
    <t>14/06/2023</t>
  </si>
  <si>
    <t>15/06/2023</t>
  </si>
  <si>
    <t>16/06/2023</t>
  </si>
  <si>
    <t>20/06/2023</t>
  </si>
  <si>
    <t>21/06/2023</t>
  </si>
  <si>
    <t>22/06/2023</t>
  </si>
  <si>
    <t>23/06/2023</t>
  </si>
  <si>
    <t>26/06/2023</t>
  </si>
  <si>
    <t>27/06/2023</t>
  </si>
  <si>
    <t>28/06/2023</t>
  </si>
  <si>
    <t>29/06/2023</t>
  </si>
  <si>
    <t>30/06/2023</t>
  </si>
  <si>
    <t>03/07/2023</t>
  </si>
  <si>
    <t>Jul 23</t>
  </si>
  <si>
    <t>05/07/2023</t>
  </si>
  <si>
    <t>06/07/2023</t>
  </si>
  <si>
    <t>07/07/2023</t>
  </si>
  <si>
    <t>10/07/2023</t>
  </si>
  <si>
    <t>11/07/2023</t>
  </si>
  <si>
    <t>12/07/2023</t>
  </si>
  <si>
    <t>13/07/2023</t>
  </si>
  <si>
    <t>14/07/2023</t>
  </si>
  <si>
    <t>17/07/2023</t>
  </si>
  <si>
    <t>18/07/2023</t>
  </si>
  <si>
    <t>19/07/2023</t>
  </si>
  <si>
    <t>20/07/2023</t>
  </si>
  <si>
    <t>21/07/2023</t>
  </si>
  <si>
    <t>24/07/2023</t>
  </si>
  <si>
    <t>25/07/2023</t>
  </si>
  <si>
    <t>26/07/2023</t>
  </si>
  <si>
    <t>27/07/2023</t>
  </si>
  <si>
    <t>28/07/2023</t>
  </si>
  <si>
    <t>31/07/2023</t>
  </si>
  <si>
    <t>01/08/2023</t>
  </si>
  <si>
    <t>Aug 23</t>
  </si>
  <si>
    <t>02/08/2023</t>
  </si>
  <si>
    <t>03/08/2023</t>
  </si>
  <si>
    <t>04/08/2023</t>
  </si>
  <si>
    <t>07/08/2023</t>
  </si>
  <si>
    <t>08/08/2023</t>
  </si>
  <si>
    <t>09/08/2023</t>
  </si>
  <si>
    <t>10/08/2023</t>
  </si>
  <si>
    <t>11/08/2023</t>
  </si>
  <si>
    <t>14/08/2023</t>
  </si>
  <si>
    <t>15/08/2023</t>
  </si>
  <si>
    <t>16/08/2023</t>
  </si>
  <si>
    <t>17/08/2023</t>
  </si>
  <si>
    <t>18/08/2023</t>
  </si>
  <si>
    <t>21/08/2023</t>
  </si>
  <si>
    <t>22/08/2023</t>
  </si>
  <si>
    <t>23/08/2023</t>
  </si>
  <si>
    <t>24/08/2023</t>
  </si>
  <si>
    <t>25/08/2023</t>
  </si>
  <si>
    <t>28/08/2023</t>
  </si>
  <si>
    <t>29/08/2023</t>
  </si>
  <si>
    <t>30/08/2023</t>
  </si>
  <si>
    <t>31/08/2023</t>
  </si>
  <si>
    <t>01/09/2023</t>
  </si>
  <si>
    <t>Sep 23</t>
  </si>
  <si>
    <t>05/09/2023</t>
  </si>
  <si>
    <t>06/09/2023</t>
  </si>
  <si>
    <t>07/09/2023</t>
  </si>
  <si>
    <t>08/09/2023</t>
  </si>
  <si>
    <t>11/09/2023</t>
  </si>
  <si>
    <t>12/09/2023</t>
  </si>
  <si>
    <t>13/09/2023</t>
  </si>
  <si>
    <t>14/09/2023</t>
  </si>
  <si>
    <t>15/09/2023</t>
  </si>
  <si>
    <t>18/09/2023</t>
  </si>
  <si>
    <t>19/09/2023</t>
  </si>
  <si>
    <t>20/09/2023</t>
  </si>
  <si>
    <t>21/09/2023</t>
  </si>
  <si>
    <t>22/09/2023</t>
  </si>
  <si>
    <t>25/09/2023</t>
  </si>
  <si>
    <t>26/09/2023</t>
  </si>
  <si>
    <t>27/09/2023</t>
  </si>
  <si>
    <t>28/09/2023</t>
  </si>
  <si>
    <t>29/09/2023</t>
  </si>
  <si>
    <t>02/10/2023</t>
  </si>
  <si>
    <t>Oct 23</t>
  </si>
  <si>
    <t>03/10/2023</t>
  </si>
  <si>
    <t>04/10/2023</t>
  </si>
  <si>
    <t>05/10/2023</t>
  </si>
  <si>
    <t>06/10/2023</t>
  </si>
  <si>
    <t>09/10/2023</t>
  </si>
  <si>
    <t>10/10/2023</t>
  </si>
  <si>
    <t>11/10/2023</t>
  </si>
  <si>
    <t>12/10/2023</t>
  </si>
  <si>
    <t>13/10/2023</t>
  </si>
  <si>
    <t>16/10/2023</t>
  </si>
  <si>
    <t>17/10/2023</t>
  </si>
  <si>
    <t>18/10/2023</t>
  </si>
  <si>
    <t>19/10/2023</t>
  </si>
  <si>
    <t>20/10/2023</t>
  </si>
  <si>
    <t>23/10/2023</t>
  </si>
  <si>
    <t>24/10/2023</t>
  </si>
  <si>
    <t>25/10/2023</t>
  </si>
  <si>
    <t>26/10/2023</t>
  </si>
  <si>
    <t>27/10/2023</t>
  </si>
  <si>
    <t>30/10/2023</t>
  </si>
  <si>
    <t>31/10/2023</t>
  </si>
  <si>
    <t>01/11/2023</t>
  </si>
  <si>
    <t>Nov 23</t>
  </si>
  <si>
    <t>02/11/2023</t>
  </si>
  <si>
    <t>03/11/2023</t>
  </si>
  <si>
    <t>06/11/2023</t>
  </si>
  <si>
    <t>07/11/2023</t>
  </si>
  <si>
    <t>08/11/2023</t>
  </si>
  <si>
    <t>09/11/2023</t>
  </si>
  <si>
    <t>10/11/2023</t>
  </si>
  <si>
    <t>13/11/2023</t>
  </si>
  <si>
    <t>14/11/2023</t>
  </si>
  <si>
    <t>15/11/2023</t>
  </si>
  <si>
    <t>16/11/2023</t>
  </si>
  <si>
    <t>17/11/2023</t>
  </si>
  <si>
    <t>20/11/2023</t>
  </si>
  <si>
    <t>21/11/2023</t>
  </si>
  <si>
    <t>22/11/2023</t>
  </si>
  <si>
    <t>24/11/2023</t>
  </si>
  <si>
    <t>27/11/2023</t>
  </si>
  <si>
    <t>28/11/2023</t>
  </si>
  <si>
    <t>29/11/2023</t>
  </si>
  <si>
    <t>30/11/2023</t>
  </si>
  <si>
    <t>01/12/2023</t>
  </si>
  <si>
    <t>Dec 23</t>
  </si>
  <si>
    <t>04/12/2023</t>
  </si>
  <si>
    <t>05/12/2023</t>
  </si>
  <si>
    <t>06/12/2023</t>
  </si>
  <si>
    <t>07/12/2023</t>
  </si>
  <si>
    <t>08/12/2023</t>
  </si>
  <si>
    <t>11/12/2023</t>
  </si>
  <si>
    <t>12/12/2023</t>
  </si>
  <si>
    <t>13/12/2023</t>
  </si>
  <si>
    <t>14/12/2023</t>
  </si>
  <si>
    <t>15/12/2023</t>
  </si>
  <si>
    <t>18/12/2023</t>
  </si>
  <si>
    <t>19/12/2023</t>
  </si>
  <si>
    <t>20/12/2023</t>
  </si>
  <si>
    <t>21/12/2023</t>
  </si>
  <si>
    <t>22/12/2023</t>
  </si>
  <si>
    <t>26/12/2023</t>
  </si>
  <si>
    <t>27/12/2023</t>
  </si>
  <si>
    <t>28/12/2023</t>
  </si>
  <si>
    <t>29/12/2023</t>
  </si>
  <si>
    <t>02/01/2024</t>
  </si>
  <si>
    <t>Jan 24</t>
  </si>
  <si>
    <t>03/01/2024</t>
  </si>
  <si>
    <t>04/01/2024</t>
  </si>
  <si>
    <t>05/01/2024</t>
  </si>
  <si>
    <t>08/01/2024</t>
  </si>
  <si>
    <t>09/01/2024</t>
  </si>
  <si>
    <t>10/01/2024</t>
  </si>
  <si>
    <t>11/01/2024</t>
  </si>
  <si>
    <t>12/01/2024</t>
  </si>
  <si>
    <t>16/01/2024</t>
  </si>
  <si>
    <t>17/01/2024</t>
  </si>
  <si>
    <t>18/01/2024</t>
  </si>
  <si>
    <t>19/01/2024</t>
  </si>
  <si>
    <t>22/01/2024</t>
  </si>
  <si>
    <t>23/01/2024</t>
  </si>
  <si>
    <t>24/01/2024</t>
  </si>
  <si>
    <t>25/01/2024</t>
  </si>
  <si>
    <t>26/01/2024</t>
  </si>
  <si>
    <t>29/01/2024</t>
  </si>
  <si>
    <t>30/01/2024</t>
  </si>
  <si>
    <t>31/01/2024</t>
  </si>
  <si>
    <t>01/02/2024</t>
  </si>
  <si>
    <t>Feb 24</t>
  </si>
  <si>
    <t>02/02/2024</t>
  </si>
  <si>
    <t>05/02/2024</t>
  </si>
  <si>
    <t>06/02/2024</t>
  </si>
  <si>
    <t>07/02/2024</t>
  </si>
  <si>
    <t>08/02/2024</t>
  </si>
  <si>
    <t>09/02/2024</t>
  </si>
  <si>
    <t>12/02/2024</t>
  </si>
  <si>
    <t>13/02/2024</t>
  </si>
  <si>
    <t>14/02/2024</t>
  </si>
  <si>
    <t>15/02/2024</t>
  </si>
  <si>
    <t>16/02/2024</t>
  </si>
  <si>
    <t>20/02/2024</t>
  </si>
  <si>
    <t>21/02/2024</t>
  </si>
  <si>
    <t>22/02/2024</t>
  </si>
  <si>
    <t>23/02/2024</t>
  </si>
  <si>
    <t>26/02/2024</t>
  </si>
  <si>
    <t>27/02/2024</t>
  </si>
  <si>
    <t>28/02/2024</t>
  </si>
  <si>
    <t>29/02/2024</t>
  </si>
  <si>
    <t>01/03/2024</t>
  </si>
  <si>
    <t>Mar 24</t>
  </si>
  <si>
    <t>04/03/2024</t>
  </si>
  <si>
    <t>05/03/2024</t>
  </si>
  <si>
    <t>06/03/2024</t>
  </si>
  <si>
    <t>07/03/2024</t>
  </si>
  <si>
    <t>08/03/2024</t>
  </si>
  <si>
    <t>11/03/2024</t>
  </si>
  <si>
    <t>12/03/2024</t>
  </si>
  <si>
    <t>13/03/2024</t>
  </si>
  <si>
    <t>14/03/2024</t>
  </si>
  <si>
    <t>15/03/2024</t>
  </si>
  <si>
    <t>18/03/2024</t>
  </si>
  <si>
    <t>19/03/2024</t>
  </si>
  <si>
    <t>20/03/2024</t>
  </si>
  <si>
    <t>21/03/2024</t>
  </si>
  <si>
    <t>22/03/2024</t>
  </si>
  <si>
    <t>25/03/2024</t>
  </si>
  <si>
    <t>26/03/2024</t>
  </si>
  <si>
    <t>27/03/2024</t>
  </si>
  <si>
    <t>28/03/2024</t>
  </si>
  <si>
    <t>01/04/2024</t>
  </si>
  <si>
    <t>Apr 24</t>
  </si>
  <si>
    <t>02/04/2024</t>
  </si>
  <si>
    <t>03/04/2024</t>
  </si>
  <si>
    <t>04/04/2024</t>
  </si>
  <si>
    <t>05/04/2024</t>
  </si>
  <si>
    <t>08/04/2024</t>
  </si>
  <si>
    <t>09/04/2024</t>
  </si>
  <si>
    <t>10/04/2024</t>
  </si>
  <si>
    <t>11/04/2024</t>
  </si>
  <si>
    <t>12/04/2024</t>
  </si>
  <si>
    <t>15/04/2024</t>
  </si>
  <si>
    <t>16/04/2024</t>
  </si>
  <si>
    <t>17/04/2024</t>
  </si>
  <si>
    <t>18/04/2024</t>
  </si>
  <si>
    <t>19/04/2024</t>
  </si>
  <si>
    <t>22/04/2024</t>
  </si>
  <si>
    <t>23/04/2024</t>
  </si>
  <si>
    <t>24/04/2024</t>
  </si>
  <si>
    <t>25/04/2024</t>
  </si>
  <si>
    <t>26/04/2024</t>
  </si>
  <si>
    <t>29/04/2024</t>
  </si>
  <si>
    <t>30/04/2024</t>
  </si>
  <si>
    <t>01/05/2024</t>
  </si>
  <si>
    <t>May 24</t>
  </si>
  <si>
    <t>02/05/2024</t>
  </si>
  <si>
    <t>03/05/2024</t>
  </si>
  <si>
    <t>06/05/2024</t>
  </si>
  <si>
    <t>07/05/2024</t>
  </si>
  <si>
    <t>08/05/2024</t>
  </si>
  <si>
    <t>09/05/2024</t>
  </si>
  <si>
    <t>10/05/2024</t>
  </si>
  <si>
    <t>13/05/2024</t>
  </si>
  <si>
    <t>14/05/2024</t>
  </si>
  <si>
    <t>15/05/2024</t>
  </si>
  <si>
    <t>16/05/2024</t>
  </si>
  <si>
    <t>17/05/2024</t>
  </si>
  <si>
    <t>20/05/2024</t>
  </si>
  <si>
    <t>21/05/2024</t>
  </si>
  <si>
    <t>22/05/2024</t>
  </si>
  <si>
    <t>23/05/2024</t>
  </si>
  <si>
    <t>24/05/2024</t>
  </si>
  <si>
    <t>28/05/2024</t>
  </si>
  <si>
    <t>29/05/2024</t>
  </si>
  <si>
    <t>30/05/2024</t>
  </si>
  <si>
    <t>31/05/2024</t>
  </si>
  <si>
    <t>03/06/2024</t>
  </si>
  <si>
    <t>Jun 24</t>
  </si>
  <si>
    <t>04/06/2024</t>
  </si>
  <si>
    <t>05/06/2024</t>
  </si>
  <si>
    <t>06/06/2024</t>
  </si>
  <si>
    <t>07/06/2024</t>
  </si>
  <si>
    <t>10/06/2024</t>
  </si>
  <si>
    <t>11/06/2024</t>
  </si>
  <si>
    <t>12/06/2024</t>
  </si>
  <si>
    <t>13/06/2024</t>
  </si>
  <si>
    <t>14/06/2024</t>
  </si>
  <si>
    <t>17/06/2024</t>
  </si>
  <si>
    <t>18/06/2024</t>
  </si>
  <si>
    <t>20/06/2024</t>
  </si>
  <si>
    <t>21/06/2024</t>
  </si>
  <si>
    <t>24/06/2024</t>
  </si>
  <si>
    <t>25/06/2024</t>
  </si>
  <si>
    <t>26/06/2024</t>
  </si>
  <si>
    <t>27/06/2024</t>
  </si>
  <si>
    <t>28/06/2024</t>
  </si>
  <si>
    <t>01/07/2024</t>
  </si>
  <si>
    <t>Jul 24</t>
  </si>
  <si>
    <t>02/07/2024</t>
  </si>
  <si>
    <t>03/07/2024</t>
  </si>
  <si>
    <t>05/07/2024</t>
  </si>
  <si>
    <t>08/07/2024</t>
  </si>
  <si>
    <t>09/07/2024</t>
  </si>
  <si>
    <t>10/07/2024</t>
  </si>
  <si>
    <t>11/07/2024</t>
  </si>
  <si>
    <t>12/07/2024</t>
  </si>
  <si>
    <t>15/07/2024</t>
  </si>
  <si>
    <t>16/07/2024</t>
  </si>
  <si>
    <t>17/07/2024</t>
  </si>
  <si>
    <t>18/07/2024</t>
  </si>
  <si>
    <t>19/07/2024</t>
  </si>
  <si>
    <t>22/07/2024</t>
  </si>
  <si>
    <t>23/07/2024</t>
  </si>
  <si>
    <t>24/07/2024</t>
  </si>
  <si>
    <t>25/07/2024</t>
  </si>
  <si>
    <t>26/07/2024</t>
  </si>
  <si>
    <t>29/07/2024</t>
  </si>
  <si>
    <t>30/07/2024</t>
  </si>
  <si>
    <t>31/07/2024</t>
  </si>
  <si>
    <t>01/08/2024</t>
  </si>
  <si>
    <t>Aug 24</t>
  </si>
  <si>
    <t>02/08/2024</t>
  </si>
  <si>
    <t>05/08/2024</t>
  </si>
  <si>
    <t>06/08/2024</t>
  </si>
  <si>
    <t>07/08/2024</t>
  </si>
  <si>
    <t>08/08/2024</t>
  </si>
  <si>
    <t>09/08/2024</t>
  </si>
  <si>
    <t>12/08/2024</t>
  </si>
  <si>
    <t>13/08/2024</t>
  </si>
  <si>
    <t>14/08/2024</t>
  </si>
  <si>
    <t>15/08/2024</t>
  </si>
  <si>
    <t>16/08/2024</t>
  </si>
  <si>
    <t>19/08/2024</t>
  </si>
  <si>
    <t>20/08/2024</t>
  </si>
  <si>
    <t>21/08/2024</t>
  </si>
  <si>
    <t>22/08/2024</t>
  </si>
  <si>
    <t>23/08/2024</t>
  </si>
  <si>
    <t>26/08/2024</t>
  </si>
  <si>
    <t>27/08/2024</t>
  </si>
  <si>
    <t>28/08/2024</t>
  </si>
  <si>
    <t>29/08/2024</t>
  </si>
  <si>
    <t>30/08/2024</t>
  </si>
  <si>
    <t>03/09/2024</t>
  </si>
  <si>
    <t>Sep 24</t>
  </si>
  <si>
    <t>04/09/2024</t>
  </si>
  <si>
    <t>05/09/2024</t>
  </si>
  <si>
    <t>06/09/2024</t>
  </si>
  <si>
    <t>09/09/2024</t>
  </si>
  <si>
    <t>10/09/2024</t>
  </si>
  <si>
    <t>11/09/2024</t>
  </si>
  <si>
    <t>12/09/2024</t>
  </si>
  <si>
    <t>13/09/2024</t>
  </si>
  <si>
    <t>16/09/2024</t>
  </si>
  <si>
    <t>17/09/2024</t>
  </si>
  <si>
    <t>18/09/2024</t>
  </si>
  <si>
    <t>19/09/2024</t>
  </si>
  <si>
    <t>20/09/2024</t>
  </si>
  <si>
    <t>23/09/2024</t>
  </si>
  <si>
    <t>24/09/2024</t>
  </si>
  <si>
    <t>25/09/2024</t>
  </si>
  <si>
    <t>26/09/2024</t>
  </si>
  <si>
    <t>27/09/2024</t>
  </si>
  <si>
    <t>30/09/2024</t>
  </si>
  <si>
    <t>01/10/2024</t>
  </si>
  <si>
    <t>Oct 24</t>
  </si>
  <si>
    <t>02/10/2024</t>
  </si>
  <si>
    <t>03/10/2024</t>
  </si>
  <si>
    <t>04/10/2024</t>
  </si>
  <si>
    <t>07/10/2024</t>
  </si>
  <si>
    <t>08/10/2024</t>
  </si>
  <si>
    <t>09/10/2024</t>
  </si>
  <si>
    <t>10/10/2024</t>
  </si>
  <si>
    <t>11/10/2024</t>
  </si>
  <si>
    <t>14/10/2024</t>
  </si>
  <si>
    <t>15/10/2024</t>
  </si>
  <si>
    <t>16/10/2024</t>
  </si>
  <si>
    <t>17/10/2024</t>
  </si>
  <si>
    <t>18/10/2024</t>
  </si>
  <si>
    <t>21/10/2024</t>
  </si>
  <si>
    <t>22/10/2024</t>
  </si>
  <si>
    <t>23/10/2024</t>
  </si>
  <si>
    <t>24/10/2024</t>
  </si>
  <si>
    <t>25/10/2024</t>
  </si>
  <si>
    <t>28/10/2024</t>
  </si>
  <si>
    <t>29/10/2024</t>
  </si>
  <si>
    <t>30/10/2024</t>
  </si>
  <si>
    <t>31/10/2024</t>
  </si>
  <si>
    <t>01/11/2024</t>
  </si>
  <si>
    <t>Nov 24</t>
  </si>
  <si>
    <t>04/11/2024</t>
  </si>
  <si>
    <t>05/11/2024</t>
  </si>
  <si>
    <t>06/11/2024</t>
  </si>
  <si>
    <t>07/11/2024</t>
  </si>
  <si>
    <t>08/11/2024</t>
  </si>
  <si>
    <t>11/11/2024</t>
  </si>
  <si>
    <t>12/11/2024</t>
  </si>
  <si>
    <t>13/11/2024</t>
  </si>
  <si>
    <t>14/11/2024</t>
  </si>
  <si>
    <t>15/11/2024</t>
  </si>
  <si>
    <t>18/11/2024</t>
  </si>
  <si>
    <t>19/11/2024</t>
  </si>
  <si>
    <t>20/11/2024</t>
  </si>
  <si>
    <t>21/11/2024</t>
  </si>
  <si>
    <t>22/11/2024</t>
  </si>
  <si>
    <t>25/11/2024</t>
  </si>
  <si>
    <t>26/11/2024</t>
  </si>
  <si>
    <t>27/11/2024</t>
  </si>
  <si>
    <t>29/11/2024</t>
  </si>
  <si>
    <t>02/12/2024</t>
  </si>
  <si>
    <t>Dec 24</t>
  </si>
  <si>
    <t>03/12/2024</t>
  </si>
  <si>
    <t>04/12/2024</t>
  </si>
  <si>
    <t>05/12/2024</t>
  </si>
  <si>
    <t>S&amp;P 500 Benchmark Levels</t>
  </si>
  <si>
    <t>Level</t>
  </si>
  <si>
    <t>Latest Stock Gradings</t>
  </si>
  <si>
    <t xml:space="preserve"> </t>
  </si>
  <si>
    <t>DA Davidson</t>
  </si>
  <si>
    <t>Neutral</t>
  </si>
  <si>
    <t>Goldman Sachs</t>
  </si>
  <si>
    <t>Loop Capital</t>
  </si>
  <si>
    <t>Stifel</t>
  </si>
  <si>
    <t>Rosenblatt</t>
  </si>
  <si>
    <t>Wedbush</t>
  </si>
  <si>
    <t>Outperform</t>
  </si>
  <si>
    <t>Citigroup</t>
  </si>
  <si>
    <t>Mizuho</t>
  </si>
  <si>
    <t>Morgan Stanley</t>
  </si>
  <si>
    <t>Overweight</t>
  </si>
  <si>
    <t>B of A Securities</t>
  </si>
  <si>
    <t>UBS</t>
  </si>
  <si>
    <t>JP Morgan</t>
  </si>
  <si>
    <t>Truist Securities</t>
  </si>
  <si>
    <t>HSBC</t>
  </si>
  <si>
    <t>Treasury Yields (05/12/2024)</t>
  </si>
  <si>
    <t>1M</t>
  </si>
  <si>
    <t>2M</t>
  </si>
  <si>
    <t>3M</t>
  </si>
  <si>
    <t>6M</t>
  </si>
  <si>
    <t>1Y</t>
  </si>
  <si>
    <t>2Y</t>
  </si>
  <si>
    <t>3Y</t>
  </si>
  <si>
    <t>5Y</t>
  </si>
  <si>
    <t>7Y</t>
  </si>
  <si>
    <t>10Y</t>
  </si>
  <si>
    <t>20Y</t>
  </si>
  <si>
    <t>30Y</t>
  </si>
  <si>
    <t>Macroeconomic Indicators</t>
  </si>
  <si>
    <t>Business Cycle</t>
  </si>
  <si>
    <t>Inflation</t>
  </si>
  <si>
    <t>Retail Sales</t>
  </si>
  <si>
    <t>Durable Goods</t>
  </si>
  <si>
    <t>Consumer Sentiment</t>
  </si>
  <si>
    <t>Recession Probability</t>
  </si>
  <si>
    <t>Unemployment Rate</t>
  </si>
  <si>
    <t>Initial Claims</t>
  </si>
  <si>
    <t>Non-Farm Payroll</t>
  </si>
  <si>
    <t>Industrial Production</t>
  </si>
  <si>
    <t>New Housing Units</t>
  </si>
  <si>
    <t>Credit Card Rates</t>
  </si>
  <si>
    <t>Late Bull</t>
  </si>
  <si>
    <t>Risk Premia</t>
  </si>
  <si>
    <t>Total</t>
  </si>
  <si>
    <t>United States</t>
  </si>
  <si>
    <t>Europe Avg.</t>
  </si>
  <si>
    <t>Asia Avg.</t>
  </si>
  <si>
    <t>Enterprise Value</t>
  </si>
  <si>
    <t>Oustanding Shares (M)</t>
  </si>
  <si>
    <t>Market Cap (M)</t>
  </si>
  <si>
    <t>(+) Minority Interest</t>
  </si>
  <si>
    <t>(+) Total Debt</t>
  </si>
  <si>
    <t>(-) Cash and Equivalents</t>
  </si>
  <si>
    <t>Enterprise Value (EV)</t>
  </si>
  <si>
    <t>Fundamental Pricing</t>
  </si>
  <si>
    <t>Price/ Earnings</t>
  </si>
  <si>
    <t>Dividend Yield</t>
  </si>
  <si>
    <t>EV/ EBITDA</t>
  </si>
  <si>
    <t>Price/ Sales</t>
  </si>
  <si>
    <t>Price/ Book</t>
  </si>
  <si>
    <t>Price/ FCF</t>
  </si>
  <si>
    <t>Price/ CFO</t>
  </si>
  <si>
    <t>Sales/ Share</t>
  </si>
  <si>
    <t>BV/ Share</t>
  </si>
  <si>
    <t>FCF/ Share</t>
  </si>
  <si>
    <t>CFO/ Share</t>
  </si>
  <si>
    <t>ESG Ratings</t>
  </si>
  <si>
    <t>28/07/2024</t>
  </si>
  <si>
    <t>Environmental</t>
  </si>
  <si>
    <t>Social</t>
  </si>
  <si>
    <t>Governance</t>
  </si>
  <si>
    <t>ESG Score</t>
  </si>
  <si>
    <t>Largest Equity Holders</t>
  </si>
  <si>
    <t>% Held</t>
  </si>
  <si>
    <t>DuPont Analysis</t>
  </si>
  <si>
    <t>Tax Burden</t>
  </si>
  <si>
    <t>Interest Burden</t>
  </si>
  <si>
    <t>Operating Margin</t>
  </si>
  <si>
    <t>Total Assets Turnover</t>
  </si>
  <si>
    <t>Financial Leverage</t>
  </si>
  <si>
    <t>ROE</t>
  </si>
  <si>
    <t>R3 Valuation Metrics</t>
  </si>
  <si>
    <t>ROA</t>
  </si>
  <si>
    <t>ROIC</t>
  </si>
  <si>
    <t>P/ Revenue</t>
  </si>
  <si>
    <t>EV/ Revenue</t>
  </si>
  <si>
    <t>Revenue %Growth</t>
  </si>
  <si>
    <t>Debt-to-Equity</t>
  </si>
  <si>
    <t>Interest Coverage</t>
  </si>
  <si>
    <t>Beta</t>
  </si>
  <si>
    <t>EBITDA Metrics</t>
  </si>
  <si>
    <t>TTM EBITDA</t>
  </si>
  <si>
    <t>Est. Fwd EBITDA</t>
  </si>
  <si>
    <t>EV/ TTM EBITDA</t>
  </si>
  <si>
    <t>EV/ Fwd EBITDA</t>
  </si>
  <si>
    <t>2026 Est.</t>
  </si>
  <si>
    <t>Revenue</t>
  </si>
  <si>
    <t>EBITDA</t>
  </si>
  <si>
    <t>EPS</t>
  </si>
  <si>
    <t>High</t>
  </si>
  <si>
    <t>Medium</t>
  </si>
  <si>
    <t>Low</t>
  </si>
  <si>
    <t>Dividend Metrics</t>
  </si>
  <si>
    <t>Dividend/ Share</t>
  </si>
  <si>
    <t>Div. Payout Ratio</t>
  </si>
  <si>
    <t>Cash Dividend (M)</t>
  </si>
  <si>
    <t>Cash Div. Coverage</t>
  </si>
  <si>
    <t>Cash Pref. Dividend</t>
  </si>
  <si>
    <t>Dividend Data</t>
  </si>
  <si>
    <t>Adj. Dividend</t>
  </si>
  <si>
    <t>Liquidity Metrics</t>
  </si>
  <si>
    <t>CFO</t>
  </si>
  <si>
    <t>CapEx</t>
  </si>
  <si>
    <t>Cash</t>
  </si>
  <si>
    <t>Available Credit</t>
  </si>
  <si>
    <t>Total Liquidity</t>
  </si>
  <si>
    <t>CFO/ Net Income</t>
  </si>
  <si>
    <t>Cash Gen./ Cash Req.</t>
  </si>
  <si>
    <t>CFO/ Sales</t>
  </si>
  <si>
    <t>24FY</t>
  </si>
  <si>
    <t>23FY</t>
  </si>
  <si>
    <t>22FY</t>
  </si>
  <si>
    <t>21FY</t>
  </si>
  <si>
    <t>20FY</t>
  </si>
  <si>
    <t>revenue</t>
  </si>
  <si>
    <t>costOfRevenue</t>
  </si>
  <si>
    <t>grossProfit</t>
  </si>
  <si>
    <t>costAndExpenses</t>
  </si>
  <si>
    <t>operatingIncome</t>
  </si>
  <si>
    <t>ebitda</t>
  </si>
  <si>
    <t>incomeBeforeTax</t>
  </si>
  <si>
    <t>netIncome</t>
  </si>
  <si>
    <t>eps</t>
  </si>
  <si>
    <t>epsdiluted</t>
  </si>
  <si>
    <t>Financials Summary</t>
  </si>
  <si>
    <t>Common Size Analysis</t>
  </si>
  <si>
    <t>Income Statements</t>
  </si>
  <si>
    <t>TTM</t>
  </si>
  <si>
    <t>Cost of Revenue</t>
  </si>
  <si>
    <t>Gross Profit</t>
  </si>
  <si>
    <t>Cost and Expenses</t>
  </si>
  <si>
    <t>EBIT</t>
  </si>
  <si>
    <t>EBT</t>
  </si>
  <si>
    <t>Net Income</t>
  </si>
  <si>
    <t>Diluted EPS</t>
  </si>
  <si>
    <t>Gross Profit Margin</t>
  </si>
  <si>
    <t>EBITDA Margin</t>
  </si>
  <si>
    <t>Conversion Margin</t>
  </si>
  <si>
    <t>Net Investment Margin</t>
  </si>
  <si>
    <t>Revenue Growth</t>
  </si>
  <si>
    <t>EBITDA Growth</t>
  </si>
  <si>
    <t>Asset Turnover</t>
  </si>
  <si>
    <t>Balance Sheets</t>
  </si>
  <si>
    <t>totalCurrentAssets</t>
  </si>
  <si>
    <t>totalNonCurrentAssets</t>
  </si>
  <si>
    <t>totalAssets</t>
  </si>
  <si>
    <t>totalCurrentLiabilities</t>
  </si>
  <si>
    <t>totalNonCurrentLiabilities</t>
  </si>
  <si>
    <t>totalLiabilities</t>
  </si>
  <si>
    <t>totalStockholdersEquity</t>
  </si>
  <si>
    <t>cashAndCashEquivalents</t>
  </si>
  <si>
    <t>totalDebt</t>
  </si>
  <si>
    <t>Net Working Capital</t>
  </si>
  <si>
    <t>Total Current Assets</t>
  </si>
  <si>
    <t>Total Non-Current Assets</t>
  </si>
  <si>
    <t>Total Assets</t>
  </si>
  <si>
    <t>Total Current Liabilities</t>
  </si>
  <si>
    <t>Total Non-Current Liabilities</t>
  </si>
  <si>
    <t>Total Liabilities</t>
  </si>
  <si>
    <t>Total Shareholder's Equity</t>
  </si>
  <si>
    <t>Cash and Cash Equivalents</t>
  </si>
  <si>
    <t>Total Debt</t>
  </si>
  <si>
    <t>Current Ratio</t>
  </si>
  <si>
    <t>Debt-to-Equity Ratio</t>
  </si>
  <si>
    <t>Cash Ratio</t>
  </si>
  <si>
    <t>Cash Flows</t>
  </si>
  <si>
    <t>netCashProvidedByOperatingActivities</t>
  </si>
  <si>
    <t>depreciationAndAmortization</t>
  </si>
  <si>
    <t>netCashUsedForInvestingActivites</t>
  </si>
  <si>
    <t>netCashUsedProvidedByFinancingActivities</t>
  </si>
  <si>
    <t>cashAtBeginningOfPeriod</t>
  </si>
  <si>
    <t>cashAtEndOfPeriod</t>
  </si>
  <si>
    <t>netChangeInCash</t>
  </si>
  <si>
    <t>operatingCashFlow</t>
  </si>
  <si>
    <t>capitalExpenditure</t>
  </si>
  <si>
    <t>freeCashFlow</t>
  </si>
  <si>
    <t xml:space="preserve">   Depreciation and Amortization</t>
  </si>
  <si>
    <t>CFI</t>
  </si>
  <si>
    <t>CFF</t>
  </si>
  <si>
    <t>Cash at Beginning</t>
  </si>
  <si>
    <t>Cash at End</t>
  </si>
  <si>
    <t>Net Change in Cash</t>
  </si>
  <si>
    <t>Operating Cash Flow</t>
  </si>
  <si>
    <t>Free Cash Flow</t>
  </si>
  <si>
    <t>Operating Cash Margin</t>
  </si>
  <si>
    <t>Cash-to-Revenue</t>
  </si>
  <si>
    <t>Cash-to-Debt</t>
  </si>
  <si>
    <t>Cash Flow Margin</t>
  </si>
  <si>
    <t>CapEx Margin</t>
  </si>
  <si>
    <t>Cash Return on Assets</t>
  </si>
  <si>
    <t>Geographic Segmentation</t>
  </si>
  <si>
    <t>All Other Countries Not Separately Disclosed</t>
  </si>
  <si>
    <t>CHINA</t>
  </si>
  <si>
    <t>China Including Hong Kong</t>
  </si>
  <si>
    <t>Europe</t>
  </si>
  <si>
    <t>Other Asia Pacific</t>
  </si>
  <si>
    <t>SINGAPORE</t>
  </si>
  <si>
    <t>TAIWAN</t>
  </si>
  <si>
    <t>TAIWAN, PROVINCE OF CHINA</t>
  </si>
  <si>
    <t>UNITED STATES</t>
  </si>
  <si>
    <t>2024 Revenue by Geography (USD M)</t>
  </si>
  <si>
    <t>Product Segmentation</t>
  </si>
  <si>
    <t>Automotive</t>
  </si>
  <si>
    <t>Data Center</t>
  </si>
  <si>
    <t>Gaming</t>
  </si>
  <si>
    <t>OEM And Other</t>
  </si>
  <si>
    <t>Professional Visualization</t>
  </si>
  <si>
    <t>2024 Revenue by Product (USD M)</t>
  </si>
  <si>
    <t>NVIDIA Corporation Income Statements</t>
  </si>
  <si>
    <t>reportingPeriod</t>
  </si>
  <si>
    <t>25Q3</t>
  </si>
  <si>
    <t>25Q2</t>
  </si>
  <si>
    <t>25Q1</t>
  </si>
  <si>
    <t>24Q4</t>
  </si>
  <si>
    <t>24Q3</t>
  </si>
  <si>
    <t>24Q2</t>
  </si>
  <si>
    <t>24Q1</t>
  </si>
  <si>
    <t>23Q4</t>
  </si>
  <si>
    <t>23Q3</t>
  </si>
  <si>
    <t>23Q2</t>
  </si>
  <si>
    <t>23Q1</t>
  </si>
  <si>
    <t>22Q4</t>
  </si>
  <si>
    <t>22Q3</t>
  </si>
  <si>
    <t>22Q2</t>
  </si>
  <si>
    <t>22Q1</t>
  </si>
  <si>
    <t>21Q4</t>
  </si>
  <si>
    <t>21Q3</t>
  </si>
  <si>
    <t>21Q2</t>
  </si>
  <si>
    <t>21Q1</t>
  </si>
  <si>
    <t>20Q4</t>
  </si>
  <si>
    <t>20Q3</t>
  </si>
  <si>
    <t>20Q2</t>
  </si>
  <si>
    <t>20Q1</t>
  </si>
  <si>
    <t>19FY</t>
  </si>
  <si>
    <t>19Q4</t>
  </si>
  <si>
    <t>date</t>
  </si>
  <si>
    <t>27/10/2024</t>
  </si>
  <si>
    <t>28/04/2024</t>
  </si>
  <si>
    <t>28/01/2024</t>
  </si>
  <si>
    <t>29/10/2023</t>
  </si>
  <si>
    <t>30/07/2023</t>
  </si>
  <si>
    <t>30/04/2023</t>
  </si>
  <si>
    <t>29/01/2023</t>
  </si>
  <si>
    <t>30/10/2022</t>
  </si>
  <si>
    <t>31/07/2022</t>
  </si>
  <si>
    <t>01/05/2022</t>
  </si>
  <si>
    <t>30/01/2022</t>
  </si>
  <si>
    <t>31/10/2021</t>
  </si>
  <si>
    <t>01/08/2021</t>
  </si>
  <si>
    <t>02/05/2021</t>
  </si>
  <si>
    <t>31/01/2021</t>
  </si>
  <si>
    <t>25/10/2020</t>
  </si>
  <si>
    <t>26/07/2020</t>
  </si>
  <si>
    <t>26/04/2020</t>
  </si>
  <si>
    <t>26/01/2020</t>
  </si>
  <si>
    <t>27/10/2019</t>
  </si>
  <si>
    <t>28/07/2019</t>
  </si>
  <si>
    <t>28/04/2019</t>
  </si>
  <si>
    <t>27/01/2019</t>
  </si>
  <si>
    <t>fillingDate</t>
  </si>
  <si>
    <t>revenueGrowth</t>
  </si>
  <si>
    <t>costOfRevenueGrowth</t>
  </si>
  <si>
    <t>grossProfitGrowth</t>
  </si>
  <si>
    <t>costAndExpensesGrowth</t>
  </si>
  <si>
    <t>operatingIncomeGrowth</t>
  </si>
  <si>
    <t>ebitdaGrowth</t>
  </si>
  <si>
    <t>totalOtherIncomeExpensesNet</t>
  </si>
  <si>
    <t>taxExpense</t>
  </si>
  <si>
    <t>netIncomeGrowth</t>
  </si>
  <si>
    <t>epsGrowth</t>
  </si>
  <si>
    <t>epsDilutedGrowth</t>
  </si>
  <si>
    <t>grossProfitRatio</t>
  </si>
  <si>
    <t>ebitdaratio</t>
  </si>
  <si>
    <t>operatingIncomeRatio</t>
  </si>
  <si>
    <t>incomeBeforeTaxRatio</t>
  </si>
  <si>
    <t>netIncomeRatio</t>
  </si>
  <si>
    <t>Values in USD Millions, except for per share, and per unit data.</t>
  </si>
  <si>
    <t>Growth values are quarter on quarter, and year on year.</t>
  </si>
  <si>
    <t>Reporting Period</t>
  </si>
  <si>
    <t>Filing Date</t>
  </si>
  <si>
    <t>Reporting Date</t>
  </si>
  <si>
    <t xml:space="preserve">      %Growth</t>
  </si>
  <si>
    <t>(-) Cost of Revenue</t>
  </si>
  <si>
    <t>(-) Total Cost and Expenses</t>
  </si>
  <si>
    <t>Operating Income</t>
  </si>
  <si>
    <t>(-/+) Other Expenses Net</t>
  </si>
  <si>
    <t>Income Before Tax</t>
  </si>
  <si>
    <t>(-) Tax Expense</t>
  </si>
  <si>
    <t xml:space="preserve">Operating Profit Margin </t>
  </si>
  <si>
    <t>EBT Margin</t>
  </si>
  <si>
    <t>Net Income Margin</t>
  </si>
  <si>
    <t>NVIDIA Corporation Balance Sheets</t>
  </si>
  <si>
    <t>ticker</t>
  </si>
  <si>
    <t>NVDA</t>
  </si>
  <si>
    <t>currency</t>
  </si>
  <si>
    <t>USD</t>
  </si>
  <si>
    <t>cik</t>
  </si>
  <si>
    <t>0001045810</t>
  </si>
  <si>
    <t>acceptedDate</t>
  </si>
  <si>
    <t>2021-11-19 21:16:20</t>
  </si>
  <si>
    <t>2022-08-31 17:01:35</t>
  </si>
  <si>
    <t>2021-02-26 17:03:14</t>
  </si>
  <si>
    <t>2022-11-18 16:35:31</t>
  </si>
  <si>
    <t>2023-08-25 19:36:34</t>
  </si>
  <si>
    <t>2023-05-26 16:17:32</t>
  </si>
  <si>
    <t>2022-03-17 20:33:34</t>
  </si>
  <si>
    <t>2023-11-21 16:36:29</t>
  </si>
  <si>
    <t>2023-02-24 17:23:43</t>
  </si>
  <si>
    <t>2024-08-28 17:05:08</t>
  </si>
  <si>
    <t>2019-08-15 17:20:59</t>
  </si>
  <si>
    <t>2024-05-29 16:36:32</t>
  </si>
  <si>
    <t>2019-05-16 16:36:34</t>
  </si>
  <si>
    <t>2024-02-21 16:36:57</t>
  </si>
  <si>
    <t>2024-11-20 16:31:22</t>
  </si>
  <si>
    <t>2019-11-14 16:36:33</t>
  </si>
  <si>
    <t>2019-02-21 16:37:18</t>
  </si>
  <si>
    <t>2020-08-19 16:36:51</t>
  </si>
  <si>
    <t>2020-05-21 16:32:58</t>
  </si>
  <si>
    <t>2020-02-20 16:38:18</t>
  </si>
  <si>
    <t>2020-11-18 16:35:57</t>
  </si>
  <si>
    <t>2021-05-26 16:35:56</t>
  </si>
  <si>
    <t>2021-08-20 16:32:40</t>
  </si>
  <si>
    <t>2022-05-27 16:21:55</t>
  </si>
  <si>
    <t>calendarYear</t>
  </si>
  <si>
    <t>2022</t>
  </si>
  <si>
    <t>2023</t>
  </si>
  <si>
    <t>2021</t>
  </si>
  <si>
    <t>2024</t>
  </si>
  <si>
    <t>2025</t>
  </si>
  <si>
    <t>2020</t>
  </si>
  <si>
    <t>2019</t>
  </si>
  <si>
    <t>period</t>
  </si>
  <si>
    <t>Q3</t>
  </si>
  <si>
    <t>Q2</t>
  </si>
  <si>
    <t>FY</t>
  </si>
  <si>
    <t>Q4</t>
  </si>
  <si>
    <t>Q1</t>
  </si>
  <si>
    <t>shortTermInvestments</t>
  </si>
  <si>
    <t>cashAndShortTermInvestments</t>
  </si>
  <si>
    <t>netReceivables</t>
  </si>
  <si>
    <t>inventory</t>
  </si>
  <si>
    <t>otherCurrentAssets</t>
  </si>
  <si>
    <t>propertyPlantEquipmentNet</t>
  </si>
  <si>
    <t>goodwill</t>
  </si>
  <si>
    <t>intangibleAssets</t>
  </si>
  <si>
    <t>goodwillAndIntangibleAssets</t>
  </si>
  <si>
    <t>longTermInvestments</t>
  </si>
  <si>
    <t>taxAssets</t>
  </si>
  <si>
    <t>otherNonCurrentAssets</t>
  </si>
  <si>
    <t>otherAssets</t>
  </si>
  <si>
    <t>accountPayables</t>
  </si>
  <si>
    <t>shortTermDebt</t>
  </si>
  <si>
    <t>taxPayables</t>
  </si>
  <si>
    <t>deferredRevenue</t>
  </si>
  <si>
    <t>otherCurrentLiabilities</t>
  </si>
  <si>
    <t>longTermDebt</t>
  </si>
  <si>
    <t>deferredRevenueNonCurrent</t>
  </si>
  <si>
    <t>deferredTaxLiabilitiesNonCurrent</t>
  </si>
  <si>
    <t>otherNonCurrentLiabilities</t>
  </si>
  <si>
    <t>otherLiabilities</t>
  </si>
  <si>
    <t>capitalLeaseObligations</t>
  </si>
  <si>
    <t>preferredStock</t>
  </si>
  <si>
    <t>commonStock</t>
  </si>
  <si>
    <t>retainedEarnings</t>
  </si>
  <si>
    <t>accumulatedOtherComprehensiveIncomeLoss</t>
  </si>
  <si>
    <t>othertotalStockholdersEquity</t>
  </si>
  <si>
    <t>totalEquity</t>
  </si>
  <si>
    <t>totalLiabilitiesAndStockholdersEquity</t>
  </si>
  <si>
    <t>minorityInterest</t>
  </si>
  <si>
    <t>totalLiabilitiesAndTotalEquity</t>
  </si>
  <si>
    <t>totalInvestments</t>
  </si>
  <si>
    <t>netDebt</t>
  </si>
  <si>
    <t>link</t>
  </si>
  <si>
    <t>https://www.sec.gov/Archives/edgar/data/1045810/000104581021000163/0001045810-21-000163-index.htm</t>
  </si>
  <si>
    <t>https://www.sec.gov/Archives/edgar/data/1045810/000104581022000147/0001045810-22-000147-index.htm</t>
  </si>
  <si>
    <t>https://www.sec.gov/Archives/edgar/data/1045810/000104581021000010/0001045810-21-000010-index.htm</t>
  </si>
  <si>
    <t>https://www.sec.gov/Archives/edgar/data/1045810/000104581022000166/0001045810-22-000166-index.htm</t>
  </si>
  <si>
    <t>https://www.sec.gov/Archives/edgar/data/1045810/000104581023000175/0001045810-23-000175-index.htm</t>
  </si>
  <si>
    <t>https://www.sec.gov/Archives/edgar/data/1045810/000104581023000093/0001045810-23-000093-index.htm</t>
  </si>
  <si>
    <t>https://www.sec.gov/Archives/edgar/data/1045810/000104581022000036/0001045810-22-000036-index.htm</t>
  </si>
  <si>
    <t>https://www.sec.gov/Archives/edgar/data/1045810/000104581023000227/0001045810-23-000227-index.htm</t>
  </si>
  <si>
    <t>https://www.sec.gov/Archives/edgar/data/1045810/000104581023000017/0001045810-23-000017-index.htm</t>
  </si>
  <si>
    <t>https://www.sec.gov/Archives/edgar/data/1045810/000104581024000264/0001045810-24-000264-index.htm</t>
  </si>
  <si>
    <t>https://www.sec.gov/Archives/edgar/data/1045810/000104581019000144/0001045810-19-000144-index.htm</t>
  </si>
  <si>
    <t>https://www.sec.gov/Archives/edgar/data/1045810/000104581024000124/0001045810-24-000124-index.htm</t>
  </si>
  <si>
    <t>https://www.sec.gov/Archives/edgar/data/1045810/000104581019000079/0001045810-19-000079-index.htm</t>
  </si>
  <si>
    <t>https://www.sec.gov/Archives/edgar/data/1045810/000104581024000029/0001045810-24-000029-index.htm</t>
  </si>
  <si>
    <t>https://www.sec.gov/Archives/edgar/data/1045810/000104581024000316/0001045810-24-000316-index.htm</t>
  </si>
  <si>
    <t>https://www.sec.gov/Archives/edgar/data/1045810/000104581019000170/0001045810-19-000170-index.htm</t>
  </si>
  <si>
    <t>https://www.sec.gov/Archives/edgar/data/1045810/000104581019000023/0001045810-19-000023-index.htm</t>
  </si>
  <si>
    <t>https://www.sec.gov/Archives/edgar/data/1045810/000104581020000147/0001045810-20-000147-index.htm</t>
  </si>
  <si>
    <t>https://www.sec.gov/Archives/edgar/data/1045810/000104581020000065/0001045810-20-000065-index.htm</t>
  </si>
  <si>
    <t>https://www.sec.gov/Archives/edgar/data/1045810/000104581020000010/0001045810-20-000010-index.htm</t>
  </si>
  <si>
    <t>https://www.sec.gov/Archives/edgar/data/1045810/000104581020000189/0001045810-20-000189-index.htm</t>
  </si>
  <si>
    <t>https://www.sec.gov/Archives/edgar/data/1045810/000104581021000064/0001045810-21-000064-index.htm</t>
  </si>
  <si>
    <t>https://www.sec.gov/Archives/edgar/data/1045810/000104581021000131/0001045810-21-000131-index.htm</t>
  </si>
  <si>
    <t>https://www.sec.gov/Archives/edgar/data/1045810/000104581022000079/0001045810-22-000079-index.htm</t>
  </si>
  <si>
    <t>finalLink</t>
  </si>
  <si>
    <t>https://www.sec.gov/Archives/edgar/data/1045810/000104581021000163/nvda-20211031.htm</t>
  </si>
  <si>
    <t>https://www.sec.gov/Archives/edgar/data/1045810/000104581022000147/nvda-20220731.htm</t>
  </si>
  <si>
    <t>https://www.sec.gov/Archives/edgar/data/1045810/000104581021000010/nvda-20210131.htm</t>
  </si>
  <si>
    <t>https://www.sec.gov/Archives/edgar/data/1045810/000104581022000166/nvda-20221030.htm</t>
  </si>
  <si>
    <t>https://www.sec.gov/Archives/edgar/data/1045810/000104581023000175/nvda-20230730.htm</t>
  </si>
  <si>
    <t>https://www.sec.gov/Archives/edgar/data/1045810/000104581023000093/nvda-20230430.htm</t>
  </si>
  <si>
    <t>https://www.sec.gov/Archives/edgar/data/1045810/000104581022000036/nvda-20220130.htm</t>
  </si>
  <si>
    <t>https://www.sec.gov/Archives/edgar/data/1045810/000104581023000227/nvda-20231029.htm</t>
  </si>
  <si>
    <t>https://www.sec.gov/Archives/edgar/data/1045810/000104581023000017/nvda-20230129.htm</t>
  </si>
  <si>
    <t>https://www.sec.gov/Archives/edgar/data/1045810/000104581024000264/nvda-20240728.htm</t>
  </si>
  <si>
    <t>https://www.sec.gov/Archives/edgar/data/1045810/000104581019000144/nvda2020q210q.htm</t>
  </si>
  <si>
    <t>https://www.sec.gov/Archives/edgar/data/1045810/000104581024000124/nvda-20240428.htm</t>
  </si>
  <si>
    <t>https://www.sec.gov/Archives/edgar/data/1045810/000104581019000079/nvda2020q110q.htm</t>
  </si>
  <si>
    <t>https://www.sec.gov/Archives/edgar/data/1045810/000104581024000029/nvda-20240128.htm</t>
  </si>
  <si>
    <t>https://www.sec.gov/Archives/edgar/data/1045810/000104581024000316/nvda-20241027.htm</t>
  </si>
  <si>
    <t>https://www.sec.gov/Archives/edgar/data/1045810/000104581019000170/nvda2020q310q.htm</t>
  </si>
  <si>
    <t>https://www.sec.gov/Archives/edgar/data/1045810/000104581019000023/nvda-2019x10k.htm</t>
  </si>
  <si>
    <t>https://www.sec.gov/Archives/edgar/data/1045810/000104581020000147/nvda-20200726.htm</t>
  </si>
  <si>
    <t>https://www.sec.gov/Archives/edgar/data/1045810/000104581020000065/nvda-20200426.htm</t>
  </si>
  <si>
    <t>https://www.sec.gov/Archives/edgar/data/1045810/000104581020000010/nvda-2020x10k.htm</t>
  </si>
  <si>
    <t>https://www.sec.gov/Archives/edgar/data/1045810/000104581020000189/nvda-20201025.htm</t>
  </si>
  <si>
    <t>https://www.sec.gov/Archives/edgar/data/1045810/000104581021000064/nvda-20210502.htm</t>
  </si>
  <si>
    <t>https://www.sec.gov/Archives/edgar/data/1045810/000104581021000131/nvda-20210801.htm</t>
  </si>
  <si>
    <t>https://www.sec.gov/Archives/edgar/data/1045810/000104581022000079/nvda-20220501.htm</t>
  </si>
  <si>
    <t>NVIDIA Corporation Cash Flow Statements</t>
  </si>
  <si>
    <t>deferredIncomeTax</t>
  </si>
  <si>
    <t>stockBasedCompensation</t>
  </si>
  <si>
    <t>changeInWorkingCapital</t>
  </si>
  <si>
    <t>accountsReceivables</t>
  </si>
  <si>
    <t>accountsPayables</t>
  </si>
  <si>
    <t>otherWorkingCapital</t>
  </si>
  <si>
    <t>otherNonCashItems</t>
  </si>
  <si>
    <t>investmentsInPropertyPlantAndEquipment</t>
  </si>
  <si>
    <t>acquisitionsNet</t>
  </si>
  <si>
    <t>purchasesOfInvestments</t>
  </si>
  <si>
    <t>salesMaturitiesOfInvestments</t>
  </si>
  <si>
    <t>otherInvestingActivites</t>
  </si>
  <si>
    <t>debtRepayment</t>
  </si>
  <si>
    <t>commonStockIssued</t>
  </si>
  <si>
    <t>commonStockRepurchased</t>
  </si>
  <si>
    <t>dividendsPaid</t>
  </si>
  <si>
    <t>otherFinancingActivites</t>
  </si>
  <si>
    <t>effectOfForexChangesOnCash</t>
  </si>
</sst>
</file>

<file path=xl/styles.xml><?xml version="1.0" encoding="utf-8"?>
<styleSheet xmlns="http://schemas.openxmlformats.org/spreadsheetml/2006/main">
  <numFmts count="7">
    <numFmt numFmtId="164" formatCode="dd/mm/yyyy"/>
    <numFmt numFmtId="165" formatCode="#,##0"/>
    <numFmt numFmtId="166" formatCode="0.00"/>
    <numFmt numFmtId="167" formatCode="0.000%"/>
    <numFmt numFmtId="168" formatCode="0.00%"/>
    <numFmt numFmtId="169" formatCode="#,##0.00"/>
    <numFmt numFmtId="170" formatCode="0.0000"/>
  </numFmts>
  <fonts count="14">
    <font>
      <sz val="11"/>
      <color theme="1"/>
      <name val="Calibri"/>
      <family val="2"/>
      <scheme val="minor"/>
    </font>
    <font>
      <sz val="10"/>
      <color rgb="FFFFFFFF"/>
      <name val="Calibri"/>
      <family val="2"/>
      <scheme val="minor"/>
    </font>
    <font>
      <sz val="10"/>
      <color rgb="FF000000"/>
      <name val="Calibri"/>
      <family val="2"/>
      <scheme val="minor"/>
    </font>
    <font>
      <b/>
      <sz val="12"/>
      <color theme="1"/>
      <name val="Calibri"/>
      <family val="2"/>
      <scheme val="minor"/>
    </font>
    <font>
      <b/>
      <sz val="18"/>
      <color theme="1"/>
      <name val="Calibri"/>
      <family val="2"/>
      <scheme val="minor"/>
    </font>
    <font>
      <b/>
      <sz val="11"/>
      <color rgb="FF000000"/>
      <name val="Calibri"/>
      <family val="2"/>
      <scheme val="minor"/>
    </font>
    <font>
      <b/>
      <sz val="12"/>
      <color rgb="FF000000"/>
      <name val="Calibri"/>
      <family val="2"/>
      <scheme val="minor"/>
    </font>
    <font>
      <b/>
      <sz val="11"/>
      <color theme="1"/>
      <name val="Calibri"/>
      <family val="2"/>
      <scheme val="minor"/>
    </font>
    <font>
      <sz val="12"/>
      <color rgb="FFFFFFFF"/>
      <name val="Calibri"/>
      <family val="2"/>
      <scheme val="minor"/>
    </font>
    <font>
      <sz val="11"/>
      <color rgb="FFFFFFFF"/>
      <name val="Calibri"/>
      <family val="2"/>
      <scheme val="minor"/>
    </font>
    <font>
      <sz val="11"/>
      <color rgb="FFFF0000"/>
      <name val="Calibri"/>
      <family val="2"/>
      <scheme val="minor"/>
    </font>
    <font>
      <sz val="11"/>
      <color rgb="FF008000"/>
      <name val="Calibri"/>
      <family val="2"/>
      <scheme val="minor"/>
    </font>
    <font>
      <b/>
      <sz val="16"/>
      <color theme="1"/>
      <name val="Calibri"/>
      <family val="2"/>
      <scheme val="minor"/>
    </font>
    <font>
      <i/>
      <sz val="10"/>
      <color theme="1"/>
      <name val="Calibri"/>
      <family val="2"/>
      <scheme val="minor"/>
    </font>
  </fonts>
  <fills count="8">
    <fill>
      <patternFill patternType="none"/>
    </fill>
    <fill>
      <patternFill patternType="gray125"/>
    </fill>
    <fill>
      <patternFill patternType="solid">
        <fgColor rgb="FF000000"/>
        <bgColor indexed="64"/>
      </patternFill>
    </fill>
    <fill>
      <patternFill patternType="solid">
        <fgColor rgb="FF8CB9E7"/>
        <bgColor indexed="64"/>
      </patternFill>
    </fill>
    <fill>
      <patternFill patternType="solid">
        <fgColor rgb="FFFFFFFF"/>
        <bgColor indexed="64"/>
      </patternFill>
    </fill>
    <fill>
      <patternFill patternType="solid">
        <fgColor rgb="FFD6D6D6"/>
        <bgColor indexed="64"/>
      </patternFill>
    </fill>
    <fill>
      <patternFill patternType="solid">
        <fgColor rgb="FF0A2E53"/>
        <bgColor indexed="64"/>
      </patternFill>
    </fill>
    <fill>
      <patternFill patternType="solid">
        <fgColor rgb="FFD7EBFF"/>
        <bgColor indexed="64"/>
      </patternFill>
    </fill>
  </fills>
  <borders count="23">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dashed">
        <color auto="1"/>
      </left>
      <right/>
      <top/>
      <bottom/>
      <diagonal/>
    </border>
    <border>
      <left style="thin">
        <color auto="1"/>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thin">
        <color auto="1"/>
      </left>
      <right style="dashed">
        <color auto="1"/>
      </right>
      <top/>
      <bottom style="thin">
        <color auto="1"/>
      </bottom>
      <diagonal/>
    </border>
    <border>
      <left style="dashed">
        <color auto="1"/>
      </left>
      <right style="dashed">
        <color auto="1"/>
      </right>
      <top/>
      <bottom style="thin">
        <color auto="1"/>
      </bottom>
      <diagonal/>
    </border>
    <border>
      <left style="dashed">
        <color auto="1"/>
      </left>
      <right style="thin">
        <color auto="1"/>
      </right>
      <top/>
      <bottom style="thin">
        <color auto="1"/>
      </bottom>
      <diagonal/>
    </border>
    <border>
      <left style="thin">
        <color auto="1"/>
      </left>
      <right style="dashed">
        <color auto="1"/>
      </right>
      <top/>
      <bottom style="dashed">
        <color auto="1"/>
      </bottom>
      <diagonal/>
    </border>
    <border>
      <left/>
      <right style="dashed">
        <color auto="1"/>
      </right>
      <top/>
      <bottom style="dashed">
        <color auto="1"/>
      </bottom>
      <diagonal/>
    </border>
    <border>
      <left/>
      <right style="thin">
        <color auto="1"/>
      </right>
      <top/>
      <bottom style="dashed">
        <color auto="1"/>
      </bottom>
      <diagonal/>
    </border>
    <border>
      <left/>
      <right style="dashed">
        <color auto="1"/>
      </right>
      <top/>
      <bottom style="thin">
        <color auto="1"/>
      </bottom>
      <diagonal/>
    </border>
    <border>
      <left style="dashed">
        <color auto="1"/>
      </left>
      <right/>
      <top/>
      <bottom style="thin">
        <color auto="1"/>
      </bottom>
      <diagonal/>
    </border>
  </borders>
  <cellStyleXfs count="1">
    <xf numFmtId="0" fontId="0" fillId="0" borderId="0"/>
  </cellStyleXfs>
  <cellXfs count="99">
    <xf numFmtId="0" fontId="0" fillId="0" borderId="0" xfId="0"/>
    <xf numFmtId="0" fontId="1" fillId="2" borderId="0" xfId="0" applyFont="1" applyFill="1" applyAlignment="1">
      <alignment vertical="center"/>
    </xf>
    <xf numFmtId="0" fontId="2" fillId="2" borderId="0" xfId="0" applyFont="1" applyFill="1" applyAlignment="1">
      <alignment horizontal="center" vertical="center"/>
    </xf>
    <xf numFmtId="0" fontId="1" fillId="2" borderId="0" xfId="0" applyFont="1" applyFill="1" applyAlignment="1">
      <alignment horizontal="right" vertical="center"/>
    </xf>
    <xf numFmtId="0" fontId="3" fillId="3" borderId="0" xfId="0" applyFont="1" applyFill="1" applyAlignment="1">
      <alignment horizontal="left" vertical="center"/>
    </xf>
    <xf numFmtId="0" fontId="4" fillId="3" borderId="0" xfId="0" applyFont="1" applyFill="1" applyAlignment="1">
      <alignment horizontal="center" vertical="center"/>
    </xf>
    <xf numFmtId="0" fontId="3" fillId="3" borderId="0" xfId="0" applyFont="1" applyFill="1" applyAlignment="1">
      <alignment horizontal="right" vertical="center"/>
    </xf>
    <xf numFmtId="0" fontId="5" fillId="4" borderId="0" xfId="0" applyFont="1" applyFill="1"/>
    <xf numFmtId="0" fontId="0" fillId="4" borderId="0" xfId="0" applyFill="1"/>
    <xf numFmtId="0" fontId="6" fillId="5" borderId="0" xfId="0" applyFont="1" applyFill="1" applyAlignment="1">
      <alignment horizontal="center" vertical="center"/>
    </xf>
    <xf numFmtId="164" fontId="0" fillId="4" borderId="0" xfId="0" applyNumberFormat="1" applyFill="1"/>
    <xf numFmtId="0" fontId="7" fillId="0" borderId="1" xfId="0" applyFont="1" applyBorder="1" applyAlignment="1">
      <alignment horizontal="center" vertical="center"/>
    </xf>
    <xf numFmtId="0" fontId="7" fillId="0" borderId="0" xfId="0" applyFont="1" applyAlignment="1">
      <alignment horizontal="center" vertical="center"/>
    </xf>
    <xf numFmtId="165" fontId="0" fillId="4" borderId="0" xfId="0" applyNumberFormat="1" applyFill="1"/>
    <xf numFmtId="166" fontId="0" fillId="4" borderId="1" xfId="0" applyNumberFormat="1" applyFill="1" applyBorder="1" applyAlignment="1">
      <alignment horizontal="center" vertical="center"/>
    </xf>
    <xf numFmtId="166" fontId="0" fillId="4" borderId="0" xfId="0" applyNumberFormat="1" applyFill="1" applyAlignment="1">
      <alignment horizontal="center" vertical="center"/>
    </xf>
    <xf numFmtId="0" fontId="0" fillId="0" borderId="2" xfId="0" applyBorder="1" applyAlignment="1">
      <alignment vertical="top" wrapText="1"/>
    </xf>
    <xf numFmtId="0" fontId="8" fillId="6" borderId="3" xfId="0" applyFont="1" applyFill="1" applyBorder="1"/>
    <xf numFmtId="0" fontId="9" fillId="6" borderId="4" xfId="0" applyFont="1" applyFill="1" applyBorder="1" applyAlignment="1">
      <alignment horizontal="right"/>
    </xf>
    <xf numFmtId="0" fontId="0" fillId="4" borderId="5" xfId="0" applyFill="1" applyBorder="1"/>
    <xf numFmtId="165" fontId="0" fillId="4" borderId="1" xfId="0" applyNumberFormat="1" applyFill="1" applyBorder="1"/>
    <xf numFmtId="0" fontId="5" fillId="4" borderId="0" xfId="0" applyFont="1" applyFill="1" applyAlignment="1">
      <alignment horizontal="right"/>
    </xf>
    <xf numFmtId="0" fontId="0" fillId="4" borderId="1" xfId="0" applyFill="1" applyBorder="1"/>
    <xf numFmtId="166" fontId="0" fillId="4" borderId="0" xfId="0" applyNumberFormat="1" applyFill="1"/>
    <xf numFmtId="167" fontId="0" fillId="4" borderId="1" xfId="0" applyNumberFormat="1" applyFill="1" applyBorder="1"/>
    <xf numFmtId="165" fontId="0" fillId="4" borderId="0" xfId="0" applyNumberFormat="1" applyFill="1" applyAlignment="1">
      <alignment horizontal="right"/>
    </xf>
    <xf numFmtId="166" fontId="0" fillId="4" borderId="0" xfId="0" applyNumberFormat="1" applyFill="1" applyAlignment="1">
      <alignment horizontal="right"/>
    </xf>
    <xf numFmtId="168" fontId="0" fillId="4" borderId="0" xfId="0" applyNumberFormat="1" applyFill="1" applyAlignment="1">
      <alignment horizontal="right"/>
    </xf>
    <xf numFmtId="0" fontId="0" fillId="4" borderId="1" xfId="0" applyFill="1" applyBorder="1" applyAlignment="1">
      <alignment horizontal="right"/>
    </xf>
    <xf numFmtId="0" fontId="0" fillId="4" borderId="6" xfId="0" applyFill="1" applyBorder="1"/>
    <xf numFmtId="0" fontId="0" fillId="4" borderId="7" xfId="0" applyFill="1" applyBorder="1"/>
    <xf numFmtId="0" fontId="0" fillId="4" borderId="8" xfId="0" applyFill="1" applyBorder="1" applyAlignment="1">
      <alignment horizontal="right"/>
    </xf>
    <xf numFmtId="0" fontId="8" fillId="6" borderId="9" xfId="0" applyFont="1" applyFill="1" applyBorder="1"/>
    <xf numFmtId="168" fontId="0" fillId="4" borderId="7" xfId="0" applyNumberFormat="1" applyFill="1" applyBorder="1"/>
    <xf numFmtId="168" fontId="0" fillId="4" borderId="8" xfId="0" applyNumberFormat="1" applyFill="1" applyBorder="1" applyAlignment="1">
      <alignment horizontal="right"/>
    </xf>
    <xf numFmtId="0" fontId="9" fillId="6" borderId="10" xfId="0" applyFont="1" applyFill="1" applyBorder="1" applyAlignment="1">
      <alignment horizontal="right"/>
    </xf>
    <xf numFmtId="166" fontId="0" fillId="4" borderId="1" xfId="0" applyNumberFormat="1" applyFill="1" applyBorder="1"/>
    <xf numFmtId="166" fontId="0" fillId="4" borderId="7" xfId="0" applyNumberFormat="1" applyFill="1" applyBorder="1"/>
    <xf numFmtId="166" fontId="0" fillId="4" borderId="8" xfId="0" applyNumberFormat="1" applyFill="1" applyBorder="1" applyAlignment="1">
      <alignment horizontal="right"/>
    </xf>
    <xf numFmtId="165" fontId="0" fillId="4" borderId="7" xfId="0" applyNumberFormat="1" applyFill="1" applyBorder="1"/>
    <xf numFmtId="0" fontId="0" fillId="4" borderId="8" xfId="0" applyFill="1" applyBorder="1"/>
    <xf numFmtId="169" fontId="0" fillId="4" borderId="1" xfId="0" applyNumberFormat="1" applyFill="1" applyBorder="1" applyAlignment="1">
      <alignment horizontal="right"/>
    </xf>
    <xf numFmtId="170" fontId="0" fillId="4" borderId="1" xfId="0" applyNumberFormat="1" applyFill="1" applyBorder="1"/>
    <xf numFmtId="0" fontId="7" fillId="4" borderId="6" xfId="0" applyFont="1" applyFill="1" applyBorder="1"/>
    <xf numFmtId="169" fontId="7" fillId="4" borderId="8" xfId="0" applyNumberFormat="1" applyFont="1" applyFill="1" applyBorder="1" applyAlignment="1">
      <alignment horizontal="right"/>
    </xf>
    <xf numFmtId="167" fontId="10" fillId="4" borderId="1" xfId="0" applyNumberFormat="1" applyFont="1" applyFill="1" applyBorder="1"/>
    <xf numFmtId="167" fontId="11" fillId="4" borderId="1" xfId="0" applyNumberFormat="1" applyFont="1" applyFill="1" applyBorder="1"/>
    <xf numFmtId="166" fontId="7" fillId="4" borderId="1" xfId="0" applyNumberFormat="1" applyFont="1" applyFill="1" applyBorder="1"/>
    <xf numFmtId="167" fontId="7" fillId="4" borderId="1" xfId="0" applyNumberFormat="1" applyFont="1" applyFill="1" applyBorder="1"/>
    <xf numFmtId="0" fontId="9" fillId="6" borderId="4" xfId="0" applyFont="1" applyFill="1" applyBorder="1" applyAlignment="1">
      <alignment horizontal="left"/>
    </xf>
    <xf numFmtId="0" fontId="7" fillId="7" borderId="5" xfId="0" applyFont="1" applyFill="1" applyBorder="1" applyAlignment="1">
      <alignment horizontal="left"/>
    </xf>
    <xf numFmtId="0" fontId="7" fillId="7" borderId="0" xfId="0" applyFont="1" applyFill="1" applyAlignment="1">
      <alignment horizontal="right"/>
    </xf>
    <xf numFmtId="0" fontId="7" fillId="7" borderId="11" xfId="0" applyFont="1" applyFill="1" applyBorder="1" applyAlignment="1">
      <alignment horizontal="right"/>
    </xf>
    <xf numFmtId="0" fontId="7" fillId="7" borderId="1" xfId="0" applyFont="1" applyFill="1" applyBorder="1" applyAlignment="1">
      <alignment horizontal="right"/>
    </xf>
    <xf numFmtId="169" fontId="0" fillId="4" borderId="0" xfId="0" applyNumberFormat="1" applyFill="1" applyAlignment="1">
      <alignment horizontal="right"/>
    </xf>
    <xf numFmtId="168" fontId="0" fillId="4" borderId="11" xfId="0" applyNumberFormat="1" applyFill="1" applyBorder="1" applyAlignment="1">
      <alignment horizontal="right"/>
    </xf>
    <xf numFmtId="168" fontId="0" fillId="4" borderId="1" xfId="0" applyNumberFormat="1" applyFill="1" applyBorder="1" applyAlignment="1">
      <alignment horizontal="right"/>
    </xf>
    <xf numFmtId="0" fontId="7" fillId="4" borderId="8" xfId="0" applyFont="1" applyFill="1" applyBorder="1"/>
    <xf numFmtId="0" fontId="0" fillId="4" borderId="11" xfId="0" applyFill="1" applyBorder="1"/>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7" fillId="7" borderId="14" xfId="0" applyFont="1" applyFill="1" applyBorder="1" applyAlignment="1">
      <alignment horizontal="center" vertical="center" wrapText="1"/>
    </xf>
    <xf numFmtId="170" fontId="0" fillId="4" borderId="0" xfId="0" applyNumberFormat="1" applyFill="1"/>
    <xf numFmtId="168" fontId="0" fillId="4" borderId="15" xfId="0" applyNumberFormat="1" applyFill="1" applyBorder="1" applyAlignment="1">
      <alignment horizontal="center" vertical="center" wrapText="1"/>
    </xf>
    <xf numFmtId="168" fontId="0" fillId="4" borderId="16" xfId="0" applyNumberFormat="1" applyFill="1" applyBorder="1" applyAlignment="1">
      <alignment horizontal="center" vertical="center" wrapText="1"/>
    </xf>
    <xf numFmtId="168" fontId="7" fillId="4" borderId="17" xfId="0" applyNumberFormat="1" applyFont="1" applyFill="1" applyBorder="1" applyAlignment="1">
      <alignment horizontal="center" vertical="center" wrapText="1"/>
    </xf>
    <xf numFmtId="0" fontId="0" fillId="7" borderId="14" xfId="0" applyFill="1" applyBorder="1" applyAlignment="1">
      <alignment horizontal="center" vertical="center" wrapText="1"/>
    </xf>
    <xf numFmtId="0" fontId="7" fillId="4" borderId="0" xfId="0" applyFont="1" applyFill="1" applyAlignment="1">
      <alignment horizontal="right"/>
    </xf>
    <xf numFmtId="170" fontId="0" fillId="4" borderId="16" xfId="0" applyNumberFormat="1" applyFill="1" applyBorder="1" applyAlignment="1">
      <alignment horizontal="center" vertical="center" wrapText="1"/>
    </xf>
    <xf numFmtId="0" fontId="0" fillId="7" borderId="18" xfId="0" applyFill="1" applyBorder="1" applyAlignment="1">
      <alignment horizontal="center" vertical="center" wrapText="1"/>
    </xf>
    <xf numFmtId="169" fontId="0" fillId="4" borderId="19" xfId="0" applyNumberFormat="1" applyFill="1" applyBorder="1"/>
    <xf numFmtId="169" fontId="0" fillId="4" borderId="20" xfId="0" applyNumberFormat="1" applyFill="1" applyBorder="1"/>
    <xf numFmtId="169" fontId="0" fillId="4" borderId="15" xfId="0" applyNumberFormat="1" applyFill="1" applyBorder="1" applyAlignment="1">
      <alignment horizontal="center" vertical="center" wrapText="1"/>
    </xf>
    <xf numFmtId="169" fontId="0" fillId="4" borderId="16" xfId="0" applyNumberFormat="1" applyFill="1" applyBorder="1" applyAlignment="1">
      <alignment horizontal="center" vertical="center" wrapText="1"/>
    </xf>
    <xf numFmtId="170" fontId="0" fillId="4" borderId="17" xfId="0" applyNumberFormat="1" applyFill="1" applyBorder="1" applyAlignment="1">
      <alignment horizontal="center" vertical="center" wrapText="1"/>
    </xf>
    <xf numFmtId="0" fontId="0" fillId="7" borderId="15" xfId="0" applyFill="1" applyBorder="1" applyAlignment="1">
      <alignment horizontal="center" vertical="center" wrapText="1"/>
    </xf>
    <xf numFmtId="169" fontId="0" fillId="4" borderId="21" xfId="0" applyNumberFormat="1" applyFill="1" applyBorder="1"/>
    <xf numFmtId="169" fontId="0" fillId="4" borderId="8" xfId="0" applyNumberFormat="1" applyFill="1" applyBorder="1"/>
    <xf numFmtId="169" fontId="0" fillId="4" borderId="12" xfId="0" applyNumberFormat="1" applyFill="1" applyBorder="1" applyAlignment="1">
      <alignment horizontal="center" vertical="center" wrapText="1"/>
    </xf>
    <xf numFmtId="167" fontId="0" fillId="4" borderId="13" xfId="0" applyNumberFormat="1" applyFill="1" applyBorder="1" applyAlignment="1">
      <alignment horizontal="center" vertical="center" wrapText="1"/>
    </xf>
    <xf numFmtId="169" fontId="0" fillId="4" borderId="13" xfId="0" applyNumberFormat="1" applyFill="1" applyBorder="1" applyAlignment="1">
      <alignment horizontal="center" vertical="center" wrapText="1"/>
    </xf>
    <xf numFmtId="168" fontId="0" fillId="4" borderId="13" xfId="0" applyNumberFormat="1" applyFill="1" applyBorder="1" applyAlignment="1">
      <alignment horizontal="center" vertical="center" wrapText="1"/>
    </xf>
    <xf numFmtId="168" fontId="0" fillId="4" borderId="14" xfId="0" applyNumberFormat="1" applyFill="1" applyBorder="1" applyAlignment="1">
      <alignment horizontal="center" vertical="center" wrapText="1"/>
    </xf>
    <xf numFmtId="166" fontId="0" fillId="4" borderId="16" xfId="0" applyNumberFormat="1" applyFill="1" applyBorder="1" applyAlignment="1">
      <alignment horizontal="center" vertical="center" wrapText="1"/>
    </xf>
    <xf numFmtId="0" fontId="0" fillId="4" borderId="22" xfId="0" applyFill="1" applyBorder="1"/>
    <xf numFmtId="0" fontId="12" fillId="3" borderId="0" xfId="0" applyFont="1" applyFill="1" applyAlignment="1">
      <alignment horizontal="left"/>
    </xf>
    <xf numFmtId="0" fontId="7" fillId="4" borderId="0" xfId="0" applyFont="1" applyFill="1" applyAlignment="1">
      <alignment horizontal="left"/>
    </xf>
    <xf numFmtId="169" fontId="7" fillId="4" borderId="0" xfId="0" applyNumberFormat="1" applyFont="1" applyFill="1" applyAlignment="1">
      <alignment horizontal="right"/>
    </xf>
    <xf numFmtId="0" fontId="13" fillId="4" borderId="0" xfId="0" applyFont="1" applyFill="1" applyAlignment="1">
      <alignment horizontal="left"/>
    </xf>
    <xf numFmtId="168" fontId="13" fillId="4" borderId="0" xfId="0" applyNumberFormat="1" applyFont="1" applyFill="1" applyAlignment="1">
      <alignment horizontal="right"/>
    </xf>
    <xf numFmtId="170" fontId="7" fillId="4" borderId="0" xfId="0" applyNumberFormat="1" applyFont="1" applyFill="1" applyAlignment="1">
      <alignment horizontal="right"/>
    </xf>
    <xf numFmtId="0" fontId="5" fillId="3" borderId="0" xfId="0" applyFont="1" applyFill="1" applyAlignment="1">
      <alignment horizontal="center"/>
    </xf>
    <xf numFmtId="0" fontId="5" fillId="0" borderId="0" xfId="0" applyFont="1"/>
    <xf numFmtId="165" fontId="0" fillId="0" borderId="0" xfId="0" applyNumberFormat="1"/>
    <xf numFmtId="168" fontId="0" fillId="0" borderId="0" xfId="0" applyNumberFormat="1" applyAlignment="1">
      <alignment horizontal="right"/>
    </xf>
    <xf numFmtId="166" fontId="0" fillId="0" borderId="0" xfId="0" applyNumberFormat="1"/>
    <xf numFmtId="164" fontId="0" fillId="0" borderId="0" xfId="0" applyNumberFormat="1" applyAlignment="1">
      <alignment horizontal="left"/>
    </xf>
    <xf numFmtId="164" fontId="0" fillId="0" borderId="0" xfId="0" applyNumberFormat="1"/>
    <xf numFmtId="165" fontId="0" fillId="0" borderId="0" xfId="0" applyNumberFormat="1" applyAlignment="1">
      <alignment horizontal="right"/>
    </xf>
  </cellXfs>
  <cellStyles count="1">
    <cellStyle name="Normal" xfId="0" builtinId="0"/>
  </cellStyles>
  <dxfs count="1">
    <dxf>
      <fill>
        <patternFill>
          <bgColor rgb="FFFFFFF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1"/>
          <c:y val="1"/>
          <c:w val="1"/>
          <c:h val="1"/>
        </c:manualLayout>
      </c:layout>
      <c:barChart>
        <c:barDir val="bar"/>
        <c:grouping val="clustered"/>
        <c:ser>
          <c:idx val="0"/>
          <c:order val="0"/>
          <c:tx>
            <c:v>Strong Buy</c:v>
          </c:tx>
          <c:spPr>
            <a:solidFill>
              <a:srgbClr val="007000"/>
            </a:solidFill>
          </c:spPr>
          <c:cat>
            <c:strRef>
              <c:f>Summary!$M$22</c:f>
              <c:strCache>
                <c:ptCount val="1"/>
                <c:pt idx="0">
                  <c:v>Strong Buy</c:v>
                </c:pt>
              </c:strCache>
            </c:strRef>
          </c:cat>
          <c:val>
            <c:numRef>
              <c:f>Summary!$N$22</c:f>
              <c:numCache>
                <c:formatCode>General</c:formatCode>
                <c:ptCount val="1"/>
                <c:pt idx="0">
                  <c:v>12</c:v>
                </c:pt>
              </c:numCache>
            </c:numRef>
          </c:val>
        </c:ser>
        <c:ser>
          <c:idx val="1"/>
          <c:order val="1"/>
          <c:tx>
            <c:v>Buy</c:v>
          </c:tx>
          <c:spPr>
            <a:solidFill>
              <a:srgbClr val="238823"/>
            </a:solidFill>
          </c:spPr>
          <c:cat>
            <c:strRef>
              <c:f>Summary!$M$23</c:f>
              <c:strCache>
                <c:ptCount val="1"/>
                <c:pt idx="0">
                  <c:v>Buy</c:v>
                </c:pt>
              </c:strCache>
            </c:strRef>
          </c:cat>
          <c:val>
            <c:numRef>
              <c:f>Summary!$N$23</c:f>
              <c:numCache>
                <c:formatCode>General</c:formatCode>
                <c:ptCount val="1"/>
                <c:pt idx="0">
                  <c:v>47</c:v>
                </c:pt>
              </c:numCache>
            </c:numRef>
          </c:val>
        </c:ser>
        <c:ser>
          <c:idx val="2"/>
          <c:order val="2"/>
          <c:tx>
            <c:v>Hold</c:v>
          </c:tx>
          <c:spPr>
            <a:solidFill>
              <a:srgbClr val="539ED6"/>
            </a:solidFill>
          </c:spPr>
          <c:cat>
            <c:strRef>
              <c:f>Summary!$M$24</c:f>
              <c:strCache>
                <c:ptCount val="1"/>
                <c:pt idx="0">
                  <c:v>Hold</c:v>
                </c:pt>
              </c:strCache>
            </c:strRef>
          </c:cat>
          <c:val>
            <c:numRef>
              <c:f>Summary!$N$24</c:f>
              <c:numCache>
                <c:formatCode>General</c:formatCode>
                <c:ptCount val="1"/>
                <c:pt idx="0">
                  <c:v>4</c:v>
                </c:pt>
              </c:numCache>
            </c:numRef>
          </c:val>
        </c:ser>
        <c:ser>
          <c:idx val="3"/>
          <c:order val="3"/>
          <c:tx>
            <c:v>Sell</c:v>
          </c:tx>
          <c:spPr>
            <a:solidFill>
              <a:srgbClr val="FFBF00"/>
            </a:solidFill>
          </c:spPr>
          <c:cat>
            <c:strRef>
              <c:f>Summary!$M$25</c:f>
              <c:strCache>
                <c:ptCount val="1"/>
                <c:pt idx="0">
                  <c:v>Sell</c:v>
                </c:pt>
              </c:strCache>
            </c:strRef>
          </c:cat>
          <c:val>
            <c:numRef>
              <c:f>Summary!$N$25</c:f>
              <c:numCache>
                <c:formatCode>General</c:formatCode>
                <c:ptCount val="1"/>
                <c:pt idx="0">
                  <c:v>0</c:v>
                </c:pt>
              </c:numCache>
            </c:numRef>
          </c:val>
        </c:ser>
        <c:ser>
          <c:idx val="4"/>
          <c:order val="4"/>
          <c:tx>
            <c:v>Strong Sell</c:v>
          </c:tx>
          <c:spPr>
            <a:solidFill>
              <a:srgbClr val="D2222D"/>
            </a:solidFill>
          </c:spPr>
          <c:cat>
            <c:strRef>
              <c:f>Summary!$M$26</c:f>
              <c:strCache>
                <c:ptCount val="1"/>
                <c:pt idx="0">
                  <c:v>Strong Sell</c:v>
                </c:pt>
              </c:strCache>
            </c:strRef>
          </c:cat>
          <c:val>
            <c:numRef>
              <c:f>Summary!$N$26</c:f>
              <c:numCache>
                <c:formatCode>General</c:formatCode>
                <c:ptCount val="1"/>
                <c:pt idx="0">
                  <c:v>0</c:v>
                </c:pt>
              </c:numCache>
            </c:numRef>
          </c:val>
        </c:ser>
        <c:gapWidth val="0"/>
        <c:axId val="50010001"/>
        <c:axId val="50010002"/>
      </c:barChart>
      <c:catAx>
        <c:axId val="50010001"/>
        <c:scaling>
          <c:orientation val="maxMin"/>
        </c:scaling>
        <c:delete val="1"/>
        <c:axPos val="l"/>
        <c:tickLblPos val="nextTo"/>
        <c:crossAx val="50010002"/>
        <c:auto val="1"/>
        <c:lblAlgn val="ctr"/>
        <c:lblOffset val="100"/>
      </c:catAx>
      <c:valAx>
        <c:axId val="50010002"/>
        <c:scaling>
          <c:orientation val="minMax"/>
        </c:scaling>
        <c:delete val="1"/>
        <c:axPos val="t"/>
        <c:majorGridlines/>
        <c:numFmt formatCode="General" sourceLinked="1"/>
        <c:tickLblPos val="nextTo"/>
        <c:crossAx val="50010001"/>
        <c:crosses val="autoZero"/>
        <c:crossBetween val="between"/>
      </c:valAx>
    </c:plotArea>
    <c:plotVisOnly val="1"/>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v>Volume</c:v>
          </c:tx>
          <c:spPr>
            <a:solidFill>
              <a:srgbClr val="D0D0D0"/>
            </a:solidFill>
          </c:spPr>
          <c:cat>
            <c:strRef>
              <c:f>'Data'!$B$3:$B$1494</c:f>
              <c:strCache>
                <c:ptCount val="1492"/>
                <c:pt idx="0">
                  <c:v>Jan 19</c:v>
                </c:pt>
                <c:pt idx="1">
                  <c:v>Jan 19</c:v>
                </c:pt>
                <c:pt idx="2">
                  <c:v>Jan 19</c:v>
                </c:pt>
                <c:pt idx="3">
                  <c:v>Jan 19</c:v>
                </c:pt>
                <c:pt idx="4">
                  <c:v>Jan 19</c:v>
                </c:pt>
                <c:pt idx="5">
                  <c:v>Jan 19</c:v>
                </c:pt>
                <c:pt idx="6">
                  <c:v>Jan 19</c:v>
                </c:pt>
                <c:pt idx="7">
                  <c:v>Jan 19</c:v>
                </c:pt>
                <c:pt idx="8">
                  <c:v>Jan 19</c:v>
                </c:pt>
                <c:pt idx="9">
                  <c:v>Jan 19</c:v>
                </c:pt>
                <c:pt idx="10">
                  <c:v>Jan 19</c:v>
                </c:pt>
                <c:pt idx="11">
                  <c:v>Jan 19</c:v>
                </c:pt>
                <c:pt idx="12">
                  <c:v>Jan 19</c:v>
                </c:pt>
                <c:pt idx="13">
                  <c:v>Jan 19</c:v>
                </c:pt>
                <c:pt idx="14">
                  <c:v>Jan 19</c:v>
                </c:pt>
                <c:pt idx="15">
                  <c:v>Jan 19</c:v>
                </c:pt>
                <c:pt idx="16">
                  <c:v>Jan 19</c:v>
                </c:pt>
                <c:pt idx="17">
                  <c:v>Jan 19</c:v>
                </c:pt>
                <c:pt idx="18">
                  <c:v>Jan 19</c:v>
                </c:pt>
                <c:pt idx="19">
                  <c:v>Jan 19</c:v>
                </c:pt>
                <c:pt idx="20">
                  <c:v>Jan 19</c:v>
                </c:pt>
                <c:pt idx="21">
                  <c:v>Feb 19</c:v>
                </c:pt>
                <c:pt idx="22">
                  <c:v>Feb 19</c:v>
                </c:pt>
                <c:pt idx="23">
                  <c:v>Feb 19</c:v>
                </c:pt>
                <c:pt idx="24">
                  <c:v>Feb 19</c:v>
                </c:pt>
                <c:pt idx="25">
                  <c:v>Feb 19</c:v>
                </c:pt>
                <c:pt idx="26">
                  <c:v>Feb 19</c:v>
                </c:pt>
                <c:pt idx="27">
                  <c:v>Feb 19</c:v>
                </c:pt>
                <c:pt idx="28">
                  <c:v>Feb 19</c:v>
                </c:pt>
                <c:pt idx="29">
                  <c:v>Feb 19</c:v>
                </c:pt>
                <c:pt idx="30">
                  <c:v>Feb 19</c:v>
                </c:pt>
                <c:pt idx="31">
                  <c:v>Feb 19</c:v>
                </c:pt>
                <c:pt idx="32">
                  <c:v>Feb 19</c:v>
                </c:pt>
                <c:pt idx="33">
                  <c:v>Feb 19</c:v>
                </c:pt>
                <c:pt idx="34">
                  <c:v>Feb 19</c:v>
                </c:pt>
                <c:pt idx="35">
                  <c:v>Feb 19</c:v>
                </c:pt>
                <c:pt idx="36">
                  <c:v>Feb 19</c:v>
                </c:pt>
                <c:pt idx="37">
                  <c:v>Feb 19</c:v>
                </c:pt>
                <c:pt idx="38">
                  <c:v>Feb 19</c:v>
                </c:pt>
                <c:pt idx="39">
                  <c:v>Feb 19</c:v>
                </c:pt>
                <c:pt idx="40">
                  <c:v>Mar 19</c:v>
                </c:pt>
                <c:pt idx="41">
                  <c:v>Mar 19</c:v>
                </c:pt>
                <c:pt idx="42">
                  <c:v>Mar 19</c:v>
                </c:pt>
                <c:pt idx="43">
                  <c:v>Mar 19</c:v>
                </c:pt>
                <c:pt idx="44">
                  <c:v>Mar 19</c:v>
                </c:pt>
                <c:pt idx="45">
                  <c:v>Mar 19</c:v>
                </c:pt>
                <c:pt idx="46">
                  <c:v>Mar 19</c:v>
                </c:pt>
                <c:pt idx="47">
                  <c:v>Mar 19</c:v>
                </c:pt>
                <c:pt idx="48">
                  <c:v>Mar 19</c:v>
                </c:pt>
                <c:pt idx="49">
                  <c:v>Mar 19</c:v>
                </c:pt>
                <c:pt idx="50">
                  <c:v>Mar 19</c:v>
                </c:pt>
                <c:pt idx="51">
                  <c:v>Mar 19</c:v>
                </c:pt>
                <c:pt idx="52">
                  <c:v>Mar 19</c:v>
                </c:pt>
                <c:pt idx="53">
                  <c:v>Mar 19</c:v>
                </c:pt>
                <c:pt idx="54">
                  <c:v>Mar 19</c:v>
                </c:pt>
                <c:pt idx="55">
                  <c:v>Mar 19</c:v>
                </c:pt>
                <c:pt idx="56">
                  <c:v>Mar 19</c:v>
                </c:pt>
                <c:pt idx="57">
                  <c:v>Mar 19</c:v>
                </c:pt>
                <c:pt idx="58">
                  <c:v>Mar 19</c:v>
                </c:pt>
                <c:pt idx="59">
                  <c:v>Mar 19</c:v>
                </c:pt>
                <c:pt idx="60">
                  <c:v>Mar 19</c:v>
                </c:pt>
                <c:pt idx="61">
                  <c:v>Apr 19</c:v>
                </c:pt>
                <c:pt idx="62">
                  <c:v>Apr 19</c:v>
                </c:pt>
                <c:pt idx="63">
                  <c:v>Apr 19</c:v>
                </c:pt>
                <c:pt idx="64">
                  <c:v>Apr 19</c:v>
                </c:pt>
                <c:pt idx="65">
                  <c:v>Apr 19</c:v>
                </c:pt>
                <c:pt idx="66">
                  <c:v>Apr 19</c:v>
                </c:pt>
                <c:pt idx="67">
                  <c:v>Apr 19</c:v>
                </c:pt>
                <c:pt idx="68">
                  <c:v>Apr 19</c:v>
                </c:pt>
                <c:pt idx="69">
                  <c:v>Apr 19</c:v>
                </c:pt>
                <c:pt idx="70">
                  <c:v>Apr 19</c:v>
                </c:pt>
                <c:pt idx="71">
                  <c:v>Apr 19</c:v>
                </c:pt>
                <c:pt idx="72">
                  <c:v>Apr 19</c:v>
                </c:pt>
                <c:pt idx="73">
                  <c:v>Apr 19</c:v>
                </c:pt>
                <c:pt idx="74">
                  <c:v>Apr 19</c:v>
                </c:pt>
                <c:pt idx="75">
                  <c:v>Apr 19</c:v>
                </c:pt>
                <c:pt idx="76">
                  <c:v>Apr 19</c:v>
                </c:pt>
                <c:pt idx="77">
                  <c:v>Apr 19</c:v>
                </c:pt>
                <c:pt idx="78">
                  <c:v>Apr 19</c:v>
                </c:pt>
                <c:pt idx="79">
                  <c:v>Apr 19</c:v>
                </c:pt>
                <c:pt idx="80">
                  <c:v>Apr 19</c:v>
                </c:pt>
                <c:pt idx="81">
                  <c:v>Apr 19</c:v>
                </c:pt>
                <c:pt idx="82">
                  <c:v>May 19</c:v>
                </c:pt>
                <c:pt idx="83">
                  <c:v>May 19</c:v>
                </c:pt>
                <c:pt idx="84">
                  <c:v>May 19</c:v>
                </c:pt>
                <c:pt idx="85">
                  <c:v>May 19</c:v>
                </c:pt>
                <c:pt idx="86">
                  <c:v>May 19</c:v>
                </c:pt>
                <c:pt idx="87">
                  <c:v>May 19</c:v>
                </c:pt>
                <c:pt idx="88">
                  <c:v>May 19</c:v>
                </c:pt>
                <c:pt idx="89">
                  <c:v>May 19</c:v>
                </c:pt>
                <c:pt idx="90">
                  <c:v>May 19</c:v>
                </c:pt>
                <c:pt idx="91">
                  <c:v>May 19</c:v>
                </c:pt>
                <c:pt idx="92">
                  <c:v>May 19</c:v>
                </c:pt>
                <c:pt idx="93">
                  <c:v>May 19</c:v>
                </c:pt>
                <c:pt idx="94">
                  <c:v>May 19</c:v>
                </c:pt>
                <c:pt idx="95">
                  <c:v>May 19</c:v>
                </c:pt>
                <c:pt idx="96">
                  <c:v>May 19</c:v>
                </c:pt>
                <c:pt idx="97">
                  <c:v>May 19</c:v>
                </c:pt>
                <c:pt idx="98">
                  <c:v>May 19</c:v>
                </c:pt>
                <c:pt idx="99">
                  <c:v>May 19</c:v>
                </c:pt>
                <c:pt idx="100">
                  <c:v>May 19</c:v>
                </c:pt>
                <c:pt idx="101">
                  <c:v>May 19</c:v>
                </c:pt>
                <c:pt idx="102">
                  <c:v>May 19</c:v>
                </c:pt>
                <c:pt idx="103">
                  <c:v>May 19</c:v>
                </c:pt>
                <c:pt idx="104">
                  <c:v>Jun 19</c:v>
                </c:pt>
                <c:pt idx="105">
                  <c:v>Jun 19</c:v>
                </c:pt>
                <c:pt idx="106">
                  <c:v>Jun 19</c:v>
                </c:pt>
                <c:pt idx="107">
                  <c:v>Jun 19</c:v>
                </c:pt>
                <c:pt idx="108">
                  <c:v>Jun 19</c:v>
                </c:pt>
                <c:pt idx="109">
                  <c:v>Jun 19</c:v>
                </c:pt>
                <c:pt idx="110">
                  <c:v>Jun 19</c:v>
                </c:pt>
                <c:pt idx="111">
                  <c:v>Jun 19</c:v>
                </c:pt>
                <c:pt idx="112">
                  <c:v>Jun 19</c:v>
                </c:pt>
                <c:pt idx="113">
                  <c:v>Jun 19</c:v>
                </c:pt>
                <c:pt idx="114">
                  <c:v>Jun 19</c:v>
                </c:pt>
                <c:pt idx="115">
                  <c:v>Jun 19</c:v>
                </c:pt>
                <c:pt idx="116">
                  <c:v>Jun 19</c:v>
                </c:pt>
                <c:pt idx="117">
                  <c:v>Jun 19</c:v>
                </c:pt>
                <c:pt idx="118">
                  <c:v>Jun 19</c:v>
                </c:pt>
                <c:pt idx="119">
                  <c:v>Jun 19</c:v>
                </c:pt>
                <c:pt idx="120">
                  <c:v>Jun 19</c:v>
                </c:pt>
                <c:pt idx="121">
                  <c:v>Jun 19</c:v>
                </c:pt>
                <c:pt idx="122">
                  <c:v>Jun 19</c:v>
                </c:pt>
                <c:pt idx="123">
                  <c:v>Jun 19</c:v>
                </c:pt>
                <c:pt idx="124">
                  <c:v>Jul 19</c:v>
                </c:pt>
                <c:pt idx="125">
                  <c:v>Jul 19</c:v>
                </c:pt>
                <c:pt idx="126">
                  <c:v>Jul 19</c:v>
                </c:pt>
                <c:pt idx="127">
                  <c:v>Jul 19</c:v>
                </c:pt>
                <c:pt idx="128">
                  <c:v>Jul 19</c:v>
                </c:pt>
                <c:pt idx="129">
                  <c:v>Jul 19</c:v>
                </c:pt>
                <c:pt idx="130">
                  <c:v>Jul 19</c:v>
                </c:pt>
                <c:pt idx="131">
                  <c:v>Jul 19</c:v>
                </c:pt>
                <c:pt idx="132">
                  <c:v>Jul 19</c:v>
                </c:pt>
                <c:pt idx="133">
                  <c:v>Jul 19</c:v>
                </c:pt>
                <c:pt idx="134">
                  <c:v>Jul 19</c:v>
                </c:pt>
                <c:pt idx="135">
                  <c:v>Jul 19</c:v>
                </c:pt>
                <c:pt idx="136">
                  <c:v>Jul 19</c:v>
                </c:pt>
                <c:pt idx="137">
                  <c:v>Jul 19</c:v>
                </c:pt>
                <c:pt idx="138">
                  <c:v>Jul 19</c:v>
                </c:pt>
                <c:pt idx="139">
                  <c:v>Jul 19</c:v>
                </c:pt>
                <c:pt idx="140">
                  <c:v>Jul 19</c:v>
                </c:pt>
                <c:pt idx="141">
                  <c:v>Jul 19</c:v>
                </c:pt>
                <c:pt idx="142">
                  <c:v>Jul 19</c:v>
                </c:pt>
                <c:pt idx="143">
                  <c:v>Jul 19</c:v>
                </c:pt>
                <c:pt idx="144">
                  <c:v>Jul 19</c:v>
                </c:pt>
                <c:pt idx="145">
                  <c:v>Jul 19</c:v>
                </c:pt>
                <c:pt idx="146">
                  <c:v>Aug 19</c:v>
                </c:pt>
                <c:pt idx="147">
                  <c:v>Aug 19</c:v>
                </c:pt>
                <c:pt idx="148">
                  <c:v>Aug 19</c:v>
                </c:pt>
                <c:pt idx="149">
                  <c:v>Aug 19</c:v>
                </c:pt>
                <c:pt idx="150">
                  <c:v>Aug 19</c:v>
                </c:pt>
                <c:pt idx="151">
                  <c:v>Aug 19</c:v>
                </c:pt>
                <c:pt idx="152">
                  <c:v>Aug 19</c:v>
                </c:pt>
                <c:pt idx="153">
                  <c:v>Aug 19</c:v>
                </c:pt>
                <c:pt idx="154">
                  <c:v>Aug 19</c:v>
                </c:pt>
                <c:pt idx="155">
                  <c:v>Aug 19</c:v>
                </c:pt>
                <c:pt idx="156">
                  <c:v>Aug 19</c:v>
                </c:pt>
                <c:pt idx="157">
                  <c:v>Aug 19</c:v>
                </c:pt>
                <c:pt idx="158">
                  <c:v>Aug 19</c:v>
                </c:pt>
                <c:pt idx="159">
                  <c:v>Aug 19</c:v>
                </c:pt>
                <c:pt idx="160">
                  <c:v>Aug 19</c:v>
                </c:pt>
                <c:pt idx="161">
                  <c:v>Aug 19</c:v>
                </c:pt>
                <c:pt idx="162">
                  <c:v>Aug 19</c:v>
                </c:pt>
                <c:pt idx="163">
                  <c:v>Aug 19</c:v>
                </c:pt>
                <c:pt idx="164">
                  <c:v>Aug 19</c:v>
                </c:pt>
                <c:pt idx="165">
                  <c:v>Aug 19</c:v>
                </c:pt>
                <c:pt idx="166">
                  <c:v>Aug 19</c:v>
                </c:pt>
                <c:pt idx="167">
                  <c:v>Aug 19</c:v>
                </c:pt>
                <c:pt idx="168">
                  <c:v>Sep 19</c:v>
                </c:pt>
                <c:pt idx="169">
                  <c:v>Sep 19</c:v>
                </c:pt>
                <c:pt idx="170">
                  <c:v>Sep 19</c:v>
                </c:pt>
                <c:pt idx="171">
                  <c:v>Sep 19</c:v>
                </c:pt>
                <c:pt idx="172">
                  <c:v>Sep 19</c:v>
                </c:pt>
                <c:pt idx="173">
                  <c:v>Sep 19</c:v>
                </c:pt>
                <c:pt idx="174">
                  <c:v>Sep 19</c:v>
                </c:pt>
                <c:pt idx="175">
                  <c:v>Sep 19</c:v>
                </c:pt>
                <c:pt idx="176">
                  <c:v>Sep 19</c:v>
                </c:pt>
                <c:pt idx="177">
                  <c:v>Sep 19</c:v>
                </c:pt>
                <c:pt idx="178">
                  <c:v>Sep 19</c:v>
                </c:pt>
                <c:pt idx="179">
                  <c:v>Sep 19</c:v>
                </c:pt>
                <c:pt idx="180">
                  <c:v>Sep 19</c:v>
                </c:pt>
                <c:pt idx="181">
                  <c:v>Sep 19</c:v>
                </c:pt>
                <c:pt idx="182">
                  <c:v>Sep 19</c:v>
                </c:pt>
                <c:pt idx="183">
                  <c:v>Sep 19</c:v>
                </c:pt>
                <c:pt idx="184">
                  <c:v>Sep 19</c:v>
                </c:pt>
                <c:pt idx="185">
                  <c:v>Sep 19</c:v>
                </c:pt>
                <c:pt idx="186">
                  <c:v>Sep 19</c:v>
                </c:pt>
                <c:pt idx="187">
                  <c:v>Sep 19</c:v>
                </c:pt>
                <c:pt idx="188">
                  <c:v>Oct 19</c:v>
                </c:pt>
                <c:pt idx="189">
                  <c:v>Oct 19</c:v>
                </c:pt>
                <c:pt idx="190">
                  <c:v>Oct 19</c:v>
                </c:pt>
                <c:pt idx="191">
                  <c:v>Oct 19</c:v>
                </c:pt>
                <c:pt idx="192">
                  <c:v>Oct 19</c:v>
                </c:pt>
                <c:pt idx="193">
                  <c:v>Oct 19</c:v>
                </c:pt>
                <c:pt idx="194">
                  <c:v>Oct 19</c:v>
                </c:pt>
                <c:pt idx="195">
                  <c:v>Oct 19</c:v>
                </c:pt>
                <c:pt idx="196">
                  <c:v>Oct 19</c:v>
                </c:pt>
                <c:pt idx="197">
                  <c:v>Oct 19</c:v>
                </c:pt>
                <c:pt idx="198">
                  <c:v>Oct 19</c:v>
                </c:pt>
                <c:pt idx="199">
                  <c:v>Oct 19</c:v>
                </c:pt>
                <c:pt idx="200">
                  <c:v>Oct 19</c:v>
                </c:pt>
                <c:pt idx="201">
                  <c:v>Oct 19</c:v>
                </c:pt>
                <c:pt idx="202">
                  <c:v>Oct 19</c:v>
                </c:pt>
                <c:pt idx="203">
                  <c:v>Oct 19</c:v>
                </c:pt>
                <c:pt idx="204">
                  <c:v>Oct 19</c:v>
                </c:pt>
                <c:pt idx="205">
                  <c:v>Oct 19</c:v>
                </c:pt>
                <c:pt idx="206">
                  <c:v>Oct 19</c:v>
                </c:pt>
                <c:pt idx="207">
                  <c:v>Oct 19</c:v>
                </c:pt>
                <c:pt idx="208">
                  <c:v>Oct 19</c:v>
                </c:pt>
                <c:pt idx="209">
                  <c:v>Oct 19</c:v>
                </c:pt>
                <c:pt idx="210">
                  <c:v>Oct 19</c:v>
                </c:pt>
                <c:pt idx="211">
                  <c:v>Nov 19</c:v>
                </c:pt>
                <c:pt idx="212">
                  <c:v>Nov 19</c:v>
                </c:pt>
                <c:pt idx="213">
                  <c:v>Nov 19</c:v>
                </c:pt>
                <c:pt idx="214">
                  <c:v>Nov 19</c:v>
                </c:pt>
                <c:pt idx="215">
                  <c:v>Nov 19</c:v>
                </c:pt>
                <c:pt idx="216">
                  <c:v>Nov 19</c:v>
                </c:pt>
                <c:pt idx="217">
                  <c:v>Nov 19</c:v>
                </c:pt>
                <c:pt idx="218">
                  <c:v>Nov 19</c:v>
                </c:pt>
                <c:pt idx="219">
                  <c:v>Nov 19</c:v>
                </c:pt>
                <c:pt idx="220">
                  <c:v>Nov 19</c:v>
                </c:pt>
                <c:pt idx="221">
                  <c:v>Nov 19</c:v>
                </c:pt>
                <c:pt idx="222">
                  <c:v>Nov 19</c:v>
                </c:pt>
                <c:pt idx="223">
                  <c:v>Nov 19</c:v>
                </c:pt>
                <c:pt idx="224">
                  <c:v>Nov 19</c:v>
                </c:pt>
                <c:pt idx="225">
                  <c:v>Nov 19</c:v>
                </c:pt>
                <c:pt idx="226">
                  <c:v>Nov 19</c:v>
                </c:pt>
                <c:pt idx="227">
                  <c:v>Nov 19</c:v>
                </c:pt>
                <c:pt idx="228">
                  <c:v>Nov 19</c:v>
                </c:pt>
                <c:pt idx="229">
                  <c:v>Nov 19</c:v>
                </c:pt>
                <c:pt idx="230">
                  <c:v>Nov 19</c:v>
                </c:pt>
                <c:pt idx="231">
                  <c:v>Dec 19</c:v>
                </c:pt>
                <c:pt idx="232">
                  <c:v>Dec 19</c:v>
                </c:pt>
                <c:pt idx="233">
                  <c:v>Dec 19</c:v>
                </c:pt>
                <c:pt idx="234">
                  <c:v>Dec 19</c:v>
                </c:pt>
                <c:pt idx="235">
                  <c:v>Dec 19</c:v>
                </c:pt>
                <c:pt idx="236">
                  <c:v>Dec 19</c:v>
                </c:pt>
                <c:pt idx="237">
                  <c:v>Dec 19</c:v>
                </c:pt>
                <c:pt idx="238">
                  <c:v>Dec 19</c:v>
                </c:pt>
                <c:pt idx="239">
                  <c:v>Dec 19</c:v>
                </c:pt>
                <c:pt idx="240">
                  <c:v>Dec 19</c:v>
                </c:pt>
                <c:pt idx="241">
                  <c:v>Dec 19</c:v>
                </c:pt>
                <c:pt idx="242">
                  <c:v>Dec 19</c:v>
                </c:pt>
                <c:pt idx="243">
                  <c:v>Dec 19</c:v>
                </c:pt>
                <c:pt idx="244">
                  <c:v>Dec 19</c:v>
                </c:pt>
                <c:pt idx="245">
                  <c:v>Dec 19</c:v>
                </c:pt>
                <c:pt idx="246">
                  <c:v>Dec 19</c:v>
                </c:pt>
                <c:pt idx="247">
                  <c:v>Dec 19</c:v>
                </c:pt>
                <c:pt idx="248">
                  <c:v>Dec 19</c:v>
                </c:pt>
                <c:pt idx="249">
                  <c:v>Dec 19</c:v>
                </c:pt>
                <c:pt idx="250">
                  <c:v>Dec 19</c:v>
                </c:pt>
                <c:pt idx="251">
                  <c:v>Dec 19</c:v>
                </c:pt>
                <c:pt idx="252">
                  <c:v>Jan 20</c:v>
                </c:pt>
                <c:pt idx="253">
                  <c:v>Jan 20</c:v>
                </c:pt>
                <c:pt idx="254">
                  <c:v>Jan 20</c:v>
                </c:pt>
                <c:pt idx="255">
                  <c:v>Jan 20</c:v>
                </c:pt>
                <c:pt idx="256">
                  <c:v>Jan 20</c:v>
                </c:pt>
                <c:pt idx="257">
                  <c:v>Jan 20</c:v>
                </c:pt>
                <c:pt idx="258">
                  <c:v>Jan 20</c:v>
                </c:pt>
                <c:pt idx="259">
                  <c:v>Jan 20</c:v>
                </c:pt>
                <c:pt idx="260">
                  <c:v>Jan 20</c:v>
                </c:pt>
                <c:pt idx="261">
                  <c:v>Jan 20</c:v>
                </c:pt>
                <c:pt idx="262">
                  <c:v>Jan 20</c:v>
                </c:pt>
                <c:pt idx="263">
                  <c:v>Jan 20</c:v>
                </c:pt>
                <c:pt idx="264">
                  <c:v>Jan 20</c:v>
                </c:pt>
                <c:pt idx="265">
                  <c:v>Jan 20</c:v>
                </c:pt>
                <c:pt idx="266">
                  <c:v>Jan 20</c:v>
                </c:pt>
                <c:pt idx="267">
                  <c:v>Jan 20</c:v>
                </c:pt>
                <c:pt idx="268">
                  <c:v>Jan 20</c:v>
                </c:pt>
                <c:pt idx="269">
                  <c:v>Jan 20</c:v>
                </c:pt>
                <c:pt idx="270">
                  <c:v>Jan 20</c:v>
                </c:pt>
                <c:pt idx="271">
                  <c:v>Jan 20</c:v>
                </c:pt>
                <c:pt idx="272">
                  <c:v>Jan 20</c:v>
                </c:pt>
                <c:pt idx="273">
                  <c:v>Feb 20</c:v>
                </c:pt>
                <c:pt idx="274">
                  <c:v>Feb 20</c:v>
                </c:pt>
                <c:pt idx="275">
                  <c:v>Feb 20</c:v>
                </c:pt>
                <c:pt idx="276">
                  <c:v>Feb 20</c:v>
                </c:pt>
                <c:pt idx="277">
                  <c:v>Feb 20</c:v>
                </c:pt>
                <c:pt idx="278">
                  <c:v>Feb 20</c:v>
                </c:pt>
                <c:pt idx="279">
                  <c:v>Feb 20</c:v>
                </c:pt>
                <c:pt idx="280">
                  <c:v>Feb 20</c:v>
                </c:pt>
                <c:pt idx="281">
                  <c:v>Feb 20</c:v>
                </c:pt>
                <c:pt idx="282">
                  <c:v>Feb 20</c:v>
                </c:pt>
                <c:pt idx="283">
                  <c:v>Feb 20</c:v>
                </c:pt>
                <c:pt idx="284">
                  <c:v>Feb 20</c:v>
                </c:pt>
                <c:pt idx="285">
                  <c:v>Feb 20</c:v>
                </c:pt>
                <c:pt idx="286">
                  <c:v>Feb 20</c:v>
                </c:pt>
                <c:pt idx="287">
                  <c:v>Feb 20</c:v>
                </c:pt>
                <c:pt idx="288">
                  <c:v>Feb 20</c:v>
                </c:pt>
                <c:pt idx="289">
                  <c:v>Feb 20</c:v>
                </c:pt>
                <c:pt idx="290">
                  <c:v>Feb 20</c:v>
                </c:pt>
                <c:pt idx="291">
                  <c:v>Feb 20</c:v>
                </c:pt>
                <c:pt idx="292">
                  <c:v>Mar 20</c:v>
                </c:pt>
                <c:pt idx="293">
                  <c:v>Mar 20</c:v>
                </c:pt>
                <c:pt idx="294">
                  <c:v>Mar 20</c:v>
                </c:pt>
                <c:pt idx="295">
                  <c:v>Mar 20</c:v>
                </c:pt>
                <c:pt idx="296">
                  <c:v>Mar 20</c:v>
                </c:pt>
                <c:pt idx="297">
                  <c:v>Mar 20</c:v>
                </c:pt>
                <c:pt idx="298">
                  <c:v>Mar 20</c:v>
                </c:pt>
                <c:pt idx="299">
                  <c:v>Mar 20</c:v>
                </c:pt>
                <c:pt idx="300">
                  <c:v>Mar 20</c:v>
                </c:pt>
                <c:pt idx="301">
                  <c:v>Mar 20</c:v>
                </c:pt>
                <c:pt idx="302">
                  <c:v>Mar 20</c:v>
                </c:pt>
                <c:pt idx="303">
                  <c:v>Mar 20</c:v>
                </c:pt>
                <c:pt idx="304">
                  <c:v>Mar 20</c:v>
                </c:pt>
                <c:pt idx="305">
                  <c:v>Mar 20</c:v>
                </c:pt>
                <c:pt idx="306">
                  <c:v>Mar 20</c:v>
                </c:pt>
                <c:pt idx="307">
                  <c:v>Mar 20</c:v>
                </c:pt>
                <c:pt idx="308">
                  <c:v>Mar 20</c:v>
                </c:pt>
                <c:pt idx="309">
                  <c:v>Mar 20</c:v>
                </c:pt>
                <c:pt idx="310">
                  <c:v>Mar 20</c:v>
                </c:pt>
                <c:pt idx="311">
                  <c:v>Mar 20</c:v>
                </c:pt>
                <c:pt idx="312">
                  <c:v>Mar 20</c:v>
                </c:pt>
                <c:pt idx="313">
                  <c:v>Mar 20</c:v>
                </c:pt>
                <c:pt idx="314">
                  <c:v>Apr 20</c:v>
                </c:pt>
                <c:pt idx="315">
                  <c:v>Apr 20</c:v>
                </c:pt>
                <c:pt idx="316">
                  <c:v>Apr 20</c:v>
                </c:pt>
                <c:pt idx="317">
                  <c:v>Apr 20</c:v>
                </c:pt>
                <c:pt idx="318">
                  <c:v>Apr 20</c:v>
                </c:pt>
                <c:pt idx="319">
                  <c:v>Apr 20</c:v>
                </c:pt>
                <c:pt idx="320">
                  <c:v>Apr 20</c:v>
                </c:pt>
                <c:pt idx="321">
                  <c:v>Apr 20</c:v>
                </c:pt>
                <c:pt idx="322">
                  <c:v>Apr 20</c:v>
                </c:pt>
                <c:pt idx="323">
                  <c:v>Apr 20</c:v>
                </c:pt>
                <c:pt idx="324">
                  <c:v>Apr 20</c:v>
                </c:pt>
                <c:pt idx="325">
                  <c:v>Apr 20</c:v>
                </c:pt>
                <c:pt idx="326">
                  <c:v>Apr 20</c:v>
                </c:pt>
                <c:pt idx="327">
                  <c:v>Apr 20</c:v>
                </c:pt>
                <c:pt idx="328">
                  <c:v>Apr 20</c:v>
                </c:pt>
                <c:pt idx="329">
                  <c:v>Apr 20</c:v>
                </c:pt>
                <c:pt idx="330">
                  <c:v>Apr 20</c:v>
                </c:pt>
                <c:pt idx="331">
                  <c:v>Apr 20</c:v>
                </c:pt>
                <c:pt idx="332">
                  <c:v>Apr 20</c:v>
                </c:pt>
                <c:pt idx="333">
                  <c:v>Apr 20</c:v>
                </c:pt>
                <c:pt idx="334">
                  <c:v>Apr 20</c:v>
                </c:pt>
                <c:pt idx="335">
                  <c:v>May 20</c:v>
                </c:pt>
                <c:pt idx="336">
                  <c:v>May 20</c:v>
                </c:pt>
                <c:pt idx="337">
                  <c:v>May 20</c:v>
                </c:pt>
                <c:pt idx="338">
                  <c:v>May 20</c:v>
                </c:pt>
                <c:pt idx="339">
                  <c:v>May 20</c:v>
                </c:pt>
                <c:pt idx="340">
                  <c:v>May 20</c:v>
                </c:pt>
                <c:pt idx="341">
                  <c:v>May 20</c:v>
                </c:pt>
                <c:pt idx="342">
                  <c:v>May 20</c:v>
                </c:pt>
                <c:pt idx="343">
                  <c:v>May 20</c:v>
                </c:pt>
                <c:pt idx="344">
                  <c:v>May 20</c:v>
                </c:pt>
                <c:pt idx="345">
                  <c:v>May 20</c:v>
                </c:pt>
                <c:pt idx="346">
                  <c:v>May 20</c:v>
                </c:pt>
                <c:pt idx="347">
                  <c:v>May 20</c:v>
                </c:pt>
                <c:pt idx="348">
                  <c:v>May 20</c:v>
                </c:pt>
                <c:pt idx="349">
                  <c:v>May 20</c:v>
                </c:pt>
                <c:pt idx="350">
                  <c:v>May 20</c:v>
                </c:pt>
                <c:pt idx="351">
                  <c:v>May 20</c:v>
                </c:pt>
                <c:pt idx="352">
                  <c:v>May 20</c:v>
                </c:pt>
                <c:pt idx="353">
                  <c:v>May 20</c:v>
                </c:pt>
                <c:pt idx="354">
                  <c:v>May 20</c:v>
                </c:pt>
                <c:pt idx="355">
                  <c:v>Jun 20</c:v>
                </c:pt>
                <c:pt idx="356">
                  <c:v>Jun 20</c:v>
                </c:pt>
                <c:pt idx="357">
                  <c:v>Jun 20</c:v>
                </c:pt>
                <c:pt idx="358">
                  <c:v>Jun 20</c:v>
                </c:pt>
                <c:pt idx="359">
                  <c:v>Jun 20</c:v>
                </c:pt>
                <c:pt idx="360">
                  <c:v>Jun 20</c:v>
                </c:pt>
                <c:pt idx="361">
                  <c:v>Jun 20</c:v>
                </c:pt>
                <c:pt idx="362">
                  <c:v>Jun 20</c:v>
                </c:pt>
                <c:pt idx="363">
                  <c:v>Jun 20</c:v>
                </c:pt>
                <c:pt idx="364">
                  <c:v>Jun 20</c:v>
                </c:pt>
                <c:pt idx="365">
                  <c:v>Jun 20</c:v>
                </c:pt>
                <c:pt idx="366">
                  <c:v>Jun 20</c:v>
                </c:pt>
                <c:pt idx="367">
                  <c:v>Jun 20</c:v>
                </c:pt>
                <c:pt idx="368">
                  <c:v>Jun 20</c:v>
                </c:pt>
                <c:pt idx="369">
                  <c:v>Jun 20</c:v>
                </c:pt>
                <c:pt idx="370">
                  <c:v>Jun 20</c:v>
                </c:pt>
                <c:pt idx="371">
                  <c:v>Jun 20</c:v>
                </c:pt>
                <c:pt idx="372">
                  <c:v>Jun 20</c:v>
                </c:pt>
                <c:pt idx="373">
                  <c:v>Jun 20</c:v>
                </c:pt>
                <c:pt idx="374">
                  <c:v>Jun 20</c:v>
                </c:pt>
                <c:pt idx="375">
                  <c:v>Jun 20</c:v>
                </c:pt>
                <c:pt idx="376">
                  <c:v>Jun 20</c:v>
                </c:pt>
                <c:pt idx="377">
                  <c:v>Jul 20</c:v>
                </c:pt>
                <c:pt idx="378">
                  <c:v>Jul 20</c:v>
                </c:pt>
                <c:pt idx="379">
                  <c:v>Jul 20</c:v>
                </c:pt>
                <c:pt idx="380">
                  <c:v>Jul 20</c:v>
                </c:pt>
                <c:pt idx="381">
                  <c:v>Jul 20</c:v>
                </c:pt>
                <c:pt idx="382">
                  <c:v>Jul 20</c:v>
                </c:pt>
                <c:pt idx="383">
                  <c:v>Jul 20</c:v>
                </c:pt>
                <c:pt idx="384">
                  <c:v>Jul 20</c:v>
                </c:pt>
                <c:pt idx="385">
                  <c:v>Jul 20</c:v>
                </c:pt>
                <c:pt idx="386">
                  <c:v>Jul 20</c:v>
                </c:pt>
                <c:pt idx="387">
                  <c:v>Jul 20</c:v>
                </c:pt>
                <c:pt idx="388">
                  <c:v>Jul 20</c:v>
                </c:pt>
                <c:pt idx="389">
                  <c:v>Jul 20</c:v>
                </c:pt>
                <c:pt idx="390">
                  <c:v>Jul 20</c:v>
                </c:pt>
                <c:pt idx="391">
                  <c:v>Jul 20</c:v>
                </c:pt>
                <c:pt idx="392">
                  <c:v>Jul 20</c:v>
                </c:pt>
                <c:pt idx="393">
                  <c:v>Jul 20</c:v>
                </c:pt>
                <c:pt idx="394">
                  <c:v>Jul 20</c:v>
                </c:pt>
                <c:pt idx="395">
                  <c:v>Jul 20</c:v>
                </c:pt>
                <c:pt idx="396">
                  <c:v>Jul 20</c:v>
                </c:pt>
                <c:pt idx="397">
                  <c:v>Jul 20</c:v>
                </c:pt>
                <c:pt idx="398">
                  <c:v>Jul 20</c:v>
                </c:pt>
                <c:pt idx="399">
                  <c:v>Aug 20</c:v>
                </c:pt>
                <c:pt idx="400">
                  <c:v>Aug 20</c:v>
                </c:pt>
                <c:pt idx="401">
                  <c:v>Aug 20</c:v>
                </c:pt>
                <c:pt idx="402">
                  <c:v>Aug 20</c:v>
                </c:pt>
                <c:pt idx="403">
                  <c:v>Aug 20</c:v>
                </c:pt>
                <c:pt idx="404">
                  <c:v>Aug 20</c:v>
                </c:pt>
                <c:pt idx="405">
                  <c:v>Aug 20</c:v>
                </c:pt>
                <c:pt idx="406">
                  <c:v>Aug 20</c:v>
                </c:pt>
                <c:pt idx="407">
                  <c:v>Aug 20</c:v>
                </c:pt>
                <c:pt idx="408">
                  <c:v>Aug 20</c:v>
                </c:pt>
                <c:pt idx="409">
                  <c:v>Aug 20</c:v>
                </c:pt>
                <c:pt idx="410">
                  <c:v>Aug 20</c:v>
                </c:pt>
                <c:pt idx="411">
                  <c:v>Aug 20</c:v>
                </c:pt>
                <c:pt idx="412">
                  <c:v>Aug 20</c:v>
                </c:pt>
                <c:pt idx="413">
                  <c:v>Aug 20</c:v>
                </c:pt>
                <c:pt idx="414">
                  <c:v>Aug 20</c:v>
                </c:pt>
                <c:pt idx="415">
                  <c:v>Aug 20</c:v>
                </c:pt>
                <c:pt idx="416">
                  <c:v>Aug 20</c:v>
                </c:pt>
                <c:pt idx="417">
                  <c:v>Aug 20</c:v>
                </c:pt>
                <c:pt idx="418">
                  <c:v>Aug 20</c:v>
                </c:pt>
                <c:pt idx="419">
                  <c:v>Aug 20</c:v>
                </c:pt>
                <c:pt idx="420">
                  <c:v>Sep 20</c:v>
                </c:pt>
                <c:pt idx="421">
                  <c:v>Sep 20</c:v>
                </c:pt>
                <c:pt idx="422">
                  <c:v>Sep 20</c:v>
                </c:pt>
                <c:pt idx="423">
                  <c:v>Sep 20</c:v>
                </c:pt>
                <c:pt idx="424">
                  <c:v>Sep 20</c:v>
                </c:pt>
                <c:pt idx="425">
                  <c:v>Sep 20</c:v>
                </c:pt>
                <c:pt idx="426">
                  <c:v>Sep 20</c:v>
                </c:pt>
                <c:pt idx="427">
                  <c:v>Sep 20</c:v>
                </c:pt>
                <c:pt idx="428">
                  <c:v>Sep 20</c:v>
                </c:pt>
                <c:pt idx="429">
                  <c:v>Sep 20</c:v>
                </c:pt>
                <c:pt idx="430">
                  <c:v>Sep 20</c:v>
                </c:pt>
                <c:pt idx="431">
                  <c:v>Sep 20</c:v>
                </c:pt>
                <c:pt idx="432">
                  <c:v>Sep 20</c:v>
                </c:pt>
                <c:pt idx="433">
                  <c:v>Sep 20</c:v>
                </c:pt>
                <c:pt idx="434">
                  <c:v>Sep 20</c:v>
                </c:pt>
                <c:pt idx="435">
                  <c:v>Sep 20</c:v>
                </c:pt>
                <c:pt idx="436">
                  <c:v>Sep 20</c:v>
                </c:pt>
                <c:pt idx="437">
                  <c:v>Sep 20</c:v>
                </c:pt>
                <c:pt idx="438">
                  <c:v>Sep 20</c:v>
                </c:pt>
                <c:pt idx="439">
                  <c:v>Sep 20</c:v>
                </c:pt>
                <c:pt idx="440">
                  <c:v>Sep 20</c:v>
                </c:pt>
                <c:pt idx="441">
                  <c:v>Oct 20</c:v>
                </c:pt>
                <c:pt idx="442">
                  <c:v>Oct 20</c:v>
                </c:pt>
                <c:pt idx="443">
                  <c:v>Oct 20</c:v>
                </c:pt>
                <c:pt idx="444">
                  <c:v>Oct 20</c:v>
                </c:pt>
                <c:pt idx="445">
                  <c:v>Oct 20</c:v>
                </c:pt>
                <c:pt idx="446">
                  <c:v>Oct 20</c:v>
                </c:pt>
                <c:pt idx="447">
                  <c:v>Oct 20</c:v>
                </c:pt>
                <c:pt idx="448">
                  <c:v>Oct 20</c:v>
                </c:pt>
                <c:pt idx="449">
                  <c:v>Oct 20</c:v>
                </c:pt>
                <c:pt idx="450">
                  <c:v>Oct 20</c:v>
                </c:pt>
                <c:pt idx="451">
                  <c:v>Oct 20</c:v>
                </c:pt>
                <c:pt idx="452">
                  <c:v>Oct 20</c:v>
                </c:pt>
                <c:pt idx="453">
                  <c:v>Oct 20</c:v>
                </c:pt>
                <c:pt idx="454">
                  <c:v>Oct 20</c:v>
                </c:pt>
                <c:pt idx="455">
                  <c:v>Oct 20</c:v>
                </c:pt>
                <c:pt idx="456">
                  <c:v>Oct 20</c:v>
                </c:pt>
                <c:pt idx="457">
                  <c:v>Oct 20</c:v>
                </c:pt>
                <c:pt idx="458">
                  <c:v>Oct 20</c:v>
                </c:pt>
                <c:pt idx="459">
                  <c:v>Oct 20</c:v>
                </c:pt>
                <c:pt idx="460">
                  <c:v>Oct 20</c:v>
                </c:pt>
                <c:pt idx="461">
                  <c:v>Oct 20</c:v>
                </c:pt>
                <c:pt idx="462">
                  <c:v>Oct 20</c:v>
                </c:pt>
                <c:pt idx="463">
                  <c:v>Nov 20</c:v>
                </c:pt>
                <c:pt idx="464">
                  <c:v>Nov 20</c:v>
                </c:pt>
                <c:pt idx="465">
                  <c:v>Nov 20</c:v>
                </c:pt>
                <c:pt idx="466">
                  <c:v>Nov 20</c:v>
                </c:pt>
                <c:pt idx="467">
                  <c:v>Nov 20</c:v>
                </c:pt>
                <c:pt idx="468">
                  <c:v>Nov 20</c:v>
                </c:pt>
                <c:pt idx="469">
                  <c:v>Nov 20</c:v>
                </c:pt>
                <c:pt idx="470">
                  <c:v>Nov 20</c:v>
                </c:pt>
                <c:pt idx="471">
                  <c:v>Nov 20</c:v>
                </c:pt>
                <c:pt idx="472">
                  <c:v>Nov 20</c:v>
                </c:pt>
                <c:pt idx="473">
                  <c:v>Nov 20</c:v>
                </c:pt>
                <c:pt idx="474">
                  <c:v>Nov 20</c:v>
                </c:pt>
                <c:pt idx="475">
                  <c:v>Nov 20</c:v>
                </c:pt>
                <c:pt idx="476">
                  <c:v>Nov 20</c:v>
                </c:pt>
                <c:pt idx="477">
                  <c:v>Nov 20</c:v>
                </c:pt>
                <c:pt idx="478">
                  <c:v>Nov 20</c:v>
                </c:pt>
                <c:pt idx="479">
                  <c:v>Nov 20</c:v>
                </c:pt>
                <c:pt idx="480">
                  <c:v>Nov 20</c:v>
                </c:pt>
                <c:pt idx="481">
                  <c:v>Nov 20</c:v>
                </c:pt>
                <c:pt idx="482">
                  <c:v>Nov 20</c:v>
                </c:pt>
                <c:pt idx="483">
                  <c:v>Dec 20</c:v>
                </c:pt>
                <c:pt idx="484">
                  <c:v>Dec 20</c:v>
                </c:pt>
                <c:pt idx="485">
                  <c:v>Dec 20</c:v>
                </c:pt>
                <c:pt idx="486">
                  <c:v>Dec 20</c:v>
                </c:pt>
                <c:pt idx="487">
                  <c:v>Dec 20</c:v>
                </c:pt>
                <c:pt idx="488">
                  <c:v>Dec 20</c:v>
                </c:pt>
                <c:pt idx="489">
                  <c:v>Dec 20</c:v>
                </c:pt>
                <c:pt idx="490">
                  <c:v>Dec 20</c:v>
                </c:pt>
                <c:pt idx="491">
                  <c:v>Dec 20</c:v>
                </c:pt>
                <c:pt idx="492">
                  <c:v>Dec 20</c:v>
                </c:pt>
                <c:pt idx="493">
                  <c:v>Dec 20</c:v>
                </c:pt>
                <c:pt idx="494">
                  <c:v>Dec 20</c:v>
                </c:pt>
                <c:pt idx="495">
                  <c:v>Dec 20</c:v>
                </c:pt>
                <c:pt idx="496">
                  <c:v>Dec 20</c:v>
                </c:pt>
                <c:pt idx="497">
                  <c:v>Dec 20</c:v>
                </c:pt>
                <c:pt idx="498">
                  <c:v>Dec 20</c:v>
                </c:pt>
                <c:pt idx="499">
                  <c:v>Dec 20</c:v>
                </c:pt>
                <c:pt idx="500">
                  <c:v>Dec 20</c:v>
                </c:pt>
                <c:pt idx="501">
                  <c:v>Dec 20</c:v>
                </c:pt>
                <c:pt idx="502">
                  <c:v>Dec 20</c:v>
                </c:pt>
                <c:pt idx="503">
                  <c:v>Dec 20</c:v>
                </c:pt>
                <c:pt idx="504">
                  <c:v>Dec 20</c:v>
                </c:pt>
                <c:pt idx="505">
                  <c:v>Jan 21</c:v>
                </c:pt>
                <c:pt idx="506">
                  <c:v>Jan 21</c:v>
                </c:pt>
                <c:pt idx="507">
                  <c:v>Jan 21</c:v>
                </c:pt>
                <c:pt idx="508">
                  <c:v>Jan 21</c:v>
                </c:pt>
                <c:pt idx="509">
                  <c:v>Jan 21</c:v>
                </c:pt>
                <c:pt idx="510">
                  <c:v>Jan 21</c:v>
                </c:pt>
                <c:pt idx="511">
                  <c:v>Jan 21</c:v>
                </c:pt>
                <c:pt idx="512">
                  <c:v>Jan 21</c:v>
                </c:pt>
                <c:pt idx="513">
                  <c:v>Jan 21</c:v>
                </c:pt>
                <c:pt idx="514">
                  <c:v>Jan 21</c:v>
                </c:pt>
                <c:pt idx="515">
                  <c:v>Jan 21</c:v>
                </c:pt>
                <c:pt idx="516">
                  <c:v>Jan 21</c:v>
                </c:pt>
                <c:pt idx="517">
                  <c:v>Jan 21</c:v>
                </c:pt>
                <c:pt idx="518">
                  <c:v>Jan 21</c:v>
                </c:pt>
                <c:pt idx="519">
                  <c:v>Jan 21</c:v>
                </c:pt>
                <c:pt idx="520">
                  <c:v>Jan 21</c:v>
                </c:pt>
                <c:pt idx="521">
                  <c:v>Jan 21</c:v>
                </c:pt>
                <c:pt idx="522">
                  <c:v>Jan 21</c:v>
                </c:pt>
                <c:pt idx="523">
                  <c:v>Jan 21</c:v>
                </c:pt>
                <c:pt idx="524">
                  <c:v>Feb 21</c:v>
                </c:pt>
                <c:pt idx="525">
                  <c:v>Feb 21</c:v>
                </c:pt>
                <c:pt idx="526">
                  <c:v>Feb 21</c:v>
                </c:pt>
                <c:pt idx="527">
                  <c:v>Feb 21</c:v>
                </c:pt>
                <c:pt idx="528">
                  <c:v>Feb 21</c:v>
                </c:pt>
                <c:pt idx="529">
                  <c:v>Feb 21</c:v>
                </c:pt>
                <c:pt idx="530">
                  <c:v>Feb 21</c:v>
                </c:pt>
                <c:pt idx="531">
                  <c:v>Feb 21</c:v>
                </c:pt>
                <c:pt idx="532">
                  <c:v>Feb 21</c:v>
                </c:pt>
                <c:pt idx="533">
                  <c:v>Feb 21</c:v>
                </c:pt>
                <c:pt idx="534">
                  <c:v>Feb 21</c:v>
                </c:pt>
                <c:pt idx="535">
                  <c:v>Feb 21</c:v>
                </c:pt>
                <c:pt idx="536">
                  <c:v>Feb 21</c:v>
                </c:pt>
                <c:pt idx="537">
                  <c:v>Feb 21</c:v>
                </c:pt>
                <c:pt idx="538">
                  <c:v>Feb 21</c:v>
                </c:pt>
                <c:pt idx="539">
                  <c:v>Feb 21</c:v>
                </c:pt>
                <c:pt idx="540">
                  <c:v>Feb 21</c:v>
                </c:pt>
                <c:pt idx="541">
                  <c:v>Feb 21</c:v>
                </c:pt>
                <c:pt idx="542">
                  <c:v>Feb 21</c:v>
                </c:pt>
                <c:pt idx="543">
                  <c:v>Mar 21</c:v>
                </c:pt>
                <c:pt idx="544">
                  <c:v>Mar 21</c:v>
                </c:pt>
                <c:pt idx="545">
                  <c:v>Mar 21</c:v>
                </c:pt>
                <c:pt idx="546">
                  <c:v>Mar 21</c:v>
                </c:pt>
                <c:pt idx="547">
                  <c:v>Mar 21</c:v>
                </c:pt>
                <c:pt idx="548">
                  <c:v>Mar 21</c:v>
                </c:pt>
                <c:pt idx="549">
                  <c:v>Mar 21</c:v>
                </c:pt>
                <c:pt idx="550">
                  <c:v>Mar 21</c:v>
                </c:pt>
                <c:pt idx="551">
                  <c:v>Mar 21</c:v>
                </c:pt>
                <c:pt idx="552">
                  <c:v>Mar 21</c:v>
                </c:pt>
                <c:pt idx="553">
                  <c:v>Mar 21</c:v>
                </c:pt>
                <c:pt idx="554">
                  <c:v>Mar 21</c:v>
                </c:pt>
                <c:pt idx="555">
                  <c:v>Mar 21</c:v>
                </c:pt>
                <c:pt idx="556">
                  <c:v>Mar 21</c:v>
                </c:pt>
                <c:pt idx="557">
                  <c:v>Mar 21</c:v>
                </c:pt>
                <c:pt idx="558">
                  <c:v>Mar 21</c:v>
                </c:pt>
                <c:pt idx="559">
                  <c:v>Mar 21</c:v>
                </c:pt>
                <c:pt idx="560">
                  <c:v>Mar 21</c:v>
                </c:pt>
                <c:pt idx="561">
                  <c:v>Mar 21</c:v>
                </c:pt>
                <c:pt idx="562">
                  <c:v>Mar 21</c:v>
                </c:pt>
                <c:pt idx="563">
                  <c:v>Mar 21</c:v>
                </c:pt>
                <c:pt idx="564">
                  <c:v>Mar 21</c:v>
                </c:pt>
                <c:pt idx="565">
                  <c:v>Mar 21</c:v>
                </c:pt>
                <c:pt idx="566">
                  <c:v>Apr 21</c:v>
                </c:pt>
                <c:pt idx="567">
                  <c:v>Apr 21</c:v>
                </c:pt>
                <c:pt idx="568">
                  <c:v>Apr 21</c:v>
                </c:pt>
                <c:pt idx="569">
                  <c:v>Apr 21</c:v>
                </c:pt>
                <c:pt idx="570">
                  <c:v>Apr 21</c:v>
                </c:pt>
                <c:pt idx="571">
                  <c:v>Apr 21</c:v>
                </c:pt>
                <c:pt idx="572">
                  <c:v>Apr 21</c:v>
                </c:pt>
                <c:pt idx="573">
                  <c:v>Apr 21</c:v>
                </c:pt>
                <c:pt idx="574">
                  <c:v>Apr 21</c:v>
                </c:pt>
                <c:pt idx="575">
                  <c:v>Apr 21</c:v>
                </c:pt>
                <c:pt idx="576">
                  <c:v>Apr 21</c:v>
                </c:pt>
                <c:pt idx="577">
                  <c:v>Apr 21</c:v>
                </c:pt>
                <c:pt idx="578">
                  <c:v>Apr 21</c:v>
                </c:pt>
                <c:pt idx="579">
                  <c:v>Apr 21</c:v>
                </c:pt>
                <c:pt idx="580">
                  <c:v>Apr 21</c:v>
                </c:pt>
                <c:pt idx="581">
                  <c:v>Apr 21</c:v>
                </c:pt>
                <c:pt idx="582">
                  <c:v>Apr 21</c:v>
                </c:pt>
                <c:pt idx="583">
                  <c:v>Apr 21</c:v>
                </c:pt>
                <c:pt idx="584">
                  <c:v>Apr 21</c:v>
                </c:pt>
                <c:pt idx="585">
                  <c:v>Apr 21</c:v>
                </c:pt>
                <c:pt idx="586">
                  <c:v>Apr 21</c:v>
                </c:pt>
                <c:pt idx="587">
                  <c:v>May 21</c:v>
                </c:pt>
                <c:pt idx="588">
                  <c:v>May 21</c:v>
                </c:pt>
                <c:pt idx="589">
                  <c:v>May 21</c:v>
                </c:pt>
                <c:pt idx="590">
                  <c:v>May 21</c:v>
                </c:pt>
                <c:pt idx="591">
                  <c:v>May 21</c:v>
                </c:pt>
                <c:pt idx="592">
                  <c:v>May 21</c:v>
                </c:pt>
                <c:pt idx="593">
                  <c:v>May 21</c:v>
                </c:pt>
                <c:pt idx="594">
                  <c:v>May 21</c:v>
                </c:pt>
                <c:pt idx="595">
                  <c:v>May 21</c:v>
                </c:pt>
                <c:pt idx="596">
                  <c:v>May 21</c:v>
                </c:pt>
                <c:pt idx="597">
                  <c:v>May 21</c:v>
                </c:pt>
                <c:pt idx="598">
                  <c:v>May 21</c:v>
                </c:pt>
                <c:pt idx="599">
                  <c:v>May 21</c:v>
                </c:pt>
                <c:pt idx="600">
                  <c:v>May 21</c:v>
                </c:pt>
                <c:pt idx="601">
                  <c:v>May 21</c:v>
                </c:pt>
                <c:pt idx="602">
                  <c:v>May 21</c:v>
                </c:pt>
                <c:pt idx="603">
                  <c:v>May 21</c:v>
                </c:pt>
                <c:pt idx="604">
                  <c:v>May 21</c:v>
                </c:pt>
                <c:pt idx="605">
                  <c:v>May 21</c:v>
                </c:pt>
                <c:pt idx="606">
                  <c:v>May 21</c:v>
                </c:pt>
                <c:pt idx="607">
                  <c:v>Jun 21</c:v>
                </c:pt>
                <c:pt idx="608">
                  <c:v>Jun 21</c:v>
                </c:pt>
                <c:pt idx="609">
                  <c:v>Jun 21</c:v>
                </c:pt>
                <c:pt idx="610">
                  <c:v>Jun 21</c:v>
                </c:pt>
                <c:pt idx="611">
                  <c:v>Jun 21</c:v>
                </c:pt>
                <c:pt idx="612">
                  <c:v>Jun 21</c:v>
                </c:pt>
                <c:pt idx="613">
                  <c:v>Jun 21</c:v>
                </c:pt>
                <c:pt idx="614">
                  <c:v>Jun 21</c:v>
                </c:pt>
                <c:pt idx="615">
                  <c:v>Jun 21</c:v>
                </c:pt>
                <c:pt idx="616">
                  <c:v>Jun 21</c:v>
                </c:pt>
                <c:pt idx="617">
                  <c:v>Jun 21</c:v>
                </c:pt>
                <c:pt idx="618">
                  <c:v>Jun 21</c:v>
                </c:pt>
                <c:pt idx="619">
                  <c:v>Jun 21</c:v>
                </c:pt>
                <c:pt idx="620">
                  <c:v>Jun 21</c:v>
                </c:pt>
                <c:pt idx="621">
                  <c:v>Jun 21</c:v>
                </c:pt>
                <c:pt idx="622">
                  <c:v>Jun 21</c:v>
                </c:pt>
                <c:pt idx="623">
                  <c:v>Jun 21</c:v>
                </c:pt>
                <c:pt idx="624">
                  <c:v>Jun 21</c:v>
                </c:pt>
                <c:pt idx="625">
                  <c:v>Jun 21</c:v>
                </c:pt>
                <c:pt idx="626">
                  <c:v>Jun 21</c:v>
                </c:pt>
                <c:pt idx="627">
                  <c:v>Jun 21</c:v>
                </c:pt>
                <c:pt idx="628">
                  <c:v>Jun 21</c:v>
                </c:pt>
                <c:pt idx="629">
                  <c:v>Jul 21</c:v>
                </c:pt>
                <c:pt idx="630">
                  <c:v>Jul 21</c:v>
                </c:pt>
                <c:pt idx="631">
                  <c:v>Jul 21</c:v>
                </c:pt>
                <c:pt idx="632">
                  <c:v>Jul 21</c:v>
                </c:pt>
                <c:pt idx="633">
                  <c:v>Jul 21</c:v>
                </c:pt>
                <c:pt idx="634">
                  <c:v>Jul 21</c:v>
                </c:pt>
                <c:pt idx="635">
                  <c:v>Jul 21</c:v>
                </c:pt>
                <c:pt idx="636">
                  <c:v>Jul 21</c:v>
                </c:pt>
                <c:pt idx="637">
                  <c:v>Jul 21</c:v>
                </c:pt>
                <c:pt idx="638">
                  <c:v>Jul 21</c:v>
                </c:pt>
                <c:pt idx="639">
                  <c:v>Jul 21</c:v>
                </c:pt>
                <c:pt idx="640">
                  <c:v>Jul 21</c:v>
                </c:pt>
                <c:pt idx="641">
                  <c:v>Jul 21</c:v>
                </c:pt>
                <c:pt idx="642">
                  <c:v>Jul 21</c:v>
                </c:pt>
                <c:pt idx="643">
                  <c:v>Jul 21</c:v>
                </c:pt>
                <c:pt idx="644">
                  <c:v>Jul 21</c:v>
                </c:pt>
                <c:pt idx="645">
                  <c:v>Jul 21</c:v>
                </c:pt>
                <c:pt idx="646">
                  <c:v>Jul 21</c:v>
                </c:pt>
                <c:pt idx="647">
                  <c:v>Jul 21</c:v>
                </c:pt>
                <c:pt idx="648">
                  <c:v>Jul 21</c:v>
                </c:pt>
                <c:pt idx="649">
                  <c:v>Jul 21</c:v>
                </c:pt>
                <c:pt idx="650">
                  <c:v>Aug 21</c:v>
                </c:pt>
                <c:pt idx="651">
                  <c:v>Aug 21</c:v>
                </c:pt>
                <c:pt idx="652">
                  <c:v>Aug 21</c:v>
                </c:pt>
                <c:pt idx="653">
                  <c:v>Aug 21</c:v>
                </c:pt>
                <c:pt idx="654">
                  <c:v>Aug 21</c:v>
                </c:pt>
                <c:pt idx="655">
                  <c:v>Aug 21</c:v>
                </c:pt>
                <c:pt idx="656">
                  <c:v>Aug 21</c:v>
                </c:pt>
                <c:pt idx="657">
                  <c:v>Aug 21</c:v>
                </c:pt>
                <c:pt idx="658">
                  <c:v>Aug 21</c:v>
                </c:pt>
                <c:pt idx="659">
                  <c:v>Aug 21</c:v>
                </c:pt>
                <c:pt idx="660">
                  <c:v>Aug 21</c:v>
                </c:pt>
                <c:pt idx="661">
                  <c:v>Aug 21</c:v>
                </c:pt>
                <c:pt idx="662">
                  <c:v>Aug 21</c:v>
                </c:pt>
                <c:pt idx="663">
                  <c:v>Aug 21</c:v>
                </c:pt>
                <c:pt idx="664">
                  <c:v>Aug 21</c:v>
                </c:pt>
                <c:pt idx="665">
                  <c:v>Aug 21</c:v>
                </c:pt>
                <c:pt idx="666">
                  <c:v>Aug 21</c:v>
                </c:pt>
                <c:pt idx="667">
                  <c:v>Aug 21</c:v>
                </c:pt>
                <c:pt idx="668">
                  <c:v>Aug 21</c:v>
                </c:pt>
                <c:pt idx="669">
                  <c:v>Aug 21</c:v>
                </c:pt>
                <c:pt idx="670">
                  <c:v>Aug 21</c:v>
                </c:pt>
                <c:pt idx="671">
                  <c:v>Aug 21</c:v>
                </c:pt>
                <c:pt idx="672">
                  <c:v>Sep 21</c:v>
                </c:pt>
                <c:pt idx="673">
                  <c:v>Sep 21</c:v>
                </c:pt>
                <c:pt idx="674">
                  <c:v>Sep 21</c:v>
                </c:pt>
                <c:pt idx="675">
                  <c:v>Sep 21</c:v>
                </c:pt>
                <c:pt idx="676">
                  <c:v>Sep 21</c:v>
                </c:pt>
                <c:pt idx="677">
                  <c:v>Sep 21</c:v>
                </c:pt>
                <c:pt idx="678">
                  <c:v>Sep 21</c:v>
                </c:pt>
                <c:pt idx="679">
                  <c:v>Sep 21</c:v>
                </c:pt>
                <c:pt idx="680">
                  <c:v>Sep 21</c:v>
                </c:pt>
                <c:pt idx="681">
                  <c:v>Sep 21</c:v>
                </c:pt>
                <c:pt idx="682">
                  <c:v>Sep 21</c:v>
                </c:pt>
                <c:pt idx="683">
                  <c:v>Sep 21</c:v>
                </c:pt>
                <c:pt idx="684">
                  <c:v>Sep 21</c:v>
                </c:pt>
                <c:pt idx="685">
                  <c:v>Sep 21</c:v>
                </c:pt>
                <c:pt idx="686">
                  <c:v>Sep 21</c:v>
                </c:pt>
                <c:pt idx="687">
                  <c:v>Sep 21</c:v>
                </c:pt>
                <c:pt idx="688">
                  <c:v>Sep 21</c:v>
                </c:pt>
                <c:pt idx="689">
                  <c:v>Sep 21</c:v>
                </c:pt>
                <c:pt idx="690">
                  <c:v>Sep 21</c:v>
                </c:pt>
                <c:pt idx="691">
                  <c:v>Sep 21</c:v>
                </c:pt>
                <c:pt idx="692">
                  <c:v>Sep 21</c:v>
                </c:pt>
                <c:pt idx="693">
                  <c:v>Oct 21</c:v>
                </c:pt>
                <c:pt idx="694">
                  <c:v>Oct 21</c:v>
                </c:pt>
                <c:pt idx="695">
                  <c:v>Oct 21</c:v>
                </c:pt>
                <c:pt idx="696">
                  <c:v>Oct 21</c:v>
                </c:pt>
                <c:pt idx="697">
                  <c:v>Oct 21</c:v>
                </c:pt>
                <c:pt idx="698">
                  <c:v>Oct 21</c:v>
                </c:pt>
                <c:pt idx="699">
                  <c:v>Oct 21</c:v>
                </c:pt>
                <c:pt idx="700">
                  <c:v>Oct 21</c:v>
                </c:pt>
                <c:pt idx="701">
                  <c:v>Oct 21</c:v>
                </c:pt>
                <c:pt idx="702">
                  <c:v>Oct 21</c:v>
                </c:pt>
                <c:pt idx="703">
                  <c:v>Oct 21</c:v>
                </c:pt>
                <c:pt idx="704">
                  <c:v>Oct 21</c:v>
                </c:pt>
                <c:pt idx="705">
                  <c:v>Oct 21</c:v>
                </c:pt>
                <c:pt idx="706">
                  <c:v>Oct 21</c:v>
                </c:pt>
                <c:pt idx="707">
                  <c:v>Oct 21</c:v>
                </c:pt>
                <c:pt idx="708">
                  <c:v>Oct 21</c:v>
                </c:pt>
                <c:pt idx="709">
                  <c:v>Oct 21</c:v>
                </c:pt>
                <c:pt idx="710">
                  <c:v>Oct 21</c:v>
                </c:pt>
                <c:pt idx="711">
                  <c:v>Oct 21</c:v>
                </c:pt>
                <c:pt idx="712">
                  <c:v>Oct 21</c:v>
                </c:pt>
                <c:pt idx="713">
                  <c:v>Oct 21</c:v>
                </c:pt>
                <c:pt idx="714">
                  <c:v>Nov 21</c:v>
                </c:pt>
                <c:pt idx="715">
                  <c:v>Nov 21</c:v>
                </c:pt>
                <c:pt idx="716">
                  <c:v>Nov 21</c:v>
                </c:pt>
                <c:pt idx="717">
                  <c:v>Nov 21</c:v>
                </c:pt>
                <c:pt idx="718">
                  <c:v>Nov 21</c:v>
                </c:pt>
                <c:pt idx="719">
                  <c:v>Nov 21</c:v>
                </c:pt>
                <c:pt idx="720">
                  <c:v>Nov 21</c:v>
                </c:pt>
                <c:pt idx="721">
                  <c:v>Nov 21</c:v>
                </c:pt>
                <c:pt idx="722">
                  <c:v>Nov 21</c:v>
                </c:pt>
                <c:pt idx="723">
                  <c:v>Nov 21</c:v>
                </c:pt>
                <c:pt idx="724">
                  <c:v>Nov 21</c:v>
                </c:pt>
                <c:pt idx="725">
                  <c:v>Nov 21</c:v>
                </c:pt>
                <c:pt idx="726">
                  <c:v>Nov 21</c:v>
                </c:pt>
                <c:pt idx="727">
                  <c:v>Nov 21</c:v>
                </c:pt>
                <c:pt idx="728">
                  <c:v>Nov 21</c:v>
                </c:pt>
                <c:pt idx="729">
                  <c:v>Nov 21</c:v>
                </c:pt>
                <c:pt idx="730">
                  <c:v>Nov 21</c:v>
                </c:pt>
                <c:pt idx="731">
                  <c:v>Nov 21</c:v>
                </c:pt>
                <c:pt idx="732">
                  <c:v>Nov 21</c:v>
                </c:pt>
                <c:pt idx="733">
                  <c:v>Nov 21</c:v>
                </c:pt>
                <c:pt idx="734">
                  <c:v>Nov 21</c:v>
                </c:pt>
                <c:pt idx="735">
                  <c:v>Dec 21</c:v>
                </c:pt>
                <c:pt idx="736">
                  <c:v>Dec 21</c:v>
                </c:pt>
                <c:pt idx="737">
                  <c:v>Dec 21</c:v>
                </c:pt>
                <c:pt idx="738">
                  <c:v>Dec 21</c:v>
                </c:pt>
                <c:pt idx="739">
                  <c:v>Dec 21</c:v>
                </c:pt>
                <c:pt idx="740">
                  <c:v>Dec 21</c:v>
                </c:pt>
                <c:pt idx="741">
                  <c:v>Dec 21</c:v>
                </c:pt>
                <c:pt idx="742">
                  <c:v>Dec 21</c:v>
                </c:pt>
                <c:pt idx="743">
                  <c:v>Dec 21</c:v>
                </c:pt>
                <c:pt idx="744">
                  <c:v>Dec 21</c:v>
                </c:pt>
                <c:pt idx="745">
                  <c:v>Dec 21</c:v>
                </c:pt>
                <c:pt idx="746">
                  <c:v>Dec 21</c:v>
                </c:pt>
                <c:pt idx="747">
                  <c:v>Dec 21</c:v>
                </c:pt>
                <c:pt idx="748">
                  <c:v>Dec 21</c:v>
                </c:pt>
                <c:pt idx="749">
                  <c:v>Dec 21</c:v>
                </c:pt>
                <c:pt idx="750">
                  <c:v>Dec 21</c:v>
                </c:pt>
                <c:pt idx="751">
                  <c:v>Dec 21</c:v>
                </c:pt>
                <c:pt idx="752">
                  <c:v>Dec 21</c:v>
                </c:pt>
                <c:pt idx="753">
                  <c:v>Dec 21</c:v>
                </c:pt>
                <c:pt idx="754">
                  <c:v>Dec 21</c:v>
                </c:pt>
                <c:pt idx="755">
                  <c:v>Dec 21</c:v>
                </c:pt>
                <c:pt idx="756">
                  <c:v>Dec 21</c:v>
                </c:pt>
                <c:pt idx="757">
                  <c:v>Jan 22</c:v>
                </c:pt>
                <c:pt idx="758">
                  <c:v>Jan 22</c:v>
                </c:pt>
                <c:pt idx="759">
                  <c:v>Jan 22</c:v>
                </c:pt>
                <c:pt idx="760">
                  <c:v>Jan 22</c:v>
                </c:pt>
                <c:pt idx="761">
                  <c:v>Jan 22</c:v>
                </c:pt>
                <c:pt idx="762">
                  <c:v>Jan 22</c:v>
                </c:pt>
                <c:pt idx="763">
                  <c:v>Jan 22</c:v>
                </c:pt>
                <c:pt idx="764">
                  <c:v>Jan 22</c:v>
                </c:pt>
                <c:pt idx="765">
                  <c:v>Jan 22</c:v>
                </c:pt>
                <c:pt idx="766">
                  <c:v>Jan 22</c:v>
                </c:pt>
                <c:pt idx="767">
                  <c:v>Jan 22</c:v>
                </c:pt>
                <c:pt idx="768">
                  <c:v>Jan 22</c:v>
                </c:pt>
                <c:pt idx="769">
                  <c:v>Jan 22</c:v>
                </c:pt>
                <c:pt idx="770">
                  <c:v>Jan 22</c:v>
                </c:pt>
                <c:pt idx="771">
                  <c:v>Jan 22</c:v>
                </c:pt>
                <c:pt idx="772">
                  <c:v>Jan 22</c:v>
                </c:pt>
                <c:pt idx="773">
                  <c:v>Jan 22</c:v>
                </c:pt>
                <c:pt idx="774">
                  <c:v>Jan 22</c:v>
                </c:pt>
                <c:pt idx="775">
                  <c:v>Jan 22</c:v>
                </c:pt>
                <c:pt idx="776">
                  <c:v>Jan 22</c:v>
                </c:pt>
                <c:pt idx="777">
                  <c:v>Feb 22</c:v>
                </c:pt>
                <c:pt idx="778">
                  <c:v>Feb 22</c:v>
                </c:pt>
                <c:pt idx="779">
                  <c:v>Feb 22</c:v>
                </c:pt>
                <c:pt idx="780">
                  <c:v>Feb 22</c:v>
                </c:pt>
                <c:pt idx="781">
                  <c:v>Feb 22</c:v>
                </c:pt>
                <c:pt idx="782">
                  <c:v>Feb 22</c:v>
                </c:pt>
                <c:pt idx="783">
                  <c:v>Feb 22</c:v>
                </c:pt>
                <c:pt idx="784">
                  <c:v>Feb 22</c:v>
                </c:pt>
                <c:pt idx="785">
                  <c:v>Feb 22</c:v>
                </c:pt>
                <c:pt idx="786">
                  <c:v>Feb 22</c:v>
                </c:pt>
                <c:pt idx="787">
                  <c:v>Feb 22</c:v>
                </c:pt>
                <c:pt idx="788">
                  <c:v>Feb 22</c:v>
                </c:pt>
                <c:pt idx="789">
                  <c:v>Feb 22</c:v>
                </c:pt>
                <c:pt idx="790">
                  <c:v>Feb 22</c:v>
                </c:pt>
                <c:pt idx="791">
                  <c:v>Feb 22</c:v>
                </c:pt>
                <c:pt idx="792">
                  <c:v>Feb 22</c:v>
                </c:pt>
                <c:pt idx="793">
                  <c:v>Feb 22</c:v>
                </c:pt>
                <c:pt idx="794">
                  <c:v>Feb 22</c:v>
                </c:pt>
                <c:pt idx="795">
                  <c:v>Feb 22</c:v>
                </c:pt>
                <c:pt idx="796">
                  <c:v>Mar 22</c:v>
                </c:pt>
                <c:pt idx="797">
                  <c:v>Mar 22</c:v>
                </c:pt>
                <c:pt idx="798">
                  <c:v>Mar 22</c:v>
                </c:pt>
                <c:pt idx="799">
                  <c:v>Mar 22</c:v>
                </c:pt>
                <c:pt idx="800">
                  <c:v>Mar 22</c:v>
                </c:pt>
                <c:pt idx="801">
                  <c:v>Mar 22</c:v>
                </c:pt>
                <c:pt idx="802">
                  <c:v>Mar 22</c:v>
                </c:pt>
                <c:pt idx="803">
                  <c:v>Mar 22</c:v>
                </c:pt>
                <c:pt idx="804">
                  <c:v>Mar 22</c:v>
                </c:pt>
                <c:pt idx="805">
                  <c:v>Mar 22</c:v>
                </c:pt>
                <c:pt idx="806">
                  <c:v>Mar 22</c:v>
                </c:pt>
                <c:pt idx="807">
                  <c:v>Mar 22</c:v>
                </c:pt>
                <c:pt idx="808">
                  <c:v>Mar 22</c:v>
                </c:pt>
                <c:pt idx="809">
                  <c:v>Mar 22</c:v>
                </c:pt>
                <c:pt idx="810">
                  <c:v>Mar 22</c:v>
                </c:pt>
                <c:pt idx="811">
                  <c:v>Mar 22</c:v>
                </c:pt>
                <c:pt idx="812">
                  <c:v>Mar 22</c:v>
                </c:pt>
                <c:pt idx="813">
                  <c:v>Mar 22</c:v>
                </c:pt>
                <c:pt idx="814">
                  <c:v>Mar 22</c:v>
                </c:pt>
                <c:pt idx="815">
                  <c:v>Mar 22</c:v>
                </c:pt>
                <c:pt idx="816">
                  <c:v>Mar 22</c:v>
                </c:pt>
                <c:pt idx="817">
                  <c:v>Mar 22</c:v>
                </c:pt>
                <c:pt idx="818">
                  <c:v>Mar 22</c:v>
                </c:pt>
                <c:pt idx="819">
                  <c:v>Apr 22</c:v>
                </c:pt>
                <c:pt idx="820">
                  <c:v>Apr 22</c:v>
                </c:pt>
                <c:pt idx="821">
                  <c:v>Apr 22</c:v>
                </c:pt>
                <c:pt idx="822">
                  <c:v>Apr 22</c:v>
                </c:pt>
                <c:pt idx="823">
                  <c:v>Apr 22</c:v>
                </c:pt>
                <c:pt idx="824">
                  <c:v>Apr 22</c:v>
                </c:pt>
                <c:pt idx="825">
                  <c:v>Apr 22</c:v>
                </c:pt>
                <c:pt idx="826">
                  <c:v>Apr 22</c:v>
                </c:pt>
                <c:pt idx="827">
                  <c:v>Apr 22</c:v>
                </c:pt>
                <c:pt idx="828">
                  <c:v>Apr 22</c:v>
                </c:pt>
                <c:pt idx="829">
                  <c:v>Apr 22</c:v>
                </c:pt>
                <c:pt idx="830">
                  <c:v>Apr 22</c:v>
                </c:pt>
                <c:pt idx="831">
                  <c:v>Apr 22</c:v>
                </c:pt>
                <c:pt idx="832">
                  <c:v>Apr 22</c:v>
                </c:pt>
                <c:pt idx="833">
                  <c:v>Apr 22</c:v>
                </c:pt>
                <c:pt idx="834">
                  <c:v>Apr 22</c:v>
                </c:pt>
                <c:pt idx="835">
                  <c:v>Apr 22</c:v>
                </c:pt>
                <c:pt idx="836">
                  <c:v>Apr 22</c:v>
                </c:pt>
                <c:pt idx="837">
                  <c:v>Apr 22</c:v>
                </c:pt>
                <c:pt idx="838">
                  <c:v>Apr 22</c:v>
                </c:pt>
                <c:pt idx="839">
                  <c:v>May 22</c:v>
                </c:pt>
                <c:pt idx="840">
                  <c:v>May 22</c:v>
                </c:pt>
                <c:pt idx="841">
                  <c:v>May 22</c:v>
                </c:pt>
                <c:pt idx="842">
                  <c:v>May 22</c:v>
                </c:pt>
                <c:pt idx="843">
                  <c:v>May 22</c:v>
                </c:pt>
                <c:pt idx="844">
                  <c:v>May 22</c:v>
                </c:pt>
                <c:pt idx="845">
                  <c:v>May 22</c:v>
                </c:pt>
                <c:pt idx="846">
                  <c:v>May 22</c:v>
                </c:pt>
                <c:pt idx="847">
                  <c:v>May 22</c:v>
                </c:pt>
                <c:pt idx="848">
                  <c:v>May 22</c:v>
                </c:pt>
                <c:pt idx="849">
                  <c:v>May 22</c:v>
                </c:pt>
                <c:pt idx="850">
                  <c:v>May 22</c:v>
                </c:pt>
                <c:pt idx="851">
                  <c:v>May 22</c:v>
                </c:pt>
                <c:pt idx="852">
                  <c:v>May 22</c:v>
                </c:pt>
                <c:pt idx="853">
                  <c:v>May 22</c:v>
                </c:pt>
                <c:pt idx="854">
                  <c:v>May 22</c:v>
                </c:pt>
                <c:pt idx="855">
                  <c:v>May 22</c:v>
                </c:pt>
                <c:pt idx="856">
                  <c:v>May 22</c:v>
                </c:pt>
                <c:pt idx="857">
                  <c:v>May 22</c:v>
                </c:pt>
                <c:pt idx="858">
                  <c:v>May 22</c:v>
                </c:pt>
                <c:pt idx="859">
                  <c:v>May 22</c:v>
                </c:pt>
                <c:pt idx="860">
                  <c:v>Jun 22</c:v>
                </c:pt>
                <c:pt idx="861">
                  <c:v>Jun 22</c:v>
                </c:pt>
                <c:pt idx="862">
                  <c:v>Jun 22</c:v>
                </c:pt>
                <c:pt idx="863">
                  <c:v>Jun 22</c:v>
                </c:pt>
                <c:pt idx="864">
                  <c:v>Jun 22</c:v>
                </c:pt>
                <c:pt idx="865">
                  <c:v>Jun 22</c:v>
                </c:pt>
                <c:pt idx="866">
                  <c:v>Jun 22</c:v>
                </c:pt>
                <c:pt idx="867">
                  <c:v>Jun 22</c:v>
                </c:pt>
                <c:pt idx="868">
                  <c:v>Jun 22</c:v>
                </c:pt>
                <c:pt idx="869">
                  <c:v>Jun 22</c:v>
                </c:pt>
                <c:pt idx="870">
                  <c:v>Jun 22</c:v>
                </c:pt>
                <c:pt idx="871">
                  <c:v>Jun 22</c:v>
                </c:pt>
                <c:pt idx="872">
                  <c:v>Jun 22</c:v>
                </c:pt>
                <c:pt idx="873">
                  <c:v>Jun 22</c:v>
                </c:pt>
                <c:pt idx="874">
                  <c:v>Jun 22</c:v>
                </c:pt>
                <c:pt idx="875">
                  <c:v>Jun 22</c:v>
                </c:pt>
                <c:pt idx="876">
                  <c:v>Jun 22</c:v>
                </c:pt>
                <c:pt idx="877">
                  <c:v>Jun 22</c:v>
                </c:pt>
                <c:pt idx="878">
                  <c:v>Jun 22</c:v>
                </c:pt>
                <c:pt idx="879">
                  <c:v>Jun 22</c:v>
                </c:pt>
                <c:pt idx="880">
                  <c:v>Jun 22</c:v>
                </c:pt>
                <c:pt idx="881">
                  <c:v>Jul 22</c:v>
                </c:pt>
                <c:pt idx="882">
                  <c:v>Jul 22</c:v>
                </c:pt>
                <c:pt idx="883">
                  <c:v>Jul 22</c:v>
                </c:pt>
                <c:pt idx="884">
                  <c:v>Jul 22</c:v>
                </c:pt>
                <c:pt idx="885">
                  <c:v>Jul 22</c:v>
                </c:pt>
                <c:pt idx="886">
                  <c:v>Jul 22</c:v>
                </c:pt>
                <c:pt idx="887">
                  <c:v>Jul 22</c:v>
                </c:pt>
                <c:pt idx="888">
                  <c:v>Jul 22</c:v>
                </c:pt>
                <c:pt idx="889">
                  <c:v>Jul 22</c:v>
                </c:pt>
                <c:pt idx="890">
                  <c:v>Jul 22</c:v>
                </c:pt>
                <c:pt idx="891">
                  <c:v>Jul 22</c:v>
                </c:pt>
                <c:pt idx="892">
                  <c:v>Jul 22</c:v>
                </c:pt>
                <c:pt idx="893">
                  <c:v>Jul 22</c:v>
                </c:pt>
                <c:pt idx="894">
                  <c:v>Jul 22</c:v>
                </c:pt>
                <c:pt idx="895">
                  <c:v>Jul 22</c:v>
                </c:pt>
                <c:pt idx="896">
                  <c:v>Jul 22</c:v>
                </c:pt>
                <c:pt idx="897">
                  <c:v>Jul 22</c:v>
                </c:pt>
                <c:pt idx="898">
                  <c:v>Jul 22</c:v>
                </c:pt>
                <c:pt idx="899">
                  <c:v>Jul 22</c:v>
                </c:pt>
                <c:pt idx="900">
                  <c:v>Jul 22</c:v>
                </c:pt>
                <c:pt idx="901">
                  <c:v>Aug 22</c:v>
                </c:pt>
                <c:pt idx="902">
                  <c:v>Aug 22</c:v>
                </c:pt>
                <c:pt idx="903">
                  <c:v>Aug 22</c:v>
                </c:pt>
                <c:pt idx="904">
                  <c:v>Aug 22</c:v>
                </c:pt>
                <c:pt idx="905">
                  <c:v>Aug 22</c:v>
                </c:pt>
                <c:pt idx="906">
                  <c:v>Aug 22</c:v>
                </c:pt>
                <c:pt idx="907">
                  <c:v>Aug 22</c:v>
                </c:pt>
                <c:pt idx="908">
                  <c:v>Aug 22</c:v>
                </c:pt>
                <c:pt idx="909">
                  <c:v>Aug 22</c:v>
                </c:pt>
                <c:pt idx="910">
                  <c:v>Aug 22</c:v>
                </c:pt>
                <c:pt idx="911">
                  <c:v>Aug 22</c:v>
                </c:pt>
                <c:pt idx="912">
                  <c:v>Aug 22</c:v>
                </c:pt>
                <c:pt idx="913">
                  <c:v>Aug 22</c:v>
                </c:pt>
                <c:pt idx="914">
                  <c:v>Aug 22</c:v>
                </c:pt>
                <c:pt idx="915">
                  <c:v>Aug 22</c:v>
                </c:pt>
                <c:pt idx="916">
                  <c:v>Aug 22</c:v>
                </c:pt>
                <c:pt idx="917">
                  <c:v>Aug 22</c:v>
                </c:pt>
                <c:pt idx="918">
                  <c:v>Aug 22</c:v>
                </c:pt>
                <c:pt idx="919">
                  <c:v>Aug 22</c:v>
                </c:pt>
                <c:pt idx="920">
                  <c:v>Aug 22</c:v>
                </c:pt>
                <c:pt idx="921">
                  <c:v>Aug 22</c:v>
                </c:pt>
                <c:pt idx="922">
                  <c:v>Aug 22</c:v>
                </c:pt>
                <c:pt idx="923">
                  <c:v>Aug 22</c:v>
                </c:pt>
                <c:pt idx="924">
                  <c:v>Sep 22</c:v>
                </c:pt>
                <c:pt idx="925">
                  <c:v>Sep 22</c:v>
                </c:pt>
                <c:pt idx="926">
                  <c:v>Sep 22</c:v>
                </c:pt>
                <c:pt idx="927">
                  <c:v>Sep 22</c:v>
                </c:pt>
                <c:pt idx="928">
                  <c:v>Sep 22</c:v>
                </c:pt>
                <c:pt idx="929">
                  <c:v>Sep 22</c:v>
                </c:pt>
                <c:pt idx="930">
                  <c:v>Sep 22</c:v>
                </c:pt>
                <c:pt idx="931">
                  <c:v>Sep 22</c:v>
                </c:pt>
                <c:pt idx="932">
                  <c:v>Sep 22</c:v>
                </c:pt>
                <c:pt idx="933">
                  <c:v>Sep 22</c:v>
                </c:pt>
                <c:pt idx="934">
                  <c:v>Sep 22</c:v>
                </c:pt>
                <c:pt idx="935">
                  <c:v>Sep 22</c:v>
                </c:pt>
                <c:pt idx="936">
                  <c:v>Sep 22</c:v>
                </c:pt>
                <c:pt idx="937">
                  <c:v>Sep 22</c:v>
                </c:pt>
                <c:pt idx="938">
                  <c:v>Sep 22</c:v>
                </c:pt>
                <c:pt idx="939">
                  <c:v>Sep 22</c:v>
                </c:pt>
                <c:pt idx="940">
                  <c:v>Sep 22</c:v>
                </c:pt>
                <c:pt idx="941">
                  <c:v>Sep 22</c:v>
                </c:pt>
                <c:pt idx="942">
                  <c:v>Sep 22</c:v>
                </c:pt>
                <c:pt idx="943">
                  <c:v>Sep 22</c:v>
                </c:pt>
                <c:pt idx="944">
                  <c:v>Sep 22</c:v>
                </c:pt>
                <c:pt idx="945">
                  <c:v>Oct 22</c:v>
                </c:pt>
                <c:pt idx="946">
                  <c:v>Oct 22</c:v>
                </c:pt>
                <c:pt idx="947">
                  <c:v>Oct 22</c:v>
                </c:pt>
                <c:pt idx="948">
                  <c:v>Oct 22</c:v>
                </c:pt>
                <c:pt idx="949">
                  <c:v>Oct 22</c:v>
                </c:pt>
                <c:pt idx="950">
                  <c:v>Oct 22</c:v>
                </c:pt>
                <c:pt idx="951">
                  <c:v>Oct 22</c:v>
                </c:pt>
                <c:pt idx="952">
                  <c:v>Oct 22</c:v>
                </c:pt>
                <c:pt idx="953">
                  <c:v>Oct 22</c:v>
                </c:pt>
                <c:pt idx="954">
                  <c:v>Oct 22</c:v>
                </c:pt>
                <c:pt idx="955">
                  <c:v>Oct 22</c:v>
                </c:pt>
                <c:pt idx="956">
                  <c:v>Oct 22</c:v>
                </c:pt>
                <c:pt idx="957">
                  <c:v>Oct 22</c:v>
                </c:pt>
                <c:pt idx="958">
                  <c:v>Oct 22</c:v>
                </c:pt>
                <c:pt idx="959">
                  <c:v>Oct 22</c:v>
                </c:pt>
                <c:pt idx="960">
                  <c:v>Oct 22</c:v>
                </c:pt>
                <c:pt idx="961">
                  <c:v>Oct 22</c:v>
                </c:pt>
                <c:pt idx="962">
                  <c:v>Oct 22</c:v>
                </c:pt>
                <c:pt idx="963">
                  <c:v>Oct 22</c:v>
                </c:pt>
                <c:pt idx="964">
                  <c:v>Oct 22</c:v>
                </c:pt>
                <c:pt idx="965">
                  <c:v>Oct 22</c:v>
                </c:pt>
                <c:pt idx="966">
                  <c:v>Nov 22</c:v>
                </c:pt>
                <c:pt idx="967">
                  <c:v>Nov 22</c:v>
                </c:pt>
                <c:pt idx="968">
                  <c:v>Nov 22</c:v>
                </c:pt>
                <c:pt idx="969">
                  <c:v>Nov 22</c:v>
                </c:pt>
                <c:pt idx="970">
                  <c:v>Nov 22</c:v>
                </c:pt>
                <c:pt idx="971">
                  <c:v>Nov 22</c:v>
                </c:pt>
                <c:pt idx="972">
                  <c:v>Nov 22</c:v>
                </c:pt>
                <c:pt idx="973">
                  <c:v>Nov 22</c:v>
                </c:pt>
                <c:pt idx="974">
                  <c:v>Nov 22</c:v>
                </c:pt>
                <c:pt idx="975">
                  <c:v>Nov 22</c:v>
                </c:pt>
                <c:pt idx="976">
                  <c:v>Nov 22</c:v>
                </c:pt>
                <c:pt idx="977">
                  <c:v>Nov 22</c:v>
                </c:pt>
                <c:pt idx="978">
                  <c:v>Nov 22</c:v>
                </c:pt>
                <c:pt idx="979">
                  <c:v>Nov 22</c:v>
                </c:pt>
                <c:pt idx="980">
                  <c:v>Nov 22</c:v>
                </c:pt>
                <c:pt idx="981">
                  <c:v>Nov 22</c:v>
                </c:pt>
                <c:pt idx="982">
                  <c:v>Nov 22</c:v>
                </c:pt>
                <c:pt idx="983">
                  <c:v>Nov 22</c:v>
                </c:pt>
                <c:pt idx="984">
                  <c:v>Nov 22</c:v>
                </c:pt>
                <c:pt idx="985">
                  <c:v>Nov 22</c:v>
                </c:pt>
                <c:pt idx="986">
                  <c:v>Nov 22</c:v>
                </c:pt>
                <c:pt idx="987">
                  <c:v>Dec 22</c:v>
                </c:pt>
                <c:pt idx="988">
                  <c:v>Dec 22</c:v>
                </c:pt>
                <c:pt idx="989">
                  <c:v>Dec 22</c:v>
                </c:pt>
                <c:pt idx="990">
                  <c:v>Dec 22</c:v>
                </c:pt>
                <c:pt idx="991">
                  <c:v>Dec 22</c:v>
                </c:pt>
                <c:pt idx="992">
                  <c:v>Dec 22</c:v>
                </c:pt>
                <c:pt idx="993">
                  <c:v>Dec 22</c:v>
                </c:pt>
                <c:pt idx="994">
                  <c:v>Dec 22</c:v>
                </c:pt>
                <c:pt idx="995">
                  <c:v>Dec 22</c:v>
                </c:pt>
                <c:pt idx="996">
                  <c:v>Dec 22</c:v>
                </c:pt>
                <c:pt idx="997">
                  <c:v>Dec 22</c:v>
                </c:pt>
                <c:pt idx="998">
                  <c:v>Dec 22</c:v>
                </c:pt>
                <c:pt idx="999">
                  <c:v>Dec 22</c:v>
                </c:pt>
                <c:pt idx="1000">
                  <c:v>Dec 22</c:v>
                </c:pt>
                <c:pt idx="1001">
                  <c:v>Dec 22</c:v>
                </c:pt>
                <c:pt idx="1002">
                  <c:v>Dec 22</c:v>
                </c:pt>
                <c:pt idx="1003">
                  <c:v>Dec 22</c:v>
                </c:pt>
                <c:pt idx="1004">
                  <c:v>Dec 22</c:v>
                </c:pt>
                <c:pt idx="1005">
                  <c:v>Dec 22</c:v>
                </c:pt>
                <c:pt idx="1006">
                  <c:v>Dec 22</c:v>
                </c:pt>
                <c:pt idx="1007">
                  <c:v>Dec 22</c:v>
                </c:pt>
                <c:pt idx="1008">
                  <c:v>Jan 23</c:v>
                </c:pt>
                <c:pt idx="1009">
                  <c:v>Jan 23</c:v>
                </c:pt>
                <c:pt idx="1010">
                  <c:v>Jan 23</c:v>
                </c:pt>
                <c:pt idx="1011">
                  <c:v>Jan 23</c:v>
                </c:pt>
                <c:pt idx="1012">
                  <c:v>Jan 23</c:v>
                </c:pt>
                <c:pt idx="1013">
                  <c:v>Jan 23</c:v>
                </c:pt>
                <c:pt idx="1014">
                  <c:v>Jan 23</c:v>
                </c:pt>
                <c:pt idx="1015">
                  <c:v>Jan 23</c:v>
                </c:pt>
                <c:pt idx="1016">
                  <c:v>Jan 23</c:v>
                </c:pt>
                <c:pt idx="1017">
                  <c:v>Jan 23</c:v>
                </c:pt>
                <c:pt idx="1018">
                  <c:v>Jan 23</c:v>
                </c:pt>
                <c:pt idx="1019">
                  <c:v>Jan 23</c:v>
                </c:pt>
                <c:pt idx="1020">
                  <c:v>Jan 23</c:v>
                </c:pt>
                <c:pt idx="1021">
                  <c:v>Jan 23</c:v>
                </c:pt>
                <c:pt idx="1022">
                  <c:v>Jan 23</c:v>
                </c:pt>
                <c:pt idx="1023">
                  <c:v>Jan 23</c:v>
                </c:pt>
                <c:pt idx="1024">
                  <c:v>Jan 23</c:v>
                </c:pt>
                <c:pt idx="1025">
                  <c:v>Jan 23</c:v>
                </c:pt>
                <c:pt idx="1026">
                  <c:v>Jan 23</c:v>
                </c:pt>
                <c:pt idx="1027">
                  <c:v>Jan 23</c:v>
                </c:pt>
                <c:pt idx="1028">
                  <c:v>Feb 23</c:v>
                </c:pt>
                <c:pt idx="1029">
                  <c:v>Feb 23</c:v>
                </c:pt>
                <c:pt idx="1030">
                  <c:v>Feb 23</c:v>
                </c:pt>
                <c:pt idx="1031">
                  <c:v>Feb 23</c:v>
                </c:pt>
                <c:pt idx="1032">
                  <c:v>Feb 23</c:v>
                </c:pt>
                <c:pt idx="1033">
                  <c:v>Feb 23</c:v>
                </c:pt>
                <c:pt idx="1034">
                  <c:v>Feb 23</c:v>
                </c:pt>
                <c:pt idx="1035">
                  <c:v>Feb 23</c:v>
                </c:pt>
                <c:pt idx="1036">
                  <c:v>Feb 23</c:v>
                </c:pt>
                <c:pt idx="1037">
                  <c:v>Feb 23</c:v>
                </c:pt>
                <c:pt idx="1038">
                  <c:v>Feb 23</c:v>
                </c:pt>
                <c:pt idx="1039">
                  <c:v>Feb 23</c:v>
                </c:pt>
                <c:pt idx="1040">
                  <c:v>Feb 23</c:v>
                </c:pt>
                <c:pt idx="1041">
                  <c:v>Feb 23</c:v>
                </c:pt>
                <c:pt idx="1042">
                  <c:v>Feb 23</c:v>
                </c:pt>
                <c:pt idx="1043">
                  <c:v>Feb 23</c:v>
                </c:pt>
                <c:pt idx="1044">
                  <c:v>Feb 23</c:v>
                </c:pt>
                <c:pt idx="1045">
                  <c:v>Feb 23</c:v>
                </c:pt>
                <c:pt idx="1046">
                  <c:v>Feb 23</c:v>
                </c:pt>
                <c:pt idx="1047">
                  <c:v>Mar 23</c:v>
                </c:pt>
                <c:pt idx="1048">
                  <c:v>Mar 23</c:v>
                </c:pt>
                <c:pt idx="1049">
                  <c:v>Mar 23</c:v>
                </c:pt>
                <c:pt idx="1050">
                  <c:v>Mar 23</c:v>
                </c:pt>
                <c:pt idx="1051">
                  <c:v>Mar 23</c:v>
                </c:pt>
                <c:pt idx="1052">
                  <c:v>Mar 23</c:v>
                </c:pt>
                <c:pt idx="1053">
                  <c:v>Mar 23</c:v>
                </c:pt>
                <c:pt idx="1054">
                  <c:v>Mar 23</c:v>
                </c:pt>
                <c:pt idx="1055">
                  <c:v>Mar 23</c:v>
                </c:pt>
                <c:pt idx="1056">
                  <c:v>Mar 23</c:v>
                </c:pt>
                <c:pt idx="1057">
                  <c:v>Mar 23</c:v>
                </c:pt>
                <c:pt idx="1058">
                  <c:v>Mar 23</c:v>
                </c:pt>
                <c:pt idx="1059">
                  <c:v>Mar 23</c:v>
                </c:pt>
                <c:pt idx="1060">
                  <c:v>Mar 23</c:v>
                </c:pt>
                <c:pt idx="1061">
                  <c:v>Mar 23</c:v>
                </c:pt>
                <c:pt idx="1062">
                  <c:v>Mar 23</c:v>
                </c:pt>
                <c:pt idx="1063">
                  <c:v>Mar 23</c:v>
                </c:pt>
                <c:pt idx="1064">
                  <c:v>Mar 23</c:v>
                </c:pt>
                <c:pt idx="1065">
                  <c:v>Mar 23</c:v>
                </c:pt>
                <c:pt idx="1066">
                  <c:v>Mar 23</c:v>
                </c:pt>
                <c:pt idx="1067">
                  <c:v>Mar 23</c:v>
                </c:pt>
                <c:pt idx="1068">
                  <c:v>Mar 23</c:v>
                </c:pt>
                <c:pt idx="1069">
                  <c:v>Mar 23</c:v>
                </c:pt>
                <c:pt idx="1070">
                  <c:v>Apr 23</c:v>
                </c:pt>
                <c:pt idx="1071">
                  <c:v>Apr 23</c:v>
                </c:pt>
                <c:pt idx="1072">
                  <c:v>Apr 23</c:v>
                </c:pt>
                <c:pt idx="1073">
                  <c:v>Apr 23</c:v>
                </c:pt>
                <c:pt idx="1074">
                  <c:v>Apr 23</c:v>
                </c:pt>
                <c:pt idx="1075">
                  <c:v>Apr 23</c:v>
                </c:pt>
                <c:pt idx="1076">
                  <c:v>Apr 23</c:v>
                </c:pt>
                <c:pt idx="1077">
                  <c:v>Apr 23</c:v>
                </c:pt>
                <c:pt idx="1078">
                  <c:v>Apr 23</c:v>
                </c:pt>
                <c:pt idx="1079">
                  <c:v>Apr 23</c:v>
                </c:pt>
                <c:pt idx="1080">
                  <c:v>Apr 23</c:v>
                </c:pt>
                <c:pt idx="1081">
                  <c:v>Apr 23</c:v>
                </c:pt>
                <c:pt idx="1082">
                  <c:v>Apr 23</c:v>
                </c:pt>
                <c:pt idx="1083">
                  <c:v>Apr 23</c:v>
                </c:pt>
                <c:pt idx="1084">
                  <c:v>Apr 23</c:v>
                </c:pt>
                <c:pt idx="1085">
                  <c:v>Apr 23</c:v>
                </c:pt>
                <c:pt idx="1086">
                  <c:v>Apr 23</c:v>
                </c:pt>
                <c:pt idx="1087">
                  <c:v>Apr 23</c:v>
                </c:pt>
                <c:pt idx="1088">
                  <c:v>Apr 23</c:v>
                </c:pt>
                <c:pt idx="1089">
                  <c:v>May 23</c:v>
                </c:pt>
                <c:pt idx="1090">
                  <c:v>May 23</c:v>
                </c:pt>
                <c:pt idx="1091">
                  <c:v>May 23</c:v>
                </c:pt>
                <c:pt idx="1092">
                  <c:v>May 23</c:v>
                </c:pt>
                <c:pt idx="1093">
                  <c:v>May 23</c:v>
                </c:pt>
                <c:pt idx="1094">
                  <c:v>May 23</c:v>
                </c:pt>
                <c:pt idx="1095">
                  <c:v>May 23</c:v>
                </c:pt>
                <c:pt idx="1096">
                  <c:v>May 23</c:v>
                </c:pt>
                <c:pt idx="1097">
                  <c:v>May 23</c:v>
                </c:pt>
                <c:pt idx="1098">
                  <c:v>May 23</c:v>
                </c:pt>
                <c:pt idx="1099">
                  <c:v>May 23</c:v>
                </c:pt>
                <c:pt idx="1100">
                  <c:v>May 23</c:v>
                </c:pt>
                <c:pt idx="1101">
                  <c:v>May 23</c:v>
                </c:pt>
                <c:pt idx="1102">
                  <c:v>May 23</c:v>
                </c:pt>
                <c:pt idx="1103">
                  <c:v>May 23</c:v>
                </c:pt>
                <c:pt idx="1104">
                  <c:v>May 23</c:v>
                </c:pt>
                <c:pt idx="1105">
                  <c:v>May 23</c:v>
                </c:pt>
                <c:pt idx="1106">
                  <c:v>May 23</c:v>
                </c:pt>
                <c:pt idx="1107">
                  <c:v>May 23</c:v>
                </c:pt>
                <c:pt idx="1108">
                  <c:v>May 23</c:v>
                </c:pt>
                <c:pt idx="1109">
                  <c:v>May 23</c:v>
                </c:pt>
                <c:pt idx="1110">
                  <c:v>May 23</c:v>
                </c:pt>
                <c:pt idx="1111">
                  <c:v>Jun 23</c:v>
                </c:pt>
                <c:pt idx="1112">
                  <c:v>Jun 23</c:v>
                </c:pt>
                <c:pt idx="1113">
                  <c:v>Jun 23</c:v>
                </c:pt>
                <c:pt idx="1114">
                  <c:v>Jun 23</c:v>
                </c:pt>
                <c:pt idx="1115">
                  <c:v>Jun 23</c:v>
                </c:pt>
                <c:pt idx="1116">
                  <c:v>Jun 23</c:v>
                </c:pt>
                <c:pt idx="1117">
                  <c:v>Jun 23</c:v>
                </c:pt>
                <c:pt idx="1118">
                  <c:v>Jun 23</c:v>
                </c:pt>
                <c:pt idx="1119">
                  <c:v>Jun 23</c:v>
                </c:pt>
                <c:pt idx="1120">
                  <c:v>Jun 23</c:v>
                </c:pt>
                <c:pt idx="1121">
                  <c:v>Jun 23</c:v>
                </c:pt>
                <c:pt idx="1122">
                  <c:v>Jun 23</c:v>
                </c:pt>
                <c:pt idx="1123">
                  <c:v>Jun 23</c:v>
                </c:pt>
                <c:pt idx="1124">
                  <c:v>Jun 23</c:v>
                </c:pt>
                <c:pt idx="1125">
                  <c:v>Jun 23</c:v>
                </c:pt>
                <c:pt idx="1126">
                  <c:v>Jun 23</c:v>
                </c:pt>
                <c:pt idx="1127">
                  <c:v>Jun 23</c:v>
                </c:pt>
                <c:pt idx="1128">
                  <c:v>Jun 23</c:v>
                </c:pt>
                <c:pt idx="1129">
                  <c:v>Jun 23</c:v>
                </c:pt>
                <c:pt idx="1130">
                  <c:v>Jun 23</c:v>
                </c:pt>
                <c:pt idx="1131">
                  <c:v>Jun 23</c:v>
                </c:pt>
                <c:pt idx="1132">
                  <c:v>Jul 23</c:v>
                </c:pt>
                <c:pt idx="1133">
                  <c:v>Jul 23</c:v>
                </c:pt>
                <c:pt idx="1134">
                  <c:v>Jul 23</c:v>
                </c:pt>
                <c:pt idx="1135">
                  <c:v>Jul 23</c:v>
                </c:pt>
                <c:pt idx="1136">
                  <c:v>Jul 23</c:v>
                </c:pt>
                <c:pt idx="1137">
                  <c:v>Jul 23</c:v>
                </c:pt>
                <c:pt idx="1138">
                  <c:v>Jul 23</c:v>
                </c:pt>
                <c:pt idx="1139">
                  <c:v>Jul 23</c:v>
                </c:pt>
                <c:pt idx="1140">
                  <c:v>Jul 23</c:v>
                </c:pt>
                <c:pt idx="1141">
                  <c:v>Jul 23</c:v>
                </c:pt>
                <c:pt idx="1142">
                  <c:v>Jul 23</c:v>
                </c:pt>
                <c:pt idx="1143">
                  <c:v>Jul 23</c:v>
                </c:pt>
                <c:pt idx="1144">
                  <c:v>Jul 23</c:v>
                </c:pt>
                <c:pt idx="1145">
                  <c:v>Jul 23</c:v>
                </c:pt>
                <c:pt idx="1146">
                  <c:v>Jul 23</c:v>
                </c:pt>
                <c:pt idx="1147">
                  <c:v>Jul 23</c:v>
                </c:pt>
                <c:pt idx="1148">
                  <c:v>Jul 23</c:v>
                </c:pt>
                <c:pt idx="1149">
                  <c:v>Jul 23</c:v>
                </c:pt>
                <c:pt idx="1150">
                  <c:v>Jul 23</c:v>
                </c:pt>
                <c:pt idx="1151">
                  <c:v>Jul 23</c:v>
                </c:pt>
                <c:pt idx="1152">
                  <c:v>Aug 23</c:v>
                </c:pt>
                <c:pt idx="1153">
                  <c:v>Aug 23</c:v>
                </c:pt>
                <c:pt idx="1154">
                  <c:v>Aug 23</c:v>
                </c:pt>
                <c:pt idx="1155">
                  <c:v>Aug 23</c:v>
                </c:pt>
                <c:pt idx="1156">
                  <c:v>Aug 23</c:v>
                </c:pt>
                <c:pt idx="1157">
                  <c:v>Aug 23</c:v>
                </c:pt>
                <c:pt idx="1158">
                  <c:v>Aug 23</c:v>
                </c:pt>
                <c:pt idx="1159">
                  <c:v>Aug 23</c:v>
                </c:pt>
                <c:pt idx="1160">
                  <c:v>Aug 23</c:v>
                </c:pt>
                <c:pt idx="1161">
                  <c:v>Aug 23</c:v>
                </c:pt>
                <c:pt idx="1162">
                  <c:v>Aug 23</c:v>
                </c:pt>
                <c:pt idx="1163">
                  <c:v>Aug 23</c:v>
                </c:pt>
                <c:pt idx="1164">
                  <c:v>Aug 23</c:v>
                </c:pt>
                <c:pt idx="1165">
                  <c:v>Aug 23</c:v>
                </c:pt>
                <c:pt idx="1166">
                  <c:v>Aug 23</c:v>
                </c:pt>
                <c:pt idx="1167">
                  <c:v>Aug 23</c:v>
                </c:pt>
                <c:pt idx="1168">
                  <c:v>Aug 23</c:v>
                </c:pt>
                <c:pt idx="1169">
                  <c:v>Aug 23</c:v>
                </c:pt>
                <c:pt idx="1170">
                  <c:v>Aug 23</c:v>
                </c:pt>
                <c:pt idx="1171">
                  <c:v>Aug 23</c:v>
                </c:pt>
                <c:pt idx="1172">
                  <c:v>Aug 23</c:v>
                </c:pt>
                <c:pt idx="1173">
                  <c:v>Aug 23</c:v>
                </c:pt>
                <c:pt idx="1174">
                  <c:v>Aug 23</c:v>
                </c:pt>
                <c:pt idx="1175">
                  <c:v>Sep 23</c:v>
                </c:pt>
                <c:pt idx="1176">
                  <c:v>Sep 23</c:v>
                </c:pt>
                <c:pt idx="1177">
                  <c:v>Sep 23</c:v>
                </c:pt>
                <c:pt idx="1178">
                  <c:v>Sep 23</c:v>
                </c:pt>
                <c:pt idx="1179">
                  <c:v>Sep 23</c:v>
                </c:pt>
                <c:pt idx="1180">
                  <c:v>Sep 23</c:v>
                </c:pt>
                <c:pt idx="1181">
                  <c:v>Sep 23</c:v>
                </c:pt>
                <c:pt idx="1182">
                  <c:v>Sep 23</c:v>
                </c:pt>
                <c:pt idx="1183">
                  <c:v>Sep 23</c:v>
                </c:pt>
                <c:pt idx="1184">
                  <c:v>Sep 23</c:v>
                </c:pt>
                <c:pt idx="1185">
                  <c:v>Sep 23</c:v>
                </c:pt>
                <c:pt idx="1186">
                  <c:v>Sep 23</c:v>
                </c:pt>
                <c:pt idx="1187">
                  <c:v>Sep 23</c:v>
                </c:pt>
                <c:pt idx="1188">
                  <c:v>Sep 23</c:v>
                </c:pt>
                <c:pt idx="1189">
                  <c:v>Sep 23</c:v>
                </c:pt>
                <c:pt idx="1190">
                  <c:v>Sep 23</c:v>
                </c:pt>
                <c:pt idx="1191">
                  <c:v>Sep 23</c:v>
                </c:pt>
                <c:pt idx="1192">
                  <c:v>Sep 23</c:v>
                </c:pt>
                <c:pt idx="1193">
                  <c:v>Sep 23</c:v>
                </c:pt>
                <c:pt idx="1194">
                  <c:v>Sep 23</c:v>
                </c:pt>
                <c:pt idx="1195">
                  <c:v>Oct 23</c:v>
                </c:pt>
                <c:pt idx="1196">
                  <c:v>Oct 23</c:v>
                </c:pt>
                <c:pt idx="1197">
                  <c:v>Oct 23</c:v>
                </c:pt>
                <c:pt idx="1198">
                  <c:v>Oct 23</c:v>
                </c:pt>
                <c:pt idx="1199">
                  <c:v>Oct 23</c:v>
                </c:pt>
                <c:pt idx="1200">
                  <c:v>Oct 23</c:v>
                </c:pt>
                <c:pt idx="1201">
                  <c:v>Oct 23</c:v>
                </c:pt>
                <c:pt idx="1202">
                  <c:v>Oct 23</c:v>
                </c:pt>
                <c:pt idx="1203">
                  <c:v>Oct 23</c:v>
                </c:pt>
                <c:pt idx="1204">
                  <c:v>Oct 23</c:v>
                </c:pt>
                <c:pt idx="1205">
                  <c:v>Oct 23</c:v>
                </c:pt>
                <c:pt idx="1206">
                  <c:v>Oct 23</c:v>
                </c:pt>
                <c:pt idx="1207">
                  <c:v>Oct 23</c:v>
                </c:pt>
                <c:pt idx="1208">
                  <c:v>Oct 23</c:v>
                </c:pt>
                <c:pt idx="1209">
                  <c:v>Oct 23</c:v>
                </c:pt>
                <c:pt idx="1210">
                  <c:v>Oct 23</c:v>
                </c:pt>
                <c:pt idx="1211">
                  <c:v>Oct 23</c:v>
                </c:pt>
                <c:pt idx="1212">
                  <c:v>Oct 23</c:v>
                </c:pt>
                <c:pt idx="1213">
                  <c:v>Oct 23</c:v>
                </c:pt>
                <c:pt idx="1214">
                  <c:v>Oct 23</c:v>
                </c:pt>
                <c:pt idx="1215">
                  <c:v>Oct 23</c:v>
                </c:pt>
                <c:pt idx="1216">
                  <c:v>Oct 23</c:v>
                </c:pt>
                <c:pt idx="1217">
                  <c:v>Nov 23</c:v>
                </c:pt>
                <c:pt idx="1218">
                  <c:v>Nov 23</c:v>
                </c:pt>
                <c:pt idx="1219">
                  <c:v>Nov 23</c:v>
                </c:pt>
                <c:pt idx="1220">
                  <c:v>Nov 23</c:v>
                </c:pt>
                <c:pt idx="1221">
                  <c:v>Nov 23</c:v>
                </c:pt>
                <c:pt idx="1222">
                  <c:v>Nov 23</c:v>
                </c:pt>
                <c:pt idx="1223">
                  <c:v>Nov 23</c:v>
                </c:pt>
                <c:pt idx="1224">
                  <c:v>Nov 23</c:v>
                </c:pt>
                <c:pt idx="1225">
                  <c:v>Nov 23</c:v>
                </c:pt>
                <c:pt idx="1226">
                  <c:v>Nov 23</c:v>
                </c:pt>
                <c:pt idx="1227">
                  <c:v>Nov 23</c:v>
                </c:pt>
                <c:pt idx="1228">
                  <c:v>Nov 23</c:v>
                </c:pt>
                <c:pt idx="1229">
                  <c:v>Nov 23</c:v>
                </c:pt>
                <c:pt idx="1230">
                  <c:v>Nov 23</c:v>
                </c:pt>
                <c:pt idx="1231">
                  <c:v>Nov 23</c:v>
                </c:pt>
                <c:pt idx="1232">
                  <c:v>Nov 23</c:v>
                </c:pt>
                <c:pt idx="1233">
                  <c:v>Nov 23</c:v>
                </c:pt>
                <c:pt idx="1234">
                  <c:v>Nov 23</c:v>
                </c:pt>
                <c:pt idx="1235">
                  <c:v>Nov 23</c:v>
                </c:pt>
                <c:pt idx="1236">
                  <c:v>Nov 23</c:v>
                </c:pt>
                <c:pt idx="1237">
                  <c:v>Nov 23</c:v>
                </c:pt>
                <c:pt idx="1238">
                  <c:v>Dec 23</c:v>
                </c:pt>
                <c:pt idx="1239">
                  <c:v>Dec 23</c:v>
                </c:pt>
                <c:pt idx="1240">
                  <c:v>Dec 23</c:v>
                </c:pt>
                <c:pt idx="1241">
                  <c:v>Dec 23</c:v>
                </c:pt>
                <c:pt idx="1242">
                  <c:v>Dec 23</c:v>
                </c:pt>
                <c:pt idx="1243">
                  <c:v>Dec 23</c:v>
                </c:pt>
                <c:pt idx="1244">
                  <c:v>Dec 23</c:v>
                </c:pt>
                <c:pt idx="1245">
                  <c:v>Dec 23</c:v>
                </c:pt>
                <c:pt idx="1246">
                  <c:v>Dec 23</c:v>
                </c:pt>
                <c:pt idx="1247">
                  <c:v>Dec 23</c:v>
                </c:pt>
                <c:pt idx="1248">
                  <c:v>Dec 23</c:v>
                </c:pt>
                <c:pt idx="1249">
                  <c:v>Dec 23</c:v>
                </c:pt>
                <c:pt idx="1250">
                  <c:v>Dec 23</c:v>
                </c:pt>
                <c:pt idx="1251">
                  <c:v>Dec 23</c:v>
                </c:pt>
                <c:pt idx="1252">
                  <c:v>Dec 23</c:v>
                </c:pt>
                <c:pt idx="1253">
                  <c:v>Dec 23</c:v>
                </c:pt>
                <c:pt idx="1254">
                  <c:v>Dec 23</c:v>
                </c:pt>
                <c:pt idx="1255">
                  <c:v>Dec 23</c:v>
                </c:pt>
                <c:pt idx="1256">
                  <c:v>Dec 23</c:v>
                </c:pt>
                <c:pt idx="1257">
                  <c:v>Dec 23</c:v>
                </c:pt>
                <c:pt idx="1258">
                  <c:v>Jan 24</c:v>
                </c:pt>
                <c:pt idx="1259">
                  <c:v>Jan 24</c:v>
                </c:pt>
                <c:pt idx="1260">
                  <c:v>Jan 24</c:v>
                </c:pt>
                <c:pt idx="1261">
                  <c:v>Jan 24</c:v>
                </c:pt>
                <c:pt idx="1262">
                  <c:v>Jan 24</c:v>
                </c:pt>
                <c:pt idx="1263">
                  <c:v>Jan 24</c:v>
                </c:pt>
                <c:pt idx="1264">
                  <c:v>Jan 24</c:v>
                </c:pt>
                <c:pt idx="1265">
                  <c:v>Jan 24</c:v>
                </c:pt>
                <c:pt idx="1266">
                  <c:v>Jan 24</c:v>
                </c:pt>
                <c:pt idx="1267">
                  <c:v>Jan 24</c:v>
                </c:pt>
                <c:pt idx="1268">
                  <c:v>Jan 24</c:v>
                </c:pt>
                <c:pt idx="1269">
                  <c:v>Jan 24</c:v>
                </c:pt>
                <c:pt idx="1270">
                  <c:v>Jan 24</c:v>
                </c:pt>
                <c:pt idx="1271">
                  <c:v>Jan 24</c:v>
                </c:pt>
                <c:pt idx="1272">
                  <c:v>Jan 24</c:v>
                </c:pt>
                <c:pt idx="1273">
                  <c:v>Jan 24</c:v>
                </c:pt>
                <c:pt idx="1274">
                  <c:v>Jan 24</c:v>
                </c:pt>
                <c:pt idx="1275">
                  <c:v>Jan 24</c:v>
                </c:pt>
                <c:pt idx="1276">
                  <c:v>Jan 24</c:v>
                </c:pt>
                <c:pt idx="1277">
                  <c:v>Jan 24</c:v>
                </c:pt>
                <c:pt idx="1278">
                  <c:v>Jan 24</c:v>
                </c:pt>
                <c:pt idx="1279">
                  <c:v>Feb 24</c:v>
                </c:pt>
                <c:pt idx="1280">
                  <c:v>Feb 24</c:v>
                </c:pt>
                <c:pt idx="1281">
                  <c:v>Feb 24</c:v>
                </c:pt>
                <c:pt idx="1282">
                  <c:v>Feb 24</c:v>
                </c:pt>
                <c:pt idx="1283">
                  <c:v>Feb 24</c:v>
                </c:pt>
                <c:pt idx="1284">
                  <c:v>Feb 24</c:v>
                </c:pt>
                <c:pt idx="1285">
                  <c:v>Feb 24</c:v>
                </c:pt>
                <c:pt idx="1286">
                  <c:v>Feb 24</c:v>
                </c:pt>
                <c:pt idx="1287">
                  <c:v>Feb 24</c:v>
                </c:pt>
                <c:pt idx="1288">
                  <c:v>Feb 24</c:v>
                </c:pt>
                <c:pt idx="1289">
                  <c:v>Feb 24</c:v>
                </c:pt>
                <c:pt idx="1290">
                  <c:v>Feb 24</c:v>
                </c:pt>
                <c:pt idx="1291">
                  <c:v>Feb 24</c:v>
                </c:pt>
                <c:pt idx="1292">
                  <c:v>Feb 24</c:v>
                </c:pt>
                <c:pt idx="1293">
                  <c:v>Feb 24</c:v>
                </c:pt>
                <c:pt idx="1294">
                  <c:v>Feb 24</c:v>
                </c:pt>
                <c:pt idx="1295">
                  <c:v>Feb 24</c:v>
                </c:pt>
                <c:pt idx="1296">
                  <c:v>Feb 24</c:v>
                </c:pt>
                <c:pt idx="1297">
                  <c:v>Feb 24</c:v>
                </c:pt>
                <c:pt idx="1298">
                  <c:v>Feb 24</c:v>
                </c:pt>
                <c:pt idx="1299">
                  <c:v>Mar 24</c:v>
                </c:pt>
                <c:pt idx="1300">
                  <c:v>Mar 24</c:v>
                </c:pt>
                <c:pt idx="1301">
                  <c:v>Mar 24</c:v>
                </c:pt>
                <c:pt idx="1302">
                  <c:v>Mar 24</c:v>
                </c:pt>
                <c:pt idx="1303">
                  <c:v>Mar 24</c:v>
                </c:pt>
                <c:pt idx="1304">
                  <c:v>Mar 24</c:v>
                </c:pt>
                <c:pt idx="1305">
                  <c:v>Mar 24</c:v>
                </c:pt>
                <c:pt idx="1306">
                  <c:v>Mar 24</c:v>
                </c:pt>
                <c:pt idx="1307">
                  <c:v>Mar 24</c:v>
                </c:pt>
                <c:pt idx="1308">
                  <c:v>Mar 24</c:v>
                </c:pt>
                <c:pt idx="1309">
                  <c:v>Mar 24</c:v>
                </c:pt>
                <c:pt idx="1310">
                  <c:v>Mar 24</c:v>
                </c:pt>
                <c:pt idx="1311">
                  <c:v>Mar 24</c:v>
                </c:pt>
                <c:pt idx="1312">
                  <c:v>Mar 24</c:v>
                </c:pt>
                <c:pt idx="1313">
                  <c:v>Mar 24</c:v>
                </c:pt>
                <c:pt idx="1314">
                  <c:v>Mar 24</c:v>
                </c:pt>
                <c:pt idx="1315">
                  <c:v>Mar 24</c:v>
                </c:pt>
                <c:pt idx="1316">
                  <c:v>Mar 24</c:v>
                </c:pt>
                <c:pt idx="1317">
                  <c:v>Mar 24</c:v>
                </c:pt>
                <c:pt idx="1318">
                  <c:v>Mar 24</c:v>
                </c:pt>
                <c:pt idx="1319">
                  <c:v>Apr 24</c:v>
                </c:pt>
                <c:pt idx="1320">
                  <c:v>Apr 24</c:v>
                </c:pt>
                <c:pt idx="1321">
                  <c:v>Apr 24</c:v>
                </c:pt>
                <c:pt idx="1322">
                  <c:v>Apr 24</c:v>
                </c:pt>
                <c:pt idx="1323">
                  <c:v>Apr 24</c:v>
                </c:pt>
                <c:pt idx="1324">
                  <c:v>Apr 24</c:v>
                </c:pt>
                <c:pt idx="1325">
                  <c:v>Apr 24</c:v>
                </c:pt>
                <c:pt idx="1326">
                  <c:v>Apr 24</c:v>
                </c:pt>
                <c:pt idx="1327">
                  <c:v>Apr 24</c:v>
                </c:pt>
                <c:pt idx="1328">
                  <c:v>Apr 24</c:v>
                </c:pt>
                <c:pt idx="1329">
                  <c:v>Apr 24</c:v>
                </c:pt>
                <c:pt idx="1330">
                  <c:v>Apr 24</c:v>
                </c:pt>
                <c:pt idx="1331">
                  <c:v>Apr 24</c:v>
                </c:pt>
                <c:pt idx="1332">
                  <c:v>Apr 24</c:v>
                </c:pt>
                <c:pt idx="1333">
                  <c:v>Apr 24</c:v>
                </c:pt>
                <c:pt idx="1334">
                  <c:v>Apr 24</c:v>
                </c:pt>
                <c:pt idx="1335">
                  <c:v>Apr 24</c:v>
                </c:pt>
                <c:pt idx="1336">
                  <c:v>Apr 24</c:v>
                </c:pt>
                <c:pt idx="1337">
                  <c:v>Apr 24</c:v>
                </c:pt>
                <c:pt idx="1338">
                  <c:v>Apr 24</c:v>
                </c:pt>
                <c:pt idx="1339">
                  <c:v>Apr 24</c:v>
                </c:pt>
                <c:pt idx="1340">
                  <c:v>Apr 24</c:v>
                </c:pt>
                <c:pt idx="1341">
                  <c:v>May 24</c:v>
                </c:pt>
                <c:pt idx="1342">
                  <c:v>May 24</c:v>
                </c:pt>
                <c:pt idx="1343">
                  <c:v>May 24</c:v>
                </c:pt>
                <c:pt idx="1344">
                  <c:v>May 24</c:v>
                </c:pt>
                <c:pt idx="1345">
                  <c:v>May 24</c:v>
                </c:pt>
                <c:pt idx="1346">
                  <c:v>May 24</c:v>
                </c:pt>
                <c:pt idx="1347">
                  <c:v>May 24</c:v>
                </c:pt>
                <c:pt idx="1348">
                  <c:v>May 24</c:v>
                </c:pt>
                <c:pt idx="1349">
                  <c:v>May 24</c:v>
                </c:pt>
                <c:pt idx="1350">
                  <c:v>May 24</c:v>
                </c:pt>
                <c:pt idx="1351">
                  <c:v>May 24</c:v>
                </c:pt>
                <c:pt idx="1352">
                  <c:v>May 24</c:v>
                </c:pt>
                <c:pt idx="1353">
                  <c:v>May 24</c:v>
                </c:pt>
                <c:pt idx="1354">
                  <c:v>May 24</c:v>
                </c:pt>
                <c:pt idx="1355">
                  <c:v>May 24</c:v>
                </c:pt>
                <c:pt idx="1356">
                  <c:v>May 24</c:v>
                </c:pt>
                <c:pt idx="1357">
                  <c:v>May 24</c:v>
                </c:pt>
                <c:pt idx="1358">
                  <c:v>May 24</c:v>
                </c:pt>
                <c:pt idx="1359">
                  <c:v>May 24</c:v>
                </c:pt>
                <c:pt idx="1360">
                  <c:v>May 24</c:v>
                </c:pt>
                <c:pt idx="1361">
                  <c:v>May 24</c:v>
                </c:pt>
                <c:pt idx="1362">
                  <c:v>May 24</c:v>
                </c:pt>
                <c:pt idx="1363">
                  <c:v>Jun 24</c:v>
                </c:pt>
                <c:pt idx="1364">
                  <c:v>Jun 24</c:v>
                </c:pt>
                <c:pt idx="1365">
                  <c:v>Jun 24</c:v>
                </c:pt>
                <c:pt idx="1366">
                  <c:v>Jun 24</c:v>
                </c:pt>
                <c:pt idx="1367">
                  <c:v>Jun 24</c:v>
                </c:pt>
                <c:pt idx="1368">
                  <c:v>Jun 24</c:v>
                </c:pt>
                <c:pt idx="1369">
                  <c:v>Jun 24</c:v>
                </c:pt>
                <c:pt idx="1370">
                  <c:v>Jun 24</c:v>
                </c:pt>
                <c:pt idx="1371">
                  <c:v>Jun 24</c:v>
                </c:pt>
                <c:pt idx="1372">
                  <c:v>Jun 24</c:v>
                </c:pt>
                <c:pt idx="1373">
                  <c:v>Jun 24</c:v>
                </c:pt>
                <c:pt idx="1374">
                  <c:v>Jun 24</c:v>
                </c:pt>
                <c:pt idx="1375">
                  <c:v>Jun 24</c:v>
                </c:pt>
                <c:pt idx="1376">
                  <c:v>Jun 24</c:v>
                </c:pt>
                <c:pt idx="1377">
                  <c:v>Jun 24</c:v>
                </c:pt>
                <c:pt idx="1378">
                  <c:v>Jun 24</c:v>
                </c:pt>
                <c:pt idx="1379">
                  <c:v>Jun 24</c:v>
                </c:pt>
                <c:pt idx="1380">
                  <c:v>Jun 24</c:v>
                </c:pt>
                <c:pt idx="1381">
                  <c:v>Jun 24</c:v>
                </c:pt>
                <c:pt idx="1382">
                  <c:v>Jul 24</c:v>
                </c:pt>
                <c:pt idx="1383">
                  <c:v>Jul 24</c:v>
                </c:pt>
                <c:pt idx="1384">
                  <c:v>Jul 24</c:v>
                </c:pt>
                <c:pt idx="1385">
                  <c:v>Jul 24</c:v>
                </c:pt>
                <c:pt idx="1386">
                  <c:v>Jul 24</c:v>
                </c:pt>
                <c:pt idx="1387">
                  <c:v>Jul 24</c:v>
                </c:pt>
                <c:pt idx="1388">
                  <c:v>Jul 24</c:v>
                </c:pt>
                <c:pt idx="1389">
                  <c:v>Jul 24</c:v>
                </c:pt>
                <c:pt idx="1390">
                  <c:v>Jul 24</c:v>
                </c:pt>
                <c:pt idx="1391">
                  <c:v>Jul 24</c:v>
                </c:pt>
                <c:pt idx="1392">
                  <c:v>Jul 24</c:v>
                </c:pt>
                <c:pt idx="1393">
                  <c:v>Jul 24</c:v>
                </c:pt>
                <c:pt idx="1394">
                  <c:v>Jul 24</c:v>
                </c:pt>
                <c:pt idx="1395">
                  <c:v>Jul 24</c:v>
                </c:pt>
                <c:pt idx="1396">
                  <c:v>Jul 24</c:v>
                </c:pt>
                <c:pt idx="1397">
                  <c:v>Jul 24</c:v>
                </c:pt>
                <c:pt idx="1398">
                  <c:v>Jul 24</c:v>
                </c:pt>
                <c:pt idx="1399">
                  <c:v>Jul 24</c:v>
                </c:pt>
                <c:pt idx="1400">
                  <c:v>Jul 24</c:v>
                </c:pt>
                <c:pt idx="1401">
                  <c:v>Jul 24</c:v>
                </c:pt>
                <c:pt idx="1402">
                  <c:v>Jul 24</c:v>
                </c:pt>
                <c:pt idx="1403">
                  <c:v>Jul 24</c:v>
                </c:pt>
                <c:pt idx="1404">
                  <c:v>Aug 24</c:v>
                </c:pt>
                <c:pt idx="1405">
                  <c:v>Aug 24</c:v>
                </c:pt>
                <c:pt idx="1406">
                  <c:v>Aug 24</c:v>
                </c:pt>
                <c:pt idx="1407">
                  <c:v>Aug 24</c:v>
                </c:pt>
                <c:pt idx="1408">
                  <c:v>Aug 24</c:v>
                </c:pt>
                <c:pt idx="1409">
                  <c:v>Aug 24</c:v>
                </c:pt>
                <c:pt idx="1410">
                  <c:v>Aug 24</c:v>
                </c:pt>
                <c:pt idx="1411">
                  <c:v>Aug 24</c:v>
                </c:pt>
                <c:pt idx="1412">
                  <c:v>Aug 24</c:v>
                </c:pt>
                <c:pt idx="1413">
                  <c:v>Aug 24</c:v>
                </c:pt>
                <c:pt idx="1414">
                  <c:v>Aug 24</c:v>
                </c:pt>
                <c:pt idx="1415">
                  <c:v>Aug 24</c:v>
                </c:pt>
                <c:pt idx="1416">
                  <c:v>Aug 24</c:v>
                </c:pt>
                <c:pt idx="1417">
                  <c:v>Aug 24</c:v>
                </c:pt>
                <c:pt idx="1418">
                  <c:v>Aug 24</c:v>
                </c:pt>
                <c:pt idx="1419">
                  <c:v>Aug 24</c:v>
                </c:pt>
                <c:pt idx="1420">
                  <c:v>Aug 24</c:v>
                </c:pt>
                <c:pt idx="1421">
                  <c:v>Aug 24</c:v>
                </c:pt>
                <c:pt idx="1422">
                  <c:v>Aug 24</c:v>
                </c:pt>
                <c:pt idx="1423">
                  <c:v>Aug 24</c:v>
                </c:pt>
                <c:pt idx="1424">
                  <c:v>Aug 24</c:v>
                </c:pt>
                <c:pt idx="1425">
                  <c:v>Aug 24</c:v>
                </c:pt>
                <c:pt idx="1426">
                  <c:v>Sep 24</c:v>
                </c:pt>
                <c:pt idx="1427">
                  <c:v>Sep 24</c:v>
                </c:pt>
                <c:pt idx="1428">
                  <c:v>Sep 24</c:v>
                </c:pt>
                <c:pt idx="1429">
                  <c:v>Sep 24</c:v>
                </c:pt>
                <c:pt idx="1430">
                  <c:v>Sep 24</c:v>
                </c:pt>
                <c:pt idx="1431">
                  <c:v>Sep 24</c:v>
                </c:pt>
                <c:pt idx="1432">
                  <c:v>Sep 24</c:v>
                </c:pt>
                <c:pt idx="1433">
                  <c:v>Sep 24</c:v>
                </c:pt>
                <c:pt idx="1434">
                  <c:v>Sep 24</c:v>
                </c:pt>
                <c:pt idx="1435">
                  <c:v>Sep 24</c:v>
                </c:pt>
                <c:pt idx="1436">
                  <c:v>Sep 24</c:v>
                </c:pt>
                <c:pt idx="1437">
                  <c:v>Sep 24</c:v>
                </c:pt>
                <c:pt idx="1438">
                  <c:v>Sep 24</c:v>
                </c:pt>
                <c:pt idx="1439">
                  <c:v>Sep 24</c:v>
                </c:pt>
                <c:pt idx="1440">
                  <c:v>Sep 24</c:v>
                </c:pt>
                <c:pt idx="1441">
                  <c:v>Sep 24</c:v>
                </c:pt>
                <c:pt idx="1442">
                  <c:v>Sep 24</c:v>
                </c:pt>
                <c:pt idx="1443">
                  <c:v>Sep 24</c:v>
                </c:pt>
                <c:pt idx="1444">
                  <c:v>Sep 24</c:v>
                </c:pt>
                <c:pt idx="1445">
                  <c:v>Sep 24</c:v>
                </c:pt>
                <c:pt idx="1446">
                  <c:v>Oct 24</c:v>
                </c:pt>
                <c:pt idx="1447">
                  <c:v>Oct 24</c:v>
                </c:pt>
                <c:pt idx="1448">
                  <c:v>Oct 24</c:v>
                </c:pt>
                <c:pt idx="1449">
                  <c:v>Oct 24</c:v>
                </c:pt>
                <c:pt idx="1450">
                  <c:v>Oct 24</c:v>
                </c:pt>
                <c:pt idx="1451">
                  <c:v>Oct 24</c:v>
                </c:pt>
                <c:pt idx="1452">
                  <c:v>Oct 24</c:v>
                </c:pt>
                <c:pt idx="1453">
                  <c:v>Oct 24</c:v>
                </c:pt>
                <c:pt idx="1454">
                  <c:v>Oct 24</c:v>
                </c:pt>
                <c:pt idx="1455">
                  <c:v>Oct 24</c:v>
                </c:pt>
                <c:pt idx="1456">
                  <c:v>Oct 24</c:v>
                </c:pt>
                <c:pt idx="1457">
                  <c:v>Oct 24</c:v>
                </c:pt>
                <c:pt idx="1458">
                  <c:v>Oct 24</c:v>
                </c:pt>
                <c:pt idx="1459">
                  <c:v>Oct 24</c:v>
                </c:pt>
                <c:pt idx="1460">
                  <c:v>Oct 24</c:v>
                </c:pt>
                <c:pt idx="1461">
                  <c:v>Oct 24</c:v>
                </c:pt>
                <c:pt idx="1462">
                  <c:v>Oct 24</c:v>
                </c:pt>
                <c:pt idx="1463">
                  <c:v>Oct 24</c:v>
                </c:pt>
                <c:pt idx="1464">
                  <c:v>Oct 24</c:v>
                </c:pt>
                <c:pt idx="1465">
                  <c:v>Oct 24</c:v>
                </c:pt>
                <c:pt idx="1466">
                  <c:v>Oct 24</c:v>
                </c:pt>
                <c:pt idx="1467">
                  <c:v>Oct 24</c:v>
                </c:pt>
                <c:pt idx="1468">
                  <c:v>Oct 24</c:v>
                </c:pt>
                <c:pt idx="1469">
                  <c:v>Nov 24</c:v>
                </c:pt>
                <c:pt idx="1470">
                  <c:v>Nov 24</c:v>
                </c:pt>
                <c:pt idx="1471">
                  <c:v>Nov 24</c:v>
                </c:pt>
                <c:pt idx="1472">
                  <c:v>Nov 24</c:v>
                </c:pt>
                <c:pt idx="1473">
                  <c:v>Nov 24</c:v>
                </c:pt>
                <c:pt idx="1474">
                  <c:v>Nov 24</c:v>
                </c:pt>
                <c:pt idx="1475">
                  <c:v>Nov 24</c:v>
                </c:pt>
                <c:pt idx="1476">
                  <c:v>Nov 24</c:v>
                </c:pt>
                <c:pt idx="1477">
                  <c:v>Nov 24</c:v>
                </c:pt>
                <c:pt idx="1478">
                  <c:v>Nov 24</c:v>
                </c:pt>
                <c:pt idx="1479">
                  <c:v>Nov 24</c:v>
                </c:pt>
                <c:pt idx="1480">
                  <c:v>Nov 24</c:v>
                </c:pt>
                <c:pt idx="1481">
                  <c:v>Nov 24</c:v>
                </c:pt>
                <c:pt idx="1482">
                  <c:v>Nov 24</c:v>
                </c:pt>
                <c:pt idx="1483">
                  <c:v>Nov 24</c:v>
                </c:pt>
                <c:pt idx="1484">
                  <c:v>Nov 24</c:v>
                </c:pt>
                <c:pt idx="1485">
                  <c:v>Nov 24</c:v>
                </c:pt>
                <c:pt idx="1486">
                  <c:v>Nov 24</c:v>
                </c:pt>
                <c:pt idx="1487">
                  <c:v>Nov 24</c:v>
                </c:pt>
                <c:pt idx="1488">
                  <c:v>Nov 24</c:v>
                </c:pt>
                <c:pt idx="1489">
                  <c:v>Dec 24</c:v>
                </c:pt>
                <c:pt idx="1490">
                  <c:v>Dec 24</c:v>
                </c:pt>
                <c:pt idx="1491">
                  <c:v>Dec 24</c:v>
                </c:pt>
              </c:strCache>
            </c:strRef>
          </c:cat>
          <c:val>
            <c:numRef>
              <c:f>'Data'!$D$3:$D$1494</c:f>
              <c:numCache>
                <c:formatCode>General</c:formatCode>
                <c:ptCount val="1492"/>
                <c:pt idx="0">
                  <c:v>508753600</c:v>
                </c:pt>
                <c:pt idx="1">
                  <c:v>705551440</c:v>
                </c:pt>
                <c:pt idx="2">
                  <c:v>585619320</c:v>
                </c:pt>
                <c:pt idx="3">
                  <c:v>709159200</c:v>
                </c:pt>
                <c:pt idx="4">
                  <c:v>786017160</c:v>
                </c:pt>
                <c:pt idx="5">
                  <c:v>617259000</c:v>
                </c:pt>
                <c:pt idx="6">
                  <c:v>523156240</c:v>
                </c:pt>
                <c:pt idx="7">
                  <c:v>874762640</c:v>
                </c:pt>
                <c:pt idx="8">
                  <c:v>730169960</c:v>
                </c:pt>
                <c:pt idx="9">
                  <c:v>617010040</c:v>
                </c:pt>
                <c:pt idx="10">
                  <c:v>470103680</c:v>
                </c:pt>
                <c:pt idx="11">
                  <c:v>493436200</c:v>
                </c:pt>
                <c:pt idx="12">
                  <c:v>651336920</c:v>
                </c:pt>
                <c:pt idx="13">
                  <c:v>661551040</c:v>
                </c:pt>
                <c:pt idx="14">
                  <c:v>591021800</c:v>
                </c:pt>
                <c:pt idx="15">
                  <c:v>708970440</c:v>
                </c:pt>
                <c:pt idx="16">
                  <c:v>1155221880</c:v>
                </c:pt>
                <c:pt idx="17">
                  <c:v>2511526760</c:v>
                </c:pt>
                <c:pt idx="18">
                  <c:v>1153933880</c:v>
                </c:pt>
                <c:pt idx="19">
                  <c:v>974229560</c:v>
                </c:pt>
                <c:pt idx="20">
                  <c:v>842853520</c:v>
                </c:pt>
                <c:pt idx="21">
                  <c:v>625047000</c:v>
                </c:pt>
                <c:pt idx="22">
                  <c:v>528600720</c:v>
                </c:pt>
                <c:pt idx="23">
                  <c:v>542425000</c:v>
                </c:pt>
                <c:pt idx="24">
                  <c:v>702465880</c:v>
                </c:pt>
                <c:pt idx="25">
                  <c:v>637120000</c:v>
                </c:pt>
                <c:pt idx="26">
                  <c:v>461605480</c:v>
                </c:pt>
                <c:pt idx="27">
                  <c:v>495180600</c:v>
                </c:pt>
                <c:pt idx="28">
                  <c:v>591060520</c:v>
                </c:pt>
                <c:pt idx="29">
                  <c:v>605372080</c:v>
                </c:pt>
                <c:pt idx="30">
                  <c:v>827262960</c:v>
                </c:pt>
                <c:pt idx="31">
                  <c:v>1516749360</c:v>
                </c:pt>
                <c:pt idx="32">
                  <c:v>551892640</c:v>
                </c:pt>
                <c:pt idx="33">
                  <c:v>540989480</c:v>
                </c:pt>
                <c:pt idx="34">
                  <c:v>448546720</c:v>
                </c:pt>
                <c:pt idx="35">
                  <c:v>401741240</c:v>
                </c:pt>
                <c:pt idx="36">
                  <c:v>656019240</c:v>
                </c:pt>
                <c:pt idx="37">
                  <c:v>488462840</c:v>
                </c:pt>
                <c:pt idx="38">
                  <c:v>500255240</c:v>
                </c:pt>
                <c:pt idx="39">
                  <c:v>324942600</c:v>
                </c:pt>
                <c:pt idx="40">
                  <c:v>357187120</c:v>
                </c:pt>
                <c:pt idx="41">
                  <c:v>409990000</c:v>
                </c:pt>
                <c:pt idx="42">
                  <c:v>362924760</c:v>
                </c:pt>
                <c:pt idx="43">
                  <c:v>403525960</c:v>
                </c:pt>
                <c:pt idx="44">
                  <c:v>450105320</c:v>
                </c:pt>
                <c:pt idx="45">
                  <c:v>422414840</c:v>
                </c:pt>
                <c:pt idx="46">
                  <c:v>859726000</c:v>
                </c:pt>
                <c:pt idx="47">
                  <c:v>579574720</c:v>
                </c:pt>
                <c:pt idx="48">
                  <c:v>768900720</c:v>
                </c:pt>
                <c:pt idx="49">
                  <c:v>519385200</c:v>
                </c:pt>
                <c:pt idx="50">
                  <c:v>661459280</c:v>
                </c:pt>
                <c:pt idx="51">
                  <c:v>486993160</c:v>
                </c:pt>
                <c:pt idx="52">
                  <c:v>854972400</c:v>
                </c:pt>
                <c:pt idx="53">
                  <c:v>719148600</c:v>
                </c:pt>
                <c:pt idx="54">
                  <c:v>824310680</c:v>
                </c:pt>
                <c:pt idx="55">
                  <c:v>747643480</c:v>
                </c:pt>
                <c:pt idx="56">
                  <c:v>525212040</c:v>
                </c:pt>
                <c:pt idx="57">
                  <c:v>703507120</c:v>
                </c:pt>
                <c:pt idx="58">
                  <c:v>474371760</c:v>
                </c:pt>
                <c:pt idx="59">
                  <c:v>480264080</c:v>
                </c:pt>
                <c:pt idx="60">
                  <c:v>456895160</c:v>
                </c:pt>
                <c:pt idx="61">
                  <c:v>483824480</c:v>
                </c:pt>
                <c:pt idx="62">
                  <c:v>440919840</c:v>
                </c:pt>
                <c:pt idx="63">
                  <c:v>788778720</c:v>
                </c:pt>
                <c:pt idx="64">
                  <c:v>457376760</c:v>
                </c:pt>
                <c:pt idx="65">
                  <c:v>481745960</c:v>
                </c:pt>
                <c:pt idx="66">
                  <c:v>424193920</c:v>
                </c:pt>
                <c:pt idx="67">
                  <c:v>439972800</c:v>
                </c:pt>
                <c:pt idx="68">
                  <c:v>444772280</c:v>
                </c:pt>
                <c:pt idx="69">
                  <c:v>374601480</c:v>
                </c:pt>
                <c:pt idx="70">
                  <c:v>471706560</c:v>
                </c:pt>
                <c:pt idx="71">
                  <c:v>440093800</c:v>
                </c:pt>
                <c:pt idx="72">
                  <c:v>394963640</c:v>
                </c:pt>
                <c:pt idx="73">
                  <c:v>351002720</c:v>
                </c:pt>
                <c:pt idx="74">
                  <c:v>380988160</c:v>
                </c:pt>
                <c:pt idx="75">
                  <c:v>279935520</c:v>
                </c:pt>
                <c:pt idx="76">
                  <c:v>346855240</c:v>
                </c:pt>
                <c:pt idx="77">
                  <c:v>318204800</c:v>
                </c:pt>
                <c:pt idx="78">
                  <c:v>499297480</c:v>
                </c:pt>
                <c:pt idx="79">
                  <c:v>868989160</c:v>
                </c:pt>
                <c:pt idx="80">
                  <c:v>391919320</c:v>
                </c:pt>
                <c:pt idx="81">
                  <c:v>362921600</c:v>
                </c:pt>
                <c:pt idx="82">
                  <c:v>354281240</c:v>
                </c:pt>
                <c:pt idx="83">
                  <c:v>394685400</c:v>
                </c:pt>
                <c:pt idx="84">
                  <c:v>336823480</c:v>
                </c:pt>
                <c:pt idx="85">
                  <c:v>422177800</c:v>
                </c:pt>
                <c:pt idx="86">
                  <c:v>555218320</c:v>
                </c:pt>
                <c:pt idx="87">
                  <c:v>419166160</c:v>
                </c:pt>
                <c:pt idx="88">
                  <c:v>660246560</c:v>
                </c:pt>
                <c:pt idx="89">
                  <c:v>569498040</c:v>
                </c:pt>
                <c:pt idx="90">
                  <c:v>656912760</c:v>
                </c:pt>
                <c:pt idx="91">
                  <c:v>524878880</c:v>
                </c:pt>
                <c:pt idx="92">
                  <c:v>502320040</c:v>
                </c:pt>
                <c:pt idx="93">
                  <c:v>781088160</c:v>
                </c:pt>
                <c:pt idx="94">
                  <c:v>1022067920</c:v>
                </c:pt>
                <c:pt idx="95">
                  <c:v>572065360</c:v>
                </c:pt>
                <c:pt idx="96">
                  <c:v>361849880</c:v>
                </c:pt>
                <c:pt idx="97">
                  <c:v>325869600</c:v>
                </c:pt>
                <c:pt idx="98">
                  <c:v>591844360</c:v>
                </c:pt>
                <c:pt idx="99">
                  <c:v>357585280</c:v>
                </c:pt>
                <c:pt idx="100">
                  <c:v>428354080</c:v>
                </c:pt>
                <c:pt idx="101">
                  <c:v>559801480</c:v>
                </c:pt>
                <c:pt idx="102">
                  <c:v>394299600</c:v>
                </c:pt>
                <c:pt idx="103">
                  <c:v>389719680</c:v>
                </c:pt>
                <c:pt idx="104">
                  <c:v>478643200</c:v>
                </c:pt>
                <c:pt idx="105">
                  <c:v>641835400</c:v>
                </c:pt>
                <c:pt idx="106">
                  <c:v>511615400</c:v>
                </c:pt>
                <c:pt idx="107">
                  <c:v>408138480</c:v>
                </c:pt>
                <c:pt idx="108">
                  <c:v>348857520</c:v>
                </c:pt>
                <c:pt idx="109">
                  <c:v>402780880</c:v>
                </c:pt>
                <c:pt idx="110">
                  <c:v>383870040</c:v>
                </c:pt>
                <c:pt idx="111">
                  <c:v>358891920</c:v>
                </c:pt>
                <c:pt idx="112">
                  <c:v>308081080</c:v>
                </c:pt>
                <c:pt idx="113">
                  <c:v>394426240</c:v>
                </c:pt>
                <c:pt idx="114">
                  <c:v>276041480</c:v>
                </c:pt>
                <c:pt idx="115">
                  <c:v>581918000</c:v>
                </c:pt>
                <c:pt idx="116">
                  <c:v>331643960</c:v>
                </c:pt>
                <c:pt idx="117">
                  <c:v>350167280</c:v>
                </c:pt>
                <c:pt idx="118">
                  <c:v>434426880</c:v>
                </c:pt>
                <c:pt idx="119">
                  <c:v>282948720</c:v>
                </c:pt>
                <c:pt idx="120">
                  <c:v>311866440</c:v>
                </c:pt>
                <c:pt idx="121">
                  <c:v>584073000</c:v>
                </c:pt>
                <c:pt idx="122">
                  <c:v>445441520</c:v>
                </c:pt>
                <c:pt idx="123">
                  <c:v>397666360</c:v>
                </c:pt>
                <c:pt idx="124">
                  <c:v>711533080</c:v>
                </c:pt>
                <c:pt idx="125">
                  <c:v>400227520</c:v>
                </c:pt>
                <c:pt idx="126">
                  <c:v>246634240</c:v>
                </c:pt>
                <c:pt idx="127">
                  <c:v>396553880</c:v>
                </c:pt>
                <c:pt idx="128">
                  <c:v>329786760</c:v>
                </c:pt>
                <c:pt idx="129">
                  <c:v>342860480</c:v>
                </c:pt>
                <c:pt idx="130">
                  <c:v>452075960</c:v>
                </c:pt>
                <c:pt idx="131">
                  <c:v>682558560</c:v>
                </c:pt>
                <c:pt idx="132">
                  <c:v>506392640</c:v>
                </c:pt>
                <c:pt idx="133">
                  <c:v>289839720</c:v>
                </c:pt>
                <c:pt idx="134">
                  <c:v>341443920</c:v>
                </c:pt>
                <c:pt idx="135">
                  <c:v>348204280</c:v>
                </c:pt>
                <c:pt idx="136">
                  <c:v>443178960</c:v>
                </c:pt>
                <c:pt idx="137">
                  <c:v>344895800</c:v>
                </c:pt>
                <c:pt idx="138">
                  <c:v>315939920</c:v>
                </c:pt>
                <c:pt idx="139">
                  <c:v>428176560</c:v>
                </c:pt>
                <c:pt idx="140">
                  <c:v>366237480</c:v>
                </c:pt>
                <c:pt idx="141">
                  <c:v>392698120</c:v>
                </c:pt>
                <c:pt idx="142">
                  <c:v>274159880</c:v>
                </c:pt>
                <c:pt idx="143">
                  <c:v>248161960</c:v>
                </c:pt>
                <c:pt idx="144">
                  <c:v>197770440</c:v>
                </c:pt>
                <c:pt idx="145">
                  <c:v>359415640</c:v>
                </c:pt>
                <c:pt idx="146">
                  <c:v>421212560</c:v>
                </c:pt>
                <c:pt idx="147">
                  <c:v>428349280</c:v>
                </c:pt>
                <c:pt idx="148">
                  <c:v>589157440</c:v>
                </c:pt>
                <c:pt idx="149">
                  <c:v>361270680</c:v>
                </c:pt>
                <c:pt idx="150">
                  <c:v>372561800</c:v>
                </c:pt>
                <c:pt idx="151">
                  <c:v>309298880</c:v>
                </c:pt>
                <c:pt idx="152">
                  <c:v>341816720</c:v>
                </c:pt>
                <c:pt idx="153">
                  <c:v>279200480</c:v>
                </c:pt>
                <c:pt idx="154">
                  <c:v>360512440</c:v>
                </c:pt>
                <c:pt idx="155">
                  <c:v>419881320</c:v>
                </c:pt>
                <c:pt idx="156">
                  <c:v>554462040</c:v>
                </c:pt>
                <c:pt idx="157">
                  <c:v>1015385120</c:v>
                </c:pt>
                <c:pt idx="158">
                  <c:v>816322440</c:v>
                </c:pt>
                <c:pt idx="159">
                  <c:v>463521600</c:v>
                </c:pt>
                <c:pt idx="160">
                  <c:v>427910920</c:v>
                </c:pt>
                <c:pt idx="161">
                  <c:v>303756720</c:v>
                </c:pt>
                <c:pt idx="162">
                  <c:v>569497320</c:v>
                </c:pt>
                <c:pt idx="163">
                  <c:v>318594160</c:v>
                </c:pt>
                <c:pt idx="164">
                  <c:v>291549560</c:v>
                </c:pt>
                <c:pt idx="165">
                  <c:v>255828120</c:v>
                </c:pt>
                <c:pt idx="166">
                  <c:v>358373040</c:v>
                </c:pt>
                <c:pt idx="167">
                  <c:v>290908480</c:v>
                </c:pt>
                <c:pt idx="168">
                  <c:v>296510800</c:v>
                </c:pt>
                <c:pt idx="169">
                  <c:v>228120360</c:v>
                </c:pt>
                <c:pt idx="170">
                  <c:v>696485000</c:v>
                </c:pt>
                <c:pt idx="171">
                  <c:v>376976760</c:v>
                </c:pt>
                <c:pt idx="172">
                  <c:v>417525320</c:v>
                </c:pt>
                <c:pt idx="173">
                  <c:v>352812200</c:v>
                </c:pt>
                <c:pt idx="174">
                  <c:v>361511280</c:v>
                </c:pt>
                <c:pt idx="175">
                  <c:v>327841000</c:v>
                </c:pt>
                <c:pt idx="176">
                  <c:v>324591480</c:v>
                </c:pt>
                <c:pt idx="177">
                  <c:v>231831840</c:v>
                </c:pt>
                <c:pt idx="178">
                  <c:v>228473120</c:v>
                </c:pt>
                <c:pt idx="179">
                  <c:v>264037680</c:v>
                </c:pt>
                <c:pt idx="180">
                  <c:v>256342760</c:v>
                </c:pt>
                <c:pt idx="181">
                  <c:v>357251800</c:v>
                </c:pt>
                <c:pt idx="182">
                  <c:v>255825880</c:v>
                </c:pt>
                <c:pt idx="183">
                  <c:v>321241800</c:v>
                </c:pt>
                <c:pt idx="184">
                  <c:v>313106880</c:v>
                </c:pt>
                <c:pt idx="185">
                  <c:v>237825920</c:v>
                </c:pt>
                <c:pt idx="186">
                  <c:v>365958960</c:v>
                </c:pt>
                <c:pt idx="187">
                  <c:v>193199080</c:v>
                </c:pt>
                <c:pt idx="188">
                  <c:v>367566000</c:v>
                </c:pt>
                <c:pt idx="189">
                  <c:v>295661760</c:v>
                </c:pt>
                <c:pt idx="190">
                  <c:v>462730600</c:v>
                </c:pt>
                <c:pt idx="191">
                  <c:v>267960200</c:v>
                </c:pt>
                <c:pt idx="192">
                  <c:v>488313560</c:v>
                </c:pt>
                <c:pt idx="193">
                  <c:v>449342640</c:v>
                </c:pt>
                <c:pt idx="194">
                  <c:v>307883280</c:v>
                </c:pt>
                <c:pt idx="195">
                  <c:v>327515560</c:v>
                </c:pt>
                <c:pt idx="196">
                  <c:v>450866720</c:v>
                </c:pt>
                <c:pt idx="197">
                  <c:v>210335760</c:v>
                </c:pt>
                <c:pt idx="198">
                  <c:v>667985320</c:v>
                </c:pt>
                <c:pt idx="199">
                  <c:v>432753120</c:v>
                </c:pt>
                <c:pt idx="200">
                  <c:v>264316960</c:v>
                </c:pt>
                <c:pt idx="201">
                  <c:v>307624200</c:v>
                </c:pt>
                <c:pt idx="202">
                  <c:v>266967240</c:v>
                </c:pt>
                <c:pt idx="203">
                  <c:v>337369120</c:v>
                </c:pt>
                <c:pt idx="204">
                  <c:v>285770000</c:v>
                </c:pt>
                <c:pt idx="205">
                  <c:v>239037320</c:v>
                </c:pt>
                <c:pt idx="206">
                  <c:v>423091520</c:v>
                </c:pt>
                <c:pt idx="207">
                  <c:v>330791640</c:v>
                </c:pt>
                <c:pt idx="208">
                  <c:v>211236800</c:v>
                </c:pt>
                <c:pt idx="209">
                  <c:v>205961520</c:v>
                </c:pt>
                <c:pt idx="210">
                  <c:v>209732600</c:v>
                </c:pt>
                <c:pt idx="211">
                  <c:v>283638240</c:v>
                </c:pt>
                <c:pt idx="212">
                  <c:v>376716200</c:v>
                </c:pt>
                <c:pt idx="213">
                  <c:v>300868480</c:v>
                </c:pt>
                <c:pt idx="214">
                  <c:v>269013400</c:v>
                </c:pt>
                <c:pt idx="215">
                  <c:v>280339920</c:v>
                </c:pt>
                <c:pt idx="216">
                  <c:v>189407480</c:v>
                </c:pt>
                <c:pt idx="217">
                  <c:v>243789440</c:v>
                </c:pt>
                <c:pt idx="218">
                  <c:v>283838840</c:v>
                </c:pt>
                <c:pt idx="219">
                  <c:v>302364960</c:v>
                </c:pt>
                <c:pt idx="220">
                  <c:v>527006840</c:v>
                </c:pt>
                <c:pt idx="221">
                  <c:v>1054216360</c:v>
                </c:pt>
                <c:pt idx="222">
                  <c:v>575318520</c:v>
                </c:pt>
                <c:pt idx="223">
                  <c:v>415380240</c:v>
                </c:pt>
                <c:pt idx="224">
                  <c:v>473017520</c:v>
                </c:pt>
                <c:pt idx="225">
                  <c:v>288389200</c:v>
                </c:pt>
                <c:pt idx="226">
                  <c:v>224098800</c:v>
                </c:pt>
                <c:pt idx="227">
                  <c:v>507347440</c:v>
                </c:pt>
                <c:pt idx="228">
                  <c:v>385680920</c:v>
                </c:pt>
                <c:pt idx="229">
                  <c:v>216428720</c:v>
                </c:pt>
                <c:pt idx="230">
                  <c:v>141556960</c:v>
                </c:pt>
                <c:pt idx="231">
                  <c:v>373869680</c:v>
                </c:pt>
                <c:pt idx="232">
                  <c:v>474146120</c:v>
                </c:pt>
                <c:pt idx="233">
                  <c:v>273618360</c:v>
                </c:pt>
                <c:pt idx="234">
                  <c:v>185137760</c:v>
                </c:pt>
                <c:pt idx="235">
                  <c:v>232418280</c:v>
                </c:pt>
                <c:pt idx="236">
                  <c:v>215132800</c:v>
                </c:pt>
                <c:pt idx="237">
                  <c:v>256689120</c:v>
                </c:pt>
                <c:pt idx="238">
                  <c:v>234009880</c:v>
                </c:pt>
                <c:pt idx="239">
                  <c:v>406083360</c:v>
                </c:pt>
                <c:pt idx="240">
                  <c:v>454967320</c:v>
                </c:pt>
                <c:pt idx="241">
                  <c:v>321307360</c:v>
                </c:pt>
                <c:pt idx="242">
                  <c:v>323263920</c:v>
                </c:pt>
                <c:pt idx="243">
                  <c:v>344278760</c:v>
                </c:pt>
                <c:pt idx="244">
                  <c:v>453106960</c:v>
                </c:pt>
                <c:pt idx="245">
                  <c:v>603384280</c:v>
                </c:pt>
                <c:pt idx="246">
                  <c:v>355392600</c:v>
                </c:pt>
                <c:pt idx="247">
                  <c:v>138863880</c:v>
                </c:pt>
                <c:pt idx="248">
                  <c:v>183218040</c:v>
                </c:pt>
                <c:pt idx="249">
                  <c:v>254810040</c:v>
                </c:pt>
                <c:pt idx="250">
                  <c:v>258247120</c:v>
                </c:pt>
                <c:pt idx="251">
                  <c:v>231211320</c:v>
                </c:pt>
                <c:pt idx="252">
                  <c:v>237678760</c:v>
                </c:pt>
                <c:pt idx="253">
                  <c:v>205772320</c:v>
                </c:pt>
                <c:pt idx="254">
                  <c:v>262912480</c:v>
                </c:pt>
                <c:pt idx="255">
                  <c:v>319205760</c:v>
                </c:pt>
                <c:pt idx="256">
                  <c:v>277240680</c:v>
                </c:pt>
                <c:pt idx="257">
                  <c:v>255442120</c:v>
                </c:pt>
                <c:pt idx="258">
                  <c:v>316462400</c:v>
                </c:pt>
                <c:pt idx="259">
                  <c:v>320338040</c:v>
                </c:pt>
                <c:pt idx="260">
                  <c:v>359579320</c:v>
                </c:pt>
                <c:pt idx="261">
                  <c:v>263105440</c:v>
                </c:pt>
                <c:pt idx="262">
                  <c:v>284191640</c:v>
                </c:pt>
                <c:pt idx="263">
                  <c:v>253790560</c:v>
                </c:pt>
                <c:pt idx="264">
                  <c:v>217917000</c:v>
                </c:pt>
                <c:pt idx="265">
                  <c:v>239238680</c:v>
                </c:pt>
                <c:pt idx="266">
                  <c:v>244514440</c:v>
                </c:pt>
                <c:pt idx="267">
                  <c:v>373513560</c:v>
                </c:pt>
                <c:pt idx="268">
                  <c:v>470534160</c:v>
                </c:pt>
                <c:pt idx="269">
                  <c:v>310976040</c:v>
                </c:pt>
                <c:pt idx="270">
                  <c:v>259451160</c:v>
                </c:pt>
                <c:pt idx="271">
                  <c:v>290503600</c:v>
                </c:pt>
                <c:pt idx="272">
                  <c:v>370419720</c:v>
                </c:pt>
                <c:pt idx="273">
                  <c:v>255928200</c:v>
                </c:pt>
                <c:pt idx="274">
                  <c:v>271543560</c:v>
                </c:pt>
                <c:pt idx="275">
                  <c:v>208220080</c:v>
                </c:pt>
                <c:pt idx="276">
                  <c:v>218282040</c:v>
                </c:pt>
                <c:pt idx="277">
                  <c:v>189752120</c:v>
                </c:pt>
                <c:pt idx="278">
                  <c:v>529607760</c:v>
                </c:pt>
                <c:pt idx="279">
                  <c:v>638556880</c:v>
                </c:pt>
                <c:pt idx="280">
                  <c:v>374644720</c:v>
                </c:pt>
                <c:pt idx="281">
                  <c:v>528015360</c:v>
                </c:pt>
                <c:pt idx="282">
                  <c:v>1041923720</c:v>
                </c:pt>
                <c:pt idx="283">
                  <c:v>621881000</c:v>
                </c:pt>
                <c:pt idx="284">
                  <c:v>694331240</c:v>
                </c:pt>
                <c:pt idx="285">
                  <c:v>810050360</c:v>
                </c:pt>
                <c:pt idx="286">
                  <c:v>769293240</c:v>
                </c:pt>
                <c:pt idx="287">
                  <c:v>856914920</c:v>
                </c:pt>
                <c:pt idx="288">
                  <c:v>1055497680</c:v>
                </c:pt>
                <c:pt idx="289">
                  <c:v>749661440</c:v>
                </c:pt>
                <c:pt idx="290">
                  <c:v>906414920</c:v>
                </c:pt>
                <c:pt idx="291">
                  <c:v>1134675280</c:v>
                </c:pt>
                <c:pt idx="292">
                  <c:v>890745560</c:v>
                </c:pt>
                <c:pt idx="293">
                  <c:v>652793120</c:v>
                </c:pt>
                <c:pt idx="294">
                  <c:v>597407360</c:v>
                </c:pt>
                <c:pt idx="295">
                  <c:v>540327480</c:v>
                </c:pt>
                <c:pt idx="296">
                  <c:v>515412280</c:v>
                </c:pt>
                <c:pt idx="297">
                  <c:v>614158400</c:v>
                </c:pt>
                <c:pt idx="298">
                  <c:v>580648720</c:v>
                </c:pt>
                <c:pt idx="299">
                  <c:v>502067720</c:v>
                </c:pt>
                <c:pt idx="300">
                  <c:v>816541400</c:v>
                </c:pt>
                <c:pt idx="301">
                  <c:v>634837720</c:v>
                </c:pt>
                <c:pt idx="302">
                  <c:v>726972120</c:v>
                </c:pt>
                <c:pt idx="303">
                  <c:v>833631960</c:v>
                </c:pt>
                <c:pt idx="304">
                  <c:v>874266280</c:v>
                </c:pt>
                <c:pt idx="305">
                  <c:v>765513880</c:v>
                </c:pt>
                <c:pt idx="306">
                  <c:v>804634160</c:v>
                </c:pt>
                <c:pt idx="307">
                  <c:v>643874640</c:v>
                </c:pt>
                <c:pt idx="308">
                  <c:v>1101643800</c:v>
                </c:pt>
                <c:pt idx="309">
                  <c:v>793430680</c:v>
                </c:pt>
                <c:pt idx="310">
                  <c:v>697587680</c:v>
                </c:pt>
                <c:pt idx="311">
                  <c:v>638829760</c:v>
                </c:pt>
                <c:pt idx="312">
                  <c:v>602250120</c:v>
                </c:pt>
                <c:pt idx="313">
                  <c:v>949960560</c:v>
                </c:pt>
                <c:pt idx="314">
                  <c:v>656913120</c:v>
                </c:pt>
                <c:pt idx="315">
                  <c:v>675764520</c:v>
                </c:pt>
                <c:pt idx="316">
                  <c:v>663213840</c:v>
                </c:pt>
                <c:pt idx="317">
                  <c:v>727882480</c:v>
                </c:pt>
                <c:pt idx="318">
                  <c:v>784521880</c:v>
                </c:pt>
                <c:pt idx="319">
                  <c:v>542444520</c:v>
                </c:pt>
                <c:pt idx="320">
                  <c:v>526247800</c:v>
                </c:pt>
                <c:pt idx="321">
                  <c:v>398407280</c:v>
                </c:pt>
                <c:pt idx="322">
                  <c:v>530946680</c:v>
                </c:pt>
                <c:pt idx="323">
                  <c:v>366148840</c:v>
                </c:pt>
                <c:pt idx="324">
                  <c:v>745620400</c:v>
                </c:pt>
                <c:pt idx="325">
                  <c:v>539121960</c:v>
                </c:pt>
                <c:pt idx="326">
                  <c:v>449388200</c:v>
                </c:pt>
                <c:pt idx="327">
                  <c:v>735159840</c:v>
                </c:pt>
                <c:pt idx="328">
                  <c:v>484729120</c:v>
                </c:pt>
                <c:pt idx="329">
                  <c:v>424159520</c:v>
                </c:pt>
                <c:pt idx="330">
                  <c:v>352645480</c:v>
                </c:pt>
                <c:pt idx="331">
                  <c:v>479387960</c:v>
                </c:pt>
                <c:pt idx="332">
                  <c:v>442904120</c:v>
                </c:pt>
                <c:pt idx="333">
                  <c:v>379161880</c:v>
                </c:pt>
                <c:pt idx="334">
                  <c:v>375917720</c:v>
                </c:pt>
                <c:pt idx="335">
                  <c:v>342097800</c:v>
                </c:pt>
                <c:pt idx="336">
                  <c:v>317555200</c:v>
                </c:pt>
                <c:pt idx="337">
                  <c:v>368895640</c:v>
                </c:pt>
                <c:pt idx="338">
                  <c:v>323465560</c:v>
                </c:pt>
                <c:pt idx="339">
                  <c:v>373730520</c:v>
                </c:pt>
                <c:pt idx="340">
                  <c:v>339907120</c:v>
                </c:pt>
                <c:pt idx="341">
                  <c:v>469060160</c:v>
                </c:pt>
                <c:pt idx="342">
                  <c:v>493059280</c:v>
                </c:pt>
                <c:pt idx="343">
                  <c:v>625850080</c:v>
                </c:pt>
                <c:pt idx="344">
                  <c:v>602312360</c:v>
                </c:pt>
                <c:pt idx="345">
                  <c:v>987661720</c:v>
                </c:pt>
                <c:pt idx="346">
                  <c:v>776403440</c:v>
                </c:pt>
                <c:pt idx="347">
                  <c:v>717321960</c:v>
                </c:pt>
                <c:pt idx="348">
                  <c:v>587536200</c:v>
                </c:pt>
                <c:pt idx="349">
                  <c:v>761069640</c:v>
                </c:pt>
                <c:pt idx="350">
                  <c:v>1038765000</c:v>
                </c:pt>
                <c:pt idx="351">
                  <c:v>770779040</c:v>
                </c:pt>
                <c:pt idx="352">
                  <c:v>1175892240</c:v>
                </c:pt>
                <c:pt idx="353">
                  <c:v>736128160</c:v>
                </c:pt>
                <c:pt idx="354">
                  <c:v>745919760</c:v>
                </c:pt>
                <c:pt idx="355">
                  <c:v>390511000</c:v>
                </c:pt>
                <c:pt idx="356">
                  <c:v>391320560</c:v>
                </c:pt>
                <c:pt idx="357">
                  <c:v>365438880</c:v>
                </c:pt>
                <c:pt idx="358">
                  <c:v>424278400</c:v>
                </c:pt>
                <c:pt idx="359">
                  <c:v>481746040</c:v>
                </c:pt>
                <c:pt idx="360">
                  <c:v>387737240</c:v>
                </c:pt>
                <c:pt idx="361">
                  <c:v>468488840</c:v>
                </c:pt>
                <c:pt idx="362">
                  <c:v>632181480</c:v>
                </c:pt>
                <c:pt idx="363">
                  <c:v>583650240</c:v>
                </c:pt>
                <c:pt idx="364">
                  <c:v>570908160</c:v>
                </c:pt>
                <c:pt idx="365">
                  <c:v>400002160</c:v>
                </c:pt>
                <c:pt idx="366">
                  <c:v>535715000</c:v>
                </c:pt>
                <c:pt idx="367">
                  <c:v>408305640</c:v>
                </c:pt>
                <c:pt idx="368">
                  <c:v>254409520</c:v>
                </c:pt>
                <c:pt idx="369">
                  <c:v>524160520</c:v>
                </c:pt>
                <c:pt idx="370">
                  <c:v>398466480</c:v>
                </c:pt>
                <c:pt idx="371">
                  <c:v>375107400</c:v>
                </c:pt>
                <c:pt idx="372">
                  <c:v>449370880</c:v>
                </c:pt>
                <c:pt idx="373">
                  <c:v>376072000</c:v>
                </c:pt>
                <c:pt idx="374">
                  <c:v>592085760</c:v>
                </c:pt>
                <c:pt idx="375">
                  <c:v>342248120</c:v>
                </c:pt>
                <c:pt idx="376">
                  <c:v>367892000</c:v>
                </c:pt>
                <c:pt idx="377">
                  <c:v>326646800</c:v>
                </c:pt>
                <c:pt idx="378">
                  <c:v>364054080</c:v>
                </c:pt>
                <c:pt idx="379">
                  <c:v>315893720</c:v>
                </c:pt>
                <c:pt idx="380">
                  <c:v>357799720</c:v>
                </c:pt>
                <c:pt idx="381">
                  <c:v>365480520</c:v>
                </c:pt>
                <c:pt idx="382">
                  <c:v>494547200</c:v>
                </c:pt>
                <c:pt idx="383">
                  <c:v>497674760</c:v>
                </c:pt>
                <c:pt idx="384">
                  <c:v>457074960</c:v>
                </c:pt>
                <c:pt idx="385">
                  <c:v>542674200</c:v>
                </c:pt>
                <c:pt idx="386">
                  <c:v>403984920</c:v>
                </c:pt>
                <c:pt idx="387">
                  <c:v>344964720</c:v>
                </c:pt>
                <c:pt idx="388">
                  <c:v>266284640</c:v>
                </c:pt>
                <c:pt idx="389">
                  <c:v>284850840</c:v>
                </c:pt>
                <c:pt idx="390">
                  <c:v>277666840</c:v>
                </c:pt>
                <c:pt idx="391">
                  <c:v>367290840</c:v>
                </c:pt>
                <c:pt idx="392">
                  <c:v>411661280</c:v>
                </c:pt>
                <c:pt idx="393">
                  <c:v>473292000</c:v>
                </c:pt>
                <c:pt idx="394">
                  <c:v>292130200</c:v>
                </c:pt>
                <c:pt idx="395">
                  <c:v>271636040</c:v>
                </c:pt>
                <c:pt idx="396">
                  <c:v>284507680</c:v>
                </c:pt>
                <c:pt idx="397">
                  <c:v>308880160</c:v>
                </c:pt>
                <c:pt idx="398">
                  <c:v>386286000</c:v>
                </c:pt>
                <c:pt idx="399">
                  <c:v>413018240</c:v>
                </c:pt>
                <c:pt idx="400">
                  <c:v>310335600</c:v>
                </c:pt>
                <c:pt idx="401">
                  <c:v>250499720</c:v>
                </c:pt>
                <c:pt idx="402">
                  <c:v>244315680</c:v>
                </c:pt>
                <c:pt idx="403">
                  <c:v>342515960</c:v>
                </c:pt>
                <c:pt idx="404">
                  <c:v>427795920</c:v>
                </c:pt>
                <c:pt idx="405">
                  <c:v>354510520</c:v>
                </c:pt>
                <c:pt idx="406">
                  <c:v>464942920</c:v>
                </c:pt>
                <c:pt idx="407">
                  <c:v>374459560</c:v>
                </c:pt>
                <c:pt idx="408">
                  <c:v>366436160</c:v>
                </c:pt>
                <c:pt idx="409">
                  <c:v>621300920</c:v>
                </c:pt>
                <c:pt idx="410">
                  <c:v>503446200</c:v>
                </c:pt>
                <c:pt idx="411">
                  <c:v>622622320</c:v>
                </c:pt>
                <c:pt idx="412">
                  <c:v>921386240</c:v>
                </c:pt>
                <c:pt idx="413">
                  <c:v>999869520</c:v>
                </c:pt>
                <c:pt idx="414">
                  <c:v>490564200</c:v>
                </c:pt>
                <c:pt idx="415">
                  <c:v>289076800</c:v>
                </c:pt>
                <c:pt idx="416">
                  <c:v>321242920</c:v>
                </c:pt>
                <c:pt idx="417">
                  <c:v>317602920</c:v>
                </c:pt>
                <c:pt idx="418">
                  <c:v>537158520</c:v>
                </c:pt>
                <c:pt idx="419">
                  <c:v>500841200</c:v>
                </c:pt>
                <c:pt idx="420">
                  <c:v>512473960</c:v>
                </c:pt>
                <c:pt idx="421">
                  <c:v>874012880</c:v>
                </c:pt>
                <c:pt idx="422">
                  <c:v>945126040</c:v>
                </c:pt>
                <c:pt idx="423">
                  <c:v>1463682840</c:v>
                </c:pt>
                <c:pt idx="424">
                  <c:v>795729480</c:v>
                </c:pt>
                <c:pt idx="425">
                  <c:v>736198280</c:v>
                </c:pt>
                <c:pt idx="426">
                  <c:v>698684440</c:v>
                </c:pt>
                <c:pt idx="427">
                  <c:v>636926880</c:v>
                </c:pt>
                <c:pt idx="428">
                  <c:v>1201744960</c:v>
                </c:pt>
                <c:pt idx="429">
                  <c:v>727556560</c:v>
                </c:pt>
                <c:pt idx="430">
                  <c:v>557599400</c:v>
                </c:pt>
                <c:pt idx="431">
                  <c:v>792511760</c:v>
                </c:pt>
                <c:pt idx="432">
                  <c:v>698461920</c:v>
                </c:pt>
                <c:pt idx="433">
                  <c:v>721042440</c:v>
                </c:pt>
                <c:pt idx="434">
                  <c:v>646452080</c:v>
                </c:pt>
                <c:pt idx="435">
                  <c:v>647012320</c:v>
                </c:pt>
                <c:pt idx="436">
                  <c:v>731240320</c:v>
                </c:pt>
                <c:pt idx="437">
                  <c:v>588016280</c:v>
                </c:pt>
                <c:pt idx="438">
                  <c:v>573809120</c:v>
                </c:pt>
                <c:pt idx="439">
                  <c:v>623004960</c:v>
                </c:pt>
                <c:pt idx="440">
                  <c:v>689184120</c:v>
                </c:pt>
                <c:pt idx="441">
                  <c:v>525002360</c:v>
                </c:pt>
                <c:pt idx="442">
                  <c:v>552495880</c:v>
                </c:pt>
                <c:pt idx="443">
                  <c:v>479818280</c:v>
                </c:pt>
                <c:pt idx="444">
                  <c:v>784419840</c:v>
                </c:pt>
                <c:pt idx="445">
                  <c:v>418085160</c:v>
                </c:pt>
                <c:pt idx="446">
                  <c:v>378900880</c:v>
                </c:pt>
                <c:pt idx="447">
                  <c:v>346890920</c:v>
                </c:pt>
                <c:pt idx="448">
                  <c:v>434743800</c:v>
                </c:pt>
                <c:pt idx="449">
                  <c:v>344603120</c:v>
                </c:pt>
                <c:pt idx="450">
                  <c:v>276647120</c:v>
                </c:pt>
                <c:pt idx="451">
                  <c:v>267225120</c:v>
                </c:pt>
                <c:pt idx="452">
                  <c:v>242639600</c:v>
                </c:pt>
                <c:pt idx="453">
                  <c:v>298068560</c:v>
                </c:pt>
                <c:pt idx="454">
                  <c:v>229212040</c:v>
                </c:pt>
                <c:pt idx="455">
                  <c:v>219597320</c:v>
                </c:pt>
                <c:pt idx="456">
                  <c:v>290479440</c:v>
                </c:pt>
                <c:pt idx="457">
                  <c:v>233484280</c:v>
                </c:pt>
                <c:pt idx="458">
                  <c:v>336894320</c:v>
                </c:pt>
                <c:pt idx="459">
                  <c:v>250519680</c:v>
                </c:pt>
                <c:pt idx="460">
                  <c:v>376518080</c:v>
                </c:pt>
                <c:pt idx="461">
                  <c:v>320081840</c:v>
                </c:pt>
                <c:pt idx="462">
                  <c:v>417396000</c:v>
                </c:pt>
                <c:pt idx="463">
                  <c:v>299652640</c:v>
                </c:pt>
                <c:pt idx="464">
                  <c:v>272901080</c:v>
                </c:pt>
                <c:pt idx="465">
                  <c:v>410229280</c:v>
                </c:pt>
                <c:pt idx="466">
                  <c:v>319028320</c:v>
                </c:pt>
                <c:pt idx="467">
                  <c:v>383349280</c:v>
                </c:pt>
                <c:pt idx="468">
                  <c:v>582977880</c:v>
                </c:pt>
                <c:pt idx="469">
                  <c:v>644067200</c:v>
                </c:pt>
                <c:pt idx="470">
                  <c:v>404743440</c:v>
                </c:pt>
                <c:pt idx="471">
                  <c:v>366635000</c:v>
                </c:pt>
                <c:pt idx="472">
                  <c:v>346762320</c:v>
                </c:pt>
                <c:pt idx="473">
                  <c:v>413774800</c:v>
                </c:pt>
                <c:pt idx="474">
                  <c:v>312027960</c:v>
                </c:pt>
                <c:pt idx="475">
                  <c:v>510925320</c:v>
                </c:pt>
                <c:pt idx="476">
                  <c:v>565934200</c:v>
                </c:pt>
                <c:pt idx="477">
                  <c:v>341089800</c:v>
                </c:pt>
                <c:pt idx="478">
                  <c:v>361354200</c:v>
                </c:pt>
                <c:pt idx="479">
                  <c:v>346499960</c:v>
                </c:pt>
                <c:pt idx="480">
                  <c:v>259916400</c:v>
                </c:pt>
                <c:pt idx="481">
                  <c:v>167275200</c:v>
                </c:pt>
                <c:pt idx="482">
                  <c:v>286952000</c:v>
                </c:pt>
                <c:pt idx="483">
                  <c:v>297571280</c:v>
                </c:pt>
                <c:pt idx="484">
                  <c:v>283361200</c:v>
                </c:pt>
                <c:pt idx="485">
                  <c:v>199520640</c:v>
                </c:pt>
                <c:pt idx="486">
                  <c:v>202243400</c:v>
                </c:pt>
                <c:pt idx="487">
                  <c:v>223243240</c:v>
                </c:pt>
                <c:pt idx="488">
                  <c:v>271920880</c:v>
                </c:pt>
                <c:pt idx="489">
                  <c:v>401301200</c:v>
                </c:pt>
                <c:pt idx="490">
                  <c:v>207764720</c:v>
                </c:pt>
                <c:pt idx="491">
                  <c:v>209265640</c:v>
                </c:pt>
                <c:pt idx="492">
                  <c:v>270157880</c:v>
                </c:pt>
                <c:pt idx="493">
                  <c:v>193485920</c:v>
                </c:pt>
                <c:pt idx="494">
                  <c:v>223114680</c:v>
                </c:pt>
                <c:pt idx="495">
                  <c:v>231383880</c:v>
                </c:pt>
                <c:pt idx="496">
                  <c:v>342064640</c:v>
                </c:pt>
                <c:pt idx="497">
                  <c:v>302332160</c:v>
                </c:pt>
                <c:pt idx="498">
                  <c:v>186314880</c:v>
                </c:pt>
                <c:pt idx="499">
                  <c:v>179142760</c:v>
                </c:pt>
                <c:pt idx="500">
                  <c:v>97883520</c:v>
                </c:pt>
                <c:pt idx="501">
                  <c:v>212565640</c:v>
                </c:pt>
                <c:pt idx="502">
                  <c:v>170372160</c:v>
                </c:pt>
                <c:pt idx="503">
                  <c:v>225397160</c:v>
                </c:pt>
                <c:pt idx="504">
                  <c:v>192424400</c:v>
                </c:pt>
                <c:pt idx="505">
                  <c:v>560641800</c:v>
                </c:pt>
                <c:pt idx="506">
                  <c:v>322759920</c:v>
                </c:pt>
                <c:pt idx="507">
                  <c:v>580423000</c:v>
                </c:pt>
                <c:pt idx="508">
                  <c:v>461481480</c:v>
                </c:pt>
                <c:pt idx="509">
                  <c:v>292528600</c:v>
                </c:pt>
                <c:pt idx="510">
                  <c:v>519028800</c:v>
                </c:pt>
                <c:pt idx="511">
                  <c:v>291477720</c:v>
                </c:pt>
                <c:pt idx="512">
                  <c:v>210028440</c:v>
                </c:pt>
                <c:pt idx="513">
                  <c:v>283120280</c:v>
                </c:pt>
                <c:pt idx="514">
                  <c:v>277781280</c:v>
                </c:pt>
                <c:pt idx="515">
                  <c:v>226186880</c:v>
                </c:pt>
                <c:pt idx="516">
                  <c:v>258570880</c:v>
                </c:pt>
                <c:pt idx="517">
                  <c:v>338339600</c:v>
                </c:pt>
                <c:pt idx="518">
                  <c:v>246818560</c:v>
                </c:pt>
                <c:pt idx="519">
                  <c:v>251111160</c:v>
                </c:pt>
                <c:pt idx="520">
                  <c:v>163980400</c:v>
                </c:pt>
                <c:pt idx="521">
                  <c:v>371272840</c:v>
                </c:pt>
                <c:pt idx="522">
                  <c:v>228315960</c:v>
                </c:pt>
                <c:pt idx="523">
                  <c:v>271552040</c:v>
                </c:pt>
                <c:pt idx="524">
                  <c:v>217204320</c:v>
                </c:pt>
                <c:pt idx="525">
                  <c:v>220438280</c:v>
                </c:pt>
                <c:pt idx="526">
                  <c:v>245409280</c:v>
                </c:pt>
                <c:pt idx="527">
                  <c:v>201338480</c:v>
                </c:pt>
                <c:pt idx="528">
                  <c:v>169153640</c:v>
                </c:pt>
                <c:pt idx="529">
                  <c:v>434622840</c:v>
                </c:pt>
                <c:pt idx="530">
                  <c:v>287560120</c:v>
                </c:pt>
                <c:pt idx="531">
                  <c:v>485352320</c:v>
                </c:pt>
                <c:pt idx="532">
                  <c:v>450827720</c:v>
                </c:pt>
                <c:pt idx="533">
                  <c:v>374757480</c:v>
                </c:pt>
                <c:pt idx="534">
                  <c:v>321959520</c:v>
                </c:pt>
                <c:pt idx="535">
                  <c:v>275698680</c:v>
                </c:pt>
                <c:pt idx="536">
                  <c:v>234080800</c:v>
                </c:pt>
                <c:pt idx="537">
                  <c:v>271724120</c:v>
                </c:pt>
                <c:pt idx="538">
                  <c:v>325885560</c:v>
                </c:pt>
                <c:pt idx="539">
                  <c:v>391779320</c:v>
                </c:pt>
                <c:pt idx="540">
                  <c:v>448319080</c:v>
                </c:pt>
                <c:pt idx="541">
                  <c:v>824436040</c:v>
                </c:pt>
                <c:pt idx="542">
                  <c:v>500930400</c:v>
                </c:pt>
                <c:pt idx="543">
                  <c:v>353183000</c:v>
                </c:pt>
                <c:pt idx="544">
                  <c:v>264114120</c:v>
                </c:pt>
                <c:pt idx="545">
                  <c:v>377590280</c:v>
                </c:pt>
                <c:pt idx="546">
                  <c:v>573345160</c:v>
                </c:pt>
                <c:pt idx="547">
                  <c:v>542838840</c:v>
                </c:pt>
                <c:pt idx="548">
                  <c:v>543111680</c:v>
                </c:pt>
                <c:pt idx="549">
                  <c:v>521825520</c:v>
                </c:pt>
                <c:pt idx="550">
                  <c:v>384376560</c:v>
                </c:pt>
                <c:pt idx="551">
                  <c:v>299914280</c:v>
                </c:pt>
                <c:pt idx="552">
                  <c:v>243963960</c:v>
                </c:pt>
                <c:pt idx="553">
                  <c:v>222520440</c:v>
                </c:pt>
                <c:pt idx="554">
                  <c:v>272129600</c:v>
                </c:pt>
                <c:pt idx="555">
                  <c:v>243864200</c:v>
                </c:pt>
                <c:pt idx="556">
                  <c:v>294188080</c:v>
                </c:pt>
                <c:pt idx="557">
                  <c:v>299206960</c:v>
                </c:pt>
                <c:pt idx="558">
                  <c:v>297803080</c:v>
                </c:pt>
                <c:pt idx="559">
                  <c:v>222046080</c:v>
                </c:pt>
                <c:pt idx="560">
                  <c:v>245838520</c:v>
                </c:pt>
                <c:pt idx="561">
                  <c:v>295144560</c:v>
                </c:pt>
                <c:pt idx="562">
                  <c:v>363968960</c:v>
                </c:pt>
                <c:pt idx="563">
                  <c:v>273519880</c:v>
                </c:pt>
                <c:pt idx="564">
                  <c:v>200202480</c:v>
                </c:pt>
                <c:pt idx="565">
                  <c:v>314777520</c:v>
                </c:pt>
                <c:pt idx="566">
                  <c:v>308274600</c:v>
                </c:pt>
                <c:pt idx="567">
                  <c:v>255671400</c:v>
                </c:pt>
                <c:pt idx="568">
                  <c:v>191745960</c:v>
                </c:pt>
                <c:pt idx="569">
                  <c:v>251284360</c:v>
                </c:pt>
                <c:pt idx="570">
                  <c:v>244414920</c:v>
                </c:pt>
                <c:pt idx="571">
                  <c:v>195170880</c:v>
                </c:pt>
                <c:pt idx="572">
                  <c:v>869322000</c:v>
                </c:pt>
                <c:pt idx="573">
                  <c:v>676211880</c:v>
                </c:pt>
                <c:pt idx="574">
                  <c:v>385501920</c:v>
                </c:pt>
                <c:pt idx="575">
                  <c:v>598480680</c:v>
                </c:pt>
                <c:pt idx="576">
                  <c:v>335207560</c:v>
                </c:pt>
                <c:pt idx="577">
                  <c:v>404418080</c:v>
                </c:pt>
                <c:pt idx="578">
                  <c:v>334133040</c:v>
                </c:pt>
                <c:pt idx="579">
                  <c:v>216777040</c:v>
                </c:pt>
                <c:pt idx="580">
                  <c:v>277786280</c:v>
                </c:pt>
                <c:pt idx="581">
                  <c:v>227772200</c:v>
                </c:pt>
                <c:pt idx="582">
                  <c:v>197797080</c:v>
                </c:pt>
                <c:pt idx="583">
                  <c:v>164573000</c:v>
                </c:pt>
                <c:pt idx="584">
                  <c:v>209416200</c:v>
                </c:pt>
                <c:pt idx="585">
                  <c:v>173196480</c:v>
                </c:pt>
                <c:pt idx="586">
                  <c:v>201910080</c:v>
                </c:pt>
                <c:pt idx="587">
                  <c:v>203911840</c:v>
                </c:pt>
                <c:pt idx="588">
                  <c:v>405324800</c:v>
                </c:pt>
                <c:pt idx="589">
                  <c:v>292023040</c:v>
                </c:pt>
                <c:pt idx="590">
                  <c:v>193380920</c:v>
                </c:pt>
                <c:pt idx="591">
                  <c:v>229327320</c:v>
                </c:pt>
                <c:pt idx="592">
                  <c:v>268903800</c:v>
                </c:pt>
                <c:pt idx="593">
                  <c:v>285585360</c:v>
                </c:pt>
                <c:pt idx="594">
                  <c:v>303409320</c:v>
                </c:pt>
                <c:pt idx="595">
                  <c:v>285727480</c:v>
                </c:pt>
                <c:pt idx="596">
                  <c:v>258615000</c:v>
                </c:pt>
                <c:pt idx="597">
                  <c:v>216980840</c:v>
                </c:pt>
                <c:pt idx="598">
                  <c:v>186254240</c:v>
                </c:pt>
                <c:pt idx="599">
                  <c:v>343999360</c:v>
                </c:pt>
                <c:pt idx="600">
                  <c:v>321591920</c:v>
                </c:pt>
                <c:pt idx="601">
                  <c:v>672992000</c:v>
                </c:pt>
                <c:pt idx="602">
                  <c:v>554816200</c:v>
                </c:pt>
                <c:pt idx="603">
                  <c:v>435406880</c:v>
                </c:pt>
                <c:pt idx="604">
                  <c:v>370438640</c:v>
                </c:pt>
                <c:pt idx="605">
                  <c:v>581475200</c:v>
                </c:pt>
                <c:pt idx="606">
                  <c:v>644535600</c:v>
                </c:pt>
                <c:pt idx="607">
                  <c:v>472803000</c:v>
                </c:pt>
                <c:pt idx="608">
                  <c:v>594167560</c:v>
                </c:pt>
                <c:pt idx="609">
                  <c:v>580006800</c:v>
                </c:pt>
                <c:pt idx="610">
                  <c:v>617120280</c:v>
                </c:pt>
                <c:pt idx="611">
                  <c:v>575754920</c:v>
                </c:pt>
                <c:pt idx="612">
                  <c:v>323846760</c:v>
                </c:pt>
                <c:pt idx="613">
                  <c:v>381657480</c:v>
                </c:pt>
                <c:pt idx="614">
                  <c:v>287770440</c:v>
                </c:pt>
                <c:pt idx="615">
                  <c:v>416307640</c:v>
                </c:pt>
                <c:pt idx="616">
                  <c:v>321374280</c:v>
                </c:pt>
                <c:pt idx="617">
                  <c:v>243030440</c:v>
                </c:pt>
                <c:pt idx="618">
                  <c:v>307122600</c:v>
                </c:pt>
                <c:pt idx="619">
                  <c:v>809654880</c:v>
                </c:pt>
                <c:pt idx="620">
                  <c:v>968854280</c:v>
                </c:pt>
                <c:pt idx="621">
                  <c:v>672382160</c:v>
                </c:pt>
                <c:pt idx="622">
                  <c:v>580145560</c:v>
                </c:pt>
                <c:pt idx="623">
                  <c:v>332357040</c:v>
                </c:pt>
                <c:pt idx="624">
                  <c:v>320922400</c:v>
                </c:pt>
                <c:pt idx="625">
                  <c:v>278365920</c:v>
                </c:pt>
                <c:pt idx="626">
                  <c:v>495436560</c:v>
                </c:pt>
                <c:pt idx="627">
                  <c:v>367633840</c:v>
                </c:pt>
                <c:pt idx="628">
                  <c:v>326566160</c:v>
                </c:pt>
                <c:pt idx="629">
                  <c:v>480134960</c:v>
                </c:pt>
                <c:pt idx="630">
                  <c:v>343396680</c:v>
                </c:pt>
                <c:pt idx="631">
                  <c:v>446707480</c:v>
                </c:pt>
                <c:pt idx="632">
                  <c:v>418427280</c:v>
                </c:pt>
                <c:pt idx="633">
                  <c:v>503299680</c:v>
                </c:pt>
                <c:pt idx="634">
                  <c:v>296622680</c:v>
                </c:pt>
                <c:pt idx="635">
                  <c:v>321984760</c:v>
                </c:pt>
                <c:pt idx="636">
                  <c:v>290706320</c:v>
                </c:pt>
                <c:pt idx="637">
                  <c:v>380099200</c:v>
                </c:pt>
                <c:pt idx="638">
                  <c:v>550564520</c:v>
                </c:pt>
                <c:pt idx="639">
                  <c:v>688222640</c:v>
                </c:pt>
                <c:pt idx="640">
                  <c:v>749058760</c:v>
                </c:pt>
                <c:pt idx="641">
                  <c:v>434686540</c:v>
                </c:pt>
                <c:pt idx="642">
                  <c:v>371017360</c:v>
                </c:pt>
                <c:pt idx="643">
                  <c:v>323825950</c:v>
                </c:pt>
                <c:pt idx="644">
                  <c:v>195671980</c:v>
                </c:pt>
                <c:pt idx="645">
                  <c:v>203943160</c:v>
                </c:pt>
                <c:pt idx="646">
                  <c:v>248862580</c:v>
                </c:pt>
                <c:pt idx="647">
                  <c:v>202191150</c:v>
                </c:pt>
                <c:pt idx="648">
                  <c:v>190780880</c:v>
                </c:pt>
                <c:pt idx="649">
                  <c:v>183497460</c:v>
                </c:pt>
                <c:pt idx="650">
                  <c:v>217443970</c:v>
                </c:pt>
                <c:pt idx="651">
                  <c:v>301810740</c:v>
                </c:pt>
                <c:pt idx="652">
                  <c:v>231309400</c:v>
                </c:pt>
                <c:pt idx="653">
                  <c:v>211435370</c:v>
                </c:pt>
                <c:pt idx="654">
                  <c:v>178496610</c:v>
                </c:pt>
                <c:pt idx="655">
                  <c:v>146443100</c:v>
                </c:pt>
                <c:pt idx="656">
                  <c:v>179237780</c:v>
                </c:pt>
                <c:pt idx="657">
                  <c:v>185924840</c:v>
                </c:pt>
                <c:pt idx="658">
                  <c:v>151861550</c:v>
                </c:pt>
                <c:pt idx="659">
                  <c:v>183062860</c:v>
                </c:pt>
                <c:pt idx="660">
                  <c:v>211152800</c:v>
                </c:pt>
                <c:pt idx="661">
                  <c:v>204584850</c:v>
                </c:pt>
                <c:pt idx="662">
                  <c:v>285913480</c:v>
                </c:pt>
                <c:pt idx="663">
                  <c:v>766554770</c:v>
                </c:pt>
                <c:pt idx="664">
                  <c:v>675741310</c:v>
                </c:pt>
                <c:pt idx="665">
                  <c:v>575806580</c:v>
                </c:pt>
                <c:pt idx="666">
                  <c:v>297298920</c:v>
                </c:pt>
                <c:pt idx="667">
                  <c:v>347701040</c:v>
                </c:pt>
                <c:pt idx="668">
                  <c:v>237940420</c:v>
                </c:pt>
                <c:pt idx="669">
                  <c:v>304722190</c:v>
                </c:pt>
                <c:pt idx="670">
                  <c:v>262579900</c:v>
                </c:pt>
                <c:pt idx="671">
                  <c:v>259849680</c:v>
                </c:pt>
                <c:pt idx="672">
                  <c:v>201766950</c:v>
                </c:pt>
                <c:pt idx="673">
                  <c:v>188109570</c:v>
                </c:pt>
                <c:pt idx="674">
                  <c:v>280831980</c:v>
                </c:pt>
                <c:pt idx="675">
                  <c:v>198107160</c:v>
                </c:pt>
                <c:pt idx="676">
                  <c:v>254434210</c:v>
                </c:pt>
                <c:pt idx="677">
                  <c:v>196856010</c:v>
                </c:pt>
                <c:pt idx="678">
                  <c:v>248375740</c:v>
                </c:pt>
                <c:pt idx="679">
                  <c:v>297499900</c:v>
                </c:pt>
                <c:pt idx="680">
                  <c:v>199754600</c:v>
                </c:pt>
                <c:pt idx="681">
                  <c:v>166538010</c:v>
                </c:pt>
                <c:pt idx="682">
                  <c:v>156033440</c:v>
                </c:pt>
                <c:pt idx="683">
                  <c:v>294502840</c:v>
                </c:pt>
                <c:pt idx="684">
                  <c:v>349440450</c:v>
                </c:pt>
                <c:pt idx="685">
                  <c:v>204688100</c:v>
                </c:pt>
                <c:pt idx="686">
                  <c:v>268725560</c:v>
                </c:pt>
                <c:pt idx="687">
                  <c:v>248554910</c:v>
                </c:pt>
                <c:pt idx="688">
                  <c:v>217655450</c:v>
                </c:pt>
                <c:pt idx="689">
                  <c:v>245215140</c:v>
                </c:pt>
                <c:pt idx="690">
                  <c:v>343068950</c:v>
                </c:pt>
                <c:pt idx="691">
                  <c:v>218393630</c:v>
                </c:pt>
                <c:pt idx="692">
                  <c:v>221009120</c:v>
                </c:pt>
                <c:pt idx="693">
                  <c:v>240977960</c:v>
                </c:pt>
                <c:pt idx="694">
                  <c:v>345634970</c:v>
                </c:pt>
                <c:pt idx="695">
                  <c:v>279281650</c:v>
                </c:pt>
                <c:pt idx="696">
                  <c:v>297201750</c:v>
                </c:pt>
                <c:pt idx="697">
                  <c:v>256918930</c:v>
                </c:pt>
                <c:pt idx="698">
                  <c:v>151257910</c:v>
                </c:pt>
                <c:pt idx="699">
                  <c:v>163387540</c:v>
                </c:pt>
                <c:pt idx="700">
                  <c:v>162133540</c:v>
                </c:pt>
                <c:pt idx="701">
                  <c:v>180651880</c:v>
                </c:pt>
                <c:pt idx="702">
                  <c:v>243588810</c:v>
                </c:pt>
                <c:pt idx="703">
                  <c:v>226994010</c:v>
                </c:pt>
                <c:pt idx="704">
                  <c:v>189493560</c:v>
                </c:pt>
                <c:pt idx="705">
                  <c:v>161473290</c:v>
                </c:pt>
                <c:pt idx="706">
                  <c:v>146275940</c:v>
                </c:pt>
                <c:pt idx="707">
                  <c:v>187590320</c:v>
                </c:pt>
                <c:pt idx="708">
                  <c:v>249383790</c:v>
                </c:pt>
                <c:pt idx="709">
                  <c:v>230234830</c:v>
                </c:pt>
                <c:pt idx="710">
                  <c:v>485898300</c:v>
                </c:pt>
                <c:pt idx="711">
                  <c:v>245989890</c:v>
                </c:pt>
                <c:pt idx="712">
                  <c:v>234204310</c:v>
                </c:pt>
                <c:pt idx="713">
                  <c:v>292502840</c:v>
                </c:pt>
                <c:pt idx="714">
                  <c:v>265739760</c:v>
                </c:pt>
                <c:pt idx="715">
                  <c:v>294112390</c:v>
                </c:pt>
                <c:pt idx="716">
                  <c:v>239910330</c:v>
                </c:pt>
                <c:pt idx="717">
                  <c:v>1153631150</c:v>
                </c:pt>
                <c:pt idx="718">
                  <c:v>851260150</c:v>
                </c:pt>
                <c:pt idx="719">
                  <c:v>503100930</c:v>
                </c:pt>
                <c:pt idx="720">
                  <c:v>646746210</c:v>
                </c:pt>
                <c:pt idx="721">
                  <c:v>636205720</c:v>
                </c:pt>
                <c:pt idx="722">
                  <c:v>332172110</c:v>
                </c:pt>
                <c:pt idx="723">
                  <c:v>413054280</c:v>
                </c:pt>
                <c:pt idx="724">
                  <c:v>384909000</c:v>
                </c:pt>
                <c:pt idx="725">
                  <c:v>264483670</c:v>
                </c:pt>
                <c:pt idx="726">
                  <c:v>428507990</c:v>
                </c:pt>
                <c:pt idx="727">
                  <c:v>781710750</c:v>
                </c:pt>
                <c:pt idx="728">
                  <c:v>533866650</c:v>
                </c:pt>
                <c:pt idx="729">
                  <c:v>754335240</c:v>
                </c:pt>
                <c:pt idx="730">
                  <c:v>532162700</c:v>
                </c:pt>
                <c:pt idx="731">
                  <c:v>435162260</c:v>
                </c:pt>
                <c:pt idx="732">
                  <c:v>283068860</c:v>
                </c:pt>
                <c:pt idx="733">
                  <c:v>454963980</c:v>
                </c:pt>
                <c:pt idx="734">
                  <c:v>622066470</c:v>
                </c:pt>
                <c:pt idx="735">
                  <c:v>485802040</c:v>
                </c:pt>
                <c:pt idx="736">
                  <c:v>472890330</c:v>
                </c:pt>
                <c:pt idx="737">
                  <c:v>544325050</c:v>
                </c:pt>
                <c:pt idx="738">
                  <c:v>658938450</c:v>
                </c:pt>
                <c:pt idx="739">
                  <c:v>593053480</c:v>
                </c:pt>
                <c:pt idx="740">
                  <c:v>475551450</c:v>
                </c:pt>
                <c:pt idx="741">
                  <c:v>488507160</c:v>
                </c:pt>
                <c:pt idx="742">
                  <c:v>488825090</c:v>
                </c:pt>
                <c:pt idx="743">
                  <c:v>598343660</c:v>
                </c:pt>
                <c:pt idx="744">
                  <c:v>667035370</c:v>
                </c:pt>
                <c:pt idx="745">
                  <c:v>698296880</c:v>
                </c:pt>
                <c:pt idx="746">
                  <c:v>707365950</c:v>
                </c:pt>
                <c:pt idx="747">
                  <c:v>716622390</c:v>
                </c:pt>
                <c:pt idx="748">
                  <c:v>461846760</c:v>
                </c:pt>
                <c:pt idx="749">
                  <c:v>524384940</c:v>
                </c:pt>
                <c:pt idx="750">
                  <c:v>395184380</c:v>
                </c:pt>
                <c:pt idx="751">
                  <c:v>343021740</c:v>
                </c:pt>
                <c:pt idx="752">
                  <c:v>403685870</c:v>
                </c:pt>
                <c:pt idx="753">
                  <c:v>420591210</c:v>
                </c:pt>
                <c:pt idx="754">
                  <c:v>343139280</c:v>
                </c:pt>
                <c:pt idx="755">
                  <c:v>308864220</c:v>
                </c:pt>
                <c:pt idx="756">
                  <c:v>266529910</c:v>
                </c:pt>
                <c:pt idx="757">
                  <c:v>392402940</c:v>
                </c:pt>
                <c:pt idx="758">
                  <c:v>527154400</c:v>
                </c:pt>
                <c:pt idx="759">
                  <c:v>498063880</c:v>
                </c:pt>
                <c:pt idx="760">
                  <c:v>454186370</c:v>
                </c:pt>
                <c:pt idx="761">
                  <c:v>409938510</c:v>
                </c:pt>
                <c:pt idx="762">
                  <c:v>594680950</c:v>
                </c:pt>
                <c:pt idx="763">
                  <c:v>404089290</c:v>
                </c:pt>
                <c:pt idx="764">
                  <c:v>383413480</c:v>
                </c:pt>
                <c:pt idx="765">
                  <c:v>538868090</c:v>
                </c:pt>
                <c:pt idx="766">
                  <c:v>395832350</c:v>
                </c:pt>
                <c:pt idx="767">
                  <c:v>425306170</c:v>
                </c:pt>
                <c:pt idx="768">
                  <c:v>488314510</c:v>
                </c:pt>
                <c:pt idx="769">
                  <c:v>435180730</c:v>
                </c:pt>
                <c:pt idx="770">
                  <c:v>718957840</c:v>
                </c:pt>
                <c:pt idx="771">
                  <c:v>915810630</c:v>
                </c:pt>
                <c:pt idx="772">
                  <c:v>664616360</c:v>
                </c:pt>
                <c:pt idx="773">
                  <c:v>755958730</c:v>
                </c:pt>
                <c:pt idx="774">
                  <c:v>573352720</c:v>
                </c:pt>
                <c:pt idx="775">
                  <c:v>543774250</c:v>
                </c:pt>
                <c:pt idx="776">
                  <c:v>564679680</c:v>
                </c:pt>
                <c:pt idx="777">
                  <c:v>518925170</c:v>
                </c:pt>
                <c:pt idx="778">
                  <c:v>543419410</c:v>
                </c:pt>
                <c:pt idx="779">
                  <c:v>410177780</c:v>
                </c:pt>
                <c:pt idx="780">
                  <c:v>354828500</c:v>
                </c:pt>
                <c:pt idx="781">
                  <c:v>376867500</c:v>
                </c:pt>
                <c:pt idx="782">
                  <c:v>410358640</c:v>
                </c:pt>
                <c:pt idx="783">
                  <c:v>524281660</c:v>
                </c:pt>
                <c:pt idx="784">
                  <c:v>513199720</c:v>
                </c:pt>
                <c:pt idx="785">
                  <c:v>605471980</c:v>
                </c:pt>
                <c:pt idx="786">
                  <c:v>440424430</c:v>
                </c:pt>
                <c:pt idx="787">
                  <c:v>701752800</c:v>
                </c:pt>
                <c:pt idx="788">
                  <c:v>732676330</c:v>
                </c:pt>
                <c:pt idx="789">
                  <c:v>810595080</c:v>
                </c:pt>
                <c:pt idx="790">
                  <c:v>761254910</c:v>
                </c:pt>
                <c:pt idx="791">
                  <c:v>633422440</c:v>
                </c:pt>
                <c:pt idx="792">
                  <c:v>566510770</c:v>
                </c:pt>
                <c:pt idx="793">
                  <c:v>735800630</c:v>
                </c:pt>
                <c:pt idx="794">
                  <c:v>528865510</c:v>
                </c:pt>
                <c:pt idx="795">
                  <c:v>477318610</c:v>
                </c:pt>
                <c:pt idx="796">
                  <c:v>412055980</c:v>
                </c:pt>
                <c:pt idx="797">
                  <c:v>389641850</c:v>
                </c:pt>
                <c:pt idx="798">
                  <c:v>365095040</c:v>
                </c:pt>
                <c:pt idx="799">
                  <c:v>432010700</c:v>
                </c:pt>
                <c:pt idx="800">
                  <c:v>450820890</c:v>
                </c:pt>
                <c:pt idx="801">
                  <c:v>557467190</c:v>
                </c:pt>
                <c:pt idx="802">
                  <c:v>492741950</c:v>
                </c:pt>
                <c:pt idx="803">
                  <c:v>428065650</c:v>
                </c:pt>
                <c:pt idx="804">
                  <c:v>367208570</c:v>
                </c:pt>
                <c:pt idx="805">
                  <c:v>385354240</c:v>
                </c:pt>
                <c:pt idx="806">
                  <c:v>491995690</c:v>
                </c:pt>
                <c:pt idx="807">
                  <c:v>671421740</c:v>
                </c:pt>
                <c:pt idx="808">
                  <c:v>471941190</c:v>
                </c:pt>
                <c:pt idx="809">
                  <c:v>730718560</c:v>
                </c:pt>
                <c:pt idx="810">
                  <c:v>591727080</c:v>
                </c:pt>
                <c:pt idx="811">
                  <c:v>547007100</c:v>
                </c:pt>
                <c:pt idx="812">
                  <c:v>502119860</c:v>
                </c:pt>
                <c:pt idx="813">
                  <c:v>877379140</c:v>
                </c:pt>
                <c:pt idx="814">
                  <c:v>579016180</c:v>
                </c:pt>
                <c:pt idx="815">
                  <c:v>425493920</c:v>
                </c:pt>
                <c:pt idx="816">
                  <c:v>488984400</c:v>
                </c:pt>
                <c:pt idx="817">
                  <c:v>463487130</c:v>
                </c:pt>
                <c:pt idx="818">
                  <c:v>523440220</c:v>
                </c:pt>
                <c:pt idx="819">
                  <c:v>517235110</c:v>
                </c:pt>
                <c:pt idx="820">
                  <c:v>397707820</c:v>
                </c:pt>
                <c:pt idx="821">
                  <c:v>436614730</c:v>
                </c:pt>
                <c:pt idx="822">
                  <c:v>703832560</c:v>
                </c:pt>
                <c:pt idx="823">
                  <c:v>557992360</c:v>
                </c:pt>
                <c:pt idx="824">
                  <c:v>524780640</c:v>
                </c:pt>
                <c:pt idx="825">
                  <c:v>575206840</c:v>
                </c:pt>
                <c:pt idx="826">
                  <c:v>662258070</c:v>
                </c:pt>
                <c:pt idx="827">
                  <c:v>516943440</c:v>
                </c:pt>
                <c:pt idx="828">
                  <c:v>569096850</c:v>
                </c:pt>
                <c:pt idx="829">
                  <c:v>525700610</c:v>
                </c:pt>
                <c:pt idx="830">
                  <c:v>512780580</c:v>
                </c:pt>
                <c:pt idx="831">
                  <c:v>468974440</c:v>
                </c:pt>
                <c:pt idx="832">
                  <c:v>656209440</c:v>
                </c:pt>
                <c:pt idx="833">
                  <c:v>624713430</c:v>
                </c:pt>
                <c:pt idx="834">
                  <c:v>641565610</c:v>
                </c:pt>
                <c:pt idx="835">
                  <c:v>653142500</c:v>
                </c:pt>
                <c:pt idx="836">
                  <c:v>499460170</c:v>
                </c:pt>
                <c:pt idx="837">
                  <c:v>570326710</c:v>
                </c:pt>
                <c:pt idx="838">
                  <c:v>500434910</c:v>
                </c:pt>
                <c:pt idx="839">
                  <c:v>572048680</c:v>
                </c:pt>
                <c:pt idx="840">
                  <c:v>475750840</c:v>
                </c:pt>
                <c:pt idx="841">
                  <c:v>648854630</c:v>
                </c:pt>
                <c:pt idx="842">
                  <c:v>626331410</c:v>
                </c:pt>
                <c:pt idx="843">
                  <c:v>633296720</c:v>
                </c:pt>
                <c:pt idx="844">
                  <c:v>644454510</c:v>
                </c:pt>
                <c:pt idx="845">
                  <c:v>761474290</c:v>
                </c:pt>
                <c:pt idx="846">
                  <c:v>670167030</c:v>
                </c:pt>
                <c:pt idx="847">
                  <c:v>708728370</c:v>
                </c:pt>
                <c:pt idx="848">
                  <c:v>670436510</c:v>
                </c:pt>
                <c:pt idx="849">
                  <c:v>521445980</c:v>
                </c:pt>
                <c:pt idx="850">
                  <c:v>585829710</c:v>
                </c:pt>
                <c:pt idx="851">
                  <c:v>545161060</c:v>
                </c:pt>
                <c:pt idx="852">
                  <c:v>621309590</c:v>
                </c:pt>
                <c:pt idx="853">
                  <c:v>739105260</c:v>
                </c:pt>
                <c:pt idx="854">
                  <c:v>639888690</c:v>
                </c:pt>
                <c:pt idx="855">
                  <c:v>588550020</c:v>
                </c:pt>
                <c:pt idx="856">
                  <c:v>781131900</c:v>
                </c:pt>
                <c:pt idx="857">
                  <c:v>996574520</c:v>
                </c:pt>
                <c:pt idx="858">
                  <c:v>738379350</c:v>
                </c:pt>
                <c:pt idx="859">
                  <c:v>664099510</c:v>
                </c:pt>
                <c:pt idx="860">
                  <c:v>544513900</c:v>
                </c:pt>
                <c:pt idx="861">
                  <c:v>648655800</c:v>
                </c:pt>
                <c:pt idx="862">
                  <c:v>598778700</c:v>
                </c:pt>
                <c:pt idx="863">
                  <c:v>422406150</c:v>
                </c:pt>
                <c:pt idx="864">
                  <c:v>388914110</c:v>
                </c:pt>
                <c:pt idx="865">
                  <c:v>363252460</c:v>
                </c:pt>
                <c:pt idx="866">
                  <c:v>395573790</c:v>
                </c:pt>
                <c:pt idx="867">
                  <c:v>465649660</c:v>
                </c:pt>
                <c:pt idx="868">
                  <c:v>604153380</c:v>
                </c:pt>
                <c:pt idx="869">
                  <c:v>469679520</c:v>
                </c:pt>
                <c:pt idx="870">
                  <c:v>563935650</c:v>
                </c:pt>
                <c:pt idx="871">
                  <c:v>545748670</c:v>
                </c:pt>
                <c:pt idx="872">
                  <c:v>630333970</c:v>
                </c:pt>
                <c:pt idx="873">
                  <c:v>483088880</c:v>
                </c:pt>
                <c:pt idx="874">
                  <c:v>437997440</c:v>
                </c:pt>
                <c:pt idx="875">
                  <c:v>463679590</c:v>
                </c:pt>
                <c:pt idx="876">
                  <c:v>472152830</c:v>
                </c:pt>
                <c:pt idx="877">
                  <c:v>427967880</c:v>
                </c:pt>
                <c:pt idx="878">
                  <c:v>461859360</c:v>
                </c:pt>
                <c:pt idx="879">
                  <c:v>482352280</c:v>
                </c:pt>
                <c:pt idx="880">
                  <c:v>686070030</c:v>
                </c:pt>
                <c:pt idx="881">
                  <c:v>577610080</c:v>
                </c:pt>
                <c:pt idx="882">
                  <c:v>652207610</c:v>
                </c:pt>
                <c:pt idx="883">
                  <c:v>529065860</c:v>
                </c:pt>
                <c:pt idx="884">
                  <c:v>492902760</c:v>
                </c:pt>
                <c:pt idx="885">
                  <c:v>467971760</c:v>
                </c:pt>
                <c:pt idx="886">
                  <c:v>438388730</c:v>
                </c:pt>
                <c:pt idx="887">
                  <c:v>458483100</c:v>
                </c:pt>
                <c:pt idx="888">
                  <c:v>521918340</c:v>
                </c:pt>
                <c:pt idx="889">
                  <c:v>456234840</c:v>
                </c:pt>
                <c:pt idx="890">
                  <c:v>385935470</c:v>
                </c:pt>
                <c:pt idx="891">
                  <c:v>670517450</c:v>
                </c:pt>
                <c:pt idx="892">
                  <c:v>702366080</c:v>
                </c:pt>
                <c:pt idx="893">
                  <c:v>760537790</c:v>
                </c:pt>
                <c:pt idx="894">
                  <c:v>557049280</c:v>
                </c:pt>
                <c:pt idx="895">
                  <c:v>536670880</c:v>
                </c:pt>
                <c:pt idx="896">
                  <c:v>480747510</c:v>
                </c:pt>
                <c:pt idx="897">
                  <c:v>397864910</c:v>
                </c:pt>
                <c:pt idx="898">
                  <c:v>569776230</c:v>
                </c:pt>
                <c:pt idx="899">
                  <c:v>474646280</c:v>
                </c:pt>
                <c:pt idx="900">
                  <c:v>435460420</c:v>
                </c:pt>
                <c:pt idx="901">
                  <c:v>476469040</c:v>
                </c:pt>
                <c:pt idx="902">
                  <c:v>489526920</c:v>
                </c:pt>
                <c:pt idx="903">
                  <c:v>418145570</c:v>
                </c:pt>
                <c:pt idx="904">
                  <c:v>409652270</c:v>
                </c:pt>
                <c:pt idx="905">
                  <c:v>386068290</c:v>
                </c:pt>
                <c:pt idx="906">
                  <c:v>983783180</c:v>
                </c:pt>
                <c:pt idx="907">
                  <c:v>668262650</c:v>
                </c:pt>
                <c:pt idx="908">
                  <c:v>597422460</c:v>
                </c:pt>
                <c:pt idx="909">
                  <c:v>509326550</c:v>
                </c:pt>
                <c:pt idx="910">
                  <c:v>478094150</c:v>
                </c:pt>
                <c:pt idx="911">
                  <c:v>457665560</c:v>
                </c:pt>
                <c:pt idx="912">
                  <c:v>451239640</c:v>
                </c:pt>
                <c:pt idx="913">
                  <c:v>446799110</c:v>
                </c:pt>
                <c:pt idx="914">
                  <c:v>415446560</c:v>
                </c:pt>
                <c:pt idx="915">
                  <c:v>441588330</c:v>
                </c:pt>
                <c:pt idx="916">
                  <c:v>409592710</c:v>
                </c:pt>
                <c:pt idx="917">
                  <c:v>369985770</c:v>
                </c:pt>
                <c:pt idx="918">
                  <c:v>522660710</c:v>
                </c:pt>
                <c:pt idx="919">
                  <c:v>770691330</c:v>
                </c:pt>
                <c:pt idx="920">
                  <c:v>769127430</c:v>
                </c:pt>
                <c:pt idx="921">
                  <c:v>496131940</c:v>
                </c:pt>
                <c:pt idx="922">
                  <c:v>530180690</c:v>
                </c:pt>
                <c:pt idx="923">
                  <c:v>573709860</c:v>
                </c:pt>
                <c:pt idx="924">
                  <c:v>1178865140</c:v>
                </c:pt>
                <c:pt idx="925">
                  <c:v>743157460</c:v>
                </c:pt>
                <c:pt idx="926">
                  <c:v>535751180</c:v>
                </c:pt>
                <c:pt idx="927">
                  <c:v>512657460</c:v>
                </c:pt>
                <c:pt idx="928">
                  <c:v>624873120</c:v>
                </c:pt>
                <c:pt idx="929">
                  <c:v>487128420</c:v>
                </c:pt>
                <c:pt idx="930">
                  <c:v>484159240</c:v>
                </c:pt>
                <c:pt idx="931">
                  <c:v>714955630</c:v>
                </c:pt>
                <c:pt idx="932">
                  <c:v>588506540</c:v>
                </c:pt>
                <c:pt idx="933">
                  <c:v>523625160</c:v>
                </c:pt>
                <c:pt idx="934">
                  <c:v>670751400</c:v>
                </c:pt>
                <c:pt idx="935">
                  <c:v>569685280</c:v>
                </c:pt>
                <c:pt idx="936">
                  <c:v>524817750</c:v>
                </c:pt>
                <c:pt idx="937">
                  <c:v>807679400</c:v>
                </c:pt>
                <c:pt idx="938">
                  <c:v>759162160</c:v>
                </c:pt>
                <c:pt idx="939">
                  <c:v>663309310</c:v>
                </c:pt>
                <c:pt idx="940">
                  <c:v>547342690</c:v>
                </c:pt>
                <c:pt idx="941">
                  <c:v>553854060</c:v>
                </c:pt>
                <c:pt idx="942">
                  <c:v>542413880</c:v>
                </c:pt>
                <c:pt idx="943">
                  <c:v>532763120</c:v>
                </c:pt>
                <c:pt idx="944">
                  <c:v>565638420</c:v>
                </c:pt>
                <c:pt idx="945">
                  <c:v>547478470</c:v>
                </c:pt>
                <c:pt idx="946">
                  <c:v>584181670</c:v>
                </c:pt>
                <c:pt idx="947">
                  <c:v>507130730</c:v>
                </c:pt>
                <c:pt idx="948">
                  <c:v>644156890</c:v>
                </c:pt>
                <c:pt idx="949">
                  <c:v>672478160</c:v>
                </c:pt>
                <c:pt idx="950">
                  <c:v>698699250</c:v>
                </c:pt>
                <c:pt idx="951">
                  <c:v>667481630</c:v>
                </c:pt>
                <c:pt idx="952">
                  <c:v>492590190</c:v>
                </c:pt>
                <c:pt idx="953">
                  <c:v>850103010</c:v>
                </c:pt>
                <c:pt idx="954">
                  <c:v>713431990</c:v>
                </c:pt>
                <c:pt idx="955">
                  <c:v>580774170</c:v>
                </c:pt>
                <c:pt idx="956">
                  <c:v>659362060</c:v>
                </c:pt>
                <c:pt idx="957">
                  <c:v>523130610</c:v>
                </c:pt>
                <c:pt idx="958">
                  <c:v>652397610</c:v>
                </c:pt>
                <c:pt idx="959">
                  <c:v>609494410</c:v>
                </c:pt>
                <c:pt idx="960">
                  <c:v>517457400</c:v>
                </c:pt>
                <c:pt idx="961">
                  <c:v>505482330</c:v>
                </c:pt>
                <c:pt idx="962">
                  <c:v>535533290</c:v>
                </c:pt>
                <c:pt idx="963">
                  <c:v>583113080</c:v>
                </c:pt>
                <c:pt idx="964">
                  <c:v>521039930</c:v>
                </c:pt>
                <c:pt idx="965">
                  <c:v>486340990</c:v>
                </c:pt>
                <c:pt idx="966">
                  <c:v>432816900</c:v>
                </c:pt>
                <c:pt idx="967">
                  <c:v>672627840</c:v>
                </c:pt>
                <c:pt idx="968">
                  <c:v>500064860</c:v>
                </c:pt>
                <c:pt idx="969">
                  <c:v>612575910</c:v>
                </c:pt>
                <c:pt idx="970">
                  <c:v>410060950</c:v>
                </c:pt>
                <c:pt idx="971">
                  <c:v>595291990</c:v>
                </c:pt>
                <c:pt idx="972">
                  <c:v>454413660</c:v>
                </c:pt>
                <c:pt idx="973">
                  <c:v>700819250</c:v>
                </c:pt>
                <c:pt idx="974">
                  <c:v>655487470</c:v>
                </c:pt>
                <c:pt idx="975">
                  <c:v>527852450</c:v>
                </c:pt>
                <c:pt idx="976">
                  <c:v>545875500</c:v>
                </c:pt>
                <c:pt idx="977">
                  <c:v>649546840</c:v>
                </c:pt>
                <c:pt idx="978">
                  <c:v>710893560</c:v>
                </c:pt>
                <c:pt idx="979">
                  <c:v>492071650</c:v>
                </c:pt>
                <c:pt idx="980">
                  <c:v>404739310</c:v>
                </c:pt>
                <c:pt idx="981">
                  <c:v>472866070</c:v>
                </c:pt>
                <c:pt idx="982">
                  <c:v>427240930</c:v>
                </c:pt>
                <c:pt idx="983">
                  <c:v>167934300</c:v>
                </c:pt>
                <c:pt idx="984">
                  <c:v>304152010</c:v>
                </c:pt>
                <c:pt idx="985">
                  <c:v>298384490</c:v>
                </c:pt>
                <c:pt idx="986">
                  <c:v>565298220</c:v>
                </c:pt>
                <c:pt idx="987">
                  <c:v>470976570</c:v>
                </c:pt>
                <c:pt idx="988">
                  <c:v>371388580</c:v>
                </c:pt>
                <c:pt idx="989">
                  <c:v>352255170</c:v>
                </c:pt>
                <c:pt idx="990">
                  <c:v>352694270</c:v>
                </c:pt>
                <c:pt idx="991">
                  <c:v>372387580</c:v>
                </c:pt>
                <c:pt idx="992">
                  <c:v>515455540</c:v>
                </c:pt>
                <c:pt idx="993">
                  <c:v>465338190</c:v>
                </c:pt>
                <c:pt idx="994">
                  <c:v>457327800</c:v>
                </c:pt>
                <c:pt idx="995">
                  <c:v>656588760</c:v>
                </c:pt>
                <c:pt idx="996">
                  <c:v>496888100</c:v>
                </c:pt>
                <c:pt idx="997">
                  <c:v>478542100</c:v>
                </c:pt>
                <c:pt idx="998">
                  <c:v>478231930</c:v>
                </c:pt>
                <c:pt idx="999">
                  <c:v>354038770</c:v>
                </c:pt>
                <c:pt idx="1000">
                  <c:v>403259790</c:v>
                </c:pt>
                <c:pt idx="1001">
                  <c:v>325025380</c:v>
                </c:pt>
                <c:pt idx="1002">
                  <c:v>565045270</c:v>
                </c:pt>
                <c:pt idx="1003">
                  <c:v>349325630</c:v>
                </c:pt>
                <c:pt idx="1004">
                  <c:v>464902260</c:v>
                </c:pt>
                <c:pt idx="1005">
                  <c:v>351066450</c:v>
                </c:pt>
                <c:pt idx="1006">
                  <c:v>354923240</c:v>
                </c:pt>
                <c:pt idx="1007">
                  <c:v>310489830</c:v>
                </c:pt>
                <c:pt idx="1008">
                  <c:v>401276580</c:v>
                </c:pt>
                <c:pt idx="1009">
                  <c:v>431323600</c:v>
                </c:pt>
                <c:pt idx="1010">
                  <c:v>389168110</c:v>
                </c:pt>
                <c:pt idx="1011">
                  <c:v>405043620</c:v>
                </c:pt>
                <c:pt idx="1012">
                  <c:v>504230560</c:v>
                </c:pt>
                <c:pt idx="1013">
                  <c:v>384101260</c:v>
                </c:pt>
                <c:pt idx="1014">
                  <c:v>353284930</c:v>
                </c:pt>
                <c:pt idx="1015">
                  <c:v>551409060</c:v>
                </c:pt>
                <c:pt idx="1016">
                  <c:v>447287060</c:v>
                </c:pt>
                <c:pt idx="1017">
                  <c:v>511102160</c:v>
                </c:pt>
                <c:pt idx="1018">
                  <c:v>439623550</c:v>
                </c:pt>
                <c:pt idx="1019">
                  <c:v>452931600</c:v>
                </c:pt>
                <c:pt idx="1020">
                  <c:v>564967120</c:v>
                </c:pt>
                <c:pt idx="1021">
                  <c:v>655162590</c:v>
                </c:pt>
                <c:pt idx="1022">
                  <c:v>496204100</c:v>
                </c:pt>
                <c:pt idx="1023">
                  <c:v>449537110</c:v>
                </c:pt>
                <c:pt idx="1024">
                  <c:v>489535420</c:v>
                </c:pt>
                <c:pt idx="1025">
                  <c:v>542141980</c:v>
                </c:pt>
                <c:pt idx="1026">
                  <c:v>488611150</c:v>
                </c:pt>
                <c:pt idx="1027">
                  <c:v>498016580</c:v>
                </c:pt>
                <c:pt idx="1028">
                  <c:v>660477040</c:v>
                </c:pt>
                <c:pt idx="1029">
                  <c:v>564275800</c:v>
                </c:pt>
                <c:pt idx="1030">
                  <c:v>429365950</c:v>
                </c:pt>
                <c:pt idx="1031">
                  <c:v>452197090</c:v>
                </c:pt>
                <c:pt idx="1032">
                  <c:v>664149610</c:v>
                </c:pt>
                <c:pt idx="1033">
                  <c:v>559651220</c:v>
                </c:pt>
                <c:pt idx="1034">
                  <c:v>523875780</c:v>
                </c:pt>
                <c:pt idx="1035">
                  <c:v>550736750</c:v>
                </c:pt>
                <c:pt idx="1036">
                  <c:v>474918620</c:v>
                </c:pt>
                <c:pt idx="1037">
                  <c:v>675473500</c:v>
                </c:pt>
                <c:pt idx="1038">
                  <c:v>421188260</c:v>
                </c:pt>
                <c:pt idx="1039">
                  <c:v>412026280</c:v>
                </c:pt>
                <c:pt idx="1040">
                  <c:v>465887640</c:v>
                </c:pt>
                <c:pt idx="1041">
                  <c:v>410014550</c:v>
                </c:pt>
                <c:pt idx="1042">
                  <c:v>513184320</c:v>
                </c:pt>
                <c:pt idx="1043">
                  <c:v>1117995410</c:v>
                </c:pt>
                <c:pt idx="1044">
                  <c:v>589715910</c:v>
                </c:pt>
                <c:pt idx="1045">
                  <c:v>452993670</c:v>
                </c:pt>
                <c:pt idx="1046">
                  <c:v>455962800</c:v>
                </c:pt>
                <c:pt idx="1047">
                  <c:v>460025620</c:v>
                </c:pt>
                <c:pt idx="1048">
                  <c:v>390074650</c:v>
                </c:pt>
                <c:pt idx="1049">
                  <c:v>412393300</c:v>
                </c:pt>
                <c:pt idx="1050">
                  <c:v>437429230</c:v>
                </c:pt>
                <c:pt idx="1051">
                  <c:v>515153880</c:v>
                </c:pt>
                <c:pt idx="1052">
                  <c:v>513573390</c:v>
                </c:pt>
                <c:pt idx="1053">
                  <c:v>501256990</c:v>
                </c:pt>
                <c:pt idx="1054">
                  <c:v>474865650</c:v>
                </c:pt>
                <c:pt idx="1055">
                  <c:v>421890320</c:v>
                </c:pt>
                <c:pt idx="1056">
                  <c:v>474910130</c:v>
                </c:pt>
                <c:pt idx="1057">
                  <c:v>524485740</c:v>
                </c:pt>
                <c:pt idx="1058">
                  <c:v>584946260</c:v>
                </c:pt>
                <c:pt idx="1059">
                  <c:v>848546560</c:v>
                </c:pt>
                <c:pt idx="1060">
                  <c:v>432747190</c:v>
                </c:pt>
                <c:pt idx="1061">
                  <c:v>547407760</c:v>
                </c:pt>
                <c:pt idx="1062">
                  <c:v>797295110</c:v>
                </c:pt>
                <c:pt idx="1063">
                  <c:v>564888760</c:v>
                </c:pt>
                <c:pt idx="1064">
                  <c:v>455414070</c:v>
                </c:pt>
                <c:pt idx="1065">
                  <c:v>361025740</c:v>
                </c:pt>
                <c:pt idx="1066">
                  <c:v>356103780</c:v>
                </c:pt>
                <c:pt idx="1067">
                  <c:v>393693870</c:v>
                </c:pt>
                <c:pt idx="1068">
                  <c:v>364515740</c:v>
                </c:pt>
                <c:pt idx="1069">
                  <c:v>433932770</c:v>
                </c:pt>
                <c:pt idx="1070">
                  <c:v>398715600</c:v>
                </c:pt>
                <c:pt idx="1071">
                  <c:v>368591530</c:v>
                </c:pt>
                <c:pt idx="1072">
                  <c:v>515014740</c:v>
                </c:pt>
                <c:pt idx="1073">
                  <c:v>397654340</c:v>
                </c:pt>
                <c:pt idx="1074">
                  <c:v>395278550</c:v>
                </c:pt>
                <c:pt idx="1075">
                  <c:v>314378170</c:v>
                </c:pt>
                <c:pt idx="1076">
                  <c:v>446258950</c:v>
                </c:pt>
                <c:pt idx="1077">
                  <c:v>353615280</c:v>
                </c:pt>
                <c:pt idx="1078">
                  <c:v>395660130</c:v>
                </c:pt>
                <c:pt idx="1079">
                  <c:v>321471300</c:v>
                </c:pt>
                <c:pt idx="1080">
                  <c:v>604811540</c:v>
                </c:pt>
                <c:pt idx="1081">
                  <c:v>358660410</c:v>
                </c:pt>
                <c:pt idx="1082">
                  <c:v>427713260</c:v>
                </c:pt>
                <c:pt idx="1083">
                  <c:v>345102770</c:v>
                </c:pt>
                <c:pt idx="1084">
                  <c:v>339281860</c:v>
                </c:pt>
                <c:pt idx="1085">
                  <c:v>378527160</c:v>
                </c:pt>
                <c:pt idx="1086">
                  <c:v>406336810</c:v>
                </c:pt>
                <c:pt idx="1087">
                  <c:v>377161190</c:v>
                </c:pt>
                <c:pt idx="1088">
                  <c:v>292216140</c:v>
                </c:pt>
                <c:pt idx="1089">
                  <c:v>570328530</c:v>
                </c:pt>
                <c:pt idx="1090">
                  <c:v>402729570</c:v>
                </c:pt>
                <c:pt idx="1091">
                  <c:v>383387400</c:v>
                </c:pt>
                <c:pt idx="1092">
                  <c:v>321850410</c:v>
                </c:pt>
                <c:pt idx="1093">
                  <c:v>361494080</c:v>
                </c:pt>
                <c:pt idx="1094">
                  <c:v>344978900</c:v>
                </c:pt>
                <c:pt idx="1095">
                  <c:v>314869460</c:v>
                </c:pt>
                <c:pt idx="1096">
                  <c:v>369349980</c:v>
                </c:pt>
                <c:pt idx="1097">
                  <c:v>322149030</c:v>
                </c:pt>
                <c:pt idx="1098">
                  <c:v>274222250</c:v>
                </c:pt>
                <c:pt idx="1099">
                  <c:v>293925870</c:v>
                </c:pt>
                <c:pt idx="1100">
                  <c:v>449404940</c:v>
                </c:pt>
                <c:pt idx="1101">
                  <c:v>432535410</c:v>
                </c:pt>
                <c:pt idx="1102">
                  <c:v>748725010</c:v>
                </c:pt>
                <c:pt idx="1103">
                  <c:v>473907650</c:v>
                </c:pt>
                <c:pt idx="1104">
                  <c:v>371999670</c:v>
                </c:pt>
                <c:pt idx="1105">
                  <c:v>356253260</c:v>
                </c:pt>
                <c:pt idx="1106">
                  <c:v>721418510</c:v>
                </c:pt>
                <c:pt idx="1107">
                  <c:v>1543910670</c:v>
                </c:pt>
                <c:pt idx="1108">
                  <c:v>714396760</c:v>
                </c:pt>
                <c:pt idx="1109">
                  <c:v>923401100</c:v>
                </c:pt>
                <c:pt idx="1110">
                  <c:v>1002580200</c:v>
                </c:pt>
                <c:pt idx="1111">
                  <c:v>635872950</c:v>
                </c:pt>
                <c:pt idx="1112">
                  <c:v>482731210</c:v>
                </c:pt>
                <c:pt idx="1113">
                  <c:v>396093810</c:v>
                </c:pt>
                <c:pt idx="1114">
                  <c:v>388729140</c:v>
                </c:pt>
                <c:pt idx="1115">
                  <c:v>511997890</c:v>
                </c:pt>
                <c:pt idx="1116">
                  <c:v>417772400</c:v>
                </c:pt>
                <c:pt idx="1117">
                  <c:v>427717470</c:v>
                </c:pt>
                <c:pt idx="1118">
                  <c:v>389673350</c:v>
                </c:pt>
                <c:pt idx="1119">
                  <c:v>613208160</c:v>
                </c:pt>
                <c:pt idx="1120">
                  <c:v>740465020</c:v>
                </c:pt>
                <c:pt idx="1121">
                  <c:v>568622040</c:v>
                </c:pt>
                <c:pt idx="1122">
                  <c:v>655709410</c:v>
                </c:pt>
                <c:pt idx="1123">
                  <c:v>451153110</c:v>
                </c:pt>
                <c:pt idx="1124">
                  <c:v>551602910</c:v>
                </c:pt>
                <c:pt idx="1125">
                  <c:v>417737430</c:v>
                </c:pt>
                <c:pt idx="1126">
                  <c:v>358139840</c:v>
                </c:pt>
                <c:pt idx="1127">
                  <c:v>594321920</c:v>
                </c:pt>
                <c:pt idx="1128">
                  <c:v>462174700</c:v>
                </c:pt>
                <c:pt idx="1129">
                  <c:v>582639270</c:v>
                </c:pt>
                <c:pt idx="1130">
                  <c:v>380514300</c:v>
                </c:pt>
                <c:pt idx="1131">
                  <c:v>501147750</c:v>
                </c:pt>
                <c:pt idx="1132">
                  <c:v>198209190</c:v>
                </c:pt>
                <c:pt idx="1133">
                  <c:v>323617560</c:v>
                </c:pt>
                <c:pt idx="1134">
                  <c:v>304138790</c:v>
                </c:pt>
                <c:pt idx="1135">
                  <c:v>355881470</c:v>
                </c:pt>
                <c:pt idx="1136">
                  <c:v>353908110</c:v>
                </c:pt>
                <c:pt idx="1137">
                  <c:v>298244060</c:v>
                </c:pt>
                <c:pt idx="1138">
                  <c:v>481277020</c:v>
                </c:pt>
                <c:pt idx="1139">
                  <c:v>478203690</c:v>
                </c:pt>
                <c:pt idx="1140">
                  <c:v>772075330</c:v>
                </c:pt>
                <c:pt idx="1141">
                  <c:v>510488220</c:v>
                </c:pt>
                <c:pt idx="1142">
                  <c:v>570190420</c:v>
                </c:pt>
                <c:pt idx="1143">
                  <c:v>427501790</c:v>
                </c:pt>
                <c:pt idx="1144">
                  <c:v>537864510</c:v>
                </c:pt>
                <c:pt idx="1145">
                  <c:v>963768630</c:v>
                </c:pt>
                <c:pt idx="1146">
                  <c:v>383099740</c:v>
                </c:pt>
                <c:pt idx="1147">
                  <c:v>348080910</c:v>
                </c:pt>
                <c:pt idx="1148">
                  <c:v>364237260</c:v>
                </c:pt>
                <c:pt idx="1149">
                  <c:v>455975520</c:v>
                </c:pt>
                <c:pt idx="1150">
                  <c:v>331194240</c:v>
                </c:pt>
                <c:pt idx="1151">
                  <c:v>251055280</c:v>
                </c:pt>
                <c:pt idx="1152">
                  <c:v>239275970</c:v>
                </c:pt>
                <c:pt idx="1153">
                  <c:v>530141570</c:v>
                </c:pt>
                <c:pt idx="1154">
                  <c:v>325076600</c:v>
                </c:pt>
                <c:pt idx="1155">
                  <c:v>362666180</c:v>
                </c:pt>
                <c:pt idx="1156">
                  <c:v>322153540</c:v>
                </c:pt>
                <c:pt idx="1157">
                  <c:v>353843430</c:v>
                </c:pt>
                <c:pt idx="1158">
                  <c:v>586449070</c:v>
                </c:pt>
                <c:pt idx="1159">
                  <c:v>492705300</c:v>
                </c:pt>
                <c:pt idx="1160">
                  <c:v>533085260</c:v>
                </c:pt>
                <c:pt idx="1161">
                  <c:v>690285830</c:v>
                </c:pt>
                <c:pt idx="1162">
                  <c:v>676511510</c:v>
                </c:pt>
                <c:pt idx="1163">
                  <c:v>527450680</c:v>
                </c:pt>
                <c:pt idx="1164">
                  <c:v>452394820</c:v>
                </c:pt>
                <c:pt idx="1165">
                  <c:v>583767870</c:v>
                </c:pt>
                <c:pt idx="1166">
                  <c:v>692573370</c:v>
                </c:pt>
                <c:pt idx="1167">
                  <c:v>757206910</c:v>
                </c:pt>
                <c:pt idx="1168">
                  <c:v>779046080</c:v>
                </c:pt>
                <c:pt idx="1169">
                  <c:v>1156044090</c:v>
                </c:pt>
                <c:pt idx="1170">
                  <c:v>925340520</c:v>
                </c:pt>
                <c:pt idx="1171">
                  <c:v>685192230</c:v>
                </c:pt>
                <c:pt idx="1172">
                  <c:v>701396990</c:v>
                </c:pt>
                <c:pt idx="1173">
                  <c:v>735205980</c:v>
                </c:pt>
                <c:pt idx="1174">
                  <c:v>528569770</c:v>
                </c:pt>
                <c:pt idx="1175">
                  <c:v>463830300</c:v>
                </c:pt>
                <c:pt idx="1176">
                  <c:v>382652580</c:v>
                </c:pt>
                <c:pt idx="1177">
                  <c:v>468669570</c:v>
                </c:pt>
                <c:pt idx="1178">
                  <c:v>433329890</c:v>
                </c:pt>
                <c:pt idx="1179">
                  <c:v>473899940</c:v>
                </c:pt>
                <c:pt idx="1180">
                  <c:v>473965550</c:v>
                </c:pt>
                <c:pt idx="1181">
                  <c:v>349256340</c:v>
                </c:pt>
                <c:pt idx="1182">
                  <c:v>398355350</c:v>
                </c:pt>
                <c:pt idx="1183">
                  <c:v>370097200</c:v>
                </c:pt>
                <c:pt idx="1184">
                  <c:v>506830510</c:v>
                </c:pt>
                <c:pt idx="1185">
                  <c:v>500270790</c:v>
                </c:pt>
                <c:pt idx="1186">
                  <c:v>373064240</c:v>
                </c:pt>
                <c:pt idx="1187">
                  <c:v>367107690</c:v>
                </c:pt>
                <c:pt idx="1188">
                  <c:v>450735960</c:v>
                </c:pt>
                <c:pt idx="1189">
                  <c:v>479236310</c:v>
                </c:pt>
                <c:pt idx="1190">
                  <c:v>419090960</c:v>
                </c:pt>
                <c:pt idx="1191">
                  <c:v>402282090</c:v>
                </c:pt>
                <c:pt idx="1192">
                  <c:v>444935200</c:v>
                </c:pt>
                <c:pt idx="1193">
                  <c:v>424662790</c:v>
                </c:pt>
                <c:pt idx="1194">
                  <c:v>397829930</c:v>
                </c:pt>
                <c:pt idx="1195">
                  <c:v>433298210</c:v>
                </c:pt>
                <c:pt idx="1196">
                  <c:v>470849540</c:v>
                </c:pt>
                <c:pt idx="1197">
                  <c:v>361820860</c:v>
                </c:pt>
                <c:pt idx="1198">
                  <c:v>393483090</c:v>
                </c:pt>
                <c:pt idx="1199">
                  <c:v>434436020</c:v>
                </c:pt>
                <c:pt idx="1200">
                  <c:v>409674720</c:v>
                </c:pt>
                <c:pt idx="1201">
                  <c:v>368582080</c:v>
                </c:pt>
                <c:pt idx="1202">
                  <c:v>378136890</c:v>
                </c:pt>
                <c:pt idx="1203">
                  <c:v>481325000</c:v>
                </c:pt>
                <c:pt idx="1204">
                  <c:v>475425990</c:v>
                </c:pt>
                <c:pt idx="1205">
                  <c:v>375099240</c:v>
                </c:pt>
                <c:pt idx="1206">
                  <c:v>812332670</c:v>
                </c:pt>
                <c:pt idx="1207">
                  <c:v>627294340</c:v>
                </c:pt>
                <c:pt idx="1208">
                  <c:v>501233080</c:v>
                </c:pt>
                <c:pt idx="1209">
                  <c:v>477266050</c:v>
                </c:pt>
                <c:pt idx="1210">
                  <c:v>478530490</c:v>
                </c:pt>
                <c:pt idx="1211">
                  <c:v>401463370</c:v>
                </c:pt>
                <c:pt idx="1212">
                  <c:v>398379220</c:v>
                </c:pt>
                <c:pt idx="1213">
                  <c:v>541001320</c:v>
                </c:pt>
                <c:pt idx="1214">
                  <c:v>416784410</c:v>
                </c:pt>
                <c:pt idx="1215">
                  <c:v>388028140</c:v>
                </c:pt>
                <c:pt idx="1216">
                  <c:v>517968700</c:v>
                </c:pt>
                <c:pt idx="1217">
                  <c:v>437592900</c:v>
                </c:pt>
                <c:pt idx="1218">
                  <c:v>409171870</c:v>
                </c:pt>
                <c:pt idx="1219">
                  <c:v>424609590</c:v>
                </c:pt>
                <c:pt idx="1220">
                  <c:v>400733350</c:v>
                </c:pt>
                <c:pt idx="1221">
                  <c:v>343165470</c:v>
                </c:pt>
                <c:pt idx="1222">
                  <c:v>346718940</c:v>
                </c:pt>
                <c:pt idx="1223">
                  <c:v>540495970</c:v>
                </c:pt>
                <c:pt idx="1224">
                  <c:v>422441560</c:v>
                </c:pt>
                <c:pt idx="1225">
                  <c:v>384135700</c:v>
                </c:pt>
                <c:pt idx="1226">
                  <c:v>416953870</c:v>
                </c:pt>
                <c:pt idx="1227">
                  <c:v>475497350</c:v>
                </c:pt>
                <c:pt idx="1228">
                  <c:v>339756240</c:v>
                </c:pt>
                <c:pt idx="1229">
                  <c:v>325896910</c:v>
                </c:pt>
                <c:pt idx="1230">
                  <c:v>416142600</c:v>
                </c:pt>
                <c:pt idx="1231">
                  <c:v>565746870</c:v>
                </c:pt>
                <c:pt idx="1232">
                  <c:v>900642330</c:v>
                </c:pt>
                <c:pt idx="1233">
                  <c:v>294644640</c:v>
                </c:pt>
                <c:pt idx="1234">
                  <c:v>395661900</c:v>
                </c:pt>
                <c:pt idx="1235">
                  <c:v>401490850</c:v>
                </c:pt>
                <c:pt idx="1236">
                  <c:v>382004650</c:v>
                </c:pt>
                <c:pt idx="1237">
                  <c:v>526246630</c:v>
                </c:pt>
                <c:pt idx="1238">
                  <c:v>369317010</c:v>
                </c:pt>
                <c:pt idx="1239">
                  <c:v>437543440</c:v>
                </c:pt>
                <c:pt idx="1240">
                  <c:v>371717620</c:v>
                </c:pt>
                <c:pt idx="1241">
                  <c:v>380589550</c:v>
                </c:pt>
                <c:pt idx="1242">
                  <c:v>350822550</c:v>
                </c:pt>
                <c:pt idx="1243">
                  <c:v>359223700</c:v>
                </c:pt>
                <c:pt idx="1244">
                  <c:v>509728090</c:v>
                </c:pt>
                <c:pt idx="1245">
                  <c:v>372386860</c:v>
                </c:pt>
                <c:pt idx="1246">
                  <c:v>447791860</c:v>
                </c:pt>
                <c:pt idx="1247">
                  <c:v>391231740</c:v>
                </c:pt>
                <c:pt idx="1248">
                  <c:v>479947580</c:v>
                </c:pt>
                <c:pt idx="1249">
                  <c:v>412587170</c:v>
                </c:pt>
                <c:pt idx="1250">
                  <c:v>464444460</c:v>
                </c:pt>
                <c:pt idx="1251">
                  <c:v>397894390</c:v>
                </c:pt>
                <c:pt idx="1252">
                  <c:v>300425350</c:v>
                </c:pt>
                <c:pt idx="1253">
                  <c:v>252506760</c:v>
                </c:pt>
                <c:pt idx="1254">
                  <c:v>244199520</c:v>
                </c:pt>
                <c:pt idx="1255">
                  <c:v>233647980</c:v>
                </c:pt>
                <c:pt idx="1256">
                  <c:v>246587480</c:v>
                </c:pt>
                <c:pt idx="1257">
                  <c:v>389293300</c:v>
                </c:pt>
                <c:pt idx="1258">
                  <c:v>411254220</c:v>
                </c:pt>
                <c:pt idx="1259">
                  <c:v>320896170</c:v>
                </c:pt>
                <c:pt idx="1260">
                  <c:v>306534890</c:v>
                </c:pt>
                <c:pt idx="1261">
                  <c:v>415039270</c:v>
                </c:pt>
                <c:pt idx="1262">
                  <c:v>642509900</c:v>
                </c:pt>
                <c:pt idx="1263">
                  <c:v>773100060</c:v>
                </c:pt>
                <c:pt idx="1264">
                  <c:v>533795760</c:v>
                </c:pt>
                <c:pt idx="1265">
                  <c:v>596758770</c:v>
                </c:pt>
                <c:pt idx="1266">
                  <c:v>352993600</c:v>
                </c:pt>
                <c:pt idx="1267">
                  <c:v>449579730</c:v>
                </c:pt>
                <c:pt idx="1268">
                  <c:v>474394440</c:v>
                </c:pt>
                <c:pt idx="1269">
                  <c:v>491650360</c:v>
                </c:pt>
                <c:pt idx="1270">
                  <c:v>543501480</c:v>
                </c:pt>
                <c:pt idx="1271">
                  <c:v>452954630</c:v>
                </c:pt>
                <c:pt idx="1272">
                  <c:v>294654450</c:v>
                </c:pt>
                <c:pt idx="1273">
                  <c:v>560270760</c:v>
                </c:pt>
                <c:pt idx="1274">
                  <c:v>482776840</c:v>
                </c:pt>
                <c:pt idx="1275">
                  <c:v>390308590</c:v>
                </c:pt>
                <c:pt idx="1276">
                  <c:v>348732980</c:v>
                </c:pt>
                <c:pt idx="1277">
                  <c:v>410735300</c:v>
                </c:pt>
                <c:pt idx="1278">
                  <c:v>453794870</c:v>
                </c:pt>
                <c:pt idx="1279">
                  <c:v>369145790</c:v>
                </c:pt>
                <c:pt idx="1280">
                  <c:v>476577650</c:v>
                </c:pt>
                <c:pt idx="1281">
                  <c:v>680078010</c:v>
                </c:pt>
                <c:pt idx="1282">
                  <c:v>683111360</c:v>
                </c:pt>
                <c:pt idx="1283">
                  <c:v>495574550</c:v>
                </c:pt>
                <c:pt idx="1284">
                  <c:v>414422110</c:v>
                </c:pt>
                <c:pt idx="1285">
                  <c:v>436636890</c:v>
                </c:pt>
                <c:pt idx="1286">
                  <c:v>613710180</c:v>
                </c:pt>
                <c:pt idx="1287">
                  <c:v>602580150</c:v>
                </c:pt>
                <c:pt idx="1288">
                  <c:v>504917420</c:v>
                </c:pt>
                <c:pt idx="1289">
                  <c:v>420121810</c:v>
                </c:pt>
                <c:pt idx="1290">
                  <c:v>495326620</c:v>
                </c:pt>
                <c:pt idx="1291">
                  <c:v>704833100</c:v>
                </c:pt>
                <c:pt idx="1292">
                  <c:v>690298130</c:v>
                </c:pt>
                <c:pt idx="1293">
                  <c:v>865099740</c:v>
                </c:pt>
                <c:pt idx="1294">
                  <c:v>829388370</c:v>
                </c:pt>
                <c:pt idx="1295">
                  <c:v>503972730</c:v>
                </c:pt>
                <c:pt idx="1296">
                  <c:v>391705240</c:v>
                </c:pt>
                <c:pt idx="1297">
                  <c:v>393110400</c:v>
                </c:pt>
                <c:pt idx="1298">
                  <c:v>507288980</c:v>
                </c:pt>
                <c:pt idx="1299">
                  <c:v>479135100</c:v>
                </c:pt>
                <c:pt idx="1300">
                  <c:v>615616450</c:v>
                </c:pt>
                <c:pt idx="1301">
                  <c:v>520639300</c:v>
                </c:pt>
                <c:pt idx="1302">
                  <c:v>582520300</c:v>
                </c:pt>
                <c:pt idx="1303">
                  <c:v>608119160</c:v>
                </c:pt>
                <c:pt idx="1304">
                  <c:v>1142269060</c:v>
                </c:pt>
                <c:pt idx="1305">
                  <c:v>678364120</c:v>
                </c:pt>
                <c:pt idx="1306">
                  <c:v>668075150</c:v>
                </c:pt>
                <c:pt idx="1307">
                  <c:v>635712890</c:v>
                </c:pt>
                <c:pt idx="1308">
                  <c:v>602318160</c:v>
                </c:pt>
                <c:pt idx="1309">
                  <c:v>642086160</c:v>
                </c:pt>
                <c:pt idx="1310">
                  <c:v>668975930</c:v>
                </c:pt>
                <c:pt idx="1311">
                  <c:v>672171270</c:v>
                </c:pt>
                <c:pt idx="1312">
                  <c:v>479062790</c:v>
                </c:pt>
                <c:pt idx="1313">
                  <c:v>480372310</c:v>
                </c:pt>
                <c:pt idx="1314">
                  <c:v>586719360</c:v>
                </c:pt>
                <c:pt idx="1315">
                  <c:v>552136080</c:v>
                </c:pt>
                <c:pt idx="1316">
                  <c:v>513647580</c:v>
                </c:pt>
                <c:pt idx="1317">
                  <c:v>586067230</c:v>
                </c:pt>
                <c:pt idx="1318">
                  <c:v>435212270</c:v>
                </c:pt>
                <c:pt idx="1319">
                  <c:v>452441490</c:v>
                </c:pt>
                <c:pt idx="1320">
                  <c:v>433063550</c:v>
                </c:pt>
                <c:pt idx="1321">
                  <c:v>370066550</c:v>
                </c:pt>
                <c:pt idx="1322">
                  <c:v>434964920</c:v>
                </c:pt>
                <c:pt idx="1323">
                  <c:v>399678460</c:v>
                </c:pt>
                <c:pt idx="1324">
                  <c:v>283220000</c:v>
                </c:pt>
                <c:pt idx="1325">
                  <c:v>503547350</c:v>
                </c:pt>
                <c:pt idx="1326">
                  <c:v>431928530</c:v>
                </c:pt>
                <c:pt idx="1327">
                  <c:v>431637270</c:v>
                </c:pt>
                <c:pt idx="1328">
                  <c:v>426804790</c:v>
                </c:pt>
                <c:pt idx="1329">
                  <c:v>443076950</c:v>
                </c:pt>
                <c:pt idx="1330">
                  <c:v>370453020</c:v>
                </c:pt>
                <c:pt idx="1331">
                  <c:v>495399510</c:v>
                </c:pt>
                <c:pt idx="1332">
                  <c:v>447260340</c:v>
                </c:pt>
                <c:pt idx="1333">
                  <c:v>875198000</c:v>
                </c:pt>
                <c:pt idx="1334">
                  <c:v>596340510</c:v>
                </c:pt>
                <c:pt idx="1335">
                  <c:v>438559370</c:v>
                </c:pt>
                <c:pt idx="1336">
                  <c:v>512207530</c:v>
                </c:pt>
                <c:pt idx="1337">
                  <c:v>424640730</c:v>
                </c:pt>
                <c:pt idx="1338">
                  <c:v>551010780</c:v>
                </c:pt>
                <c:pt idx="1339">
                  <c:v>388970760</c:v>
                </c:pt>
                <c:pt idx="1340">
                  <c:v>363708700</c:v>
                </c:pt>
                <c:pt idx="1341">
                  <c:v>559863170</c:v>
                </c:pt>
                <c:pt idx="1342">
                  <c:v>377897540</c:v>
                </c:pt>
                <c:pt idx="1343">
                  <c:v>398340720</c:v>
                </c:pt>
                <c:pt idx="1344">
                  <c:v>376202550</c:v>
                </c:pt>
                <c:pt idx="1345">
                  <c:v>437341610</c:v>
                </c:pt>
                <c:pt idx="1346">
                  <c:v>325721020</c:v>
                </c:pt>
                <c:pt idx="1347">
                  <c:v>378012680</c:v>
                </c:pt>
                <c:pt idx="1348">
                  <c:v>335325410</c:v>
                </c:pt>
                <c:pt idx="1349">
                  <c:v>289680170</c:v>
                </c:pt>
                <c:pt idx="1350">
                  <c:v>296507080</c:v>
                </c:pt>
                <c:pt idx="1351">
                  <c:v>417735450</c:v>
                </c:pt>
                <c:pt idx="1352">
                  <c:v>323951820</c:v>
                </c:pt>
                <c:pt idx="1353">
                  <c:v>359691030</c:v>
                </c:pt>
                <c:pt idx="1354">
                  <c:v>318764460</c:v>
                </c:pt>
                <c:pt idx="1355">
                  <c:v>328946460</c:v>
                </c:pt>
                <c:pt idx="1356">
                  <c:v>548647990</c:v>
                </c:pt>
                <c:pt idx="1357">
                  <c:v>835065280</c:v>
                </c:pt>
                <c:pt idx="1358">
                  <c:v>429493670</c:v>
                </c:pt>
                <c:pt idx="1359">
                  <c:v>652727890</c:v>
                </c:pt>
                <c:pt idx="1360">
                  <c:v>557441930</c:v>
                </c:pt>
                <c:pt idx="1361">
                  <c:v>487350330</c:v>
                </c:pt>
                <c:pt idx="1362">
                  <c:v>613262500</c:v>
                </c:pt>
                <c:pt idx="1363">
                  <c:v>438391760</c:v>
                </c:pt>
                <c:pt idx="1364">
                  <c:v>403324010</c:v>
                </c:pt>
                <c:pt idx="1365">
                  <c:v>528401780</c:v>
                </c:pt>
                <c:pt idx="1366">
                  <c:v>664696190</c:v>
                </c:pt>
                <c:pt idx="1367">
                  <c:v>412385800</c:v>
                </c:pt>
                <c:pt idx="1368">
                  <c:v>314162650</c:v>
                </c:pt>
                <c:pt idx="1369">
                  <c:v>222551158</c:v>
                </c:pt>
                <c:pt idx="1370">
                  <c:v>299595001</c:v>
                </c:pt>
                <c:pt idx="1371">
                  <c:v>260704537</c:v>
                </c:pt>
                <c:pt idx="1372">
                  <c:v>309320376</c:v>
                </c:pt>
                <c:pt idx="1373">
                  <c:v>288504444</c:v>
                </c:pt>
                <c:pt idx="1374">
                  <c:v>294335054</c:v>
                </c:pt>
                <c:pt idx="1375">
                  <c:v>517768425</c:v>
                </c:pt>
                <c:pt idx="1376">
                  <c:v>655484664</c:v>
                </c:pt>
                <c:pt idx="1377">
                  <c:v>476060866</c:v>
                </c:pt>
                <c:pt idx="1378">
                  <c:v>425787456</c:v>
                </c:pt>
                <c:pt idx="1379">
                  <c:v>362975918</c:v>
                </c:pt>
                <c:pt idx="1380">
                  <c:v>252571693</c:v>
                </c:pt>
                <c:pt idx="1381">
                  <c:v>315516740</c:v>
                </c:pt>
                <c:pt idx="1382">
                  <c:v>284885534</c:v>
                </c:pt>
                <c:pt idx="1383">
                  <c:v>218373969</c:v>
                </c:pt>
                <c:pt idx="1384">
                  <c:v>215748955</c:v>
                </c:pt>
                <c:pt idx="1385">
                  <c:v>214176689</c:v>
                </c:pt>
                <c:pt idx="1386">
                  <c:v>237677322</c:v>
                </c:pt>
                <c:pt idx="1387">
                  <c:v>287020820</c:v>
                </c:pt>
                <c:pt idx="1388">
                  <c:v>248978569</c:v>
                </c:pt>
                <c:pt idx="1389">
                  <c:v>374782738</c:v>
                </c:pt>
                <c:pt idx="1390">
                  <c:v>252680535</c:v>
                </c:pt>
                <c:pt idx="1391">
                  <c:v>208326164</c:v>
                </c:pt>
                <c:pt idx="1392">
                  <c:v>214769515</c:v>
                </c:pt>
                <c:pt idx="1393">
                  <c:v>390086189</c:v>
                </c:pt>
                <c:pt idx="1394">
                  <c:v>320979530</c:v>
                </c:pt>
                <c:pt idx="1395">
                  <c:v>217223800</c:v>
                </c:pt>
                <c:pt idx="1396">
                  <c:v>258068943</c:v>
                </c:pt>
                <c:pt idx="1397">
                  <c:v>173910983</c:v>
                </c:pt>
                <c:pt idx="1398">
                  <c:v>327776884</c:v>
                </c:pt>
                <c:pt idx="1399">
                  <c:v>460067019</c:v>
                </c:pt>
                <c:pt idx="1400">
                  <c:v>293399073</c:v>
                </c:pt>
                <c:pt idx="1401">
                  <c:v>248152068</c:v>
                </c:pt>
                <c:pt idx="1402">
                  <c:v>486833274</c:v>
                </c:pt>
                <c:pt idx="1403">
                  <c:v>473174182</c:v>
                </c:pt>
                <c:pt idx="1404">
                  <c:v>523462326</c:v>
                </c:pt>
                <c:pt idx="1405">
                  <c:v>482027500</c:v>
                </c:pt>
                <c:pt idx="1406">
                  <c:v>552842400</c:v>
                </c:pt>
                <c:pt idx="1407">
                  <c:v>409012100</c:v>
                </c:pt>
                <c:pt idx="1408">
                  <c:v>411440423</c:v>
                </c:pt>
                <c:pt idx="1409">
                  <c:v>391910023</c:v>
                </c:pt>
                <c:pt idx="1410">
                  <c:v>290844200</c:v>
                </c:pt>
                <c:pt idx="1411">
                  <c:v>325559900</c:v>
                </c:pt>
                <c:pt idx="1412">
                  <c:v>312646700</c:v>
                </c:pt>
                <c:pt idx="1413">
                  <c:v>339246407</c:v>
                </c:pt>
                <c:pt idx="1414">
                  <c:v>318086700</c:v>
                </c:pt>
                <c:pt idx="1415">
                  <c:v>302589900</c:v>
                </c:pt>
                <c:pt idx="1416">
                  <c:v>318333600</c:v>
                </c:pt>
                <c:pt idx="1417">
                  <c:v>300087415</c:v>
                </c:pt>
                <c:pt idx="1418">
                  <c:v>257883600</c:v>
                </c:pt>
                <c:pt idx="1419">
                  <c:v>376189100</c:v>
                </c:pt>
                <c:pt idx="1420">
                  <c:v>323230332</c:v>
                </c:pt>
                <c:pt idx="1421">
                  <c:v>331964700</c:v>
                </c:pt>
                <c:pt idx="1422">
                  <c:v>303134600</c:v>
                </c:pt>
                <c:pt idx="1423">
                  <c:v>448101115</c:v>
                </c:pt>
                <c:pt idx="1424">
                  <c:v>453023305</c:v>
                </c:pt>
                <c:pt idx="1425">
                  <c:v>333751600</c:v>
                </c:pt>
                <c:pt idx="1426">
                  <c:v>477155100</c:v>
                </c:pt>
                <c:pt idx="1427">
                  <c:v>372470300</c:v>
                </c:pt>
                <c:pt idx="1428">
                  <c:v>306850700</c:v>
                </c:pt>
                <c:pt idx="1429">
                  <c:v>413638100</c:v>
                </c:pt>
                <c:pt idx="1430">
                  <c:v>273912015</c:v>
                </c:pt>
                <c:pt idx="1431">
                  <c:v>268283736</c:v>
                </c:pt>
                <c:pt idx="1432">
                  <c:v>441422400</c:v>
                </c:pt>
                <c:pt idx="1433">
                  <c:v>367100500</c:v>
                </c:pt>
                <c:pt idx="1434">
                  <c:v>238358328</c:v>
                </c:pt>
                <c:pt idx="1435">
                  <c:v>248772308</c:v>
                </c:pt>
                <c:pt idx="1436">
                  <c:v>231925900</c:v>
                </c:pt>
                <c:pt idx="1437">
                  <c:v>310318937</c:v>
                </c:pt>
                <c:pt idx="1438">
                  <c:v>293506438</c:v>
                </c:pt>
                <c:pt idx="1439">
                  <c:v>382462428</c:v>
                </c:pt>
                <c:pt idx="1440">
                  <c:v>206228500</c:v>
                </c:pt>
                <c:pt idx="1441">
                  <c:v>354966800</c:v>
                </c:pt>
                <c:pt idx="1442">
                  <c:v>284692948</c:v>
                </c:pt>
                <c:pt idx="1443">
                  <c:v>302582900</c:v>
                </c:pt>
                <c:pt idx="1444">
                  <c:v>271009200</c:v>
                </c:pt>
                <c:pt idx="1445">
                  <c:v>227053651</c:v>
                </c:pt>
                <c:pt idx="1446">
                  <c:v>302094500</c:v>
                </c:pt>
                <c:pt idx="1447">
                  <c:v>221845900</c:v>
                </c:pt>
                <c:pt idx="1448">
                  <c:v>277118000</c:v>
                </c:pt>
                <c:pt idx="1449">
                  <c:v>244465552</c:v>
                </c:pt>
                <c:pt idx="1450">
                  <c:v>346250233</c:v>
                </c:pt>
                <c:pt idx="1451">
                  <c:v>285722500</c:v>
                </c:pt>
                <c:pt idx="1452">
                  <c:v>246191612</c:v>
                </c:pt>
                <c:pt idx="1453">
                  <c:v>242311337</c:v>
                </c:pt>
                <c:pt idx="1454">
                  <c:v>170209500</c:v>
                </c:pt>
                <c:pt idx="1455">
                  <c:v>232347700</c:v>
                </c:pt>
                <c:pt idx="1456">
                  <c:v>377831021</c:v>
                </c:pt>
                <c:pt idx="1457">
                  <c:v>264879720</c:v>
                </c:pt>
                <c:pt idx="1458">
                  <c:v>306435921</c:v>
                </c:pt>
                <c:pt idx="1459">
                  <c:v>176090200</c:v>
                </c:pt>
                <c:pt idx="1460">
                  <c:v>264554514</c:v>
                </c:pt>
                <c:pt idx="1461">
                  <c:v>226311600</c:v>
                </c:pt>
                <c:pt idx="1462">
                  <c:v>285930038</c:v>
                </c:pt>
                <c:pt idx="1463">
                  <c:v>172354900</c:v>
                </c:pt>
                <c:pt idx="1464">
                  <c:v>205122109</c:v>
                </c:pt>
                <c:pt idx="1465">
                  <c:v>173586745</c:v>
                </c:pt>
                <c:pt idx="1466">
                  <c:v>56083240</c:v>
                </c:pt>
                <c:pt idx="1467">
                  <c:v>161917686</c:v>
                </c:pt>
                <c:pt idx="1468">
                  <c:v>270039641</c:v>
                </c:pt>
                <c:pt idx="1469">
                  <c:v>142147135</c:v>
                </c:pt>
                <c:pt idx="1470">
                  <c:v>124832258</c:v>
                </c:pt>
                <c:pt idx="1471">
                  <c:v>157294904</c:v>
                </c:pt>
                <c:pt idx="1472">
                  <c:v>242043945</c:v>
                </c:pt>
                <c:pt idx="1473">
                  <c:v>88063224</c:v>
                </c:pt>
                <c:pt idx="1474">
                  <c:v>117713898</c:v>
                </c:pt>
                <c:pt idx="1475">
                  <c:v>179850480</c:v>
                </c:pt>
                <c:pt idx="1476">
                  <c:v>194744552</c:v>
                </c:pt>
                <c:pt idx="1477">
                  <c:v>166063122</c:v>
                </c:pt>
                <c:pt idx="1478">
                  <c:v>194463301</c:v>
                </c:pt>
                <c:pt idx="1479">
                  <c:v>250132869</c:v>
                </c:pt>
                <c:pt idx="1480">
                  <c:v>138564210</c:v>
                </c:pt>
                <c:pt idx="1481">
                  <c:v>227834912</c:v>
                </c:pt>
                <c:pt idx="1482">
                  <c:v>309871700</c:v>
                </c:pt>
                <c:pt idx="1483">
                  <c:v>400946600</c:v>
                </c:pt>
                <c:pt idx="1484">
                  <c:v>236406154</c:v>
                </c:pt>
                <c:pt idx="1485">
                  <c:v>344941900</c:v>
                </c:pt>
                <c:pt idx="1486">
                  <c:v>190287700</c:v>
                </c:pt>
                <c:pt idx="1487">
                  <c:v>226370912</c:v>
                </c:pt>
                <c:pt idx="1488">
                  <c:v>141863200</c:v>
                </c:pt>
                <c:pt idx="1489">
                  <c:v>171682800</c:v>
                </c:pt>
                <c:pt idx="1490">
                  <c:v>164414000</c:v>
                </c:pt>
                <c:pt idx="1491">
                  <c:v>231224295</c:v>
                </c:pt>
              </c:numCache>
            </c:numRef>
          </c:val>
        </c:ser>
        <c:axId val="50020001"/>
        <c:axId val="50020002"/>
      </c:barChart>
      <c:lineChart>
        <c:grouping val="standard"/>
        <c:ser>
          <c:idx val="1"/>
          <c:order val="1"/>
          <c:tx>
            <c:v>Closing Price</c:v>
          </c:tx>
          <c:spPr>
            <a:ln>
              <a:solidFill>
                <a:srgbClr val="CC0000"/>
              </a:solidFill>
            </a:ln>
          </c:spPr>
          <c:marker>
            <c:symbol val="none"/>
          </c:marker>
          <c:cat>
            <c:numRef>
              <c:f>'Data'!$B$3:$A$1494</c:f>
            </c:numRef>
          </c:cat>
          <c:val>
            <c:numRef>
              <c:f>'Data'!$C$3:$C$1494</c:f>
              <c:numCache>
                <c:formatCode>General</c:formatCode>
                <c:ptCount val="1492"/>
                <c:pt idx="0">
                  <c:v>3.38</c:v>
                </c:pt>
                <c:pt idx="1">
                  <c:v>3.17</c:v>
                </c:pt>
                <c:pt idx="2">
                  <c:v>3.38</c:v>
                </c:pt>
                <c:pt idx="3">
                  <c:v>3.56</c:v>
                </c:pt>
                <c:pt idx="4">
                  <c:v>3.47</c:v>
                </c:pt>
                <c:pt idx="5">
                  <c:v>3.54</c:v>
                </c:pt>
                <c:pt idx="6">
                  <c:v>3.6</c:v>
                </c:pt>
                <c:pt idx="7">
                  <c:v>3.69</c:v>
                </c:pt>
                <c:pt idx="8">
                  <c:v>3.73</c:v>
                </c:pt>
                <c:pt idx="9">
                  <c:v>3.72</c:v>
                </c:pt>
                <c:pt idx="10">
                  <c:v>3.69</c:v>
                </c:pt>
                <c:pt idx="11">
                  <c:v>3.76</c:v>
                </c:pt>
                <c:pt idx="12">
                  <c:v>3.89</c:v>
                </c:pt>
                <c:pt idx="13">
                  <c:v>3.69</c:v>
                </c:pt>
                <c:pt idx="14">
                  <c:v>3.7</c:v>
                </c:pt>
                <c:pt idx="15">
                  <c:v>3.91</c:v>
                </c:pt>
                <c:pt idx="16">
                  <c:v>3.97</c:v>
                </c:pt>
                <c:pt idx="17">
                  <c:v>3.42</c:v>
                </c:pt>
                <c:pt idx="18">
                  <c:v>3.26</c:v>
                </c:pt>
                <c:pt idx="19">
                  <c:v>3.41</c:v>
                </c:pt>
                <c:pt idx="20">
                  <c:v>3.57</c:v>
                </c:pt>
                <c:pt idx="21">
                  <c:v>3.59</c:v>
                </c:pt>
                <c:pt idx="22">
                  <c:v>3.7</c:v>
                </c:pt>
                <c:pt idx="23">
                  <c:v>3.72</c:v>
                </c:pt>
                <c:pt idx="24">
                  <c:v>3.79</c:v>
                </c:pt>
                <c:pt idx="25">
                  <c:v>3.66</c:v>
                </c:pt>
                <c:pt idx="26">
                  <c:v>3.68</c:v>
                </c:pt>
                <c:pt idx="27">
                  <c:v>3.63</c:v>
                </c:pt>
                <c:pt idx="28">
                  <c:v>3.75</c:v>
                </c:pt>
                <c:pt idx="29">
                  <c:v>3.79</c:v>
                </c:pt>
                <c:pt idx="30">
                  <c:v>3.83</c:v>
                </c:pt>
                <c:pt idx="31">
                  <c:v>3.9</c:v>
                </c:pt>
                <c:pt idx="32">
                  <c:v>3.89</c:v>
                </c:pt>
                <c:pt idx="33">
                  <c:v>3.93</c:v>
                </c:pt>
                <c:pt idx="34">
                  <c:v>3.86</c:v>
                </c:pt>
                <c:pt idx="35">
                  <c:v>3.95</c:v>
                </c:pt>
                <c:pt idx="36">
                  <c:v>3.94</c:v>
                </c:pt>
                <c:pt idx="37">
                  <c:v>3.9</c:v>
                </c:pt>
                <c:pt idx="38">
                  <c:v>3.85</c:v>
                </c:pt>
                <c:pt idx="39">
                  <c:v>3.83</c:v>
                </c:pt>
                <c:pt idx="40">
                  <c:v>3.88</c:v>
                </c:pt>
                <c:pt idx="41">
                  <c:v>3.89</c:v>
                </c:pt>
                <c:pt idx="42">
                  <c:v>3.89</c:v>
                </c:pt>
                <c:pt idx="43">
                  <c:v>3.78</c:v>
                </c:pt>
                <c:pt idx="44">
                  <c:v>3.71</c:v>
                </c:pt>
                <c:pt idx="45">
                  <c:v>3.74</c:v>
                </c:pt>
                <c:pt idx="46">
                  <c:v>4</c:v>
                </c:pt>
                <c:pt idx="47">
                  <c:v>4.04</c:v>
                </c:pt>
                <c:pt idx="48">
                  <c:v>4.19</c:v>
                </c:pt>
                <c:pt idx="49">
                  <c:v>4.11</c:v>
                </c:pt>
                <c:pt idx="50">
                  <c:v>4.22</c:v>
                </c:pt>
                <c:pt idx="51">
                  <c:v>4.19</c:v>
                </c:pt>
                <c:pt idx="52">
                  <c:v>4.36</c:v>
                </c:pt>
                <c:pt idx="53">
                  <c:v>4.33</c:v>
                </c:pt>
                <c:pt idx="54">
                  <c:v>4.57</c:v>
                </c:pt>
                <c:pt idx="55">
                  <c:v>4.41</c:v>
                </c:pt>
                <c:pt idx="56">
                  <c:v>4.31</c:v>
                </c:pt>
                <c:pt idx="57">
                  <c:v>4.39</c:v>
                </c:pt>
                <c:pt idx="58">
                  <c:v>4.38</c:v>
                </c:pt>
                <c:pt idx="59">
                  <c:v>4.4</c:v>
                </c:pt>
                <c:pt idx="60">
                  <c:v>4.46</c:v>
                </c:pt>
                <c:pt idx="61">
                  <c:v>4.53</c:v>
                </c:pt>
                <c:pt idx="62">
                  <c:v>4.54</c:v>
                </c:pt>
                <c:pt idx="63">
                  <c:v>4.68</c:v>
                </c:pt>
                <c:pt idx="64">
                  <c:v>4.67</c:v>
                </c:pt>
                <c:pt idx="65">
                  <c:v>4.74</c:v>
                </c:pt>
                <c:pt idx="66">
                  <c:v>4.76</c:v>
                </c:pt>
                <c:pt idx="67">
                  <c:v>4.7</c:v>
                </c:pt>
                <c:pt idx="68">
                  <c:v>4.77</c:v>
                </c:pt>
                <c:pt idx="69">
                  <c:v>4.76</c:v>
                </c:pt>
                <c:pt idx="70">
                  <c:v>4.72</c:v>
                </c:pt>
                <c:pt idx="71">
                  <c:v>4.59</c:v>
                </c:pt>
                <c:pt idx="72">
                  <c:v>4.67</c:v>
                </c:pt>
                <c:pt idx="73">
                  <c:v>4.65</c:v>
                </c:pt>
                <c:pt idx="74">
                  <c:v>4.63</c:v>
                </c:pt>
                <c:pt idx="75">
                  <c:v>4.68</c:v>
                </c:pt>
                <c:pt idx="76">
                  <c:v>4.73</c:v>
                </c:pt>
                <c:pt idx="77">
                  <c:v>4.75</c:v>
                </c:pt>
                <c:pt idx="78">
                  <c:v>4.64</c:v>
                </c:pt>
                <c:pt idx="79">
                  <c:v>4.42</c:v>
                </c:pt>
                <c:pt idx="80">
                  <c:v>4.45</c:v>
                </c:pt>
                <c:pt idx="81">
                  <c:v>4.49</c:v>
                </c:pt>
                <c:pt idx="82">
                  <c:v>4.48</c:v>
                </c:pt>
                <c:pt idx="83">
                  <c:v>4.55</c:v>
                </c:pt>
                <c:pt idx="84">
                  <c:v>4.54</c:v>
                </c:pt>
                <c:pt idx="85">
                  <c:v>4.47</c:v>
                </c:pt>
                <c:pt idx="86">
                  <c:v>4.3</c:v>
                </c:pt>
                <c:pt idx="87">
                  <c:v>4.32</c:v>
                </c:pt>
                <c:pt idx="88">
                  <c:v>4.23</c:v>
                </c:pt>
                <c:pt idx="89">
                  <c:v>4.19</c:v>
                </c:pt>
                <c:pt idx="90">
                  <c:v>3.93</c:v>
                </c:pt>
                <c:pt idx="91">
                  <c:v>4.02</c:v>
                </c:pt>
                <c:pt idx="92">
                  <c:v>3.96</c:v>
                </c:pt>
                <c:pt idx="93">
                  <c:v>3.98</c:v>
                </c:pt>
                <c:pt idx="94">
                  <c:v>3.89</c:v>
                </c:pt>
                <c:pt idx="95">
                  <c:v>3.77</c:v>
                </c:pt>
                <c:pt idx="96">
                  <c:v>3.85</c:v>
                </c:pt>
                <c:pt idx="97">
                  <c:v>3.78</c:v>
                </c:pt>
                <c:pt idx="98">
                  <c:v>3.66</c:v>
                </c:pt>
                <c:pt idx="99">
                  <c:v>3.6</c:v>
                </c:pt>
                <c:pt idx="100">
                  <c:v>3.56</c:v>
                </c:pt>
                <c:pt idx="101">
                  <c:v>3.48</c:v>
                </c:pt>
                <c:pt idx="102">
                  <c:v>3.46</c:v>
                </c:pt>
                <c:pt idx="103">
                  <c:v>3.37</c:v>
                </c:pt>
                <c:pt idx="104">
                  <c:v>3.33</c:v>
                </c:pt>
                <c:pt idx="105">
                  <c:v>3.55</c:v>
                </c:pt>
                <c:pt idx="106">
                  <c:v>3.51</c:v>
                </c:pt>
                <c:pt idx="107">
                  <c:v>3.57</c:v>
                </c:pt>
                <c:pt idx="108">
                  <c:v>3.62</c:v>
                </c:pt>
                <c:pt idx="109">
                  <c:v>3.69</c:v>
                </c:pt>
                <c:pt idx="110">
                  <c:v>3.75</c:v>
                </c:pt>
                <c:pt idx="111">
                  <c:v>3.63</c:v>
                </c:pt>
                <c:pt idx="112">
                  <c:v>3.69</c:v>
                </c:pt>
                <c:pt idx="113">
                  <c:v>3.6</c:v>
                </c:pt>
                <c:pt idx="114">
                  <c:v>3.6</c:v>
                </c:pt>
                <c:pt idx="115">
                  <c:v>3.8</c:v>
                </c:pt>
                <c:pt idx="116">
                  <c:v>3.81</c:v>
                </c:pt>
                <c:pt idx="117">
                  <c:v>3.83</c:v>
                </c:pt>
                <c:pt idx="118">
                  <c:v>3.77</c:v>
                </c:pt>
                <c:pt idx="119">
                  <c:v>3.79</c:v>
                </c:pt>
                <c:pt idx="120">
                  <c:v>3.77</c:v>
                </c:pt>
                <c:pt idx="121">
                  <c:v>3.96</c:v>
                </c:pt>
                <c:pt idx="122">
                  <c:v>4.06</c:v>
                </c:pt>
                <c:pt idx="123">
                  <c:v>4.08</c:v>
                </c:pt>
                <c:pt idx="124">
                  <c:v>4.13</c:v>
                </c:pt>
                <c:pt idx="125">
                  <c:v>4.03</c:v>
                </c:pt>
                <c:pt idx="126">
                  <c:v>4.05</c:v>
                </c:pt>
                <c:pt idx="127">
                  <c:v>3.98</c:v>
                </c:pt>
                <c:pt idx="128">
                  <c:v>3.91</c:v>
                </c:pt>
                <c:pt idx="129">
                  <c:v>3.91</c:v>
                </c:pt>
                <c:pt idx="130">
                  <c:v>3.98</c:v>
                </c:pt>
                <c:pt idx="131">
                  <c:v>4.13</c:v>
                </c:pt>
                <c:pt idx="132">
                  <c:v>4.17</c:v>
                </c:pt>
                <c:pt idx="133">
                  <c:v>4.16</c:v>
                </c:pt>
                <c:pt idx="134">
                  <c:v>4.15</c:v>
                </c:pt>
                <c:pt idx="135">
                  <c:v>4.22</c:v>
                </c:pt>
                <c:pt idx="136">
                  <c:v>4.23</c:v>
                </c:pt>
                <c:pt idx="137">
                  <c:v>4.19</c:v>
                </c:pt>
                <c:pt idx="138">
                  <c:v>4.26</c:v>
                </c:pt>
                <c:pt idx="139">
                  <c:v>4.37</c:v>
                </c:pt>
                <c:pt idx="140">
                  <c:v>4.44</c:v>
                </c:pt>
                <c:pt idx="141">
                  <c:v>4.31</c:v>
                </c:pt>
                <c:pt idx="142">
                  <c:v>4.35</c:v>
                </c:pt>
                <c:pt idx="143">
                  <c:v>4.35</c:v>
                </c:pt>
                <c:pt idx="144">
                  <c:v>4.36</c:v>
                </c:pt>
                <c:pt idx="145">
                  <c:v>4.19</c:v>
                </c:pt>
                <c:pt idx="146">
                  <c:v>4.1</c:v>
                </c:pt>
                <c:pt idx="147">
                  <c:v>4.01</c:v>
                </c:pt>
                <c:pt idx="148">
                  <c:v>3.75</c:v>
                </c:pt>
                <c:pt idx="149">
                  <c:v>3.79</c:v>
                </c:pt>
                <c:pt idx="150">
                  <c:v>3.83</c:v>
                </c:pt>
                <c:pt idx="151">
                  <c:v>3.93</c:v>
                </c:pt>
                <c:pt idx="152">
                  <c:v>3.83</c:v>
                </c:pt>
                <c:pt idx="153">
                  <c:v>3.76</c:v>
                </c:pt>
                <c:pt idx="154">
                  <c:v>3.88</c:v>
                </c:pt>
                <c:pt idx="155">
                  <c:v>3.73</c:v>
                </c:pt>
                <c:pt idx="156">
                  <c:v>3.7</c:v>
                </c:pt>
                <c:pt idx="157">
                  <c:v>3.97</c:v>
                </c:pt>
                <c:pt idx="158">
                  <c:v>4.24</c:v>
                </c:pt>
                <c:pt idx="159">
                  <c:v>4.17</c:v>
                </c:pt>
                <c:pt idx="160">
                  <c:v>4.26</c:v>
                </c:pt>
                <c:pt idx="161">
                  <c:v>4.26</c:v>
                </c:pt>
                <c:pt idx="162">
                  <c:v>4.04</c:v>
                </c:pt>
                <c:pt idx="163">
                  <c:v>4.11</c:v>
                </c:pt>
                <c:pt idx="164">
                  <c:v>4.02</c:v>
                </c:pt>
                <c:pt idx="165">
                  <c:v>4.01</c:v>
                </c:pt>
                <c:pt idx="166">
                  <c:v>4.16</c:v>
                </c:pt>
                <c:pt idx="167">
                  <c:v>4.17</c:v>
                </c:pt>
                <c:pt idx="168">
                  <c:v>4.08</c:v>
                </c:pt>
                <c:pt idx="169">
                  <c:v>4.2</c:v>
                </c:pt>
                <c:pt idx="170">
                  <c:v>4.47</c:v>
                </c:pt>
                <c:pt idx="171">
                  <c:v>4.45</c:v>
                </c:pt>
                <c:pt idx="172">
                  <c:v>4.49</c:v>
                </c:pt>
                <c:pt idx="173">
                  <c:v>4.56</c:v>
                </c:pt>
                <c:pt idx="174">
                  <c:v>4.59</c:v>
                </c:pt>
                <c:pt idx="175">
                  <c:v>4.58</c:v>
                </c:pt>
                <c:pt idx="176">
                  <c:v>4.53</c:v>
                </c:pt>
                <c:pt idx="177">
                  <c:v>4.48</c:v>
                </c:pt>
                <c:pt idx="178">
                  <c:v>4.51</c:v>
                </c:pt>
                <c:pt idx="179">
                  <c:v>4.48</c:v>
                </c:pt>
                <c:pt idx="180">
                  <c:v>4.4</c:v>
                </c:pt>
                <c:pt idx="181">
                  <c:v>4.3</c:v>
                </c:pt>
                <c:pt idx="182">
                  <c:v>4.35</c:v>
                </c:pt>
                <c:pt idx="183">
                  <c:v>4.29</c:v>
                </c:pt>
                <c:pt idx="184">
                  <c:v>4.43</c:v>
                </c:pt>
                <c:pt idx="185">
                  <c:v>4.41</c:v>
                </c:pt>
                <c:pt idx="186">
                  <c:v>4.27</c:v>
                </c:pt>
                <c:pt idx="187">
                  <c:v>4.33</c:v>
                </c:pt>
                <c:pt idx="188">
                  <c:v>4.33</c:v>
                </c:pt>
                <c:pt idx="189">
                  <c:v>4.31</c:v>
                </c:pt>
                <c:pt idx="190">
                  <c:v>4.51</c:v>
                </c:pt>
                <c:pt idx="191">
                  <c:v>4.53</c:v>
                </c:pt>
                <c:pt idx="192">
                  <c:v>4.59</c:v>
                </c:pt>
                <c:pt idx="193">
                  <c:v>4.41</c:v>
                </c:pt>
                <c:pt idx="194">
                  <c:v>4.5</c:v>
                </c:pt>
                <c:pt idx="195">
                  <c:v>4.55</c:v>
                </c:pt>
                <c:pt idx="196">
                  <c:v>4.63</c:v>
                </c:pt>
                <c:pt idx="197">
                  <c:v>4.64</c:v>
                </c:pt>
                <c:pt idx="198">
                  <c:v>4.89</c:v>
                </c:pt>
                <c:pt idx="199">
                  <c:v>4.83</c:v>
                </c:pt>
                <c:pt idx="200">
                  <c:v>4.83</c:v>
                </c:pt>
                <c:pt idx="201">
                  <c:v>4.74</c:v>
                </c:pt>
                <c:pt idx="202">
                  <c:v>4.88</c:v>
                </c:pt>
                <c:pt idx="203">
                  <c:v>4.87</c:v>
                </c:pt>
                <c:pt idx="204">
                  <c:v>4.85</c:v>
                </c:pt>
                <c:pt idx="205">
                  <c:v>4.9</c:v>
                </c:pt>
                <c:pt idx="206">
                  <c:v>5.09</c:v>
                </c:pt>
                <c:pt idx="207">
                  <c:v>5.15</c:v>
                </c:pt>
                <c:pt idx="208">
                  <c:v>5.05</c:v>
                </c:pt>
                <c:pt idx="209">
                  <c:v>5.05</c:v>
                </c:pt>
                <c:pt idx="210">
                  <c:v>5</c:v>
                </c:pt>
                <c:pt idx="211">
                  <c:v>5.04</c:v>
                </c:pt>
                <c:pt idx="212">
                  <c:v>5.24</c:v>
                </c:pt>
                <c:pt idx="213">
                  <c:v>5.22</c:v>
                </c:pt>
                <c:pt idx="214">
                  <c:v>5.17</c:v>
                </c:pt>
                <c:pt idx="215">
                  <c:v>5.18</c:v>
                </c:pt>
                <c:pt idx="216">
                  <c:v>5.17</c:v>
                </c:pt>
                <c:pt idx="217">
                  <c:v>5.18</c:v>
                </c:pt>
                <c:pt idx="218">
                  <c:v>5.22</c:v>
                </c:pt>
                <c:pt idx="219">
                  <c:v>5.19</c:v>
                </c:pt>
                <c:pt idx="220">
                  <c:v>5.22</c:v>
                </c:pt>
                <c:pt idx="221">
                  <c:v>5.08</c:v>
                </c:pt>
                <c:pt idx="222">
                  <c:v>5.28</c:v>
                </c:pt>
                <c:pt idx="223">
                  <c:v>5.18</c:v>
                </c:pt>
                <c:pt idx="224">
                  <c:v>5.25</c:v>
                </c:pt>
                <c:pt idx="225">
                  <c:v>5.23</c:v>
                </c:pt>
                <c:pt idx="226">
                  <c:v>5.25</c:v>
                </c:pt>
                <c:pt idx="227">
                  <c:v>5.5</c:v>
                </c:pt>
                <c:pt idx="228">
                  <c:v>5.4</c:v>
                </c:pt>
                <c:pt idx="229">
                  <c:v>5.43</c:v>
                </c:pt>
                <c:pt idx="230">
                  <c:v>5.4</c:v>
                </c:pt>
                <c:pt idx="231">
                  <c:v>5.21</c:v>
                </c:pt>
                <c:pt idx="232">
                  <c:v>5.17</c:v>
                </c:pt>
                <c:pt idx="233">
                  <c:v>5.21</c:v>
                </c:pt>
                <c:pt idx="234">
                  <c:v>5.2</c:v>
                </c:pt>
                <c:pt idx="235">
                  <c:v>5.28</c:v>
                </c:pt>
                <c:pt idx="236">
                  <c:v>5.28</c:v>
                </c:pt>
                <c:pt idx="237">
                  <c:v>5.33</c:v>
                </c:pt>
                <c:pt idx="238">
                  <c:v>5.41</c:v>
                </c:pt>
                <c:pt idx="239">
                  <c:v>5.58</c:v>
                </c:pt>
                <c:pt idx="240">
                  <c:v>5.58</c:v>
                </c:pt>
                <c:pt idx="241">
                  <c:v>5.61</c:v>
                </c:pt>
                <c:pt idx="242">
                  <c:v>5.68</c:v>
                </c:pt>
                <c:pt idx="243">
                  <c:v>5.71</c:v>
                </c:pt>
                <c:pt idx="244">
                  <c:v>5.86</c:v>
                </c:pt>
                <c:pt idx="245">
                  <c:v>5.96</c:v>
                </c:pt>
                <c:pt idx="246">
                  <c:v>5.95</c:v>
                </c:pt>
                <c:pt idx="247">
                  <c:v>5.94</c:v>
                </c:pt>
                <c:pt idx="248">
                  <c:v>5.96</c:v>
                </c:pt>
                <c:pt idx="249">
                  <c:v>5.9</c:v>
                </c:pt>
                <c:pt idx="250">
                  <c:v>5.78</c:v>
                </c:pt>
                <c:pt idx="251">
                  <c:v>5.86</c:v>
                </c:pt>
                <c:pt idx="252">
                  <c:v>5.97</c:v>
                </c:pt>
                <c:pt idx="253">
                  <c:v>5.88</c:v>
                </c:pt>
                <c:pt idx="254">
                  <c:v>5.9</c:v>
                </c:pt>
                <c:pt idx="255">
                  <c:v>5.97</c:v>
                </c:pt>
                <c:pt idx="256">
                  <c:v>5.99</c:v>
                </c:pt>
                <c:pt idx="257">
                  <c:v>6.05</c:v>
                </c:pt>
                <c:pt idx="258">
                  <c:v>6.08</c:v>
                </c:pt>
                <c:pt idx="259">
                  <c:v>6.27</c:v>
                </c:pt>
                <c:pt idx="260">
                  <c:v>6.16</c:v>
                </c:pt>
                <c:pt idx="261">
                  <c:v>6.11</c:v>
                </c:pt>
                <c:pt idx="262">
                  <c:v>6.2</c:v>
                </c:pt>
                <c:pt idx="263">
                  <c:v>6.21</c:v>
                </c:pt>
                <c:pt idx="264">
                  <c:v>6.17</c:v>
                </c:pt>
                <c:pt idx="265">
                  <c:v>6.23</c:v>
                </c:pt>
                <c:pt idx="266">
                  <c:v>6.3</c:v>
                </c:pt>
                <c:pt idx="267">
                  <c:v>6.24</c:v>
                </c:pt>
                <c:pt idx="268">
                  <c:v>5.98</c:v>
                </c:pt>
                <c:pt idx="269">
                  <c:v>6.17</c:v>
                </c:pt>
                <c:pt idx="270">
                  <c:v>6.11</c:v>
                </c:pt>
                <c:pt idx="271">
                  <c:v>6.12</c:v>
                </c:pt>
                <c:pt idx="272">
                  <c:v>5.89</c:v>
                </c:pt>
                <c:pt idx="273">
                  <c:v>5.98</c:v>
                </c:pt>
                <c:pt idx="274">
                  <c:v>6.15</c:v>
                </c:pt>
                <c:pt idx="275">
                  <c:v>6.24</c:v>
                </c:pt>
                <c:pt idx="276">
                  <c:v>6.33</c:v>
                </c:pt>
                <c:pt idx="277">
                  <c:v>6.26</c:v>
                </c:pt>
                <c:pt idx="278">
                  <c:v>6.55</c:v>
                </c:pt>
                <c:pt idx="279">
                  <c:v>6.67</c:v>
                </c:pt>
                <c:pt idx="280">
                  <c:v>6.79</c:v>
                </c:pt>
                <c:pt idx="281">
                  <c:v>6.74</c:v>
                </c:pt>
                <c:pt idx="282">
                  <c:v>7.22</c:v>
                </c:pt>
                <c:pt idx="283">
                  <c:v>7.38</c:v>
                </c:pt>
                <c:pt idx="284">
                  <c:v>7.84</c:v>
                </c:pt>
                <c:pt idx="285">
                  <c:v>7.69</c:v>
                </c:pt>
                <c:pt idx="286">
                  <c:v>7.32</c:v>
                </c:pt>
                <c:pt idx="287">
                  <c:v>6.8</c:v>
                </c:pt>
                <c:pt idx="288">
                  <c:v>6.52</c:v>
                </c:pt>
                <c:pt idx="289">
                  <c:v>6.66</c:v>
                </c:pt>
                <c:pt idx="290">
                  <c:v>6.29</c:v>
                </c:pt>
                <c:pt idx="291">
                  <c:v>6.73</c:v>
                </c:pt>
                <c:pt idx="292">
                  <c:v>6.89</c:v>
                </c:pt>
                <c:pt idx="293">
                  <c:v>6.62</c:v>
                </c:pt>
                <c:pt idx="294">
                  <c:v>7.09</c:v>
                </c:pt>
                <c:pt idx="295">
                  <c:v>6.81</c:v>
                </c:pt>
                <c:pt idx="296">
                  <c:v>6.63</c:v>
                </c:pt>
                <c:pt idx="297">
                  <c:v>6.11</c:v>
                </c:pt>
                <c:pt idx="298">
                  <c:v>6.5</c:v>
                </c:pt>
                <c:pt idx="299">
                  <c:v>6.14</c:v>
                </c:pt>
                <c:pt idx="300">
                  <c:v>5.39</c:v>
                </c:pt>
                <c:pt idx="301">
                  <c:v>6</c:v>
                </c:pt>
                <c:pt idx="302">
                  <c:v>4.89</c:v>
                </c:pt>
                <c:pt idx="303">
                  <c:v>5.41</c:v>
                </c:pt>
                <c:pt idx="304">
                  <c:v>5.05</c:v>
                </c:pt>
                <c:pt idx="305">
                  <c:v>5.31</c:v>
                </c:pt>
                <c:pt idx="306">
                  <c:v>5.13</c:v>
                </c:pt>
                <c:pt idx="307">
                  <c:v>5.3</c:v>
                </c:pt>
                <c:pt idx="308">
                  <c:v>6.21</c:v>
                </c:pt>
                <c:pt idx="309">
                  <c:v>6.12</c:v>
                </c:pt>
                <c:pt idx="310">
                  <c:v>6.41</c:v>
                </c:pt>
                <c:pt idx="311">
                  <c:v>6.3</c:v>
                </c:pt>
                <c:pt idx="312">
                  <c:v>6.62</c:v>
                </c:pt>
                <c:pt idx="313">
                  <c:v>6.57</c:v>
                </c:pt>
                <c:pt idx="314">
                  <c:v>6.06</c:v>
                </c:pt>
                <c:pt idx="315">
                  <c:v>6.36</c:v>
                </c:pt>
                <c:pt idx="316">
                  <c:v>6.08</c:v>
                </c:pt>
                <c:pt idx="317">
                  <c:v>6.69</c:v>
                </c:pt>
                <c:pt idx="318">
                  <c:v>6.45</c:v>
                </c:pt>
                <c:pt idx="319">
                  <c:v>6.65</c:v>
                </c:pt>
                <c:pt idx="320">
                  <c:v>6.55</c:v>
                </c:pt>
                <c:pt idx="321">
                  <c:v>6.72</c:v>
                </c:pt>
                <c:pt idx="322">
                  <c:v>7.07</c:v>
                </c:pt>
                <c:pt idx="323">
                  <c:v>7</c:v>
                </c:pt>
                <c:pt idx="324">
                  <c:v>7.34</c:v>
                </c:pt>
                <c:pt idx="325">
                  <c:v>7.28</c:v>
                </c:pt>
                <c:pt idx="326">
                  <c:v>7.15</c:v>
                </c:pt>
                <c:pt idx="327">
                  <c:v>6.71</c:v>
                </c:pt>
                <c:pt idx="328">
                  <c:v>7.13</c:v>
                </c:pt>
                <c:pt idx="329">
                  <c:v>7.08</c:v>
                </c:pt>
                <c:pt idx="330">
                  <c:v>7.21</c:v>
                </c:pt>
                <c:pt idx="331">
                  <c:v>7.4</c:v>
                </c:pt>
                <c:pt idx="332">
                  <c:v>7.26</c:v>
                </c:pt>
                <c:pt idx="333">
                  <c:v>7.44</c:v>
                </c:pt>
                <c:pt idx="334">
                  <c:v>7.28</c:v>
                </c:pt>
                <c:pt idx="335">
                  <c:v>7.05</c:v>
                </c:pt>
                <c:pt idx="336">
                  <c:v>7.26</c:v>
                </c:pt>
                <c:pt idx="337">
                  <c:v>7.32</c:v>
                </c:pt>
                <c:pt idx="338">
                  <c:v>7.42</c:v>
                </c:pt>
                <c:pt idx="339">
                  <c:v>7.6</c:v>
                </c:pt>
                <c:pt idx="340">
                  <c:v>7.79</c:v>
                </c:pt>
                <c:pt idx="341">
                  <c:v>8.039999999999999</c:v>
                </c:pt>
                <c:pt idx="342">
                  <c:v>7.78</c:v>
                </c:pt>
                <c:pt idx="343">
                  <c:v>7.75</c:v>
                </c:pt>
                <c:pt idx="344">
                  <c:v>8</c:v>
                </c:pt>
                <c:pt idx="345">
                  <c:v>8.460000000000001</c:v>
                </c:pt>
                <c:pt idx="346">
                  <c:v>8.720000000000001</c:v>
                </c:pt>
                <c:pt idx="347">
                  <c:v>8.779999999999999</c:v>
                </c:pt>
                <c:pt idx="348">
                  <c:v>8.94</c:v>
                </c:pt>
                <c:pt idx="349">
                  <c:v>8.75</c:v>
                </c:pt>
                <c:pt idx="350">
                  <c:v>9</c:v>
                </c:pt>
                <c:pt idx="351">
                  <c:v>8.69</c:v>
                </c:pt>
                <c:pt idx="352">
                  <c:v>8.5</c:v>
                </c:pt>
                <c:pt idx="353">
                  <c:v>8.460000000000001</c:v>
                </c:pt>
                <c:pt idx="354">
                  <c:v>8.85</c:v>
                </c:pt>
                <c:pt idx="355">
                  <c:v>8.779999999999999</c:v>
                </c:pt>
                <c:pt idx="356">
                  <c:v>8.800000000000001</c:v>
                </c:pt>
                <c:pt idx="357">
                  <c:v>8.74</c:v>
                </c:pt>
                <c:pt idx="358">
                  <c:v>8.74</c:v>
                </c:pt>
                <c:pt idx="359">
                  <c:v>8.890000000000001</c:v>
                </c:pt>
                <c:pt idx="360">
                  <c:v>8.779999999999999</c:v>
                </c:pt>
                <c:pt idx="361">
                  <c:v>9.02</c:v>
                </c:pt>
                <c:pt idx="362">
                  <c:v>9.34</c:v>
                </c:pt>
                <c:pt idx="363">
                  <c:v>8.77</c:v>
                </c:pt>
                <c:pt idx="364">
                  <c:v>8.91</c:v>
                </c:pt>
                <c:pt idx="365">
                  <c:v>9.15</c:v>
                </c:pt>
                <c:pt idx="366">
                  <c:v>9.039999999999999</c:v>
                </c:pt>
                <c:pt idx="367">
                  <c:v>9.210000000000001</c:v>
                </c:pt>
                <c:pt idx="368">
                  <c:v>9.19</c:v>
                </c:pt>
                <c:pt idx="369">
                  <c:v>9.23</c:v>
                </c:pt>
                <c:pt idx="370">
                  <c:v>9.5</c:v>
                </c:pt>
                <c:pt idx="371">
                  <c:v>9.42</c:v>
                </c:pt>
                <c:pt idx="372">
                  <c:v>9.210000000000001</c:v>
                </c:pt>
                <c:pt idx="373">
                  <c:v>9.460000000000001</c:v>
                </c:pt>
                <c:pt idx="374">
                  <c:v>9.130000000000001</c:v>
                </c:pt>
                <c:pt idx="375">
                  <c:v>9.17</c:v>
                </c:pt>
                <c:pt idx="376">
                  <c:v>9.470000000000001</c:v>
                </c:pt>
                <c:pt idx="377">
                  <c:v>9.5</c:v>
                </c:pt>
                <c:pt idx="378">
                  <c:v>9.58</c:v>
                </c:pt>
                <c:pt idx="379">
                  <c:v>9.81</c:v>
                </c:pt>
                <c:pt idx="380">
                  <c:v>9.84</c:v>
                </c:pt>
                <c:pt idx="381">
                  <c:v>10.19</c:v>
                </c:pt>
                <c:pt idx="382">
                  <c:v>10.48</c:v>
                </c:pt>
                <c:pt idx="383">
                  <c:v>10.45</c:v>
                </c:pt>
                <c:pt idx="384">
                  <c:v>10.02</c:v>
                </c:pt>
                <c:pt idx="385">
                  <c:v>10.35</c:v>
                </c:pt>
                <c:pt idx="386">
                  <c:v>10.2</c:v>
                </c:pt>
                <c:pt idx="387">
                  <c:v>10.1</c:v>
                </c:pt>
                <c:pt idx="388">
                  <c:v>10.17</c:v>
                </c:pt>
                <c:pt idx="389">
                  <c:v>10.48</c:v>
                </c:pt>
                <c:pt idx="390">
                  <c:v>10.3</c:v>
                </c:pt>
                <c:pt idx="391">
                  <c:v>10.41</c:v>
                </c:pt>
                <c:pt idx="392">
                  <c:v>10.1</c:v>
                </c:pt>
                <c:pt idx="393">
                  <c:v>10.16</c:v>
                </c:pt>
                <c:pt idx="394">
                  <c:v>10.39</c:v>
                </c:pt>
                <c:pt idx="395">
                  <c:v>10.19</c:v>
                </c:pt>
                <c:pt idx="396">
                  <c:v>10.43</c:v>
                </c:pt>
                <c:pt idx="397">
                  <c:v>10.58</c:v>
                </c:pt>
                <c:pt idx="398">
                  <c:v>10.58</c:v>
                </c:pt>
                <c:pt idx="399">
                  <c:v>10.98</c:v>
                </c:pt>
                <c:pt idx="400">
                  <c:v>11.19</c:v>
                </c:pt>
                <c:pt idx="401">
                  <c:v>11.25</c:v>
                </c:pt>
                <c:pt idx="402">
                  <c:v>11.3</c:v>
                </c:pt>
                <c:pt idx="403">
                  <c:v>11.17</c:v>
                </c:pt>
                <c:pt idx="404">
                  <c:v>11.13</c:v>
                </c:pt>
                <c:pt idx="405">
                  <c:v>10.82</c:v>
                </c:pt>
                <c:pt idx="406">
                  <c:v>11.41</c:v>
                </c:pt>
                <c:pt idx="407">
                  <c:v>11.41</c:v>
                </c:pt>
                <c:pt idx="408">
                  <c:v>11.53</c:v>
                </c:pt>
                <c:pt idx="409">
                  <c:v>12.3</c:v>
                </c:pt>
                <c:pt idx="410">
                  <c:v>12.22</c:v>
                </c:pt>
                <c:pt idx="411">
                  <c:v>12.1</c:v>
                </c:pt>
                <c:pt idx="412">
                  <c:v>12.1</c:v>
                </c:pt>
                <c:pt idx="413">
                  <c:v>12.65</c:v>
                </c:pt>
                <c:pt idx="414">
                  <c:v>12.68</c:v>
                </c:pt>
                <c:pt idx="415">
                  <c:v>12.71</c:v>
                </c:pt>
                <c:pt idx="416">
                  <c:v>12.74</c:v>
                </c:pt>
                <c:pt idx="417">
                  <c:v>12.59</c:v>
                </c:pt>
                <c:pt idx="418">
                  <c:v>13.11</c:v>
                </c:pt>
                <c:pt idx="419">
                  <c:v>13.33</c:v>
                </c:pt>
                <c:pt idx="420">
                  <c:v>13.78</c:v>
                </c:pt>
                <c:pt idx="421">
                  <c:v>14.31</c:v>
                </c:pt>
                <c:pt idx="422">
                  <c:v>12.98</c:v>
                </c:pt>
                <c:pt idx="423">
                  <c:v>12.59</c:v>
                </c:pt>
                <c:pt idx="424">
                  <c:v>11.88</c:v>
                </c:pt>
                <c:pt idx="425">
                  <c:v>12.68</c:v>
                </c:pt>
                <c:pt idx="426">
                  <c:v>12.28</c:v>
                </c:pt>
                <c:pt idx="427">
                  <c:v>12.13</c:v>
                </c:pt>
                <c:pt idx="428">
                  <c:v>12.84</c:v>
                </c:pt>
                <c:pt idx="429">
                  <c:v>12.96</c:v>
                </c:pt>
                <c:pt idx="430">
                  <c:v>12.48</c:v>
                </c:pt>
                <c:pt idx="431">
                  <c:v>12.43</c:v>
                </c:pt>
                <c:pt idx="432">
                  <c:v>12.16</c:v>
                </c:pt>
                <c:pt idx="433">
                  <c:v>12.48</c:v>
                </c:pt>
                <c:pt idx="434">
                  <c:v>12.6</c:v>
                </c:pt>
                <c:pt idx="435">
                  <c:v>12.09</c:v>
                </c:pt>
                <c:pt idx="436">
                  <c:v>12.32</c:v>
                </c:pt>
                <c:pt idx="437">
                  <c:v>12.84</c:v>
                </c:pt>
                <c:pt idx="438">
                  <c:v>13</c:v>
                </c:pt>
                <c:pt idx="439">
                  <c:v>13.19</c:v>
                </c:pt>
                <c:pt idx="440">
                  <c:v>13.49</c:v>
                </c:pt>
                <c:pt idx="441">
                  <c:v>13.58</c:v>
                </c:pt>
                <c:pt idx="442">
                  <c:v>13.03</c:v>
                </c:pt>
                <c:pt idx="443">
                  <c:v>13.61</c:v>
                </c:pt>
                <c:pt idx="444">
                  <c:v>13.7</c:v>
                </c:pt>
                <c:pt idx="445">
                  <c:v>13.93</c:v>
                </c:pt>
                <c:pt idx="446">
                  <c:v>13.8</c:v>
                </c:pt>
                <c:pt idx="447">
                  <c:v>13.73</c:v>
                </c:pt>
                <c:pt idx="448">
                  <c:v>14.19</c:v>
                </c:pt>
                <c:pt idx="449">
                  <c:v>14.21</c:v>
                </c:pt>
                <c:pt idx="450">
                  <c:v>14.06</c:v>
                </c:pt>
                <c:pt idx="451">
                  <c:v>13.93</c:v>
                </c:pt>
                <c:pt idx="452">
                  <c:v>13.77</c:v>
                </c:pt>
                <c:pt idx="453">
                  <c:v>13.46</c:v>
                </c:pt>
                <c:pt idx="454">
                  <c:v>13.61</c:v>
                </c:pt>
                <c:pt idx="455">
                  <c:v>13.49</c:v>
                </c:pt>
                <c:pt idx="456">
                  <c:v>13.33</c:v>
                </c:pt>
                <c:pt idx="457">
                  <c:v>13.55</c:v>
                </c:pt>
                <c:pt idx="458">
                  <c:v>13.11</c:v>
                </c:pt>
                <c:pt idx="459">
                  <c:v>13.36</c:v>
                </c:pt>
                <c:pt idx="460">
                  <c:v>12.59</c:v>
                </c:pt>
                <c:pt idx="461">
                  <c:v>12.99</c:v>
                </c:pt>
                <c:pt idx="462">
                  <c:v>12.5</c:v>
                </c:pt>
                <c:pt idx="463">
                  <c:v>12.55</c:v>
                </c:pt>
                <c:pt idx="464">
                  <c:v>12.98</c:v>
                </c:pt>
                <c:pt idx="465">
                  <c:v>13.76</c:v>
                </c:pt>
                <c:pt idx="466">
                  <c:v>14.12</c:v>
                </c:pt>
                <c:pt idx="467">
                  <c:v>14.52</c:v>
                </c:pt>
                <c:pt idx="468">
                  <c:v>13.59</c:v>
                </c:pt>
                <c:pt idx="469">
                  <c:v>12.74</c:v>
                </c:pt>
                <c:pt idx="470">
                  <c:v>13.38</c:v>
                </c:pt>
                <c:pt idx="471">
                  <c:v>13.42</c:v>
                </c:pt>
                <c:pt idx="472">
                  <c:v>13.26</c:v>
                </c:pt>
                <c:pt idx="473">
                  <c:v>13.48</c:v>
                </c:pt>
                <c:pt idx="474">
                  <c:v>13.39</c:v>
                </c:pt>
                <c:pt idx="475">
                  <c:v>13.39</c:v>
                </c:pt>
                <c:pt idx="476">
                  <c:v>13.4</c:v>
                </c:pt>
                <c:pt idx="477">
                  <c:v>13.05</c:v>
                </c:pt>
                <c:pt idx="478">
                  <c:v>13.1</c:v>
                </c:pt>
                <c:pt idx="479">
                  <c:v>12.92</c:v>
                </c:pt>
                <c:pt idx="480">
                  <c:v>13.2</c:v>
                </c:pt>
                <c:pt idx="481">
                  <c:v>13.23</c:v>
                </c:pt>
                <c:pt idx="482">
                  <c:v>13.37</c:v>
                </c:pt>
                <c:pt idx="483">
                  <c:v>13.35</c:v>
                </c:pt>
                <c:pt idx="484">
                  <c:v>13.51</c:v>
                </c:pt>
                <c:pt idx="485">
                  <c:v>13.36</c:v>
                </c:pt>
                <c:pt idx="486">
                  <c:v>13.53</c:v>
                </c:pt>
                <c:pt idx="487">
                  <c:v>13.57</c:v>
                </c:pt>
                <c:pt idx="488">
                  <c:v>13.32</c:v>
                </c:pt>
                <c:pt idx="489">
                  <c:v>12.9</c:v>
                </c:pt>
                <c:pt idx="490">
                  <c:v>12.94</c:v>
                </c:pt>
                <c:pt idx="491">
                  <c:v>12.98</c:v>
                </c:pt>
                <c:pt idx="492">
                  <c:v>13.28</c:v>
                </c:pt>
                <c:pt idx="493">
                  <c:v>13.33</c:v>
                </c:pt>
                <c:pt idx="494">
                  <c:v>13.21</c:v>
                </c:pt>
                <c:pt idx="495">
                  <c:v>13.31</c:v>
                </c:pt>
                <c:pt idx="496">
                  <c:v>13.24</c:v>
                </c:pt>
                <c:pt idx="497">
                  <c:v>13.3</c:v>
                </c:pt>
                <c:pt idx="498">
                  <c:v>13.25</c:v>
                </c:pt>
                <c:pt idx="499">
                  <c:v>12.98</c:v>
                </c:pt>
                <c:pt idx="500">
                  <c:v>12.96</c:v>
                </c:pt>
                <c:pt idx="501">
                  <c:v>12.87</c:v>
                </c:pt>
                <c:pt idx="502">
                  <c:v>12.91</c:v>
                </c:pt>
                <c:pt idx="503">
                  <c:v>13.11</c:v>
                </c:pt>
                <c:pt idx="504">
                  <c:v>13.02</c:v>
                </c:pt>
                <c:pt idx="505">
                  <c:v>13.08</c:v>
                </c:pt>
                <c:pt idx="506">
                  <c:v>13.37</c:v>
                </c:pt>
                <c:pt idx="507">
                  <c:v>12.58</c:v>
                </c:pt>
                <c:pt idx="508">
                  <c:v>13.31</c:v>
                </c:pt>
                <c:pt idx="509">
                  <c:v>13.25</c:v>
                </c:pt>
                <c:pt idx="510">
                  <c:v>13.59</c:v>
                </c:pt>
                <c:pt idx="511">
                  <c:v>13.45</c:v>
                </c:pt>
                <c:pt idx="512">
                  <c:v>13.5</c:v>
                </c:pt>
                <c:pt idx="513">
                  <c:v>13.17</c:v>
                </c:pt>
                <c:pt idx="514">
                  <c:v>12.83</c:v>
                </c:pt>
                <c:pt idx="515">
                  <c:v>12.99</c:v>
                </c:pt>
                <c:pt idx="516">
                  <c:v>13.33</c:v>
                </c:pt>
                <c:pt idx="517">
                  <c:v>13.83</c:v>
                </c:pt>
                <c:pt idx="518">
                  <c:v>13.68</c:v>
                </c:pt>
                <c:pt idx="519">
                  <c:v>13.62</c:v>
                </c:pt>
                <c:pt idx="520">
                  <c:v>13.4</c:v>
                </c:pt>
                <c:pt idx="521">
                  <c:v>12.89</c:v>
                </c:pt>
                <c:pt idx="522">
                  <c:v>13.02</c:v>
                </c:pt>
                <c:pt idx="523">
                  <c:v>12.96</c:v>
                </c:pt>
                <c:pt idx="524">
                  <c:v>13.21</c:v>
                </c:pt>
                <c:pt idx="525">
                  <c:v>13.52</c:v>
                </c:pt>
                <c:pt idx="526">
                  <c:v>13.5</c:v>
                </c:pt>
                <c:pt idx="527">
                  <c:v>13.63</c:v>
                </c:pt>
                <c:pt idx="528">
                  <c:v>13.56</c:v>
                </c:pt>
                <c:pt idx="529">
                  <c:v>14.4</c:v>
                </c:pt>
                <c:pt idx="530">
                  <c:v>14.23</c:v>
                </c:pt>
                <c:pt idx="531">
                  <c:v>14.73</c:v>
                </c:pt>
                <c:pt idx="532">
                  <c:v>15.21</c:v>
                </c:pt>
                <c:pt idx="533">
                  <c:v>14.93</c:v>
                </c:pt>
                <c:pt idx="534">
                  <c:v>15.29</c:v>
                </c:pt>
                <c:pt idx="535">
                  <c:v>14.87</c:v>
                </c:pt>
                <c:pt idx="536">
                  <c:v>14.79</c:v>
                </c:pt>
                <c:pt idx="537">
                  <c:v>14.89</c:v>
                </c:pt>
                <c:pt idx="538">
                  <c:v>14.32</c:v>
                </c:pt>
                <c:pt idx="539">
                  <c:v>14.11</c:v>
                </c:pt>
                <c:pt idx="540">
                  <c:v>14.46</c:v>
                </c:pt>
                <c:pt idx="541">
                  <c:v>13.28</c:v>
                </c:pt>
                <c:pt idx="542">
                  <c:v>13.68</c:v>
                </c:pt>
                <c:pt idx="543">
                  <c:v>13.81</c:v>
                </c:pt>
                <c:pt idx="544">
                  <c:v>13.37</c:v>
                </c:pt>
                <c:pt idx="545">
                  <c:v>12.77</c:v>
                </c:pt>
                <c:pt idx="546">
                  <c:v>12.34</c:v>
                </c:pt>
                <c:pt idx="547">
                  <c:v>12.43</c:v>
                </c:pt>
                <c:pt idx="548">
                  <c:v>11.57</c:v>
                </c:pt>
                <c:pt idx="549">
                  <c:v>12.49</c:v>
                </c:pt>
                <c:pt idx="550">
                  <c:v>12.44</c:v>
                </c:pt>
                <c:pt idx="551">
                  <c:v>12.97</c:v>
                </c:pt>
                <c:pt idx="552">
                  <c:v>12.83</c:v>
                </c:pt>
                <c:pt idx="553">
                  <c:v>13.16</c:v>
                </c:pt>
                <c:pt idx="554">
                  <c:v>13.26</c:v>
                </c:pt>
                <c:pt idx="555">
                  <c:v>13.31</c:v>
                </c:pt>
                <c:pt idx="556">
                  <c:v>12.7</c:v>
                </c:pt>
                <c:pt idx="557">
                  <c:v>12.82</c:v>
                </c:pt>
                <c:pt idx="558">
                  <c:v>13.16</c:v>
                </c:pt>
                <c:pt idx="559">
                  <c:v>13.04</c:v>
                </c:pt>
                <c:pt idx="560">
                  <c:v>12.62</c:v>
                </c:pt>
                <c:pt idx="561">
                  <c:v>12.51</c:v>
                </c:pt>
                <c:pt idx="562">
                  <c:v>12.81</c:v>
                </c:pt>
                <c:pt idx="563">
                  <c:v>12.92</c:v>
                </c:pt>
                <c:pt idx="564">
                  <c:v>12.85</c:v>
                </c:pt>
                <c:pt idx="565">
                  <c:v>13.32</c:v>
                </c:pt>
                <c:pt idx="566">
                  <c:v>13.78</c:v>
                </c:pt>
                <c:pt idx="567">
                  <c:v>13.96</c:v>
                </c:pt>
                <c:pt idx="568">
                  <c:v>13.83</c:v>
                </c:pt>
                <c:pt idx="569">
                  <c:v>14.11</c:v>
                </c:pt>
                <c:pt idx="570">
                  <c:v>14.29</c:v>
                </c:pt>
                <c:pt idx="571">
                  <c:v>14.37</c:v>
                </c:pt>
                <c:pt idx="572">
                  <c:v>15.18</c:v>
                </c:pt>
                <c:pt idx="573">
                  <c:v>15.65</c:v>
                </c:pt>
                <c:pt idx="574">
                  <c:v>15.25</c:v>
                </c:pt>
                <c:pt idx="575">
                  <c:v>16.1</c:v>
                </c:pt>
                <c:pt idx="576">
                  <c:v>15.88</c:v>
                </c:pt>
                <c:pt idx="577">
                  <c:v>15.33</c:v>
                </c:pt>
                <c:pt idx="578">
                  <c:v>15.14</c:v>
                </c:pt>
                <c:pt idx="579">
                  <c:v>15.33</c:v>
                </c:pt>
                <c:pt idx="580">
                  <c:v>14.82</c:v>
                </c:pt>
                <c:pt idx="581">
                  <c:v>15.23</c:v>
                </c:pt>
                <c:pt idx="582">
                  <c:v>15.45</c:v>
                </c:pt>
                <c:pt idx="583">
                  <c:v>15.35</c:v>
                </c:pt>
                <c:pt idx="584">
                  <c:v>15.25</c:v>
                </c:pt>
                <c:pt idx="585">
                  <c:v>15.29</c:v>
                </c:pt>
                <c:pt idx="586">
                  <c:v>14.98</c:v>
                </c:pt>
                <c:pt idx="587">
                  <c:v>14.81</c:v>
                </c:pt>
                <c:pt idx="588">
                  <c:v>14.32</c:v>
                </c:pt>
                <c:pt idx="589">
                  <c:v>14.43</c:v>
                </c:pt>
                <c:pt idx="590">
                  <c:v>14.49</c:v>
                </c:pt>
                <c:pt idx="591">
                  <c:v>14.78</c:v>
                </c:pt>
                <c:pt idx="592">
                  <c:v>14.24</c:v>
                </c:pt>
                <c:pt idx="593">
                  <c:v>14.28</c:v>
                </c:pt>
                <c:pt idx="594">
                  <c:v>13.73</c:v>
                </c:pt>
                <c:pt idx="595">
                  <c:v>13.64</c:v>
                </c:pt>
                <c:pt idx="596">
                  <c:v>14.21</c:v>
                </c:pt>
                <c:pt idx="597">
                  <c:v>14.14</c:v>
                </c:pt>
                <c:pt idx="598">
                  <c:v>13.99</c:v>
                </c:pt>
                <c:pt idx="599">
                  <c:v>14.04</c:v>
                </c:pt>
                <c:pt idx="600">
                  <c:v>14.58</c:v>
                </c:pt>
                <c:pt idx="601">
                  <c:v>14.96</c:v>
                </c:pt>
                <c:pt idx="602">
                  <c:v>15.58</c:v>
                </c:pt>
                <c:pt idx="603">
                  <c:v>15.62</c:v>
                </c:pt>
                <c:pt idx="604">
                  <c:v>15.67</c:v>
                </c:pt>
                <c:pt idx="605">
                  <c:v>15.46</c:v>
                </c:pt>
                <c:pt idx="606">
                  <c:v>16.21</c:v>
                </c:pt>
                <c:pt idx="607">
                  <c:v>16.23</c:v>
                </c:pt>
                <c:pt idx="608">
                  <c:v>16.74</c:v>
                </c:pt>
                <c:pt idx="609">
                  <c:v>16.94</c:v>
                </c:pt>
                <c:pt idx="610">
                  <c:v>17.54</c:v>
                </c:pt>
                <c:pt idx="611">
                  <c:v>17.58</c:v>
                </c:pt>
                <c:pt idx="612">
                  <c:v>17.42</c:v>
                </c:pt>
                <c:pt idx="613">
                  <c:v>17.33</c:v>
                </c:pt>
                <c:pt idx="614">
                  <c:v>17.39</c:v>
                </c:pt>
                <c:pt idx="615">
                  <c:v>17.79</c:v>
                </c:pt>
                <c:pt idx="616">
                  <c:v>17.99</c:v>
                </c:pt>
                <c:pt idx="617">
                  <c:v>17.76</c:v>
                </c:pt>
                <c:pt idx="618">
                  <c:v>17.78</c:v>
                </c:pt>
                <c:pt idx="619">
                  <c:v>18.62</c:v>
                </c:pt>
                <c:pt idx="620">
                  <c:v>18.61</c:v>
                </c:pt>
                <c:pt idx="621">
                  <c:v>18.39</c:v>
                </c:pt>
                <c:pt idx="622">
                  <c:v>18.85</c:v>
                </c:pt>
                <c:pt idx="623">
                  <c:v>19.02</c:v>
                </c:pt>
                <c:pt idx="624">
                  <c:v>19.17</c:v>
                </c:pt>
                <c:pt idx="625">
                  <c:v>19</c:v>
                </c:pt>
                <c:pt idx="626">
                  <c:v>19.95</c:v>
                </c:pt>
                <c:pt idx="627">
                  <c:v>19.99</c:v>
                </c:pt>
                <c:pt idx="628">
                  <c:v>19.97</c:v>
                </c:pt>
                <c:pt idx="629">
                  <c:v>20.18</c:v>
                </c:pt>
                <c:pt idx="630">
                  <c:v>20.45</c:v>
                </c:pt>
                <c:pt idx="631">
                  <c:v>20.66</c:v>
                </c:pt>
                <c:pt idx="632">
                  <c:v>20.33</c:v>
                </c:pt>
                <c:pt idx="633">
                  <c:v>19.87</c:v>
                </c:pt>
                <c:pt idx="634">
                  <c:v>20.01</c:v>
                </c:pt>
                <c:pt idx="635">
                  <c:v>20.48</c:v>
                </c:pt>
                <c:pt idx="636">
                  <c:v>20.21</c:v>
                </c:pt>
                <c:pt idx="637">
                  <c:v>19.81</c:v>
                </c:pt>
                <c:pt idx="638">
                  <c:v>18.93</c:v>
                </c:pt>
                <c:pt idx="639">
                  <c:v>18.13</c:v>
                </c:pt>
                <c:pt idx="640">
                  <c:v>18.75</c:v>
                </c:pt>
                <c:pt idx="641">
                  <c:v>18.58</c:v>
                </c:pt>
                <c:pt idx="642">
                  <c:v>19.37</c:v>
                </c:pt>
                <c:pt idx="643">
                  <c:v>19.56</c:v>
                </c:pt>
                <c:pt idx="644">
                  <c:v>19.52</c:v>
                </c:pt>
                <c:pt idx="645">
                  <c:v>19.26</c:v>
                </c:pt>
                <c:pt idx="646">
                  <c:v>19.17</c:v>
                </c:pt>
                <c:pt idx="647">
                  <c:v>19.47</c:v>
                </c:pt>
                <c:pt idx="648">
                  <c:v>19.63</c:v>
                </c:pt>
                <c:pt idx="649">
                  <c:v>19.46</c:v>
                </c:pt>
                <c:pt idx="650">
                  <c:v>19.71</c:v>
                </c:pt>
                <c:pt idx="651">
                  <c:v>19.78</c:v>
                </c:pt>
                <c:pt idx="652">
                  <c:v>20.24</c:v>
                </c:pt>
                <c:pt idx="653">
                  <c:v>20.6</c:v>
                </c:pt>
                <c:pt idx="654">
                  <c:v>20.33</c:v>
                </c:pt>
                <c:pt idx="655">
                  <c:v>20.26</c:v>
                </c:pt>
                <c:pt idx="656">
                  <c:v>19.9</c:v>
                </c:pt>
                <c:pt idx="657">
                  <c:v>19.66</c:v>
                </c:pt>
                <c:pt idx="658">
                  <c:v>19.87</c:v>
                </c:pt>
                <c:pt idx="659">
                  <c:v>20.15</c:v>
                </c:pt>
                <c:pt idx="660">
                  <c:v>19.91</c:v>
                </c:pt>
                <c:pt idx="661">
                  <c:v>19.42</c:v>
                </c:pt>
                <c:pt idx="662">
                  <c:v>19.01</c:v>
                </c:pt>
                <c:pt idx="663">
                  <c:v>19.76</c:v>
                </c:pt>
                <c:pt idx="664">
                  <c:v>20.78</c:v>
                </c:pt>
                <c:pt idx="665">
                  <c:v>21.92</c:v>
                </c:pt>
                <c:pt idx="666">
                  <c:v>21.75</c:v>
                </c:pt>
                <c:pt idx="667">
                  <c:v>22.17</c:v>
                </c:pt>
                <c:pt idx="668">
                  <c:v>22.03</c:v>
                </c:pt>
                <c:pt idx="669">
                  <c:v>22.6</c:v>
                </c:pt>
                <c:pt idx="670">
                  <c:v>22.65</c:v>
                </c:pt>
                <c:pt idx="671">
                  <c:v>22.35</c:v>
                </c:pt>
                <c:pt idx="672">
                  <c:v>22.4</c:v>
                </c:pt>
                <c:pt idx="673">
                  <c:v>22.36</c:v>
                </c:pt>
                <c:pt idx="674">
                  <c:v>22.81</c:v>
                </c:pt>
                <c:pt idx="675">
                  <c:v>22.63</c:v>
                </c:pt>
                <c:pt idx="676">
                  <c:v>22.3</c:v>
                </c:pt>
                <c:pt idx="677">
                  <c:v>22.14</c:v>
                </c:pt>
                <c:pt idx="678">
                  <c:v>22.44</c:v>
                </c:pt>
                <c:pt idx="679">
                  <c:v>22.12</c:v>
                </c:pt>
                <c:pt idx="680">
                  <c:v>22.21</c:v>
                </c:pt>
                <c:pt idx="681">
                  <c:v>22.3</c:v>
                </c:pt>
                <c:pt idx="682">
                  <c:v>22.21</c:v>
                </c:pt>
                <c:pt idx="683">
                  <c:v>21.86</c:v>
                </c:pt>
                <c:pt idx="684">
                  <c:v>21.08</c:v>
                </c:pt>
                <c:pt idx="685">
                  <c:v>21.21</c:v>
                </c:pt>
                <c:pt idx="686">
                  <c:v>21.91</c:v>
                </c:pt>
                <c:pt idx="687">
                  <c:v>22.45</c:v>
                </c:pt>
                <c:pt idx="688">
                  <c:v>22.05</c:v>
                </c:pt>
                <c:pt idx="689">
                  <c:v>21.62</c:v>
                </c:pt>
                <c:pt idx="690">
                  <c:v>20.67</c:v>
                </c:pt>
                <c:pt idx="691">
                  <c:v>20.48</c:v>
                </c:pt>
                <c:pt idx="692">
                  <c:v>20.68</c:v>
                </c:pt>
                <c:pt idx="693">
                  <c:v>20.71</c:v>
                </c:pt>
                <c:pt idx="694">
                  <c:v>19.7</c:v>
                </c:pt>
                <c:pt idx="695">
                  <c:v>20.42</c:v>
                </c:pt>
                <c:pt idx="696">
                  <c:v>20.67</c:v>
                </c:pt>
                <c:pt idx="697">
                  <c:v>21.04</c:v>
                </c:pt>
                <c:pt idx="698">
                  <c:v>20.8</c:v>
                </c:pt>
                <c:pt idx="699">
                  <c:v>20.66</c:v>
                </c:pt>
                <c:pt idx="700">
                  <c:v>20.64</c:v>
                </c:pt>
                <c:pt idx="701">
                  <c:v>20.9</c:v>
                </c:pt>
                <c:pt idx="702">
                  <c:v>21.71</c:v>
                </c:pt>
                <c:pt idx="703">
                  <c:v>21.83</c:v>
                </c:pt>
                <c:pt idx="704">
                  <c:v>22.19</c:v>
                </c:pt>
                <c:pt idx="705">
                  <c:v>22.25</c:v>
                </c:pt>
                <c:pt idx="706">
                  <c:v>22.07</c:v>
                </c:pt>
                <c:pt idx="707">
                  <c:v>22.66</c:v>
                </c:pt>
                <c:pt idx="708">
                  <c:v>22.69</c:v>
                </c:pt>
                <c:pt idx="709">
                  <c:v>23.13</c:v>
                </c:pt>
                <c:pt idx="710">
                  <c:v>24.68</c:v>
                </c:pt>
                <c:pt idx="711">
                  <c:v>24.41</c:v>
                </c:pt>
                <c:pt idx="712">
                  <c:v>24.9</c:v>
                </c:pt>
                <c:pt idx="713">
                  <c:v>25.53</c:v>
                </c:pt>
                <c:pt idx="714">
                  <c:v>25.78</c:v>
                </c:pt>
                <c:pt idx="715">
                  <c:v>26.36</c:v>
                </c:pt>
                <c:pt idx="716">
                  <c:v>26.55</c:v>
                </c:pt>
                <c:pt idx="717">
                  <c:v>29.75</c:v>
                </c:pt>
                <c:pt idx="718">
                  <c:v>29.7</c:v>
                </c:pt>
                <c:pt idx="719">
                  <c:v>30.75</c:v>
                </c:pt>
                <c:pt idx="720">
                  <c:v>30.61</c:v>
                </c:pt>
                <c:pt idx="721">
                  <c:v>29.41</c:v>
                </c:pt>
                <c:pt idx="722">
                  <c:v>30.34</c:v>
                </c:pt>
                <c:pt idx="723">
                  <c:v>30.34</c:v>
                </c:pt>
                <c:pt idx="724">
                  <c:v>29.98</c:v>
                </c:pt>
                <c:pt idx="725">
                  <c:v>30.15</c:v>
                </c:pt>
                <c:pt idx="726">
                  <c:v>29.21</c:v>
                </c:pt>
                <c:pt idx="727">
                  <c:v>31.62</c:v>
                </c:pt>
                <c:pt idx="728">
                  <c:v>32.93</c:v>
                </c:pt>
                <c:pt idx="729">
                  <c:v>31.9</c:v>
                </c:pt>
                <c:pt idx="730">
                  <c:v>31.69</c:v>
                </c:pt>
                <c:pt idx="731">
                  <c:v>32.62</c:v>
                </c:pt>
                <c:pt idx="732">
                  <c:v>31.45</c:v>
                </c:pt>
                <c:pt idx="733">
                  <c:v>33.32</c:v>
                </c:pt>
                <c:pt idx="734">
                  <c:v>32.62</c:v>
                </c:pt>
                <c:pt idx="735">
                  <c:v>31.39</c:v>
                </c:pt>
                <c:pt idx="736">
                  <c:v>32.08</c:v>
                </c:pt>
                <c:pt idx="737">
                  <c:v>30.65</c:v>
                </c:pt>
                <c:pt idx="738">
                  <c:v>29.99</c:v>
                </c:pt>
                <c:pt idx="739">
                  <c:v>32.38</c:v>
                </c:pt>
                <c:pt idx="740">
                  <c:v>31.78</c:v>
                </c:pt>
                <c:pt idx="741">
                  <c:v>30.44</c:v>
                </c:pt>
                <c:pt idx="742">
                  <c:v>30.15</c:v>
                </c:pt>
                <c:pt idx="743">
                  <c:v>28.12</c:v>
                </c:pt>
                <c:pt idx="744">
                  <c:v>28.29</c:v>
                </c:pt>
                <c:pt idx="745">
                  <c:v>30.41</c:v>
                </c:pt>
                <c:pt idx="746">
                  <c:v>28.34</c:v>
                </c:pt>
                <c:pt idx="747">
                  <c:v>27.76</c:v>
                </c:pt>
                <c:pt idx="748">
                  <c:v>27.68</c:v>
                </c:pt>
                <c:pt idx="749">
                  <c:v>29.03</c:v>
                </c:pt>
                <c:pt idx="750">
                  <c:v>29.36</c:v>
                </c:pt>
                <c:pt idx="751">
                  <c:v>29.6</c:v>
                </c:pt>
                <c:pt idx="752">
                  <c:v>30.9</c:v>
                </c:pt>
                <c:pt idx="753">
                  <c:v>30.28</c:v>
                </c:pt>
                <c:pt idx="754">
                  <c:v>29.96</c:v>
                </c:pt>
                <c:pt idx="755">
                  <c:v>29.54</c:v>
                </c:pt>
                <c:pt idx="756">
                  <c:v>29.37</c:v>
                </c:pt>
                <c:pt idx="757">
                  <c:v>30.08</c:v>
                </c:pt>
                <c:pt idx="758">
                  <c:v>29.25</c:v>
                </c:pt>
                <c:pt idx="759">
                  <c:v>27.56</c:v>
                </c:pt>
                <c:pt idx="760">
                  <c:v>28.14</c:v>
                </c:pt>
                <c:pt idx="761">
                  <c:v>27.21</c:v>
                </c:pt>
                <c:pt idx="762">
                  <c:v>27.36</c:v>
                </c:pt>
                <c:pt idx="763">
                  <c:v>27.78</c:v>
                </c:pt>
                <c:pt idx="764">
                  <c:v>27.96</c:v>
                </c:pt>
                <c:pt idx="765">
                  <c:v>26.53</c:v>
                </c:pt>
                <c:pt idx="766">
                  <c:v>26.9</c:v>
                </c:pt>
                <c:pt idx="767">
                  <c:v>25.86</c:v>
                </c:pt>
                <c:pt idx="768">
                  <c:v>25.03</c:v>
                </c:pt>
                <c:pt idx="769">
                  <c:v>24.11</c:v>
                </c:pt>
                <c:pt idx="770">
                  <c:v>23.34</c:v>
                </c:pt>
                <c:pt idx="771">
                  <c:v>23.34</c:v>
                </c:pt>
                <c:pt idx="772">
                  <c:v>22.29</c:v>
                </c:pt>
                <c:pt idx="773">
                  <c:v>22.74</c:v>
                </c:pt>
                <c:pt idx="774">
                  <c:v>21.91</c:v>
                </c:pt>
                <c:pt idx="775">
                  <c:v>22.81</c:v>
                </c:pt>
                <c:pt idx="776">
                  <c:v>24.45</c:v>
                </c:pt>
                <c:pt idx="777">
                  <c:v>24.6</c:v>
                </c:pt>
                <c:pt idx="778">
                  <c:v>25.2</c:v>
                </c:pt>
                <c:pt idx="779">
                  <c:v>23.91</c:v>
                </c:pt>
                <c:pt idx="780">
                  <c:v>24.28</c:v>
                </c:pt>
                <c:pt idx="781">
                  <c:v>24.69</c:v>
                </c:pt>
                <c:pt idx="782">
                  <c:v>25.07</c:v>
                </c:pt>
                <c:pt idx="783">
                  <c:v>26.66</c:v>
                </c:pt>
                <c:pt idx="784">
                  <c:v>25.79</c:v>
                </c:pt>
                <c:pt idx="785">
                  <c:v>23.91</c:v>
                </c:pt>
                <c:pt idx="786">
                  <c:v>24.23</c:v>
                </c:pt>
                <c:pt idx="787">
                  <c:v>26.46</c:v>
                </c:pt>
                <c:pt idx="788">
                  <c:v>26.47</c:v>
                </c:pt>
                <c:pt idx="789">
                  <c:v>24.47</c:v>
                </c:pt>
                <c:pt idx="790">
                  <c:v>23.61</c:v>
                </c:pt>
                <c:pt idx="791">
                  <c:v>23.35</c:v>
                </c:pt>
                <c:pt idx="792">
                  <c:v>22.35</c:v>
                </c:pt>
                <c:pt idx="793">
                  <c:v>23.71</c:v>
                </c:pt>
                <c:pt idx="794">
                  <c:v>24.12</c:v>
                </c:pt>
                <c:pt idx="795">
                  <c:v>24.35</c:v>
                </c:pt>
                <c:pt idx="796">
                  <c:v>23.44</c:v>
                </c:pt>
                <c:pt idx="797">
                  <c:v>24.19</c:v>
                </c:pt>
                <c:pt idx="798">
                  <c:v>23.68</c:v>
                </c:pt>
                <c:pt idx="799">
                  <c:v>22.91</c:v>
                </c:pt>
                <c:pt idx="800">
                  <c:v>21.32</c:v>
                </c:pt>
                <c:pt idx="801">
                  <c:v>21.49</c:v>
                </c:pt>
                <c:pt idx="802">
                  <c:v>22.98</c:v>
                </c:pt>
                <c:pt idx="803">
                  <c:v>22.63</c:v>
                </c:pt>
                <c:pt idx="804">
                  <c:v>22.07</c:v>
                </c:pt>
                <c:pt idx="805">
                  <c:v>21.3</c:v>
                </c:pt>
                <c:pt idx="806">
                  <c:v>22.94</c:v>
                </c:pt>
                <c:pt idx="807">
                  <c:v>24.46</c:v>
                </c:pt>
                <c:pt idx="808">
                  <c:v>24.73</c:v>
                </c:pt>
                <c:pt idx="809">
                  <c:v>26.42</c:v>
                </c:pt>
                <c:pt idx="810">
                  <c:v>26.7</c:v>
                </c:pt>
                <c:pt idx="811">
                  <c:v>26.49</c:v>
                </c:pt>
                <c:pt idx="812">
                  <c:v>25.6</c:v>
                </c:pt>
                <c:pt idx="813">
                  <c:v>28.11</c:v>
                </c:pt>
                <c:pt idx="814">
                  <c:v>27.66</c:v>
                </c:pt>
                <c:pt idx="815">
                  <c:v>28.18</c:v>
                </c:pt>
                <c:pt idx="816">
                  <c:v>28.62</c:v>
                </c:pt>
                <c:pt idx="817">
                  <c:v>27.65</c:v>
                </c:pt>
                <c:pt idx="818">
                  <c:v>27.25</c:v>
                </c:pt>
                <c:pt idx="819">
                  <c:v>26.68</c:v>
                </c:pt>
                <c:pt idx="820">
                  <c:v>27.32</c:v>
                </c:pt>
                <c:pt idx="821">
                  <c:v>25.9</c:v>
                </c:pt>
                <c:pt idx="822">
                  <c:v>24.37</c:v>
                </c:pt>
                <c:pt idx="823">
                  <c:v>24.18</c:v>
                </c:pt>
                <c:pt idx="824">
                  <c:v>23.09</c:v>
                </c:pt>
                <c:pt idx="825">
                  <c:v>21.89</c:v>
                </c:pt>
                <c:pt idx="826">
                  <c:v>21.48</c:v>
                </c:pt>
                <c:pt idx="827">
                  <c:v>22.17</c:v>
                </c:pt>
                <c:pt idx="828">
                  <c:v>21.23</c:v>
                </c:pt>
                <c:pt idx="829">
                  <c:v>21.75</c:v>
                </c:pt>
                <c:pt idx="830">
                  <c:v>22.17</c:v>
                </c:pt>
                <c:pt idx="831">
                  <c:v>21.45</c:v>
                </c:pt>
                <c:pt idx="832">
                  <c:v>20.16</c:v>
                </c:pt>
                <c:pt idx="833">
                  <c:v>19.49</c:v>
                </c:pt>
                <c:pt idx="834">
                  <c:v>19.88</c:v>
                </c:pt>
                <c:pt idx="835">
                  <c:v>18.76</c:v>
                </c:pt>
                <c:pt idx="836">
                  <c:v>18.39</c:v>
                </c:pt>
                <c:pt idx="837">
                  <c:v>19.76</c:v>
                </c:pt>
                <c:pt idx="838">
                  <c:v>18.52</c:v>
                </c:pt>
                <c:pt idx="839">
                  <c:v>19.51</c:v>
                </c:pt>
                <c:pt idx="840">
                  <c:v>19.58</c:v>
                </c:pt>
                <c:pt idx="841">
                  <c:v>20.31</c:v>
                </c:pt>
                <c:pt idx="842">
                  <c:v>18.82</c:v>
                </c:pt>
                <c:pt idx="843">
                  <c:v>18.65</c:v>
                </c:pt>
                <c:pt idx="844">
                  <c:v>16.93</c:v>
                </c:pt>
                <c:pt idx="845">
                  <c:v>17.57</c:v>
                </c:pt>
                <c:pt idx="846">
                  <c:v>16.61</c:v>
                </c:pt>
                <c:pt idx="847">
                  <c:v>16.15</c:v>
                </c:pt>
                <c:pt idx="848">
                  <c:v>17.68</c:v>
                </c:pt>
                <c:pt idx="849">
                  <c:v>17.24</c:v>
                </c:pt>
                <c:pt idx="850">
                  <c:v>18.15</c:v>
                </c:pt>
                <c:pt idx="851">
                  <c:v>16.92</c:v>
                </c:pt>
                <c:pt idx="852">
                  <c:v>17.1</c:v>
                </c:pt>
                <c:pt idx="853">
                  <c:v>16.67</c:v>
                </c:pt>
                <c:pt idx="854">
                  <c:v>16.88</c:v>
                </c:pt>
                <c:pt idx="855">
                  <c:v>16.13</c:v>
                </c:pt>
                <c:pt idx="856">
                  <c:v>16.95</c:v>
                </c:pt>
                <c:pt idx="857">
                  <c:v>17.83</c:v>
                </c:pt>
                <c:pt idx="858">
                  <c:v>18.79</c:v>
                </c:pt>
                <c:pt idx="859">
                  <c:v>18.65</c:v>
                </c:pt>
                <c:pt idx="860">
                  <c:v>18.3</c:v>
                </c:pt>
                <c:pt idx="861">
                  <c:v>19.57</c:v>
                </c:pt>
                <c:pt idx="862">
                  <c:v>18.69</c:v>
                </c:pt>
                <c:pt idx="863">
                  <c:v>18.76</c:v>
                </c:pt>
                <c:pt idx="864">
                  <c:v>18.9</c:v>
                </c:pt>
                <c:pt idx="865">
                  <c:v>18.63</c:v>
                </c:pt>
                <c:pt idx="866">
                  <c:v>18.03</c:v>
                </c:pt>
                <c:pt idx="867">
                  <c:v>16.95</c:v>
                </c:pt>
                <c:pt idx="868">
                  <c:v>15.63</c:v>
                </c:pt>
                <c:pt idx="869">
                  <c:v>15.82</c:v>
                </c:pt>
                <c:pt idx="870">
                  <c:v>16.51</c:v>
                </c:pt>
                <c:pt idx="871">
                  <c:v>15.58</c:v>
                </c:pt>
                <c:pt idx="872">
                  <c:v>15.86</c:v>
                </c:pt>
                <c:pt idx="873">
                  <c:v>16.55</c:v>
                </c:pt>
                <c:pt idx="874">
                  <c:v>16.34</c:v>
                </c:pt>
                <c:pt idx="875">
                  <c:v>16.21</c:v>
                </c:pt>
                <c:pt idx="876">
                  <c:v>17.11</c:v>
                </c:pt>
                <c:pt idx="877">
                  <c:v>16.85</c:v>
                </c:pt>
                <c:pt idx="878">
                  <c:v>15.96</c:v>
                </c:pt>
                <c:pt idx="879">
                  <c:v>15.52</c:v>
                </c:pt>
                <c:pt idx="880">
                  <c:v>15.14</c:v>
                </c:pt>
                <c:pt idx="881">
                  <c:v>14.51</c:v>
                </c:pt>
                <c:pt idx="882">
                  <c:v>14.95</c:v>
                </c:pt>
                <c:pt idx="883">
                  <c:v>15.11</c:v>
                </c:pt>
                <c:pt idx="884">
                  <c:v>15.84</c:v>
                </c:pt>
                <c:pt idx="885">
                  <c:v>15.82</c:v>
                </c:pt>
                <c:pt idx="886">
                  <c:v>15.13</c:v>
                </c:pt>
                <c:pt idx="887">
                  <c:v>15.07</c:v>
                </c:pt>
                <c:pt idx="888">
                  <c:v>15.15</c:v>
                </c:pt>
                <c:pt idx="889">
                  <c:v>15.35</c:v>
                </c:pt>
                <c:pt idx="890">
                  <c:v>15.74</c:v>
                </c:pt>
                <c:pt idx="891">
                  <c:v>16.08</c:v>
                </c:pt>
                <c:pt idx="892">
                  <c:v>16.97</c:v>
                </c:pt>
                <c:pt idx="893">
                  <c:v>17.79</c:v>
                </c:pt>
                <c:pt idx="894">
                  <c:v>18.03</c:v>
                </c:pt>
                <c:pt idx="895">
                  <c:v>17.3</c:v>
                </c:pt>
                <c:pt idx="896">
                  <c:v>17</c:v>
                </c:pt>
                <c:pt idx="897">
                  <c:v>16.51</c:v>
                </c:pt>
                <c:pt idx="898">
                  <c:v>17.77</c:v>
                </c:pt>
                <c:pt idx="899">
                  <c:v>17.96</c:v>
                </c:pt>
                <c:pt idx="900">
                  <c:v>18.14</c:v>
                </c:pt>
                <c:pt idx="901">
                  <c:v>18.42</c:v>
                </c:pt>
                <c:pt idx="902">
                  <c:v>18.51</c:v>
                </c:pt>
                <c:pt idx="903">
                  <c:v>18.87</c:v>
                </c:pt>
                <c:pt idx="904">
                  <c:v>19.19</c:v>
                </c:pt>
                <c:pt idx="905">
                  <c:v>18.97</c:v>
                </c:pt>
                <c:pt idx="906">
                  <c:v>17.77</c:v>
                </c:pt>
                <c:pt idx="907">
                  <c:v>17.07</c:v>
                </c:pt>
                <c:pt idx="908">
                  <c:v>18.08</c:v>
                </c:pt>
                <c:pt idx="909">
                  <c:v>17.92</c:v>
                </c:pt>
                <c:pt idx="910">
                  <c:v>18.69</c:v>
                </c:pt>
                <c:pt idx="911">
                  <c:v>19.01</c:v>
                </c:pt>
                <c:pt idx="912">
                  <c:v>18.86</c:v>
                </c:pt>
                <c:pt idx="913">
                  <c:v>18.31</c:v>
                </c:pt>
                <c:pt idx="914">
                  <c:v>18.75</c:v>
                </c:pt>
                <c:pt idx="915">
                  <c:v>17.83</c:v>
                </c:pt>
                <c:pt idx="916">
                  <c:v>17.01</c:v>
                </c:pt>
                <c:pt idx="917">
                  <c:v>17.16</c:v>
                </c:pt>
                <c:pt idx="918">
                  <c:v>17.2</c:v>
                </c:pt>
                <c:pt idx="919">
                  <c:v>17.89</c:v>
                </c:pt>
                <c:pt idx="920">
                  <c:v>16.24</c:v>
                </c:pt>
                <c:pt idx="921">
                  <c:v>15.78</c:v>
                </c:pt>
                <c:pt idx="922">
                  <c:v>15.45</c:v>
                </c:pt>
                <c:pt idx="923">
                  <c:v>15.08</c:v>
                </c:pt>
                <c:pt idx="924">
                  <c:v>13.92</c:v>
                </c:pt>
                <c:pt idx="925">
                  <c:v>13.63</c:v>
                </c:pt>
                <c:pt idx="926">
                  <c:v>13.45</c:v>
                </c:pt>
                <c:pt idx="927">
                  <c:v>13.7</c:v>
                </c:pt>
                <c:pt idx="928">
                  <c:v>13.98</c:v>
                </c:pt>
                <c:pt idx="929">
                  <c:v>14.38</c:v>
                </c:pt>
                <c:pt idx="930">
                  <c:v>14.49</c:v>
                </c:pt>
                <c:pt idx="931">
                  <c:v>13.12</c:v>
                </c:pt>
                <c:pt idx="932">
                  <c:v>13.12</c:v>
                </c:pt>
                <c:pt idx="933">
                  <c:v>12.92</c:v>
                </c:pt>
                <c:pt idx="934">
                  <c:v>13.19</c:v>
                </c:pt>
                <c:pt idx="935">
                  <c:v>13.37</c:v>
                </c:pt>
                <c:pt idx="936">
                  <c:v>13.17</c:v>
                </c:pt>
                <c:pt idx="937">
                  <c:v>13.25</c:v>
                </c:pt>
                <c:pt idx="938">
                  <c:v>12.55</c:v>
                </c:pt>
                <c:pt idx="939">
                  <c:v>12.51</c:v>
                </c:pt>
                <c:pt idx="940">
                  <c:v>12.22</c:v>
                </c:pt>
                <c:pt idx="941">
                  <c:v>12.4</c:v>
                </c:pt>
                <c:pt idx="942">
                  <c:v>12.73</c:v>
                </c:pt>
                <c:pt idx="943">
                  <c:v>12.21</c:v>
                </c:pt>
                <c:pt idx="944">
                  <c:v>12.13</c:v>
                </c:pt>
                <c:pt idx="945">
                  <c:v>12.5</c:v>
                </c:pt>
                <c:pt idx="946">
                  <c:v>13.16</c:v>
                </c:pt>
                <c:pt idx="947">
                  <c:v>13.2</c:v>
                </c:pt>
                <c:pt idx="948">
                  <c:v>13.12</c:v>
                </c:pt>
                <c:pt idx="949">
                  <c:v>12.07</c:v>
                </c:pt>
                <c:pt idx="950">
                  <c:v>11.66</c:v>
                </c:pt>
                <c:pt idx="951">
                  <c:v>11.58</c:v>
                </c:pt>
                <c:pt idx="952">
                  <c:v>11.49</c:v>
                </c:pt>
                <c:pt idx="953">
                  <c:v>11.95</c:v>
                </c:pt>
                <c:pt idx="954">
                  <c:v>11.22</c:v>
                </c:pt>
                <c:pt idx="955">
                  <c:v>11.88</c:v>
                </c:pt>
                <c:pt idx="956">
                  <c:v>11.96</c:v>
                </c:pt>
                <c:pt idx="957">
                  <c:v>12.04</c:v>
                </c:pt>
                <c:pt idx="958">
                  <c:v>12.18</c:v>
                </c:pt>
                <c:pt idx="959">
                  <c:v>12.46</c:v>
                </c:pt>
                <c:pt idx="960">
                  <c:v>12.59</c:v>
                </c:pt>
                <c:pt idx="961">
                  <c:v>13.25</c:v>
                </c:pt>
                <c:pt idx="962">
                  <c:v>12.89</c:v>
                </c:pt>
                <c:pt idx="963">
                  <c:v>13.17</c:v>
                </c:pt>
                <c:pt idx="964">
                  <c:v>13.82</c:v>
                </c:pt>
                <c:pt idx="965">
                  <c:v>13.49</c:v>
                </c:pt>
                <c:pt idx="966">
                  <c:v>13.53</c:v>
                </c:pt>
                <c:pt idx="967">
                  <c:v>13.21</c:v>
                </c:pt>
                <c:pt idx="968">
                  <c:v>13.41</c:v>
                </c:pt>
                <c:pt idx="969">
                  <c:v>14.14</c:v>
                </c:pt>
                <c:pt idx="970">
                  <c:v>14.29</c:v>
                </c:pt>
                <c:pt idx="971">
                  <c:v>14.59</c:v>
                </c:pt>
                <c:pt idx="972">
                  <c:v>13.76</c:v>
                </c:pt>
                <c:pt idx="973">
                  <c:v>15.74</c:v>
                </c:pt>
                <c:pt idx="974">
                  <c:v>16.31</c:v>
                </c:pt>
                <c:pt idx="975">
                  <c:v>16.28</c:v>
                </c:pt>
                <c:pt idx="976">
                  <c:v>16.65</c:v>
                </c:pt>
                <c:pt idx="977">
                  <c:v>15.9</c:v>
                </c:pt>
                <c:pt idx="978">
                  <c:v>15.66</c:v>
                </c:pt>
                <c:pt idx="979">
                  <c:v>15.4</c:v>
                </c:pt>
                <c:pt idx="980">
                  <c:v>15.3</c:v>
                </c:pt>
                <c:pt idx="981">
                  <c:v>16.02</c:v>
                </c:pt>
                <c:pt idx="982">
                  <c:v>16.51</c:v>
                </c:pt>
                <c:pt idx="983">
                  <c:v>16.26</c:v>
                </c:pt>
                <c:pt idx="984">
                  <c:v>15.81</c:v>
                </c:pt>
                <c:pt idx="985">
                  <c:v>15.63</c:v>
                </c:pt>
                <c:pt idx="986">
                  <c:v>16.91</c:v>
                </c:pt>
                <c:pt idx="987">
                  <c:v>17.13</c:v>
                </c:pt>
                <c:pt idx="988">
                  <c:v>16.87</c:v>
                </c:pt>
                <c:pt idx="989">
                  <c:v>16.6</c:v>
                </c:pt>
                <c:pt idx="990">
                  <c:v>15.98</c:v>
                </c:pt>
                <c:pt idx="991">
                  <c:v>16.11</c:v>
                </c:pt>
                <c:pt idx="992">
                  <c:v>17.16</c:v>
                </c:pt>
                <c:pt idx="993">
                  <c:v>16.99</c:v>
                </c:pt>
                <c:pt idx="994">
                  <c:v>17.52</c:v>
                </c:pt>
                <c:pt idx="995">
                  <c:v>18.06</c:v>
                </c:pt>
                <c:pt idx="996">
                  <c:v>17.66</c:v>
                </c:pt>
                <c:pt idx="997">
                  <c:v>16.94</c:v>
                </c:pt>
                <c:pt idx="998">
                  <c:v>16.56</c:v>
                </c:pt>
                <c:pt idx="999">
                  <c:v>16.24</c:v>
                </c:pt>
                <c:pt idx="1000">
                  <c:v>16.08</c:v>
                </c:pt>
                <c:pt idx="1001">
                  <c:v>16.49</c:v>
                </c:pt>
                <c:pt idx="1002">
                  <c:v>15.33</c:v>
                </c:pt>
                <c:pt idx="1003">
                  <c:v>15.2</c:v>
                </c:pt>
                <c:pt idx="1004">
                  <c:v>14.11</c:v>
                </c:pt>
                <c:pt idx="1005">
                  <c:v>14.03</c:v>
                </c:pt>
                <c:pt idx="1006">
                  <c:v>14.59</c:v>
                </c:pt>
                <c:pt idx="1007">
                  <c:v>14.61</c:v>
                </c:pt>
                <c:pt idx="1008">
                  <c:v>14.31</c:v>
                </c:pt>
                <c:pt idx="1009">
                  <c:v>14.74</c:v>
                </c:pt>
                <c:pt idx="1010">
                  <c:v>14.26</c:v>
                </c:pt>
                <c:pt idx="1011">
                  <c:v>14.85</c:v>
                </c:pt>
                <c:pt idx="1012">
                  <c:v>15.62</c:v>
                </c:pt>
                <c:pt idx="1013">
                  <c:v>15.9</c:v>
                </c:pt>
                <c:pt idx="1014">
                  <c:v>15.99</c:v>
                </c:pt>
                <c:pt idx="1015">
                  <c:v>16.5</c:v>
                </c:pt>
                <c:pt idx="1016">
                  <c:v>16.89</c:v>
                </c:pt>
                <c:pt idx="1017">
                  <c:v>17.69</c:v>
                </c:pt>
                <c:pt idx="1018">
                  <c:v>17.37</c:v>
                </c:pt>
                <c:pt idx="1019">
                  <c:v>16.76</c:v>
                </c:pt>
                <c:pt idx="1020">
                  <c:v>17.83</c:v>
                </c:pt>
                <c:pt idx="1021">
                  <c:v>19.18</c:v>
                </c:pt>
                <c:pt idx="1022">
                  <c:v>19.25</c:v>
                </c:pt>
                <c:pt idx="1023">
                  <c:v>19.31</c:v>
                </c:pt>
                <c:pt idx="1024">
                  <c:v>19.79</c:v>
                </c:pt>
                <c:pt idx="1025">
                  <c:v>20.35</c:v>
                </c:pt>
                <c:pt idx="1026">
                  <c:v>19.15</c:v>
                </c:pt>
                <c:pt idx="1027">
                  <c:v>19.53</c:v>
                </c:pt>
                <c:pt idx="1028">
                  <c:v>20.93</c:v>
                </c:pt>
                <c:pt idx="1029">
                  <c:v>21.7</c:v>
                </c:pt>
                <c:pt idx="1030">
                  <c:v>21.09</c:v>
                </c:pt>
                <c:pt idx="1031">
                  <c:v>21.08</c:v>
                </c:pt>
                <c:pt idx="1032">
                  <c:v>22.16</c:v>
                </c:pt>
                <c:pt idx="1033">
                  <c:v>22.19</c:v>
                </c:pt>
                <c:pt idx="1034">
                  <c:v>22.32</c:v>
                </c:pt>
                <c:pt idx="1035">
                  <c:v>21.25</c:v>
                </c:pt>
                <c:pt idx="1036">
                  <c:v>21.78</c:v>
                </c:pt>
                <c:pt idx="1037">
                  <c:v>22.96</c:v>
                </c:pt>
                <c:pt idx="1038">
                  <c:v>22.75</c:v>
                </c:pt>
                <c:pt idx="1039">
                  <c:v>21.99</c:v>
                </c:pt>
                <c:pt idx="1040">
                  <c:v>21.38</c:v>
                </c:pt>
                <c:pt idx="1041">
                  <c:v>20.64</c:v>
                </c:pt>
                <c:pt idx="1042">
                  <c:v>20.74</c:v>
                </c:pt>
                <c:pt idx="1043">
                  <c:v>23.65</c:v>
                </c:pt>
                <c:pt idx="1044">
                  <c:v>23.27</c:v>
                </c:pt>
                <c:pt idx="1045">
                  <c:v>23.49</c:v>
                </c:pt>
                <c:pt idx="1046">
                  <c:v>23.2</c:v>
                </c:pt>
                <c:pt idx="1047">
                  <c:v>22.69</c:v>
                </c:pt>
                <c:pt idx="1048">
                  <c:v>23.3</c:v>
                </c:pt>
                <c:pt idx="1049">
                  <c:v>23.88</c:v>
                </c:pt>
                <c:pt idx="1050">
                  <c:v>23.54</c:v>
                </c:pt>
                <c:pt idx="1051">
                  <c:v>23.28</c:v>
                </c:pt>
                <c:pt idx="1052">
                  <c:v>24.17</c:v>
                </c:pt>
                <c:pt idx="1053">
                  <c:v>23.43</c:v>
                </c:pt>
                <c:pt idx="1054">
                  <c:v>22.96</c:v>
                </c:pt>
                <c:pt idx="1055">
                  <c:v>22.96</c:v>
                </c:pt>
                <c:pt idx="1056">
                  <c:v>24.05</c:v>
                </c:pt>
                <c:pt idx="1057">
                  <c:v>24.22</c:v>
                </c:pt>
                <c:pt idx="1058">
                  <c:v>25.53</c:v>
                </c:pt>
                <c:pt idx="1059">
                  <c:v>25.71</c:v>
                </c:pt>
                <c:pt idx="1060">
                  <c:v>25.89</c:v>
                </c:pt>
                <c:pt idx="1061">
                  <c:v>26.19</c:v>
                </c:pt>
                <c:pt idx="1062">
                  <c:v>26.46</c:v>
                </c:pt>
                <c:pt idx="1063">
                  <c:v>27.18</c:v>
                </c:pt>
                <c:pt idx="1064">
                  <c:v>26.77</c:v>
                </c:pt>
                <c:pt idx="1065">
                  <c:v>26.52</c:v>
                </c:pt>
                <c:pt idx="1066">
                  <c:v>26.4</c:v>
                </c:pt>
                <c:pt idx="1067">
                  <c:v>26.97</c:v>
                </c:pt>
                <c:pt idx="1068">
                  <c:v>27.37</c:v>
                </c:pt>
                <c:pt idx="1069">
                  <c:v>27.77</c:v>
                </c:pt>
                <c:pt idx="1070">
                  <c:v>27.95</c:v>
                </c:pt>
                <c:pt idx="1071">
                  <c:v>27.44</c:v>
                </c:pt>
                <c:pt idx="1072">
                  <c:v>26.87</c:v>
                </c:pt>
                <c:pt idx="1073">
                  <c:v>27.03</c:v>
                </c:pt>
                <c:pt idx="1074">
                  <c:v>27.57</c:v>
                </c:pt>
                <c:pt idx="1075">
                  <c:v>27.16</c:v>
                </c:pt>
                <c:pt idx="1076">
                  <c:v>26.48</c:v>
                </c:pt>
                <c:pt idx="1077">
                  <c:v>26.45</c:v>
                </c:pt>
                <c:pt idx="1078">
                  <c:v>26.75</c:v>
                </c:pt>
                <c:pt idx="1079">
                  <c:v>26.99</c:v>
                </c:pt>
                <c:pt idx="1080">
                  <c:v>27.66</c:v>
                </c:pt>
                <c:pt idx="1081">
                  <c:v>27.92</c:v>
                </c:pt>
                <c:pt idx="1082">
                  <c:v>27.09</c:v>
                </c:pt>
                <c:pt idx="1083">
                  <c:v>27.11</c:v>
                </c:pt>
                <c:pt idx="1084">
                  <c:v>27.03</c:v>
                </c:pt>
                <c:pt idx="1085">
                  <c:v>26.23</c:v>
                </c:pt>
                <c:pt idx="1086">
                  <c:v>26.95</c:v>
                </c:pt>
                <c:pt idx="1087">
                  <c:v>27.22</c:v>
                </c:pt>
                <c:pt idx="1088">
                  <c:v>27.74</c:v>
                </c:pt>
                <c:pt idx="1089">
                  <c:v>28.9</c:v>
                </c:pt>
                <c:pt idx="1090">
                  <c:v>28.2</c:v>
                </c:pt>
                <c:pt idx="1091">
                  <c:v>27.79</c:v>
                </c:pt>
                <c:pt idx="1092">
                  <c:v>27.55</c:v>
                </c:pt>
                <c:pt idx="1093">
                  <c:v>28.67</c:v>
                </c:pt>
                <c:pt idx="1094">
                  <c:v>29.14</c:v>
                </c:pt>
                <c:pt idx="1095">
                  <c:v>28.56</c:v>
                </c:pt>
                <c:pt idx="1096">
                  <c:v>28.87</c:v>
                </c:pt>
                <c:pt idx="1097">
                  <c:v>28.57</c:v>
                </c:pt>
                <c:pt idx="1098">
                  <c:v>28.33</c:v>
                </c:pt>
                <c:pt idx="1099">
                  <c:v>28.94</c:v>
                </c:pt>
                <c:pt idx="1100">
                  <c:v>29.2</c:v>
                </c:pt>
                <c:pt idx="1101">
                  <c:v>30.17</c:v>
                </c:pt>
                <c:pt idx="1102">
                  <c:v>31.67</c:v>
                </c:pt>
                <c:pt idx="1103">
                  <c:v>31.25</c:v>
                </c:pt>
                <c:pt idx="1104">
                  <c:v>31.16</c:v>
                </c:pt>
                <c:pt idx="1105">
                  <c:v>30.68</c:v>
                </c:pt>
                <c:pt idx="1106">
                  <c:v>30.53</c:v>
                </c:pt>
                <c:pt idx="1107">
                  <c:v>37.96</c:v>
                </c:pt>
                <c:pt idx="1108">
                  <c:v>38.93</c:v>
                </c:pt>
                <c:pt idx="1109">
                  <c:v>40.09</c:v>
                </c:pt>
                <c:pt idx="1110">
                  <c:v>37.82</c:v>
                </c:pt>
                <c:pt idx="1111">
                  <c:v>39.75</c:v>
                </c:pt>
                <c:pt idx="1112">
                  <c:v>39.31</c:v>
                </c:pt>
                <c:pt idx="1113">
                  <c:v>39.16</c:v>
                </c:pt>
                <c:pt idx="1114">
                  <c:v>38.64</c:v>
                </c:pt>
                <c:pt idx="1115">
                  <c:v>37.46</c:v>
                </c:pt>
                <c:pt idx="1116">
                  <c:v>38.5</c:v>
                </c:pt>
                <c:pt idx="1117">
                  <c:v>38.76</c:v>
                </c:pt>
                <c:pt idx="1118">
                  <c:v>39.47</c:v>
                </c:pt>
                <c:pt idx="1119">
                  <c:v>41.01</c:v>
                </c:pt>
                <c:pt idx="1120">
                  <c:v>42.98</c:v>
                </c:pt>
                <c:pt idx="1121">
                  <c:v>42.64</c:v>
                </c:pt>
                <c:pt idx="1122">
                  <c:v>42.68</c:v>
                </c:pt>
                <c:pt idx="1123">
                  <c:v>43.79</c:v>
                </c:pt>
                <c:pt idx="1124">
                  <c:v>43.03</c:v>
                </c:pt>
                <c:pt idx="1125">
                  <c:v>43.01</c:v>
                </c:pt>
                <c:pt idx="1126">
                  <c:v>42.2</c:v>
                </c:pt>
                <c:pt idx="1127">
                  <c:v>40.62</c:v>
                </c:pt>
                <c:pt idx="1128">
                  <c:v>41.86</c:v>
                </c:pt>
                <c:pt idx="1129">
                  <c:v>41.1</c:v>
                </c:pt>
                <c:pt idx="1130">
                  <c:v>40.81</c:v>
                </c:pt>
                <c:pt idx="1131">
                  <c:v>42.29</c:v>
                </c:pt>
                <c:pt idx="1132">
                  <c:v>42.4</c:v>
                </c:pt>
                <c:pt idx="1133">
                  <c:v>42.3</c:v>
                </c:pt>
                <c:pt idx="1134">
                  <c:v>42.09</c:v>
                </c:pt>
                <c:pt idx="1135">
                  <c:v>42.49</c:v>
                </c:pt>
                <c:pt idx="1136">
                  <c:v>42.17</c:v>
                </c:pt>
                <c:pt idx="1137">
                  <c:v>42.39</c:v>
                </c:pt>
                <c:pt idx="1138">
                  <c:v>43.89</c:v>
                </c:pt>
                <c:pt idx="1139">
                  <c:v>45.96</c:v>
                </c:pt>
                <c:pt idx="1140">
                  <c:v>45.46</c:v>
                </c:pt>
                <c:pt idx="1141">
                  <c:v>46.45</c:v>
                </c:pt>
                <c:pt idx="1142">
                  <c:v>47.48</c:v>
                </c:pt>
                <c:pt idx="1143">
                  <c:v>47.06</c:v>
                </c:pt>
                <c:pt idx="1144">
                  <c:v>45.51</c:v>
                </c:pt>
                <c:pt idx="1145">
                  <c:v>44.3</c:v>
                </c:pt>
                <c:pt idx="1146">
                  <c:v>44.6</c:v>
                </c:pt>
                <c:pt idx="1147">
                  <c:v>45.67</c:v>
                </c:pt>
                <c:pt idx="1148">
                  <c:v>45.44</c:v>
                </c:pt>
                <c:pt idx="1149">
                  <c:v>45.89</c:v>
                </c:pt>
                <c:pt idx="1150">
                  <c:v>46.74</c:v>
                </c:pt>
                <c:pt idx="1151">
                  <c:v>46.72</c:v>
                </c:pt>
                <c:pt idx="1152">
                  <c:v>46.49</c:v>
                </c:pt>
                <c:pt idx="1153">
                  <c:v>44.26</c:v>
                </c:pt>
                <c:pt idx="1154">
                  <c:v>44.5</c:v>
                </c:pt>
                <c:pt idx="1155">
                  <c:v>44.67</c:v>
                </c:pt>
                <c:pt idx="1156">
                  <c:v>45.4</c:v>
                </c:pt>
                <c:pt idx="1157">
                  <c:v>44.65</c:v>
                </c:pt>
                <c:pt idx="1158">
                  <c:v>42.54</c:v>
                </c:pt>
                <c:pt idx="1159">
                  <c:v>42.38</c:v>
                </c:pt>
                <c:pt idx="1160">
                  <c:v>40.84</c:v>
                </c:pt>
                <c:pt idx="1161">
                  <c:v>43.74</c:v>
                </c:pt>
                <c:pt idx="1162">
                  <c:v>43.93</c:v>
                </c:pt>
                <c:pt idx="1163">
                  <c:v>43.47</c:v>
                </c:pt>
                <c:pt idx="1164">
                  <c:v>43.33</c:v>
                </c:pt>
                <c:pt idx="1165">
                  <c:v>43.29</c:v>
                </c:pt>
                <c:pt idx="1166">
                  <c:v>46.95</c:v>
                </c:pt>
                <c:pt idx="1167">
                  <c:v>45.65</c:v>
                </c:pt>
                <c:pt idx="1168">
                  <c:v>47.1</c:v>
                </c:pt>
                <c:pt idx="1169">
                  <c:v>47.15</c:v>
                </c:pt>
                <c:pt idx="1170">
                  <c:v>46</c:v>
                </c:pt>
                <c:pt idx="1171">
                  <c:v>46.82</c:v>
                </c:pt>
                <c:pt idx="1172">
                  <c:v>48.77</c:v>
                </c:pt>
                <c:pt idx="1173">
                  <c:v>49.25</c:v>
                </c:pt>
                <c:pt idx="1174">
                  <c:v>49.34</c:v>
                </c:pt>
                <c:pt idx="1175">
                  <c:v>48.49</c:v>
                </c:pt>
                <c:pt idx="1176">
                  <c:v>48.53</c:v>
                </c:pt>
                <c:pt idx="1177">
                  <c:v>47.05</c:v>
                </c:pt>
                <c:pt idx="1178">
                  <c:v>46.23</c:v>
                </c:pt>
                <c:pt idx="1179">
                  <c:v>45.56</c:v>
                </c:pt>
                <c:pt idx="1180">
                  <c:v>45.17</c:v>
                </c:pt>
                <c:pt idx="1181">
                  <c:v>44.86</c:v>
                </c:pt>
                <c:pt idx="1182">
                  <c:v>45.48</c:v>
                </c:pt>
                <c:pt idx="1183">
                  <c:v>45.57</c:v>
                </c:pt>
                <c:pt idx="1184">
                  <c:v>43.89</c:v>
                </c:pt>
                <c:pt idx="1185">
                  <c:v>43.96</c:v>
                </c:pt>
                <c:pt idx="1186">
                  <c:v>43.51</c:v>
                </c:pt>
                <c:pt idx="1187">
                  <c:v>42.23</c:v>
                </c:pt>
                <c:pt idx="1188">
                  <c:v>41.01</c:v>
                </c:pt>
                <c:pt idx="1189">
                  <c:v>41.6</c:v>
                </c:pt>
                <c:pt idx="1190">
                  <c:v>42.21</c:v>
                </c:pt>
                <c:pt idx="1191">
                  <c:v>41.9</c:v>
                </c:pt>
                <c:pt idx="1192">
                  <c:v>42.46</c:v>
                </c:pt>
                <c:pt idx="1193">
                  <c:v>43.08</c:v>
                </c:pt>
                <c:pt idx="1194">
                  <c:v>43.49</c:v>
                </c:pt>
                <c:pt idx="1195">
                  <c:v>44.77</c:v>
                </c:pt>
                <c:pt idx="1196">
                  <c:v>43.51</c:v>
                </c:pt>
                <c:pt idx="1197">
                  <c:v>44.03</c:v>
                </c:pt>
                <c:pt idx="1198">
                  <c:v>44.68</c:v>
                </c:pt>
                <c:pt idx="1199">
                  <c:v>45.75</c:v>
                </c:pt>
                <c:pt idx="1200">
                  <c:v>45.26</c:v>
                </c:pt>
                <c:pt idx="1201">
                  <c:v>45.79</c:v>
                </c:pt>
                <c:pt idx="1202">
                  <c:v>46.8</c:v>
                </c:pt>
                <c:pt idx="1203">
                  <c:v>46.93</c:v>
                </c:pt>
                <c:pt idx="1204">
                  <c:v>45.45</c:v>
                </c:pt>
                <c:pt idx="1205">
                  <c:v>46.09</c:v>
                </c:pt>
                <c:pt idx="1206">
                  <c:v>43.93</c:v>
                </c:pt>
                <c:pt idx="1207">
                  <c:v>42.19</c:v>
                </c:pt>
                <c:pt idx="1208">
                  <c:v>42.09</c:v>
                </c:pt>
                <c:pt idx="1209">
                  <c:v>41.38</c:v>
                </c:pt>
                <c:pt idx="1210">
                  <c:v>42.97</c:v>
                </c:pt>
                <c:pt idx="1211">
                  <c:v>43.65</c:v>
                </c:pt>
                <c:pt idx="1212">
                  <c:v>41.77</c:v>
                </c:pt>
                <c:pt idx="1213">
                  <c:v>40.32</c:v>
                </c:pt>
                <c:pt idx="1214">
                  <c:v>40.49</c:v>
                </c:pt>
                <c:pt idx="1215">
                  <c:v>41.15</c:v>
                </c:pt>
                <c:pt idx="1216">
                  <c:v>40.77</c:v>
                </c:pt>
                <c:pt idx="1217">
                  <c:v>42.32</c:v>
                </c:pt>
                <c:pt idx="1218">
                  <c:v>43.5</c:v>
                </c:pt>
                <c:pt idx="1219">
                  <c:v>45</c:v>
                </c:pt>
                <c:pt idx="1220">
                  <c:v>45.74</c:v>
                </c:pt>
                <c:pt idx="1221">
                  <c:v>45.95</c:v>
                </c:pt>
                <c:pt idx="1222">
                  <c:v>46.56</c:v>
                </c:pt>
                <c:pt idx="1223">
                  <c:v>46.94</c:v>
                </c:pt>
                <c:pt idx="1224">
                  <c:v>48.32</c:v>
                </c:pt>
                <c:pt idx="1225">
                  <c:v>48.61</c:v>
                </c:pt>
                <c:pt idx="1226">
                  <c:v>49.65</c:v>
                </c:pt>
                <c:pt idx="1227">
                  <c:v>48.88</c:v>
                </c:pt>
                <c:pt idx="1228">
                  <c:v>49.47</c:v>
                </c:pt>
                <c:pt idx="1229">
                  <c:v>49.29</c:v>
                </c:pt>
                <c:pt idx="1230">
                  <c:v>50.4</c:v>
                </c:pt>
                <c:pt idx="1231">
                  <c:v>49.93</c:v>
                </c:pt>
                <c:pt idx="1232">
                  <c:v>48.71</c:v>
                </c:pt>
                <c:pt idx="1233">
                  <c:v>47.77</c:v>
                </c:pt>
                <c:pt idx="1234">
                  <c:v>48.23</c:v>
                </c:pt>
                <c:pt idx="1235">
                  <c:v>47.81</c:v>
                </c:pt>
                <c:pt idx="1236">
                  <c:v>48.13</c:v>
                </c:pt>
                <c:pt idx="1237">
                  <c:v>46.76</c:v>
                </c:pt>
                <c:pt idx="1238">
                  <c:v>46.75</c:v>
                </c:pt>
                <c:pt idx="1239">
                  <c:v>45.5</c:v>
                </c:pt>
                <c:pt idx="1240">
                  <c:v>46.56</c:v>
                </c:pt>
                <c:pt idx="1241">
                  <c:v>45.5</c:v>
                </c:pt>
                <c:pt idx="1242">
                  <c:v>46.59</c:v>
                </c:pt>
                <c:pt idx="1243">
                  <c:v>47.5</c:v>
                </c:pt>
                <c:pt idx="1244">
                  <c:v>46.62</c:v>
                </c:pt>
                <c:pt idx="1245">
                  <c:v>47.65</c:v>
                </c:pt>
                <c:pt idx="1246">
                  <c:v>48.08</c:v>
                </c:pt>
                <c:pt idx="1247">
                  <c:v>48.34</c:v>
                </c:pt>
                <c:pt idx="1248">
                  <c:v>48.88</c:v>
                </c:pt>
                <c:pt idx="1249">
                  <c:v>50.07</c:v>
                </c:pt>
                <c:pt idx="1250">
                  <c:v>49.6</c:v>
                </c:pt>
                <c:pt idx="1251">
                  <c:v>48.1</c:v>
                </c:pt>
                <c:pt idx="1252">
                  <c:v>48.98</c:v>
                </c:pt>
                <c:pt idx="1253">
                  <c:v>48.82</c:v>
                </c:pt>
                <c:pt idx="1254">
                  <c:v>49.27</c:v>
                </c:pt>
                <c:pt idx="1255">
                  <c:v>49.41</c:v>
                </c:pt>
                <c:pt idx="1256">
                  <c:v>49.52</c:v>
                </c:pt>
                <c:pt idx="1257">
                  <c:v>49.52</c:v>
                </c:pt>
                <c:pt idx="1258">
                  <c:v>48.16</c:v>
                </c:pt>
                <c:pt idx="1259">
                  <c:v>47.56</c:v>
                </c:pt>
                <c:pt idx="1260">
                  <c:v>47.99</c:v>
                </c:pt>
                <c:pt idx="1261">
                  <c:v>49.09</c:v>
                </c:pt>
                <c:pt idx="1262">
                  <c:v>52.25</c:v>
                </c:pt>
                <c:pt idx="1263">
                  <c:v>53.13</c:v>
                </c:pt>
                <c:pt idx="1264">
                  <c:v>54.34</c:v>
                </c:pt>
                <c:pt idx="1265">
                  <c:v>54.81</c:v>
                </c:pt>
                <c:pt idx="1266">
                  <c:v>54.7</c:v>
                </c:pt>
                <c:pt idx="1267">
                  <c:v>56.37</c:v>
                </c:pt>
                <c:pt idx="1268">
                  <c:v>56.05</c:v>
                </c:pt>
                <c:pt idx="1269">
                  <c:v>57.1</c:v>
                </c:pt>
                <c:pt idx="1270">
                  <c:v>59.48</c:v>
                </c:pt>
                <c:pt idx="1271">
                  <c:v>59.65</c:v>
                </c:pt>
                <c:pt idx="1272">
                  <c:v>59.87</c:v>
                </c:pt>
                <c:pt idx="1273">
                  <c:v>61.35</c:v>
                </c:pt>
                <c:pt idx="1274">
                  <c:v>61.61</c:v>
                </c:pt>
                <c:pt idx="1275">
                  <c:v>61.02</c:v>
                </c:pt>
                <c:pt idx="1276">
                  <c:v>62.46</c:v>
                </c:pt>
                <c:pt idx="1277">
                  <c:v>62.77</c:v>
                </c:pt>
                <c:pt idx="1278">
                  <c:v>61.52</c:v>
                </c:pt>
                <c:pt idx="1279">
                  <c:v>63.02</c:v>
                </c:pt>
                <c:pt idx="1280">
                  <c:v>66.15000000000001</c:v>
                </c:pt>
                <c:pt idx="1281">
                  <c:v>69.31999999999999</c:v>
                </c:pt>
                <c:pt idx="1282">
                  <c:v>68.20999999999999</c:v>
                </c:pt>
                <c:pt idx="1283">
                  <c:v>70.09</c:v>
                </c:pt>
                <c:pt idx="1284">
                  <c:v>69.63</c:v>
                </c:pt>
                <c:pt idx="1285">
                  <c:v>72.12</c:v>
                </c:pt>
                <c:pt idx="1286">
                  <c:v>72.23999999999999</c:v>
                </c:pt>
                <c:pt idx="1287">
                  <c:v>72.12</c:v>
                </c:pt>
                <c:pt idx="1288">
                  <c:v>73.89</c:v>
                </c:pt>
                <c:pt idx="1289">
                  <c:v>72.65000000000001</c:v>
                </c:pt>
                <c:pt idx="1290">
                  <c:v>72.59999999999999</c:v>
                </c:pt>
                <c:pt idx="1291">
                  <c:v>69.44</c:v>
                </c:pt>
                <c:pt idx="1292">
                  <c:v>67.45999999999999</c:v>
                </c:pt>
                <c:pt idx="1293">
                  <c:v>78.53</c:v>
                </c:pt>
                <c:pt idx="1294">
                  <c:v>78.81</c:v>
                </c:pt>
                <c:pt idx="1295">
                  <c:v>79.08</c:v>
                </c:pt>
                <c:pt idx="1296">
                  <c:v>78.69</c:v>
                </c:pt>
                <c:pt idx="1297">
                  <c:v>77.65000000000001</c:v>
                </c:pt>
                <c:pt idx="1298">
                  <c:v>79.09999999999999</c:v>
                </c:pt>
                <c:pt idx="1299">
                  <c:v>82.27</c:v>
                </c:pt>
                <c:pt idx="1300">
                  <c:v>85.23</c:v>
                </c:pt>
                <c:pt idx="1301">
                  <c:v>85.95999999999999</c:v>
                </c:pt>
                <c:pt idx="1302">
                  <c:v>88.69</c:v>
                </c:pt>
                <c:pt idx="1303">
                  <c:v>92.66</c:v>
                </c:pt>
                <c:pt idx="1304">
                  <c:v>87.52</c:v>
                </c:pt>
                <c:pt idx="1305">
                  <c:v>85.77</c:v>
                </c:pt>
                <c:pt idx="1306">
                  <c:v>91.91</c:v>
                </c:pt>
                <c:pt idx="1307">
                  <c:v>90.88</c:v>
                </c:pt>
                <c:pt idx="1308">
                  <c:v>87.94</c:v>
                </c:pt>
                <c:pt idx="1309">
                  <c:v>87.83</c:v>
                </c:pt>
                <c:pt idx="1310">
                  <c:v>88.45</c:v>
                </c:pt>
                <c:pt idx="1311">
                  <c:v>89.39</c:v>
                </c:pt>
                <c:pt idx="1312">
                  <c:v>90.36</c:v>
                </c:pt>
                <c:pt idx="1313">
                  <c:v>91.43000000000001</c:v>
                </c:pt>
                <c:pt idx="1314">
                  <c:v>94.28</c:v>
                </c:pt>
                <c:pt idx="1315">
                  <c:v>94.98999999999999</c:v>
                </c:pt>
                <c:pt idx="1316">
                  <c:v>92.55</c:v>
                </c:pt>
                <c:pt idx="1317">
                  <c:v>90.23999999999999</c:v>
                </c:pt>
                <c:pt idx="1318">
                  <c:v>90.34999999999999</c:v>
                </c:pt>
                <c:pt idx="1319">
                  <c:v>90.36</c:v>
                </c:pt>
                <c:pt idx="1320">
                  <c:v>89.44</c:v>
                </c:pt>
                <c:pt idx="1321">
                  <c:v>88.95999999999999</c:v>
                </c:pt>
                <c:pt idx="1322">
                  <c:v>85.90000000000001</c:v>
                </c:pt>
                <c:pt idx="1323">
                  <c:v>88</c:v>
                </c:pt>
                <c:pt idx="1324">
                  <c:v>87.13</c:v>
                </c:pt>
                <c:pt idx="1325">
                  <c:v>85.34999999999999</c:v>
                </c:pt>
                <c:pt idx="1326">
                  <c:v>87.03</c:v>
                </c:pt>
                <c:pt idx="1327">
                  <c:v>90.61</c:v>
                </c:pt>
                <c:pt idx="1328">
                  <c:v>88.18000000000001</c:v>
                </c:pt>
                <c:pt idx="1329">
                  <c:v>85.98999999999999</c:v>
                </c:pt>
                <c:pt idx="1330">
                  <c:v>87.41</c:v>
                </c:pt>
                <c:pt idx="1331">
                  <c:v>84.03</c:v>
                </c:pt>
                <c:pt idx="1332">
                  <c:v>84.66</c:v>
                </c:pt>
                <c:pt idx="1333">
                  <c:v>76.19</c:v>
                </c:pt>
                <c:pt idx="1334">
                  <c:v>79.51000000000001</c:v>
                </c:pt>
                <c:pt idx="1335">
                  <c:v>82.42</c:v>
                </c:pt>
                <c:pt idx="1336">
                  <c:v>79.67</c:v>
                </c:pt>
                <c:pt idx="1337">
                  <c:v>82.63</c:v>
                </c:pt>
                <c:pt idx="1338">
                  <c:v>87.73</c:v>
                </c:pt>
                <c:pt idx="1339">
                  <c:v>87.75</c:v>
                </c:pt>
                <c:pt idx="1340">
                  <c:v>86.39</c:v>
                </c:pt>
                <c:pt idx="1341">
                  <c:v>83.03</c:v>
                </c:pt>
                <c:pt idx="1342">
                  <c:v>85.81</c:v>
                </c:pt>
                <c:pt idx="1343">
                  <c:v>88.78</c:v>
                </c:pt>
                <c:pt idx="1344">
                  <c:v>92.13</c:v>
                </c:pt>
                <c:pt idx="1345">
                  <c:v>90.55</c:v>
                </c:pt>
                <c:pt idx="1346">
                  <c:v>90.40000000000001</c:v>
                </c:pt>
                <c:pt idx="1347">
                  <c:v>88.73999999999999</c:v>
                </c:pt>
                <c:pt idx="1348">
                  <c:v>89.87</c:v>
                </c:pt>
                <c:pt idx="1349">
                  <c:v>90.39</c:v>
                </c:pt>
                <c:pt idx="1350">
                  <c:v>91.34999999999999</c:v>
                </c:pt>
                <c:pt idx="1351">
                  <c:v>94.62</c:v>
                </c:pt>
                <c:pt idx="1352">
                  <c:v>94.34999999999999</c:v>
                </c:pt>
                <c:pt idx="1353">
                  <c:v>92.47</c:v>
                </c:pt>
                <c:pt idx="1354">
                  <c:v>94.77</c:v>
                </c:pt>
                <c:pt idx="1355">
                  <c:v>95.38</c:v>
                </c:pt>
                <c:pt idx="1356">
                  <c:v>94.94</c:v>
                </c:pt>
                <c:pt idx="1357">
                  <c:v>103.79</c:v>
                </c:pt>
                <c:pt idx="1358">
                  <c:v>106.46</c:v>
                </c:pt>
                <c:pt idx="1359">
                  <c:v>113.89</c:v>
                </c:pt>
                <c:pt idx="1360">
                  <c:v>114.82</c:v>
                </c:pt>
                <c:pt idx="1361">
                  <c:v>110.49</c:v>
                </c:pt>
                <c:pt idx="1362">
                  <c:v>109.62</c:v>
                </c:pt>
                <c:pt idx="1363">
                  <c:v>114.99</c:v>
                </c:pt>
                <c:pt idx="1364">
                  <c:v>116.43</c:v>
                </c:pt>
                <c:pt idx="1365">
                  <c:v>122.43</c:v>
                </c:pt>
                <c:pt idx="1366">
                  <c:v>120.99</c:v>
                </c:pt>
                <c:pt idx="1367">
                  <c:v>120.88</c:v>
                </c:pt>
                <c:pt idx="1368">
                  <c:v>121.78</c:v>
                </c:pt>
                <c:pt idx="1369">
                  <c:v>120.91</c:v>
                </c:pt>
                <c:pt idx="1370">
                  <c:v>125.2</c:v>
                </c:pt>
                <c:pt idx="1371">
                  <c:v>129.61</c:v>
                </c:pt>
                <c:pt idx="1372">
                  <c:v>131.88</c:v>
                </c:pt>
                <c:pt idx="1373">
                  <c:v>130.98</c:v>
                </c:pt>
                <c:pt idx="1374">
                  <c:v>135.58</c:v>
                </c:pt>
                <c:pt idx="1375">
                  <c:v>130.78</c:v>
                </c:pt>
                <c:pt idx="1376">
                  <c:v>126.57</c:v>
                </c:pt>
                <c:pt idx="1377">
                  <c:v>118.11</c:v>
                </c:pt>
                <c:pt idx="1378">
                  <c:v>126.09</c:v>
                </c:pt>
                <c:pt idx="1379">
                  <c:v>126.4</c:v>
                </c:pt>
                <c:pt idx="1380">
                  <c:v>123.99</c:v>
                </c:pt>
                <c:pt idx="1381">
                  <c:v>123.54</c:v>
                </c:pt>
                <c:pt idx="1382">
                  <c:v>124.3</c:v>
                </c:pt>
                <c:pt idx="1383">
                  <c:v>122.67</c:v>
                </c:pt>
                <c:pt idx="1384">
                  <c:v>128.28</c:v>
                </c:pt>
                <c:pt idx="1385">
                  <c:v>125.83</c:v>
                </c:pt>
                <c:pt idx="1386">
                  <c:v>128.2</c:v>
                </c:pt>
                <c:pt idx="1387">
                  <c:v>131.38</c:v>
                </c:pt>
                <c:pt idx="1388">
                  <c:v>134.91</c:v>
                </c:pt>
                <c:pt idx="1389">
                  <c:v>127.4</c:v>
                </c:pt>
                <c:pt idx="1390">
                  <c:v>129.24</c:v>
                </c:pt>
                <c:pt idx="1391">
                  <c:v>128.44</c:v>
                </c:pt>
                <c:pt idx="1392">
                  <c:v>126.36</c:v>
                </c:pt>
                <c:pt idx="1393">
                  <c:v>117.99</c:v>
                </c:pt>
                <c:pt idx="1394">
                  <c:v>121.09</c:v>
                </c:pt>
                <c:pt idx="1395">
                  <c:v>117.93</c:v>
                </c:pt>
                <c:pt idx="1396">
                  <c:v>123.54</c:v>
                </c:pt>
                <c:pt idx="1397">
                  <c:v>122.59</c:v>
                </c:pt>
                <c:pt idx="1398">
                  <c:v>114.25</c:v>
                </c:pt>
                <c:pt idx="1399">
                  <c:v>112.28</c:v>
                </c:pt>
                <c:pt idx="1400">
                  <c:v>113.06</c:v>
                </c:pt>
                <c:pt idx="1401">
                  <c:v>111.59</c:v>
                </c:pt>
                <c:pt idx="1402">
                  <c:v>103.73</c:v>
                </c:pt>
                <c:pt idx="1403">
                  <c:v>117.02</c:v>
                </c:pt>
                <c:pt idx="1404">
                  <c:v>109.2</c:v>
                </c:pt>
                <c:pt idx="1405">
                  <c:v>107.26</c:v>
                </c:pt>
                <c:pt idx="1406">
                  <c:v>100.44</c:v>
                </c:pt>
                <c:pt idx="1407">
                  <c:v>104.24</c:v>
                </c:pt>
                <c:pt idx="1408">
                  <c:v>98.90000000000001</c:v>
                </c:pt>
                <c:pt idx="1409">
                  <c:v>104.96</c:v>
                </c:pt>
                <c:pt idx="1410">
                  <c:v>104.74</c:v>
                </c:pt>
                <c:pt idx="1411">
                  <c:v>109.01</c:v>
                </c:pt>
                <c:pt idx="1412">
                  <c:v>116.13</c:v>
                </c:pt>
                <c:pt idx="1413">
                  <c:v>118.07</c:v>
                </c:pt>
                <c:pt idx="1414">
                  <c:v>122.85</c:v>
                </c:pt>
                <c:pt idx="1415">
                  <c:v>124.57</c:v>
                </c:pt>
                <c:pt idx="1416">
                  <c:v>129.99</c:v>
                </c:pt>
                <c:pt idx="1417">
                  <c:v>127.24</c:v>
                </c:pt>
                <c:pt idx="1418">
                  <c:v>128.49</c:v>
                </c:pt>
                <c:pt idx="1419">
                  <c:v>123.73</c:v>
                </c:pt>
                <c:pt idx="1420">
                  <c:v>129.36</c:v>
                </c:pt>
                <c:pt idx="1421">
                  <c:v>126.45</c:v>
                </c:pt>
                <c:pt idx="1422">
                  <c:v>128.29</c:v>
                </c:pt>
                <c:pt idx="1423">
                  <c:v>125.6</c:v>
                </c:pt>
                <c:pt idx="1424">
                  <c:v>117.58</c:v>
                </c:pt>
                <c:pt idx="1425">
                  <c:v>119.36</c:v>
                </c:pt>
                <c:pt idx="1426">
                  <c:v>107.99</c:v>
                </c:pt>
                <c:pt idx="1427">
                  <c:v>106.2</c:v>
                </c:pt>
                <c:pt idx="1428">
                  <c:v>107.2</c:v>
                </c:pt>
                <c:pt idx="1429">
                  <c:v>102.82</c:v>
                </c:pt>
                <c:pt idx="1430">
                  <c:v>106.46</c:v>
                </c:pt>
                <c:pt idx="1431">
                  <c:v>108.09</c:v>
                </c:pt>
                <c:pt idx="1432">
                  <c:v>116.9</c:v>
                </c:pt>
                <c:pt idx="1433">
                  <c:v>119.14</c:v>
                </c:pt>
                <c:pt idx="1434">
                  <c:v>119.1</c:v>
                </c:pt>
                <c:pt idx="1435">
                  <c:v>116.78</c:v>
                </c:pt>
                <c:pt idx="1436">
                  <c:v>115.59</c:v>
                </c:pt>
                <c:pt idx="1437">
                  <c:v>113.37</c:v>
                </c:pt>
                <c:pt idx="1438">
                  <c:v>117.87</c:v>
                </c:pt>
                <c:pt idx="1439">
                  <c:v>116</c:v>
                </c:pt>
                <c:pt idx="1440">
                  <c:v>116.26</c:v>
                </c:pt>
                <c:pt idx="1441">
                  <c:v>120.87</c:v>
                </c:pt>
                <c:pt idx="1442">
                  <c:v>123.51</c:v>
                </c:pt>
                <c:pt idx="1443">
                  <c:v>124.04</c:v>
                </c:pt>
                <c:pt idx="1444">
                  <c:v>121.4</c:v>
                </c:pt>
                <c:pt idx="1445">
                  <c:v>121.44</c:v>
                </c:pt>
                <c:pt idx="1446">
                  <c:v>117</c:v>
                </c:pt>
                <c:pt idx="1447">
                  <c:v>118.85</c:v>
                </c:pt>
                <c:pt idx="1448">
                  <c:v>122.85</c:v>
                </c:pt>
                <c:pt idx="1449">
                  <c:v>124.92</c:v>
                </c:pt>
                <c:pt idx="1450">
                  <c:v>127.72</c:v>
                </c:pt>
                <c:pt idx="1451">
                  <c:v>132.89</c:v>
                </c:pt>
                <c:pt idx="1452">
                  <c:v>132.65</c:v>
                </c:pt>
                <c:pt idx="1453">
                  <c:v>134.81</c:v>
                </c:pt>
                <c:pt idx="1454">
                  <c:v>134.8</c:v>
                </c:pt>
                <c:pt idx="1455">
                  <c:v>138.07</c:v>
                </c:pt>
                <c:pt idx="1456">
                  <c:v>131.6</c:v>
                </c:pt>
                <c:pt idx="1457">
                  <c:v>135.72</c:v>
                </c:pt>
                <c:pt idx="1458">
                  <c:v>136.93</c:v>
                </c:pt>
                <c:pt idx="1459">
                  <c:v>138</c:v>
                </c:pt>
                <c:pt idx="1460">
                  <c:v>143.71</c:v>
                </c:pt>
                <c:pt idx="1461">
                  <c:v>143.59</c:v>
                </c:pt>
                <c:pt idx="1462">
                  <c:v>139.56</c:v>
                </c:pt>
                <c:pt idx="1463">
                  <c:v>140.41</c:v>
                </c:pt>
                <c:pt idx="1464">
                  <c:v>141.54</c:v>
                </c:pt>
                <c:pt idx="1465">
                  <c:v>140.52</c:v>
                </c:pt>
                <c:pt idx="1466">
                  <c:v>140.6183</c:v>
                </c:pt>
                <c:pt idx="1467">
                  <c:v>139.18</c:v>
                </c:pt>
                <c:pt idx="1468">
                  <c:v>132.76</c:v>
                </c:pt>
                <c:pt idx="1469">
                  <c:v>135.1</c:v>
                </c:pt>
                <c:pt idx="1470">
                  <c:v>137.71</c:v>
                </c:pt>
                <c:pt idx="1471">
                  <c:v>139.93</c:v>
                </c:pt>
                <c:pt idx="1472">
                  <c:v>145.61</c:v>
                </c:pt>
                <c:pt idx="1473">
                  <c:v>147.97</c:v>
                </c:pt>
                <c:pt idx="1474">
                  <c:v>147.68</c:v>
                </c:pt>
                <c:pt idx="1475">
                  <c:v>145.26</c:v>
                </c:pt>
                <c:pt idx="1476">
                  <c:v>148.29</c:v>
                </c:pt>
                <c:pt idx="1477">
                  <c:v>146.27</c:v>
                </c:pt>
                <c:pt idx="1478">
                  <c:v>146.76</c:v>
                </c:pt>
                <c:pt idx="1479">
                  <c:v>141.98</c:v>
                </c:pt>
                <c:pt idx="1480">
                  <c:v>139.92</c:v>
                </c:pt>
                <c:pt idx="1481">
                  <c:v>147.01</c:v>
                </c:pt>
                <c:pt idx="1482">
                  <c:v>145.89</c:v>
                </c:pt>
                <c:pt idx="1483">
                  <c:v>146.67</c:v>
                </c:pt>
                <c:pt idx="1484">
                  <c:v>141.95</c:v>
                </c:pt>
                <c:pt idx="1485">
                  <c:v>136.02</c:v>
                </c:pt>
                <c:pt idx="1486">
                  <c:v>136.92</c:v>
                </c:pt>
                <c:pt idx="1487">
                  <c:v>135.34</c:v>
                </c:pt>
                <c:pt idx="1488">
                  <c:v>138.25</c:v>
                </c:pt>
                <c:pt idx="1489">
                  <c:v>138.63</c:v>
                </c:pt>
                <c:pt idx="1490">
                  <c:v>140.26</c:v>
                </c:pt>
                <c:pt idx="1491">
                  <c:v>145.14</c:v>
                </c:pt>
              </c:numCache>
            </c:numRef>
          </c:val>
        </c:ser>
        <c:marker val="1"/>
        <c:axId val="60020001"/>
        <c:axId val="60020002"/>
      </c:lineChart>
      <c:dateAx>
        <c:axId val="50020001"/>
        <c:scaling>
          <c:orientation val="minMax"/>
        </c:scaling>
        <c:axPos val="b"/>
        <c:title>
          <c:tx>
            <c:rich>
              <a:bodyPr/>
              <a:lstStyle/>
              <a:p>
                <a:pPr>
                  <a:defRPr/>
                </a:pPr>
                <a:r>
                  <a:rPr lang="en-US"/>
                  <a:t>Date</a:t>
                </a:r>
              </a:p>
            </c:rich>
          </c:tx>
          <c:layout/>
        </c:title>
        <c:numFmt formatCode="General" sourceLinked="1"/>
        <c:tickLblPos val="nextTo"/>
        <c:crossAx val="50020002"/>
        <c:crosses val="autoZero"/>
        <c:auto val="1"/>
        <c:lblOffset val="100"/>
        <c:tickMarkSkip val="90"/>
        <c:majorUnit val="90"/>
        <c:majorTimeUnit val="days"/>
      </c:dateAx>
      <c:valAx>
        <c:axId val="50020002"/>
        <c:scaling>
          <c:orientation val="minMax"/>
        </c:scaling>
        <c:axPos val="l"/>
        <c:majorGridlines/>
        <c:title>
          <c:tx>
            <c:rich>
              <a:bodyPr/>
              <a:lstStyle/>
              <a:p>
                <a:pPr>
                  <a:defRPr/>
                </a:pPr>
                <a:r>
                  <a:rPr lang="en-US"/>
                  <a:t>Volume</a:t>
                </a:r>
              </a:p>
            </c:rich>
          </c:tx>
          <c:layout/>
        </c:title>
        <c:numFmt formatCode="General" sourceLinked="1"/>
        <c:tickLblPos val="nextTo"/>
        <c:crossAx val="50020001"/>
        <c:crosses val="autoZero"/>
        <c:crossBetween val="between"/>
      </c:valAx>
      <c:valAx>
        <c:axId val="60020002"/>
        <c:scaling>
          <c:orientation val="minMax"/>
        </c:scaling>
        <c:axPos val="r"/>
        <c:title>
          <c:tx>
            <c:rich>
              <a:bodyPr rot="-5400000" vert="horz"/>
              <a:lstStyle/>
              <a:p>
                <a:pPr>
                  <a:defRPr/>
                </a:pPr>
                <a:r>
                  <a:rPr lang="en-US"/>
                  <a:t>Closing Price</a:t>
                </a:r>
              </a:p>
            </c:rich>
          </c:tx>
          <c:layout/>
        </c:title>
        <c:numFmt formatCode="General" sourceLinked="1"/>
        <c:tickLblPos val="nextTo"/>
        <c:crossAx val="60020001"/>
        <c:crosses val="max"/>
        <c:crossBetween val="between"/>
      </c:valAx>
      <c:dateAx>
        <c:axId val="60020001"/>
        <c:scaling>
          <c:orientation val="minMax"/>
        </c:scaling>
        <c:delete val="1"/>
        <c:axPos val="b"/>
        <c:numFmt formatCode="General" sourceLinked="1"/>
        <c:tickLblPos val="none"/>
        <c:crossAx val="60020002"/>
        <c:crosses val="autoZero"/>
        <c:auto val="1"/>
        <c:lblOffset val="100"/>
      </c:dateAx>
    </c:plotArea>
    <c:plotVisOnly val="1"/>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100" b="0" baseline="0"/>
            </a:pPr>
            <a:r>
              <a:rPr lang="en-US" sz="1100" b="0" baseline="0"/>
              <a:t>Historical Dividends</a:t>
            </a:r>
          </a:p>
        </c:rich>
      </c:tx>
      <c:layout/>
    </c:title>
    <c:plotArea>
      <c:layout>
        <c:manualLayout>
          <c:layoutTarget val="inner"/>
          <c:xMode val="edge"/>
          <c:yMode val="edge"/>
          <c:x val="1"/>
          <c:y val="0.80000000000000004"/>
          <c:w val="0.87"/>
          <c:h val="0.69999999999999996"/>
        </c:manualLayout>
      </c:layout>
      <c:lineChart>
        <c:grouping val="standard"/>
        <c:ser>
          <c:idx val="0"/>
          <c:order val="0"/>
          <c:tx>
            <c:v>Adjusted Dividend</c:v>
          </c:tx>
          <c:spPr>
            <a:ln>
              <a:solidFill>
                <a:srgbClr val="CC0000"/>
              </a:solidFill>
            </a:ln>
          </c:spPr>
          <c:marker>
            <c:symbol val="none"/>
          </c:marker>
          <c:cat>
            <c:strRef>
              <c:f>'Data'!$M$3:$M$25</c:f>
              <c:strCache>
                <c:ptCount val="23"/>
                <c:pt idx="0">
                  <c:v>Feb 19</c:v>
                </c:pt>
                <c:pt idx="1">
                  <c:v>May 19</c:v>
                </c:pt>
                <c:pt idx="2">
                  <c:v>Aug 19</c:v>
                </c:pt>
                <c:pt idx="3">
                  <c:v>Nov 19</c:v>
                </c:pt>
                <c:pt idx="4">
                  <c:v>Feb 20</c:v>
                </c:pt>
                <c:pt idx="5">
                  <c:v>Jun 20</c:v>
                </c:pt>
                <c:pt idx="6">
                  <c:v>Sep 20</c:v>
                </c:pt>
                <c:pt idx="7">
                  <c:v>Dec 20</c:v>
                </c:pt>
                <c:pt idx="8">
                  <c:v>Mar 21</c:v>
                </c:pt>
                <c:pt idx="9">
                  <c:v>Jun 21</c:v>
                </c:pt>
                <c:pt idx="10">
                  <c:v>Aug 21</c:v>
                </c:pt>
                <c:pt idx="11">
                  <c:v>Dec 21</c:v>
                </c:pt>
                <c:pt idx="12">
                  <c:v>Mar 22</c:v>
                </c:pt>
                <c:pt idx="13">
                  <c:v>Jun 22</c:v>
                </c:pt>
                <c:pt idx="14">
                  <c:v>Sep 22</c:v>
                </c:pt>
                <c:pt idx="15">
                  <c:v>Nov 22</c:v>
                </c:pt>
                <c:pt idx="16">
                  <c:v>Mar 23</c:v>
                </c:pt>
                <c:pt idx="17">
                  <c:v>Jun 23</c:v>
                </c:pt>
                <c:pt idx="18">
                  <c:v>Sep 23</c:v>
                </c:pt>
                <c:pt idx="19">
                  <c:v>Dec 23</c:v>
                </c:pt>
                <c:pt idx="20">
                  <c:v>Mar 24</c:v>
                </c:pt>
                <c:pt idx="21">
                  <c:v>Jun 24</c:v>
                </c:pt>
                <c:pt idx="22">
                  <c:v>Sep 24</c:v>
                </c:pt>
              </c:strCache>
            </c:strRef>
          </c:cat>
          <c:val>
            <c:numRef>
              <c:f>'Data'!$N$3:$N$25</c:f>
              <c:numCache>
                <c:formatCode>General</c:formatCode>
                <c:ptCount val="23"/>
                <c:pt idx="0">
                  <c:v>0.004</c:v>
                </c:pt>
                <c:pt idx="1">
                  <c:v>0.004</c:v>
                </c:pt>
                <c:pt idx="2">
                  <c:v>0.004</c:v>
                </c:pt>
                <c:pt idx="3">
                  <c:v>0.004</c:v>
                </c:pt>
                <c:pt idx="4">
                  <c:v>0.004</c:v>
                </c:pt>
                <c:pt idx="5">
                  <c:v>0.004</c:v>
                </c:pt>
                <c:pt idx="6">
                  <c:v>0.004</c:v>
                </c:pt>
                <c:pt idx="7">
                  <c:v>0.004</c:v>
                </c:pt>
                <c:pt idx="8">
                  <c:v>0.004</c:v>
                </c:pt>
                <c:pt idx="9">
                  <c:v>0.004</c:v>
                </c:pt>
                <c:pt idx="10">
                  <c:v>0.004</c:v>
                </c:pt>
                <c:pt idx="11">
                  <c:v>0.004</c:v>
                </c:pt>
                <c:pt idx="12">
                  <c:v>0.004</c:v>
                </c:pt>
                <c:pt idx="13">
                  <c:v>0.004</c:v>
                </c:pt>
                <c:pt idx="14">
                  <c:v>0.004</c:v>
                </c:pt>
                <c:pt idx="15">
                  <c:v>0.004</c:v>
                </c:pt>
                <c:pt idx="16">
                  <c:v>0.004</c:v>
                </c:pt>
                <c:pt idx="17">
                  <c:v>0.004</c:v>
                </c:pt>
                <c:pt idx="18">
                  <c:v>0.004</c:v>
                </c:pt>
                <c:pt idx="19">
                  <c:v>0.004</c:v>
                </c:pt>
                <c:pt idx="20">
                  <c:v>0.004</c:v>
                </c:pt>
                <c:pt idx="21">
                  <c:v>0.01</c:v>
                </c:pt>
                <c:pt idx="22">
                  <c:v>0.01</c:v>
                </c:pt>
              </c:numCache>
            </c:numRef>
          </c:val>
        </c:ser>
        <c:marker val="1"/>
        <c:axId val="50030001"/>
        <c:axId val="50030002"/>
      </c:lineChart>
      <c:dateAx>
        <c:axId val="50030001"/>
        <c:scaling>
          <c:orientation val="minMax"/>
        </c:scaling>
        <c:axPos val="b"/>
        <c:numFmt formatCode="General" sourceLinked="1"/>
        <c:tickLblPos val="nextTo"/>
        <c:crossAx val="50030002"/>
        <c:crosses val="autoZero"/>
        <c:auto val="1"/>
        <c:lblOffset val="100"/>
        <c:tickMarkSkip val="3"/>
        <c:majorUnit val="3"/>
        <c:majorTimeUnit val="days"/>
      </c:dateAx>
      <c:valAx>
        <c:axId val="50030002"/>
        <c:scaling>
          <c:orientation val="minMax"/>
        </c:scaling>
        <c:axPos val="l"/>
        <c:majorGridlines/>
        <c:numFmt formatCode="General" sourceLinked="1"/>
        <c:tickLblPos val="nextTo"/>
        <c:crossAx val="50030001"/>
        <c:crosses val="autoZero"/>
        <c:crossBetween val="between"/>
      </c:valAx>
    </c:plotArea>
    <c:plotVisOnly val="1"/>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pieChart>
        <c:varyColors val="1"/>
        <c:ser>
          <c:idx val="0"/>
          <c:order val="0"/>
          <c:dLbls>
            <c:showPercent val="1"/>
          </c:dLbls>
          <c:cat>
            <c:numRef>
              <c:f>Summary!$B$114:$C$116</c:f>
            </c:numRef>
          </c:cat>
          <c:val>
            <c:numRef>
              <c:f>Summary!$D$114:$D$116</c:f>
              <c:numCache>
                <c:formatCode>General</c:formatCode>
                <c:ptCount val="3"/>
                <c:pt idx="0">
                  <c:v>10306</c:v>
                </c:pt>
                <c:pt idx="1">
                  <c:v>13405</c:v>
                </c:pt>
                <c:pt idx="2">
                  <c:v>26966</c:v>
                </c:pt>
              </c:numCache>
            </c:numRef>
          </c:val>
        </c:ser>
        <c:firstSliceAng val="0"/>
      </c:pieChart>
      <c:spPr>
        <a:ln>
          <a:noFill/>
        </a:ln>
      </c:spPr>
    </c:plotArea>
    <c:legend>
      <c:legendPos val="r"/>
      <c:layout>
        <c:manualLayout>
          <c:xMode val="edge"/>
          <c:yMode val="edge"/>
          <c:x val="1"/>
          <c:y val="0.45000000000000001"/>
          <c:w val="0.34999999999999998"/>
          <c:h val="1"/>
        </c:manualLayout>
      </c:layout>
      <c:txPr>
        <a:bodyPr/>
        <a:lstStyle/>
        <a:p>
          <a:pPr rtl="0">
            <a:defRPr/>
          </a:pPr>
          <a:endParaRPr lang="en-US"/>
        </a:p>
      </c:txPr>
    </c:legend>
    <c:plotVisOnly val="1"/>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pieChart>
        <c:varyColors val="1"/>
        <c:ser>
          <c:idx val="0"/>
          <c:order val="0"/>
          <c:dLbls>
            <c:showPercent val="1"/>
          </c:dLbls>
          <c:cat>
            <c:numRef>
              <c:f>Summary!$K$114:$L$118</c:f>
            </c:numRef>
          </c:cat>
          <c:val>
            <c:numRef>
              <c:f>Summary!$M$114:$M$118</c:f>
              <c:numCache>
                <c:formatCode>General</c:formatCode>
                <c:ptCount val="5"/>
                <c:pt idx="0">
                  <c:v>1091</c:v>
                </c:pt>
                <c:pt idx="1">
                  <c:v>47525</c:v>
                </c:pt>
                <c:pt idx="2">
                  <c:v>10447</c:v>
                </c:pt>
                <c:pt idx="3">
                  <c:v>306</c:v>
                </c:pt>
                <c:pt idx="4">
                  <c:v>1553</c:v>
                </c:pt>
              </c:numCache>
            </c:numRef>
          </c:val>
        </c:ser>
        <c:firstSliceAng val="0"/>
      </c:pieChart>
      <c:spPr>
        <a:ln>
          <a:noFill/>
        </a:ln>
      </c:spPr>
    </c:plotArea>
    <c:legend>
      <c:legendPos val="r"/>
      <c:layout>
        <c:manualLayout>
          <c:xMode val="edge"/>
          <c:yMode val="edge"/>
          <c:x val="1"/>
          <c:y val="0.45000000000000001"/>
          <c:w val="0.34999999999999998"/>
          <c:h val="1"/>
        </c:manualLayout>
      </c:layout>
      <c:txPr>
        <a:bodyPr/>
        <a:lstStyle/>
        <a:p>
          <a:pPr rtl="0">
            <a:defRPr/>
          </a:pPr>
          <a:endParaRPr lang="en-US"/>
        </a:p>
      </c:txPr>
    </c:legend>
    <c:plotVisOnly val="1"/>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style val="11"/>
  <c:chart>
    <c:title>
      <c:tx>
        <c:rich>
          <a:bodyPr/>
          <a:lstStyle/>
          <a:p>
            <a:pPr>
              <a:defRPr/>
            </a:pPr>
            <a:r>
              <a:rPr lang="en-US"/>
              <a:t>Quarterly Revenue by Geographies</a:t>
            </a:r>
          </a:p>
        </c:rich>
      </c:tx>
      <c:layout/>
    </c:title>
    <c:plotArea>
      <c:layout/>
      <c:areaChart>
        <c:grouping val="stacked"/>
        <c:ser>
          <c:idx val="0"/>
          <c:order val="0"/>
          <c:tx>
            <c:strRef>
              <c:f>Data!$R$2</c:f>
              <c:strCache>
                <c:ptCount val="1"/>
                <c:pt idx="0">
                  <c:v>All Other Countries Not Separately Disclosed</c:v>
                </c:pt>
              </c:strCache>
            </c:strRef>
          </c:tx>
          <c:spPr>
            <a:solidFill>
              <a:srgbClr val="4F81BD"/>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Data!$R$3:$R$22</c:f>
              <c:numCache>
                <c:formatCode>General</c:formatCode>
                <c:ptCount val="20"/>
                <c:pt idx="0">
                  <c:v>0</c:v>
                </c:pt>
                <c:pt idx="1">
                  <c:v>0</c:v>
                </c:pt>
                <c:pt idx="2">
                  <c:v>0</c:v>
                </c:pt>
                <c:pt idx="3">
                  <c:v>161000000</c:v>
                </c:pt>
                <c:pt idx="4">
                  <c:v>151000000</c:v>
                </c:pt>
                <c:pt idx="5">
                  <c:v>175000000</c:v>
                </c:pt>
                <c:pt idx="6">
                  <c:v>225000000</c:v>
                </c:pt>
                <c:pt idx="7">
                  <c:v>336000000</c:v>
                </c:pt>
                <c:pt idx="8">
                  <c:v>354000000</c:v>
                </c:pt>
                <c:pt idx="9">
                  <c:v>366000000</c:v>
                </c:pt>
                <c:pt idx="10">
                  <c:v>1498000000</c:v>
                </c:pt>
                <c:pt idx="11">
                  <c:v>1910000000</c:v>
                </c:pt>
                <c:pt idx="12">
                  <c:v>1482000000</c:v>
                </c:pt>
                <c:pt idx="13">
                  <c:v>0</c:v>
                </c:pt>
                <c:pt idx="14">
                  <c:v>659000000</c:v>
                </c:pt>
                <c:pt idx="15">
                  <c:v>1885000000</c:v>
                </c:pt>
                <c:pt idx="16">
                  <c:v>753000000</c:v>
                </c:pt>
                <c:pt idx="17">
                  <c:v>0</c:v>
                </c:pt>
                <c:pt idx="18">
                  <c:v>0</c:v>
                </c:pt>
                <c:pt idx="19">
                  <c:v>0</c:v>
                </c:pt>
              </c:numCache>
            </c:numRef>
          </c:val>
        </c:ser>
        <c:ser>
          <c:idx val="1"/>
          <c:order val="1"/>
          <c:tx>
            <c:strRef>
              <c:f>Data!$S$2</c:f>
              <c:strCache>
                <c:ptCount val="1"/>
                <c:pt idx="0">
                  <c:v>CHINA</c:v>
                </c:pt>
              </c:strCache>
            </c:strRef>
          </c:tx>
          <c:spPr>
            <a:solidFill>
              <a:srgbClr val="C0504D"/>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Data!$S$3:$S$22</c:f>
              <c:numCache>
                <c:formatCode>General</c:formatCode>
                <c:ptCount val="20"/>
                <c:pt idx="0">
                  <c:v>583000000</c:v>
                </c:pt>
                <c:pt idx="1">
                  <c:v>553000000</c:v>
                </c:pt>
                <c:pt idx="2">
                  <c:v>583000000</c:v>
                </c:pt>
                <c:pt idx="3">
                  <c:v>0</c:v>
                </c:pt>
                <c:pt idx="4">
                  <c:v>0</c:v>
                </c:pt>
                <c:pt idx="5">
                  <c:v>0</c:v>
                </c:pt>
                <c:pt idx="6">
                  <c:v>0</c:v>
                </c:pt>
                <c:pt idx="7">
                  <c:v>0</c:v>
                </c:pt>
                <c:pt idx="8">
                  <c:v>0</c:v>
                </c:pt>
                <c:pt idx="9">
                  <c:v>0</c:v>
                </c:pt>
                <c:pt idx="10">
                  <c:v>0</c:v>
                </c:pt>
                <c:pt idx="11">
                  <c:v>0</c:v>
                </c:pt>
                <c:pt idx="12">
                  <c:v>0</c:v>
                </c:pt>
                <c:pt idx="13">
                  <c:v>954000000</c:v>
                </c:pt>
                <c:pt idx="14">
                  <c:v>0</c:v>
                </c:pt>
                <c:pt idx="15">
                  <c:v>0</c:v>
                </c:pt>
                <c:pt idx="16">
                  <c:v>0</c:v>
                </c:pt>
                <c:pt idx="17">
                  <c:v>1946000000</c:v>
                </c:pt>
                <c:pt idx="18">
                  <c:v>2491000000</c:v>
                </c:pt>
                <c:pt idx="19">
                  <c:v>3667000000</c:v>
                </c:pt>
              </c:numCache>
            </c:numRef>
          </c:val>
        </c:ser>
        <c:ser>
          <c:idx val="2"/>
          <c:order val="2"/>
          <c:tx>
            <c:strRef>
              <c:f>Data!$T$2</c:f>
              <c:strCache>
                <c:ptCount val="1"/>
                <c:pt idx="0">
                  <c:v>China Including Hong Kong</c:v>
                </c:pt>
              </c:strCache>
            </c:strRef>
          </c:tx>
          <c:spPr>
            <a:solidFill>
              <a:srgbClr val="9BBB59"/>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Data!$T$3:$T$22</c:f>
              <c:numCache>
                <c:formatCode>General</c:formatCode>
                <c:ptCount val="20"/>
                <c:pt idx="0">
                  <c:v>0</c:v>
                </c:pt>
                <c:pt idx="1">
                  <c:v>0</c:v>
                </c:pt>
                <c:pt idx="2">
                  <c:v>0</c:v>
                </c:pt>
                <c:pt idx="3">
                  <c:v>758000000</c:v>
                </c:pt>
                <c:pt idx="4">
                  <c:v>758000000</c:v>
                </c:pt>
                <c:pt idx="5">
                  <c:v>855000000</c:v>
                </c:pt>
                <c:pt idx="6">
                  <c:v>1113000000</c:v>
                </c:pt>
                <c:pt idx="7">
                  <c:v>1391000000</c:v>
                </c:pt>
                <c:pt idx="8">
                  <c:v>1720000000</c:v>
                </c:pt>
                <c:pt idx="9">
                  <c:v>2017000000</c:v>
                </c:pt>
                <c:pt idx="10">
                  <c:v>2081000000</c:v>
                </c:pt>
                <c:pt idx="11">
                  <c:v>1602000000</c:v>
                </c:pt>
                <c:pt idx="12">
                  <c:v>1148000000</c:v>
                </c:pt>
                <c:pt idx="13">
                  <c:v>0</c:v>
                </c:pt>
                <c:pt idx="14">
                  <c:v>1590000000</c:v>
                </c:pt>
                <c:pt idx="15">
                  <c:v>2740000000</c:v>
                </c:pt>
                <c:pt idx="16">
                  <c:v>4030000000</c:v>
                </c:pt>
                <c:pt idx="17">
                  <c:v>0</c:v>
                </c:pt>
                <c:pt idx="18">
                  <c:v>0</c:v>
                </c:pt>
                <c:pt idx="19">
                  <c:v>0</c:v>
                </c:pt>
              </c:numCache>
            </c:numRef>
          </c:val>
        </c:ser>
        <c:ser>
          <c:idx val="3"/>
          <c:order val="3"/>
          <c:tx>
            <c:strRef>
              <c:f>Data!$U$2</c:f>
              <c:strCache>
                <c:ptCount val="1"/>
                <c:pt idx="0">
                  <c:v>Europe</c:v>
                </c:pt>
              </c:strCache>
            </c:strRef>
          </c:tx>
          <c:spPr>
            <a:solidFill>
              <a:srgbClr val="8064A2"/>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Data!$U$3:$U$22</c:f>
              <c:numCache>
                <c:formatCode>General</c:formatCode>
                <c:ptCount val="20"/>
                <c:pt idx="0">
                  <c:v>215000000</c:v>
                </c:pt>
                <c:pt idx="1">
                  <c:v>249000000</c:v>
                </c:pt>
                <c:pt idx="2">
                  <c:v>288000000</c:v>
                </c:pt>
                <c:pt idx="3">
                  <c:v>216000000</c:v>
                </c:pt>
                <c:pt idx="4">
                  <c:v>254000000</c:v>
                </c:pt>
                <c:pt idx="5">
                  <c:v>240000000</c:v>
                </c:pt>
                <c:pt idx="6">
                  <c:v>247000000</c:v>
                </c:pt>
                <c:pt idx="7">
                  <c:v>381000000</c:v>
                </c:pt>
                <c:pt idx="8">
                  <c:v>429000000</c:v>
                </c:pt>
                <c:pt idx="9">
                  <c:v>340000000</c:v>
                </c:pt>
                <c:pt idx="10">
                  <c:v>0</c:v>
                </c:pt>
                <c:pt idx="11">
                  <c:v>0</c:v>
                </c:pt>
                <c:pt idx="12">
                  <c:v>0</c:v>
                </c:pt>
                <c:pt idx="13">
                  <c:v>0</c:v>
                </c:pt>
                <c:pt idx="14">
                  <c:v>0</c:v>
                </c:pt>
                <c:pt idx="15">
                  <c:v>0</c:v>
                </c:pt>
                <c:pt idx="16">
                  <c:v>0</c:v>
                </c:pt>
                <c:pt idx="17">
                  <c:v>0</c:v>
                </c:pt>
                <c:pt idx="18">
                  <c:v>0</c:v>
                </c:pt>
                <c:pt idx="19">
                  <c:v>0</c:v>
                </c:pt>
              </c:numCache>
            </c:numRef>
          </c:val>
        </c:ser>
        <c:ser>
          <c:idx val="4"/>
          <c:order val="4"/>
          <c:tx>
            <c:strRef>
              <c:f>Data!$V$2</c:f>
              <c:strCache>
                <c:ptCount val="1"/>
                <c:pt idx="0">
                  <c:v>Other Asia Pacific</c:v>
                </c:pt>
              </c:strCache>
            </c:strRef>
          </c:tx>
          <c:spPr>
            <a:solidFill>
              <a:srgbClr val="4BACC6"/>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Data!$V$3:$V$22</c:f>
              <c:numCache>
                <c:formatCode>General</c:formatCode>
                <c:ptCount val="20"/>
                <c:pt idx="0">
                  <c:v>367000000</c:v>
                </c:pt>
                <c:pt idx="1">
                  <c:v>422000000</c:v>
                </c:pt>
                <c:pt idx="2">
                  <c:v>756000000</c:v>
                </c:pt>
                <c:pt idx="3">
                  <c:v>805000000</c:v>
                </c:pt>
                <c:pt idx="4">
                  <c:v>607000000</c:v>
                </c:pt>
                <c:pt idx="5">
                  <c:v>698000000</c:v>
                </c:pt>
                <c:pt idx="6">
                  <c:v>955000000</c:v>
                </c:pt>
                <c:pt idx="7">
                  <c:v>1001000000</c:v>
                </c:pt>
                <c:pt idx="8">
                  <c:v>1047000000</c:v>
                </c:pt>
                <c:pt idx="9">
                  <c:v>1067000000</c:v>
                </c:pt>
                <c:pt idx="10">
                  <c:v>0</c:v>
                </c:pt>
                <c:pt idx="11">
                  <c:v>0</c:v>
                </c:pt>
                <c:pt idx="12">
                  <c:v>0</c:v>
                </c:pt>
                <c:pt idx="13">
                  <c:v>0</c:v>
                </c:pt>
                <c:pt idx="14">
                  <c:v>0</c:v>
                </c:pt>
                <c:pt idx="15">
                  <c:v>0</c:v>
                </c:pt>
                <c:pt idx="16">
                  <c:v>0</c:v>
                </c:pt>
                <c:pt idx="17">
                  <c:v>0</c:v>
                </c:pt>
                <c:pt idx="18">
                  <c:v>0</c:v>
                </c:pt>
                <c:pt idx="19">
                  <c:v>0</c:v>
                </c:pt>
              </c:numCache>
            </c:numRef>
          </c:val>
        </c:ser>
        <c:ser>
          <c:idx val="5"/>
          <c:order val="5"/>
          <c:tx>
            <c:strRef>
              <c:f>Data!$W$2</c:f>
              <c:strCache>
                <c:ptCount val="1"/>
                <c:pt idx="0">
                  <c:v>SINGAPORE</c:v>
                </c:pt>
              </c:strCache>
            </c:strRef>
          </c:tx>
          <c:spPr>
            <a:solidFill>
              <a:srgbClr val="F79646"/>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Data!$W$3:$W$22</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762000000</c:v>
                </c:pt>
                <c:pt idx="15">
                  <c:v>0</c:v>
                </c:pt>
                <c:pt idx="16">
                  <c:v>2702000000</c:v>
                </c:pt>
                <c:pt idx="17">
                  <c:v>0</c:v>
                </c:pt>
                <c:pt idx="18">
                  <c:v>4037000000</c:v>
                </c:pt>
                <c:pt idx="19">
                  <c:v>5622000000</c:v>
                </c:pt>
              </c:numCache>
            </c:numRef>
          </c:val>
        </c:ser>
        <c:ser>
          <c:idx val="6"/>
          <c:order val="6"/>
          <c:tx>
            <c:strRef>
              <c:f>Data!$X$2</c:f>
              <c:strCache>
                <c:ptCount val="1"/>
                <c:pt idx="0">
                  <c:v>TAIWAN</c:v>
                </c:pt>
              </c:strCache>
            </c:strRef>
          </c:tx>
          <c:spPr>
            <a:solidFill>
              <a:srgbClr val="92D050"/>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Data!$X$3:$X$22</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1204000000</c:v>
                </c:pt>
                <c:pt idx="12">
                  <c:v>1153000000</c:v>
                </c:pt>
                <c:pt idx="13">
                  <c:v>0</c:v>
                </c:pt>
                <c:pt idx="14">
                  <c:v>1796000000</c:v>
                </c:pt>
                <c:pt idx="15">
                  <c:v>2839000000</c:v>
                </c:pt>
                <c:pt idx="16">
                  <c:v>4333000000</c:v>
                </c:pt>
                <c:pt idx="17">
                  <c:v>0</c:v>
                </c:pt>
                <c:pt idx="18">
                  <c:v>0</c:v>
                </c:pt>
                <c:pt idx="19">
                  <c:v>0</c:v>
                </c:pt>
              </c:numCache>
            </c:numRef>
          </c:val>
        </c:ser>
        <c:ser>
          <c:idx val="7"/>
          <c:order val="7"/>
          <c:tx>
            <c:strRef>
              <c:f>Data!$Y$2</c:f>
              <c:strCache>
                <c:ptCount val="1"/>
                <c:pt idx="0">
                  <c:v>TAIWAN, PROVINCE OF CHINA</c:v>
                </c:pt>
              </c:strCache>
            </c:strRef>
          </c:tx>
          <c:spPr>
            <a:solidFill>
              <a:srgbClr val="FF99CC"/>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Data!$Y$3:$Y$22</c:f>
              <c:numCache>
                <c:formatCode>General</c:formatCode>
                <c:ptCount val="20"/>
                <c:pt idx="0">
                  <c:v>621000000</c:v>
                </c:pt>
                <c:pt idx="1">
                  <c:v>698000000</c:v>
                </c:pt>
                <c:pt idx="2">
                  <c:v>635000000</c:v>
                </c:pt>
                <c:pt idx="3">
                  <c:v>838000000</c:v>
                </c:pt>
                <c:pt idx="4">
                  <c:v>813000000</c:v>
                </c:pt>
                <c:pt idx="5">
                  <c:v>954000000</c:v>
                </c:pt>
                <c:pt idx="6">
                  <c:v>1296000000</c:v>
                </c:pt>
                <c:pt idx="7">
                  <c:v>1784000000</c:v>
                </c:pt>
                <c:pt idx="8">
                  <c:v>1961000000</c:v>
                </c:pt>
                <c:pt idx="9">
                  <c:v>2187000000</c:v>
                </c:pt>
                <c:pt idx="10">
                  <c:v>2777000000</c:v>
                </c:pt>
                <c:pt idx="11">
                  <c:v>0</c:v>
                </c:pt>
                <c:pt idx="12">
                  <c:v>0</c:v>
                </c:pt>
                <c:pt idx="13">
                  <c:v>1852000000</c:v>
                </c:pt>
                <c:pt idx="14">
                  <c:v>0</c:v>
                </c:pt>
                <c:pt idx="15">
                  <c:v>0</c:v>
                </c:pt>
                <c:pt idx="16">
                  <c:v>0</c:v>
                </c:pt>
                <c:pt idx="17">
                  <c:v>4437000000</c:v>
                </c:pt>
                <c:pt idx="18">
                  <c:v>4373000000</c:v>
                </c:pt>
                <c:pt idx="19">
                  <c:v>5740000000</c:v>
                </c:pt>
              </c:numCache>
            </c:numRef>
          </c:val>
        </c:ser>
        <c:ser>
          <c:idx val="8"/>
          <c:order val="8"/>
          <c:tx>
            <c:strRef>
              <c:f>Data!$Z$2</c:f>
              <c:strCache>
                <c:ptCount val="1"/>
                <c:pt idx="0">
                  <c:v>UNITED STATES</c:v>
                </c:pt>
              </c:strCache>
            </c:strRef>
          </c:tx>
          <c:spPr>
            <a:solidFill>
              <a:srgbClr val="FFCC00"/>
            </a:solidFill>
          </c:spPr>
          <c:cat>
            <c:strRef>
              <c:f>Data!$Q$3:$Q$22</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Data!$Z$3:$Z$22</c:f>
              <c:numCache>
                <c:formatCode>General</c:formatCode>
                <c:ptCount val="20"/>
                <c:pt idx="0">
                  <c:v>252000000</c:v>
                </c:pt>
                <c:pt idx="1">
                  <c:v>165000000</c:v>
                </c:pt>
                <c:pt idx="2">
                  <c:v>188000000</c:v>
                </c:pt>
                <c:pt idx="3">
                  <c:v>236000000</c:v>
                </c:pt>
                <c:pt idx="4">
                  <c:v>497000000</c:v>
                </c:pt>
                <c:pt idx="5">
                  <c:v>944000000</c:v>
                </c:pt>
                <c:pt idx="6">
                  <c:v>890000000</c:v>
                </c:pt>
                <c:pt idx="7">
                  <c:v>768000000</c:v>
                </c:pt>
                <c:pt idx="8">
                  <c:v>996000000</c:v>
                </c:pt>
                <c:pt idx="9">
                  <c:v>1126000000</c:v>
                </c:pt>
                <c:pt idx="10">
                  <c:v>1932000000</c:v>
                </c:pt>
                <c:pt idx="11">
                  <c:v>1988000000</c:v>
                </c:pt>
                <c:pt idx="12">
                  <c:v>2148000000</c:v>
                </c:pt>
                <c:pt idx="13">
                  <c:v>2224000000</c:v>
                </c:pt>
                <c:pt idx="14">
                  <c:v>2385000000</c:v>
                </c:pt>
                <c:pt idx="15">
                  <c:v>6043000000</c:v>
                </c:pt>
                <c:pt idx="16">
                  <c:v>6302000000</c:v>
                </c:pt>
                <c:pt idx="17">
                  <c:v>12236000000</c:v>
                </c:pt>
                <c:pt idx="18">
                  <c:v>13496000000</c:v>
                </c:pt>
                <c:pt idx="19">
                  <c:v>13022000000</c:v>
                </c:pt>
              </c:numCache>
            </c:numRef>
          </c:val>
        </c:ser>
        <c:axId val="50060001"/>
        <c:axId val="50060002"/>
      </c:areaChart>
      <c:catAx>
        <c:axId val="50060001"/>
        <c:scaling>
          <c:orientation val="minMax"/>
        </c:scaling>
        <c:axPos val="b"/>
        <c:title>
          <c:tx>
            <c:rich>
              <a:bodyPr/>
              <a:lstStyle/>
              <a:p>
                <a:pPr>
                  <a:defRPr/>
                </a:pPr>
                <a:r>
                  <a:rPr lang="en-US"/>
                  <a:t>Date</a:t>
                </a:r>
              </a:p>
            </c:rich>
          </c:tx>
          <c:layout/>
        </c:title>
        <c:tickLblPos val="nextTo"/>
        <c:crossAx val="50060002"/>
        <c:crosses val="autoZero"/>
        <c:auto val="1"/>
        <c:lblAlgn val="ctr"/>
        <c:lblOffset val="100"/>
      </c:catAx>
      <c:valAx>
        <c:axId val="50060002"/>
        <c:scaling>
          <c:orientation val="minMax"/>
        </c:scaling>
        <c:axPos val="l"/>
        <c:majorGridlines/>
        <c:title>
          <c:tx>
            <c:rich>
              <a:bodyPr rot="-5400000" vert="horz"/>
              <a:lstStyle/>
              <a:p>
                <a:pPr>
                  <a:defRPr/>
                </a:pPr>
                <a:r>
                  <a:rPr lang="en-US"/>
                  <a:t>Value</a:t>
                </a:r>
              </a:p>
            </c:rich>
          </c:tx>
          <c:layout/>
        </c:title>
        <c:numFmt formatCode="General" sourceLinked="1"/>
        <c:tickLblPos val="nextTo"/>
        <c:crossAx val="50060001"/>
        <c:crosses val="autoZero"/>
        <c:crossBetween val="midCat"/>
      </c:valAx>
      <c:spPr>
        <a:ln>
          <a:noFill/>
        </a:ln>
      </c:spPr>
    </c:plotArea>
    <c:legend>
      <c:legendPos val="b"/>
      <c:layout/>
    </c:legend>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Quarterly Revenue by Product</a:t>
            </a:r>
          </a:p>
        </c:rich>
      </c:tx>
      <c:layout/>
    </c:title>
    <c:plotArea>
      <c:layout/>
      <c:areaChart>
        <c:grouping val="stacked"/>
        <c:ser>
          <c:idx val="0"/>
          <c:order val="0"/>
          <c:tx>
            <c:strRef>
              <c:f>Data!$R$53</c:f>
              <c:strCache>
                <c:ptCount val="1"/>
                <c:pt idx="0">
                  <c:v>Automotive</c:v>
                </c:pt>
              </c:strCache>
            </c:strRef>
          </c:tx>
          <c:spPr>
            <a:solidFill>
              <a:srgbClr val="4F81BD"/>
            </a:solidFill>
          </c:spPr>
          <c:cat>
            <c:strRef>
              <c:f>Data!$Q$54:$Q$73</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Data!$R$54:$R$73</c:f>
              <c:numCache>
                <c:formatCode>General</c:formatCode>
                <c:ptCount val="20"/>
                <c:pt idx="0">
                  <c:v>308000000</c:v>
                </c:pt>
                <c:pt idx="1">
                  <c:v>166000000</c:v>
                </c:pt>
                <c:pt idx="2">
                  <c:v>209000000</c:v>
                </c:pt>
                <c:pt idx="3">
                  <c:v>162000000</c:v>
                </c:pt>
                <c:pt idx="4">
                  <c:v>155000000</c:v>
                </c:pt>
                <c:pt idx="5">
                  <c:v>111000000</c:v>
                </c:pt>
                <c:pt idx="6">
                  <c:v>125000000</c:v>
                </c:pt>
                <c:pt idx="7">
                  <c:v>154000000</c:v>
                </c:pt>
                <c:pt idx="8">
                  <c:v>152000000</c:v>
                </c:pt>
                <c:pt idx="9">
                  <c:v>135000000</c:v>
                </c:pt>
                <c:pt idx="10">
                  <c:v>138000000</c:v>
                </c:pt>
                <c:pt idx="11">
                  <c:v>220000000</c:v>
                </c:pt>
                <c:pt idx="12">
                  <c:v>251000000</c:v>
                </c:pt>
                <c:pt idx="13">
                  <c:v>294000000</c:v>
                </c:pt>
                <c:pt idx="14">
                  <c:v>296000000</c:v>
                </c:pt>
                <c:pt idx="15">
                  <c:v>253000000</c:v>
                </c:pt>
                <c:pt idx="16">
                  <c:v>261000000</c:v>
                </c:pt>
                <c:pt idx="17">
                  <c:v>281000000</c:v>
                </c:pt>
                <c:pt idx="18">
                  <c:v>329000000</c:v>
                </c:pt>
                <c:pt idx="19">
                  <c:v>346000000</c:v>
                </c:pt>
              </c:numCache>
            </c:numRef>
          </c:val>
        </c:ser>
        <c:ser>
          <c:idx val="1"/>
          <c:order val="1"/>
          <c:tx>
            <c:strRef>
              <c:f>Data!$S$53</c:f>
              <c:strCache>
                <c:ptCount val="1"/>
                <c:pt idx="0">
                  <c:v>Data Center</c:v>
                </c:pt>
              </c:strCache>
            </c:strRef>
          </c:tx>
          <c:spPr>
            <a:solidFill>
              <a:srgbClr val="C0504D"/>
            </a:solidFill>
          </c:spPr>
          <c:cat>
            <c:strRef>
              <c:f>Data!$Q$54:$Q$73</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Data!$S$54:$S$73</c:f>
              <c:numCache>
                <c:formatCode>General</c:formatCode>
                <c:ptCount val="20"/>
                <c:pt idx="0">
                  <c:v>1380000000</c:v>
                </c:pt>
                <c:pt idx="1">
                  <c:v>634000000</c:v>
                </c:pt>
                <c:pt idx="2">
                  <c:v>655000000</c:v>
                </c:pt>
                <c:pt idx="3">
                  <c:v>726000000</c:v>
                </c:pt>
                <c:pt idx="4">
                  <c:v>1141000000</c:v>
                </c:pt>
                <c:pt idx="5">
                  <c:v>1752000000</c:v>
                </c:pt>
                <c:pt idx="6">
                  <c:v>1900000000</c:v>
                </c:pt>
                <c:pt idx="7">
                  <c:v>2048000000</c:v>
                </c:pt>
                <c:pt idx="8">
                  <c:v>2366000000</c:v>
                </c:pt>
                <c:pt idx="9">
                  <c:v>2936000000</c:v>
                </c:pt>
                <c:pt idx="10">
                  <c:v>3750000000</c:v>
                </c:pt>
                <c:pt idx="11">
                  <c:v>3806000000</c:v>
                </c:pt>
                <c:pt idx="12">
                  <c:v>3833000000</c:v>
                </c:pt>
                <c:pt idx="13">
                  <c:v>3616000000</c:v>
                </c:pt>
                <c:pt idx="14">
                  <c:v>4284000000</c:v>
                </c:pt>
                <c:pt idx="15">
                  <c:v>10323000000</c:v>
                </c:pt>
                <c:pt idx="16">
                  <c:v>14514000000</c:v>
                </c:pt>
                <c:pt idx="17">
                  <c:v>18404000000</c:v>
                </c:pt>
                <c:pt idx="18">
                  <c:v>22563000000</c:v>
                </c:pt>
                <c:pt idx="19">
                  <c:v>26272000000</c:v>
                </c:pt>
              </c:numCache>
            </c:numRef>
          </c:val>
        </c:ser>
        <c:ser>
          <c:idx val="2"/>
          <c:order val="2"/>
          <c:tx>
            <c:strRef>
              <c:f>Data!$T$53</c:f>
              <c:strCache>
                <c:ptCount val="1"/>
                <c:pt idx="0">
                  <c:v>Gaming</c:v>
                </c:pt>
              </c:strCache>
            </c:strRef>
          </c:tx>
          <c:spPr>
            <a:solidFill>
              <a:srgbClr val="9BBB59"/>
            </a:solidFill>
          </c:spPr>
          <c:cat>
            <c:strRef>
              <c:f>Data!$Q$54:$Q$73</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Data!$T$54:$T$73</c:f>
              <c:numCache>
                <c:formatCode>General</c:formatCode>
                <c:ptCount val="20"/>
                <c:pt idx="0">
                  <c:v>2677000000</c:v>
                </c:pt>
                <c:pt idx="1">
                  <c:v>1055000000</c:v>
                </c:pt>
                <c:pt idx="2">
                  <c:v>1313000000</c:v>
                </c:pt>
                <c:pt idx="3">
                  <c:v>1659000000</c:v>
                </c:pt>
                <c:pt idx="4">
                  <c:v>1339000000</c:v>
                </c:pt>
                <c:pt idx="5">
                  <c:v>1654000000</c:v>
                </c:pt>
                <c:pt idx="6">
                  <c:v>2271000000</c:v>
                </c:pt>
                <c:pt idx="7">
                  <c:v>2760000000</c:v>
                </c:pt>
                <c:pt idx="8">
                  <c:v>3061000000</c:v>
                </c:pt>
                <c:pt idx="9">
                  <c:v>3221000000</c:v>
                </c:pt>
                <c:pt idx="10">
                  <c:v>3620000000</c:v>
                </c:pt>
                <c:pt idx="11">
                  <c:v>2042000000</c:v>
                </c:pt>
                <c:pt idx="12">
                  <c:v>1574000000</c:v>
                </c:pt>
                <c:pt idx="13">
                  <c:v>1831000000</c:v>
                </c:pt>
                <c:pt idx="14">
                  <c:v>2240000000</c:v>
                </c:pt>
                <c:pt idx="15">
                  <c:v>2486000000</c:v>
                </c:pt>
                <c:pt idx="16">
                  <c:v>2856000000</c:v>
                </c:pt>
                <c:pt idx="17">
                  <c:v>2865000000</c:v>
                </c:pt>
                <c:pt idx="18">
                  <c:v>2647000000</c:v>
                </c:pt>
                <c:pt idx="19">
                  <c:v>2880000000</c:v>
                </c:pt>
              </c:numCache>
            </c:numRef>
          </c:val>
        </c:ser>
        <c:ser>
          <c:idx val="3"/>
          <c:order val="3"/>
          <c:tx>
            <c:strRef>
              <c:f>Data!$U$53</c:f>
              <c:strCache>
                <c:ptCount val="1"/>
                <c:pt idx="0">
                  <c:v>OEM And Other</c:v>
                </c:pt>
              </c:strCache>
            </c:strRef>
          </c:tx>
          <c:spPr>
            <a:solidFill>
              <a:srgbClr val="8064A2"/>
            </a:solidFill>
          </c:spPr>
          <c:cat>
            <c:strRef>
              <c:f>Data!$Q$54:$Q$73</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Data!$U$54:$U$73</c:f>
              <c:numCache>
                <c:formatCode>General</c:formatCode>
                <c:ptCount val="20"/>
                <c:pt idx="0">
                  <c:v>0</c:v>
                </c:pt>
                <c:pt idx="1">
                  <c:v>0</c:v>
                </c:pt>
                <c:pt idx="2">
                  <c:v>0</c:v>
                </c:pt>
                <c:pt idx="3">
                  <c:v>143000000</c:v>
                </c:pt>
                <c:pt idx="4">
                  <c:v>138000000</c:v>
                </c:pt>
                <c:pt idx="5">
                  <c:v>146000000</c:v>
                </c:pt>
                <c:pt idx="6">
                  <c:v>194000000</c:v>
                </c:pt>
                <c:pt idx="7">
                  <c:v>327000000</c:v>
                </c:pt>
                <c:pt idx="8">
                  <c:v>409000000</c:v>
                </c:pt>
                <c:pt idx="9">
                  <c:v>234000000</c:v>
                </c:pt>
                <c:pt idx="10">
                  <c:v>158000000</c:v>
                </c:pt>
                <c:pt idx="11">
                  <c:v>140000000</c:v>
                </c:pt>
                <c:pt idx="12">
                  <c:v>73000000</c:v>
                </c:pt>
                <c:pt idx="13">
                  <c:v>84000000</c:v>
                </c:pt>
                <c:pt idx="14">
                  <c:v>77000000</c:v>
                </c:pt>
                <c:pt idx="15">
                  <c:v>66000000</c:v>
                </c:pt>
                <c:pt idx="16">
                  <c:v>73000000</c:v>
                </c:pt>
                <c:pt idx="17">
                  <c:v>90000000</c:v>
                </c:pt>
                <c:pt idx="18">
                  <c:v>78000000</c:v>
                </c:pt>
                <c:pt idx="19">
                  <c:v>88000000</c:v>
                </c:pt>
              </c:numCache>
            </c:numRef>
          </c:val>
        </c:ser>
        <c:ser>
          <c:idx val="4"/>
          <c:order val="4"/>
          <c:tx>
            <c:strRef>
              <c:f>Data!$V$53</c:f>
              <c:strCache>
                <c:ptCount val="1"/>
                <c:pt idx="0">
                  <c:v>Professional Visualization</c:v>
                </c:pt>
              </c:strCache>
            </c:strRef>
          </c:tx>
          <c:spPr>
            <a:solidFill>
              <a:srgbClr val="4BACC6"/>
            </a:solidFill>
          </c:spPr>
          <c:cat>
            <c:strRef>
              <c:f>Data!$Q$54:$Q$73</c:f>
              <c:strCache>
                <c:ptCount val="20"/>
                <c:pt idx="0">
                  <c:v>Jan 19</c:v>
                </c:pt>
                <c:pt idx="1">
                  <c:v>Apr 19</c:v>
                </c:pt>
                <c:pt idx="2">
                  <c:v>Jul 19</c:v>
                </c:pt>
                <c:pt idx="3">
                  <c:v>Oct 19</c:v>
                </c:pt>
                <c:pt idx="4">
                  <c:v>Apr 20</c:v>
                </c:pt>
                <c:pt idx="5">
                  <c:v>Jul 20</c:v>
                </c:pt>
                <c:pt idx="6">
                  <c:v>Oct 20</c:v>
                </c:pt>
                <c:pt idx="7">
                  <c:v>May 21</c:v>
                </c:pt>
                <c:pt idx="8">
                  <c:v>Aug 21</c:v>
                </c:pt>
                <c:pt idx="9">
                  <c:v>Oct 21</c:v>
                </c:pt>
                <c:pt idx="10">
                  <c:v>May 22</c:v>
                </c:pt>
                <c:pt idx="11">
                  <c:v>Jul 22</c:v>
                </c:pt>
                <c:pt idx="12">
                  <c:v>Oct 22</c:v>
                </c:pt>
                <c:pt idx="13">
                  <c:v>Jan 23</c:v>
                </c:pt>
                <c:pt idx="14">
                  <c:v>Apr 23</c:v>
                </c:pt>
                <c:pt idx="15">
                  <c:v>Jul 23</c:v>
                </c:pt>
                <c:pt idx="16">
                  <c:v>Oct 23</c:v>
                </c:pt>
                <c:pt idx="17">
                  <c:v>Jan 24</c:v>
                </c:pt>
                <c:pt idx="18">
                  <c:v>Apr 24</c:v>
                </c:pt>
                <c:pt idx="19">
                  <c:v>Jul 24</c:v>
                </c:pt>
              </c:strCache>
            </c:strRef>
          </c:cat>
          <c:val>
            <c:numRef>
              <c:f>Data!$V$54:$V$73</c:f>
              <c:numCache>
                <c:formatCode>General</c:formatCode>
                <c:ptCount val="20"/>
                <c:pt idx="0">
                  <c:v>544000000</c:v>
                </c:pt>
                <c:pt idx="1">
                  <c:v>266000000</c:v>
                </c:pt>
                <c:pt idx="2">
                  <c:v>291000000</c:v>
                </c:pt>
                <c:pt idx="3">
                  <c:v>324000000</c:v>
                </c:pt>
                <c:pt idx="4">
                  <c:v>307000000</c:v>
                </c:pt>
                <c:pt idx="5">
                  <c:v>203000000</c:v>
                </c:pt>
                <c:pt idx="6">
                  <c:v>236000000</c:v>
                </c:pt>
                <c:pt idx="7">
                  <c:v>372000000</c:v>
                </c:pt>
                <c:pt idx="8">
                  <c:v>519000000</c:v>
                </c:pt>
                <c:pt idx="9">
                  <c:v>577000000</c:v>
                </c:pt>
                <c:pt idx="10">
                  <c:v>622000000</c:v>
                </c:pt>
                <c:pt idx="11">
                  <c:v>496000000</c:v>
                </c:pt>
                <c:pt idx="12">
                  <c:v>200000000</c:v>
                </c:pt>
                <c:pt idx="13">
                  <c:v>226000000</c:v>
                </c:pt>
                <c:pt idx="14">
                  <c:v>295000000</c:v>
                </c:pt>
                <c:pt idx="15">
                  <c:v>379000000</c:v>
                </c:pt>
                <c:pt idx="16">
                  <c:v>416000000</c:v>
                </c:pt>
                <c:pt idx="17">
                  <c:v>463000000</c:v>
                </c:pt>
                <c:pt idx="18">
                  <c:v>427000000</c:v>
                </c:pt>
                <c:pt idx="19">
                  <c:v>454000000</c:v>
                </c:pt>
              </c:numCache>
            </c:numRef>
          </c:val>
        </c:ser>
        <c:axId val="50070001"/>
        <c:axId val="50070002"/>
      </c:areaChart>
      <c:catAx>
        <c:axId val="50070001"/>
        <c:scaling>
          <c:orientation val="minMax"/>
        </c:scaling>
        <c:axPos val="b"/>
        <c:title>
          <c:tx>
            <c:rich>
              <a:bodyPr/>
              <a:lstStyle/>
              <a:p>
                <a:pPr>
                  <a:defRPr/>
                </a:pPr>
                <a:r>
                  <a:rPr lang="en-US"/>
                  <a:t>Month-Year</a:t>
                </a:r>
              </a:p>
            </c:rich>
          </c:tx>
          <c:layout/>
        </c:title>
        <c:tickLblPos val="nextTo"/>
        <c:crossAx val="50070002"/>
        <c:crosses val="autoZero"/>
        <c:auto val="1"/>
        <c:lblAlgn val="ctr"/>
        <c:lblOffset val="100"/>
      </c:catAx>
      <c:valAx>
        <c:axId val="50070002"/>
        <c:scaling>
          <c:orientation val="minMax"/>
        </c:scaling>
        <c:axPos val="l"/>
        <c:majorGridlines/>
        <c:title>
          <c:tx>
            <c:rich>
              <a:bodyPr rot="-5400000" vert="horz"/>
              <a:lstStyle/>
              <a:p>
                <a:pPr>
                  <a:defRPr/>
                </a:pPr>
                <a:r>
                  <a:rPr lang="en-US"/>
                  <a:t>Revenue</a:t>
                </a:r>
              </a:p>
            </c:rich>
          </c:tx>
          <c:layout/>
        </c:title>
        <c:numFmt formatCode="General" sourceLinked="1"/>
        <c:tickLblPos val="nextTo"/>
        <c:crossAx val="50070001"/>
        <c:crosses val="autoZero"/>
        <c:crossBetween val="midCat"/>
      </c:valAx>
    </c:plotArea>
    <c:legend>
      <c:legendPos val="b"/>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0</xdr:colOff>
      <xdr:row>21</xdr:row>
      <xdr:rowOff>4763</xdr:rowOff>
    </xdr:from>
    <xdr:to>
      <xdr:col>15</xdr:col>
      <xdr:colOff>0</xdr:colOff>
      <xdr:row>25</xdr:row>
      <xdr:rowOff>185738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0</xdr:rowOff>
    </xdr:from>
    <xdr:to>
      <xdr:col>11</xdr:col>
      <xdr:colOff>600075</xdr:colOff>
      <xdr:row>41</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xdr:colOff>
      <xdr:row>76</xdr:row>
      <xdr:rowOff>0</xdr:rowOff>
    </xdr:from>
    <xdr:to>
      <xdr:col>22</xdr:col>
      <xdr:colOff>0</xdr:colOff>
      <xdr:row>85</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113</xdr:row>
      <xdr:rowOff>0</xdr:rowOff>
    </xdr:from>
    <xdr:to>
      <xdr:col>9</xdr:col>
      <xdr:colOff>0</xdr:colOff>
      <xdr:row>128</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113</xdr:row>
      <xdr:rowOff>0</xdr:rowOff>
    </xdr:from>
    <xdr:to>
      <xdr:col>18</xdr:col>
      <xdr:colOff>0</xdr:colOff>
      <xdr:row>128</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0</xdr:colOff>
      <xdr:row>23</xdr:row>
      <xdr:rowOff>0</xdr:rowOff>
    </xdr:from>
    <xdr:to>
      <xdr:col>26</xdr:col>
      <xdr:colOff>9525</xdr:colOff>
      <xdr:row>47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74</xdr:row>
      <xdr:rowOff>0</xdr:rowOff>
    </xdr:from>
    <xdr:to>
      <xdr:col>26</xdr:col>
      <xdr:colOff>9525</xdr:colOff>
      <xdr:row>98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vidia.com" TargetMode="External"/><Relationship Id="rId2"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ec.gov/Archives/edgar/data/1045810/000104581021000163/0001045810-21-000163-index.htm" TargetMode="External"/><Relationship Id="rId2" Type="http://schemas.openxmlformats.org/officeDocument/2006/relationships/hyperlink" Target="https://www.sec.gov/Archives/edgar/data/1045810/000104581022000147/0001045810-22-000147-index.htm" TargetMode="External"/><Relationship Id="rId3" Type="http://schemas.openxmlformats.org/officeDocument/2006/relationships/hyperlink" Target="https://www.sec.gov/Archives/edgar/data/1045810/000104581021000010/0001045810-21-000010-index.htm" TargetMode="External"/><Relationship Id="rId4" Type="http://schemas.openxmlformats.org/officeDocument/2006/relationships/hyperlink" Target="https://www.sec.gov/Archives/edgar/data/1045810/000104581021000010/0001045810-21-000010-index.htm" TargetMode="External"/><Relationship Id="rId5" Type="http://schemas.openxmlformats.org/officeDocument/2006/relationships/hyperlink" Target="https://www.sec.gov/Archives/edgar/data/1045810/000104581022000166/0001045810-22-000166-index.htm" TargetMode="External"/><Relationship Id="rId6" Type="http://schemas.openxmlformats.org/officeDocument/2006/relationships/hyperlink" Target="https://www.sec.gov/Archives/edgar/data/1045810/000104581023000175/0001045810-23-000175-index.htm" TargetMode="External"/><Relationship Id="rId7" Type="http://schemas.openxmlformats.org/officeDocument/2006/relationships/hyperlink" Target="https://www.sec.gov/Archives/edgar/data/1045810/000104581023000093/0001045810-23-000093-index.htm" TargetMode="External"/><Relationship Id="rId8" Type="http://schemas.openxmlformats.org/officeDocument/2006/relationships/hyperlink" Target="https://www.sec.gov/Archives/edgar/data/1045810/000104581022000036/0001045810-22-000036-index.htm" TargetMode="External"/><Relationship Id="rId9" Type="http://schemas.openxmlformats.org/officeDocument/2006/relationships/hyperlink" Target="https://www.sec.gov/Archives/edgar/data/1045810/000104581022000036/0001045810-22-000036-index.htm" TargetMode="External"/><Relationship Id="rId10" Type="http://schemas.openxmlformats.org/officeDocument/2006/relationships/hyperlink" Target="https://www.sec.gov/Archives/edgar/data/1045810/000104581023000227/0001045810-23-000227-index.htm" TargetMode="External"/><Relationship Id="rId11" Type="http://schemas.openxmlformats.org/officeDocument/2006/relationships/hyperlink" Target="https://www.sec.gov/Archives/edgar/data/1045810/000104581023000017/0001045810-23-000017-index.htm" TargetMode="External"/><Relationship Id="rId12" Type="http://schemas.openxmlformats.org/officeDocument/2006/relationships/hyperlink" Target="https://www.sec.gov/Archives/edgar/data/1045810/000104581023000017/0001045810-23-000017-index.htm" TargetMode="External"/><Relationship Id="rId13" Type="http://schemas.openxmlformats.org/officeDocument/2006/relationships/hyperlink" Target="https://www.sec.gov/Archives/edgar/data/1045810/000104581024000264/0001045810-24-000264-index.htm" TargetMode="External"/><Relationship Id="rId14" Type="http://schemas.openxmlformats.org/officeDocument/2006/relationships/hyperlink" Target="https://www.sec.gov/Archives/edgar/data/1045810/000104581019000144/0001045810-19-000144-index.htm" TargetMode="External"/><Relationship Id="rId15" Type="http://schemas.openxmlformats.org/officeDocument/2006/relationships/hyperlink" Target="https://www.sec.gov/Archives/edgar/data/1045810/000104581024000124/0001045810-24-000124-index.htm" TargetMode="External"/><Relationship Id="rId16" Type="http://schemas.openxmlformats.org/officeDocument/2006/relationships/hyperlink" Target="https://www.sec.gov/Archives/edgar/data/1045810/000104581019000079/0001045810-19-000079-index.htm" TargetMode="External"/><Relationship Id="rId17" Type="http://schemas.openxmlformats.org/officeDocument/2006/relationships/hyperlink" Target="https://www.sec.gov/Archives/edgar/data/1045810/000104581024000029/0001045810-24-000029-index.htm" TargetMode="External"/><Relationship Id="rId18" Type="http://schemas.openxmlformats.org/officeDocument/2006/relationships/hyperlink" Target="https://www.sec.gov/Archives/edgar/data/1045810/000104581024000029/0001045810-24-000029-index.htm" TargetMode="External"/><Relationship Id="rId19" Type="http://schemas.openxmlformats.org/officeDocument/2006/relationships/hyperlink" Target="https://www.sec.gov/Archives/edgar/data/1045810/000104581024000316/0001045810-24-000316-index.htm" TargetMode="External"/><Relationship Id="rId20" Type="http://schemas.openxmlformats.org/officeDocument/2006/relationships/hyperlink" Target="https://www.sec.gov/Archives/edgar/data/1045810/000104581019000170/0001045810-19-000170-index.htm" TargetMode="External"/><Relationship Id="rId21" Type="http://schemas.openxmlformats.org/officeDocument/2006/relationships/hyperlink" Target="https://www.sec.gov/Archives/edgar/data/1045810/000104581019000023/0001045810-19-000023-index.htm" TargetMode="External"/><Relationship Id="rId22" Type="http://schemas.openxmlformats.org/officeDocument/2006/relationships/hyperlink" Target="https://www.sec.gov/Archives/edgar/data/1045810/000104581019000023/0001045810-19-000023-index.htm" TargetMode="External"/><Relationship Id="rId23" Type="http://schemas.openxmlformats.org/officeDocument/2006/relationships/hyperlink" Target="https://www.sec.gov/Archives/edgar/data/1045810/000104581020000147/0001045810-20-000147-index.htm" TargetMode="External"/><Relationship Id="rId24" Type="http://schemas.openxmlformats.org/officeDocument/2006/relationships/hyperlink" Target="https://www.sec.gov/Archives/edgar/data/1045810/000104581020000065/0001045810-20-000065-index.htm" TargetMode="External"/><Relationship Id="rId25" Type="http://schemas.openxmlformats.org/officeDocument/2006/relationships/hyperlink" Target="https://www.sec.gov/Archives/edgar/data/1045810/000104581020000010/0001045810-20-000010-index.htm" TargetMode="External"/><Relationship Id="rId26" Type="http://schemas.openxmlformats.org/officeDocument/2006/relationships/hyperlink" Target="https://www.sec.gov/Archives/edgar/data/1045810/000104581020000010/0001045810-20-000010-index.htm" TargetMode="External"/><Relationship Id="rId27" Type="http://schemas.openxmlformats.org/officeDocument/2006/relationships/hyperlink" Target="https://www.sec.gov/Archives/edgar/data/1045810/000104581020000189/0001045810-20-000189-index.htm" TargetMode="External"/><Relationship Id="rId28" Type="http://schemas.openxmlformats.org/officeDocument/2006/relationships/hyperlink" Target="https://www.sec.gov/Archives/edgar/data/1045810/000104581021000064/0001045810-21-000064-index.htm" TargetMode="External"/><Relationship Id="rId29" Type="http://schemas.openxmlformats.org/officeDocument/2006/relationships/hyperlink" Target="https://www.sec.gov/Archives/edgar/data/1045810/000104581021000131/0001045810-21-000131-index.htm" TargetMode="External"/><Relationship Id="rId30" Type="http://schemas.openxmlformats.org/officeDocument/2006/relationships/hyperlink" Target="https://www.sec.gov/Archives/edgar/data/1045810/000104581022000079/0001045810-22-000079-index.htm" TargetMode="External"/><Relationship Id="rId31" Type="http://schemas.openxmlformats.org/officeDocument/2006/relationships/hyperlink" Target="https://www.sec.gov/Archives/edgar/data/1045810/000104581021000163/nvda-20211031.htm" TargetMode="External"/><Relationship Id="rId32" Type="http://schemas.openxmlformats.org/officeDocument/2006/relationships/hyperlink" Target="https://www.sec.gov/Archives/edgar/data/1045810/000104581022000147/nvda-20220731.htm" TargetMode="External"/><Relationship Id="rId33" Type="http://schemas.openxmlformats.org/officeDocument/2006/relationships/hyperlink" Target="https://www.sec.gov/Archives/edgar/data/1045810/000104581021000010/nvda-20210131.htm" TargetMode="External"/><Relationship Id="rId34" Type="http://schemas.openxmlformats.org/officeDocument/2006/relationships/hyperlink" Target="https://www.sec.gov/Archives/edgar/data/1045810/000104581021000010/nvda-20210131.htm" TargetMode="External"/><Relationship Id="rId35" Type="http://schemas.openxmlformats.org/officeDocument/2006/relationships/hyperlink" Target="https://www.sec.gov/Archives/edgar/data/1045810/000104581022000166/nvda-20221030.htm" TargetMode="External"/><Relationship Id="rId36" Type="http://schemas.openxmlformats.org/officeDocument/2006/relationships/hyperlink" Target="https://www.sec.gov/Archives/edgar/data/1045810/000104581023000175/nvda-20230730.htm" TargetMode="External"/><Relationship Id="rId37" Type="http://schemas.openxmlformats.org/officeDocument/2006/relationships/hyperlink" Target="https://www.sec.gov/Archives/edgar/data/1045810/000104581023000093/nvda-20230430.htm" TargetMode="External"/><Relationship Id="rId38" Type="http://schemas.openxmlformats.org/officeDocument/2006/relationships/hyperlink" Target="https://www.sec.gov/Archives/edgar/data/1045810/000104581022000036/nvda-20220130.htm" TargetMode="External"/><Relationship Id="rId39" Type="http://schemas.openxmlformats.org/officeDocument/2006/relationships/hyperlink" Target="https://www.sec.gov/Archives/edgar/data/1045810/000104581022000036/nvda-20220130.htm" TargetMode="External"/><Relationship Id="rId40" Type="http://schemas.openxmlformats.org/officeDocument/2006/relationships/hyperlink" Target="https://www.sec.gov/Archives/edgar/data/1045810/000104581023000227/nvda-20231029.htm" TargetMode="External"/><Relationship Id="rId41" Type="http://schemas.openxmlformats.org/officeDocument/2006/relationships/hyperlink" Target="https://www.sec.gov/Archives/edgar/data/1045810/000104581023000017/nvda-20230129.htm" TargetMode="External"/><Relationship Id="rId42" Type="http://schemas.openxmlformats.org/officeDocument/2006/relationships/hyperlink" Target="https://www.sec.gov/Archives/edgar/data/1045810/000104581023000017/nvda-20230129.htm" TargetMode="External"/><Relationship Id="rId43" Type="http://schemas.openxmlformats.org/officeDocument/2006/relationships/hyperlink" Target="https://www.sec.gov/Archives/edgar/data/1045810/000104581024000264/nvda-20240728.htm" TargetMode="External"/><Relationship Id="rId44" Type="http://schemas.openxmlformats.org/officeDocument/2006/relationships/hyperlink" Target="https://www.sec.gov/Archives/edgar/data/1045810/000104581019000144/nvda2020q210q.htm" TargetMode="External"/><Relationship Id="rId45" Type="http://schemas.openxmlformats.org/officeDocument/2006/relationships/hyperlink" Target="https://www.sec.gov/Archives/edgar/data/1045810/000104581024000124/nvda-20240428.htm" TargetMode="External"/><Relationship Id="rId46" Type="http://schemas.openxmlformats.org/officeDocument/2006/relationships/hyperlink" Target="https://www.sec.gov/Archives/edgar/data/1045810/000104581019000079/nvda2020q110q.htm" TargetMode="External"/><Relationship Id="rId47" Type="http://schemas.openxmlformats.org/officeDocument/2006/relationships/hyperlink" Target="https://www.sec.gov/Archives/edgar/data/1045810/000104581024000029/nvda-20240128.htm" TargetMode="External"/><Relationship Id="rId48" Type="http://schemas.openxmlformats.org/officeDocument/2006/relationships/hyperlink" Target="https://www.sec.gov/Archives/edgar/data/1045810/000104581024000029/nvda-20240128.htm" TargetMode="External"/><Relationship Id="rId49" Type="http://schemas.openxmlformats.org/officeDocument/2006/relationships/hyperlink" Target="https://www.sec.gov/Archives/edgar/data/1045810/000104581024000316/nvda-20241027.htm" TargetMode="External"/><Relationship Id="rId50" Type="http://schemas.openxmlformats.org/officeDocument/2006/relationships/hyperlink" Target="https://www.sec.gov/Archives/edgar/data/1045810/000104581019000170/nvda2020q310q.htm" TargetMode="External"/><Relationship Id="rId51" Type="http://schemas.openxmlformats.org/officeDocument/2006/relationships/hyperlink" Target="https://www.sec.gov/Archives/edgar/data/1045810/000104581019000023/nvda-2019x10k.htm" TargetMode="External"/><Relationship Id="rId52" Type="http://schemas.openxmlformats.org/officeDocument/2006/relationships/hyperlink" Target="https://www.sec.gov/Archives/edgar/data/1045810/000104581019000023/nvda-2019x10k.htm" TargetMode="External"/><Relationship Id="rId53" Type="http://schemas.openxmlformats.org/officeDocument/2006/relationships/hyperlink" Target="https://www.sec.gov/Archives/edgar/data/1045810/000104581020000147/nvda-20200726.htm" TargetMode="External"/><Relationship Id="rId54" Type="http://schemas.openxmlformats.org/officeDocument/2006/relationships/hyperlink" Target="https://www.sec.gov/Archives/edgar/data/1045810/000104581020000065/nvda-20200426.htm" TargetMode="External"/><Relationship Id="rId55" Type="http://schemas.openxmlformats.org/officeDocument/2006/relationships/hyperlink" Target="https://www.sec.gov/Archives/edgar/data/1045810/000104581020000010/nvda-2020x10k.htm" TargetMode="External"/><Relationship Id="rId56" Type="http://schemas.openxmlformats.org/officeDocument/2006/relationships/hyperlink" Target="https://www.sec.gov/Archives/edgar/data/1045810/000104581020000010/nvda-2020x10k.htm" TargetMode="External"/><Relationship Id="rId57" Type="http://schemas.openxmlformats.org/officeDocument/2006/relationships/hyperlink" Target="https://www.sec.gov/Archives/edgar/data/1045810/000104581020000189/nvda-20201025.htm" TargetMode="External"/><Relationship Id="rId58" Type="http://schemas.openxmlformats.org/officeDocument/2006/relationships/hyperlink" Target="https://www.sec.gov/Archives/edgar/data/1045810/000104581021000064/nvda-20210502.htm" TargetMode="External"/><Relationship Id="rId59" Type="http://schemas.openxmlformats.org/officeDocument/2006/relationships/hyperlink" Target="https://www.sec.gov/Archives/edgar/data/1045810/000104581021000131/nvda-20210801.htm" TargetMode="External"/><Relationship Id="rId60" Type="http://schemas.openxmlformats.org/officeDocument/2006/relationships/hyperlink" Target="https://www.sec.gov/Archives/edgar/data/1045810/000104581022000079/nvda-20220501.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ec.gov/Archives/edgar/data/1045810/000104581021000163/0001045810-21-000163-index.htm" TargetMode="External"/><Relationship Id="rId2" Type="http://schemas.openxmlformats.org/officeDocument/2006/relationships/hyperlink" Target="https://www.sec.gov/Archives/edgar/data/1045810/000104581022000147/0001045810-22-000147-index.htm" TargetMode="External"/><Relationship Id="rId3" Type="http://schemas.openxmlformats.org/officeDocument/2006/relationships/hyperlink" Target="https://www.sec.gov/Archives/edgar/data/1045810/000104581021000010/0001045810-21-000010-index.htm" TargetMode="External"/><Relationship Id="rId4" Type="http://schemas.openxmlformats.org/officeDocument/2006/relationships/hyperlink" Target="https://www.sec.gov/Archives/edgar/data/1045810/000104581021000010/0001045810-21-000010-index.htm" TargetMode="External"/><Relationship Id="rId5" Type="http://schemas.openxmlformats.org/officeDocument/2006/relationships/hyperlink" Target="https://www.sec.gov/Archives/edgar/data/1045810/000104581022000166/0001045810-22-000166-index.htm" TargetMode="External"/><Relationship Id="rId6" Type="http://schemas.openxmlformats.org/officeDocument/2006/relationships/hyperlink" Target="https://www.sec.gov/Archives/edgar/data/1045810/000104581023000175/0001045810-23-000175-index.htm" TargetMode="External"/><Relationship Id="rId7" Type="http://schemas.openxmlformats.org/officeDocument/2006/relationships/hyperlink" Target="https://www.sec.gov/Archives/edgar/data/1045810/000104581023000093/0001045810-23-000093-index.htm" TargetMode="External"/><Relationship Id="rId8" Type="http://schemas.openxmlformats.org/officeDocument/2006/relationships/hyperlink" Target="https://www.sec.gov/Archives/edgar/data/1045810/000104581022000036/0001045810-22-000036-index.htm" TargetMode="External"/><Relationship Id="rId9" Type="http://schemas.openxmlformats.org/officeDocument/2006/relationships/hyperlink" Target="https://www.sec.gov/Archives/edgar/data/1045810/000104581022000036/0001045810-22-000036-index.htm" TargetMode="External"/><Relationship Id="rId10" Type="http://schemas.openxmlformats.org/officeDocument/2006/relationships/hyperlink" Target="https://www.sec.gov/Archives/edgar/data/1045810/000104581023000227/0001045810-23-000227-index.htm" TargetMode="External"/><Relationship Id="rId11" Type="http://schemas.openxmlformats.org/officeDocument/2006/relationships/hyperlink" Target="https://www.sec.gov/Archives/edgar/data/1045810/000104581023000017/0001045810-23-000017-index.htm" TargetMode="External"/><Relationship Id="rId12" Type="http://schemas.openxmlformats.org/officeDocument/2006/relationships/hyperlink" Target="https://www.sec.gov/Archives/edgar/data/1045810/000104581023000017/0001045810-23-000017-index.htm" TargetMode="External"/><Relationship Id="rId13" Type="http://schemas.openxmlformats.org/officeDocument/2006/relationships/hyperlink" Target="https://www.sec.gov/Archives/edgar/data/1045810/000104581024000264/0001045810-24-000264-index.htm" TargetMode="External"/><Relationship Id="rId14" Type="http://schemas.openxmlformats.org/officeDocument/2006/relationships/hyperlink" Target="https://www.sec.gov/Archives/edgar/data/1045810/000104581019000144/0001045810-19-000144-index.htm" TargetMode="External"/><Relationship Id="rId15" Type="http://schemas.openxmlformats.org/officeDocument/2006/relationships/hyperlink" Target="https://www.sec.gov/Archives/edgar/data/1045810/000104581024000124/0001045810-24-000124-index.htm" TargetMode="External"/><Relationship Id="rId16" Type="http://schemas.openxmlformats.org/officeDocument/2006/relationships/hyperlink" Target="https://www.sec.gov/Archives/edgar/data/1045810/000104581019000079/0001045810-19-000079-index.htm" TargetMode="External"/><Relationship Id="rId17" Type="http://schemas.openxmlformats.org/officeDocument/2006/relationships/hyperlink" Target="https://www.sec.gov/Archives/edgar/data/1045810/000104581024000029/0001045810-24-000029-index.htm" TargetMode="External"/><Relationship Id="rId18" Type="http://schemas.openxmlformats.org/officeDocument/2006/relationships/hyperlink" Target="https://www.sec.gov/Archives/edgar/data/1045810/000104581024000029/0001045810-24-000029-index.htm" TargetMode="External"/><Relationship Id="rId19" Type="http://schemas.openxmlformats.org/officeDocument/2006/relationships/hyperlink" Target="https://www.sec.gov/Archives/edgar/data/1045810/000104581024000316/0001045810-24-000316-index.htm" TargetMode="External"/><Relationship Id="rId20" Type="http://schemas.openxmlformats.org/officeDocument/2006/relationships/hyperlink" Target="https://www.sec.gov/Archives/edgar/data/1045810/000104581019000170/0001045810-19-000170-index.htm" TargetMode="External"/><Relationship Id="rId21" Type="http://schemas.openxmlformats.org/officeDocument/2006/relationships/hyperlink" Target="https://www.sec.gov/Archives/edgar/data/1045810/000104581019000023/0001045810-19-000023-index.htm" TargetMode="External"/><Relationship Id="rId22" Type="http://schemas.openxmlformats.org/officeDocument/2006/relationships/hyperlink" Target="https://www.sec.gov/Archives/edgar/data/1045810/000104581019000023/0001045810-19-000023-index.htm" TargetMode="External"/><Relationship Id="rId23" Type="http://schemas.openxmlformats.org/officeDocument/2006/relationships/hyperlink" Target="https://www.sec.gov/Archives/edgar/data/1045810/000104581020000147/0001045810-20-000147-index.htm" TargetMode="External"/><Relationship Id="rId24" Type="http://schemas.openxmlformats.org/officeDocument/2006/relationships/hyperlink" Target="https://www.sec.gov/Archives/edgar/data/1045810/000104581020000065/0001045810-20-000065-index.htm" TargetMode="External"/><Relationship Id="rId25" Type="http://schemas.openxmlformats.org/officeDocument/2006/relationships/hyperlink" Target="https://www.sec.gov/Archives/edgar/data/1045810/000104581020000010/0001045810-20-000010-index.htm" TargetMode="External"/><Relationship Id="rId26" Type="http://schemas.openxmlformats.org/officeDocument/2006/relationships/hyperlink" Target="https://www.sec.gov/Archives/edgar/data/1045810/000104581020000010/0001045810-20-000010-index.htm" TargetMode="External"/><Relationship Id="rId27" Type="http://schemas.openxmlformats.org/officeDocument/2006/relationships/hyperlink" Target="https://www.sec.gov/Archives/edgar/data/1045810/000104581020000189/0001045810-20-000189-index.htm" TargetMode="External"/><Relationship Id="rId28" Type="http://schemas.openxmlformats.org/officeDocument/2006/relationships/hyperlink" Target="https://www.sec.gov/Archives/edgar/data/1045810/000104581021000064/0001045810-21-000064-index.htm" TargetMode="External"/><Relationship Id="rId29" Type="http://schemas.openxmlformats.org/officeDocument/2006/relationships/hyperlink" Target="https://www.sec.gov/Archives/edgar/data/1045810/000104581021000131/0001045810-21-000131-index.htm" TargetMode="External"/><Relationship Id="rId30" Type="http://schemas.openxmlformats.org/officeDocument/2006/relationships/hyperlink" Target="https://www.sec.gov/Archives/edgar/data/1045810/000104581022000079/0001045810-22-000079-index.htm" TargetMode="External"/><Relationship Id="rId31" Type="http://schemas.openxmlformats.org/officeDocument/2006/relationships/hyperlink" Target="https://www.sec.gov/Archives/edgar/data/1045810/000104581021000163/nvda-20211031.htm" TargetMode="External"/><Relationship Id="rId32" Type="http://schemas.openxmlformats.org/officeDocument/2006/relationships/hyperlink" Target="https://www.sec.gov/Archives/edgar/data/1045810/000104581022000147/nvda-20220731.htm" TargetMode="External"/><Relationship Id="rId33" Type="http://schemas.openxmlformats.org/officeDocument/2006/relationships/hyperlink" Target="https://www.sec.gov/Archives/edgar/data/1045810/000104581021000010/nvda-20210131.htm" TargetMode="External"/><Relationship Id="rId34" Type="http://schemas.openxmlformats.org/officeDocument/2006/relationships/hyperlink" Target="https://www.sec.gov/Archives/edgar/data/1045810/000104581021000010/nvda-20210131.htm" TargetMode="External"/><Relationship Id="rId35" Type="http://schemas.openxmlformats.org/officeDocument/2006/relationships/hyperlink" Target="https://www.sec.gov/Archives/edgar/data/1045810/000104581022000166/nvda-20221030.htm" TargetMode="External"/><Relationship Id="rId36" Type="http://schemas.openxmlformats.org/officeDocument/2006/relationships/hyperlink" Target="https://www.sec.gov/Archives/edgar/data/1045810/000104581023000175/nvda-20230730.htm" TargetMode="External"/><Relationship Id="rId37" Type="http://schemas.openxmlformats.org/officeDocument/2006/relationships/hyperlink" Target="https://www.sec.gov/Archives/edgar/data/1045810/000104581023000093/nvda-20230430.htm" TargetMode="External"/><Relationship Id="rId38" Type="http://schemas.openxmlformats.org/officeDocument/2006/relationships/hyperlink" Target="https://www.sec.gov/Archives/edgar/data/1045810/000104581022000036/nvda-20220130.htm" TargetMode="External"/><Relationship Id="rId39" Type="http://schemas.openxmlformats.org/officeDocument/2006/relationships/hyperlink" Target="https://www.sec.gov/Archives/edgar/data/1045810/000104581022000036/nvda-20220130.htm" TargetMode="External"/><Relationship Id="rId40" Type="http://schemas.openxmlformats.org/officeDocument/2006/relationships/hyperlink" Target="https://www.sec.gov/Archives/edgar/data/1045810/000104581023000227/nvda-20231029.htm" TargetMode="External"/><Relationship Id="rId41" Type="http://schemas.openxmlformats.org/officeDocument/2006/relationships/hyperlink" Target="https://www.sec.gov/Archives/edgar/data/1045810/000104581023000017/nvda-20230129.htm" TargetMode="External"/><Relationship Id="rId42" Type="http://schemas.openxmlformats.org/officeDocument/2006/relationships/hyperlink" Target="https://www.sec.gov/Archives/edgar/data/1045810/000104581023000017/nvda-20230129.htm" TargetMode="External"/><Relationship Id="rId43" Type="http://schemas.openxmlformats.org/officeDocument/2006/relationships/hyperlink" Target="https://www.sec.gov/Archives/edgar/data/1045810/000104581024000264/nvda-20240728.htm" TargetMode="External"/><Relationship Id="rId44" Type="http://schemas.openxmlformats.org/officeDocument/2006/relationships/hyperlink" Target="https://www.sec.gov/Archives/edgar/data/1045810/000104581019000144/nvda2020q210q.htm" TargetMode="External"/><Relationship Id="rId45" Type="http://schemas.openxmlformats.org/officeDocument/2006/relationships/hyperlink" Target="https://www.sec.gov/Archives/edgar/data/1045810/000104581024000124/nvda-20240428.htm" TargetMode="External"/><Relationship Id="rId46" Type="http://schemas.openxmlformats.org/officeDocument/2006/relationships/hyperlink" Target="https://www.sec.gov/Archives/edgar/data/1045810/000104581019000079/nvda2020q110q.htm" TargetMode="External"/><Relationship Id="rId47" Type="http://schemas.openxmlformats.org/officeDocument/2006/relationships/hyperlink" Target="https://www.sec.gov/Archives/edgar/data/1045810/000104581024000029/nvda-20240128.htm" TargetMode="External"/><Relationship Id="rId48" Type="http://schemas.openxmlformats.org/officeDocument/2006/relationships/hyperlink" Target="https://www.sec.gov/Archives/edgar/data/1045810/000104581024000029/nvda-20240128.htm" TargetMode="External"/><Relationship Id="rId49" Type="http://schemas.openxmlformats.org/officeDocument/2006/relationships/hyperlink" Target="https://www.sec.gov/Archives/edgar/data/1045810/000104581024000316/nvda-20241027.htm" TargetMode="External"/><Relationship Id="rId50" Type="http://schemas.openxmlformats.org/officeDocument/2006/relationships/hyperlink" Target="https://www.sec.gov/Archives/edgar/data/1045810/000104581019000170/nvda2020q310q.htm" TargetMode="External"/><Relationship Id="rId51" Type="http://schemas.openxmlformats.org/officeDocument/2006/relationships/hyperlink" Target="https://www.sec.gov/Archives/edgar/data/1045810/000104581019000023/nvda-2019x10k.htm" TargetMode="External"/><Relationship Id="rId52" Type="http://schemas.openxmlformats.org/officeDocument/2006/relationships/hyperlink" Target="https://www.sec.gov/Archives/edgar/data/1045810/000104581019000023/nvda-2019x10k.htm" TargetMode="External"/><Relationship Id="rId53" Type="http://schemas.openxmlformats.org/officeDocument/2006/relationships/hyperlink" Target="https://www.sec.gov/Archives/edgar/data/1045810/000104581020000147/nvda-20200726.htm" TargetMode="External"/><Relationship Id="rId54" Type="http://schemas.openxmlformats.org/officeDocument/2006/relationships/hyperlink" Target="https://www.sec.gov/Archives/edgar/data/1045810/000104581020000065/nvda-20200426.htm" TargetMode="External"/><Relationship Id="rId55" Type="http://schemas.openxmlformats.org/officeDocument/2006/relationships/hyperlink" Target="https://www.sec.gov/Archives/edgar/data/1045810/000104581020000010/nvda-2020x10k.htm" TargetMode="External"/><Relationship Id="rId56" Type="http://schemas.openxmlformats.org/officeDocument/2006/relationships/hyperlink" Target="https://www.sec.gov/Archives/edgar/data/1045810/000104581020000010/nvda-2020x10k.htm" TargetMode="External"/><Relationship Id="rId57" Type="http://schemas.openxmlformats.org/officeDocument/2006/relationships/hyperlink" Target="https://www.sec.gov/Archives/edgar/data/1045810/000104581020000189/nvda-20201025.htm" TargetMode="External"/><Relationship Id="rId58" Type="http://schemas.openxmlformats.org/officeDocument/2006/relationships/hyperlink" Target="https://www.sec.gov/Archives/edgar/data/1045810/000104581021000064/nvda-20210502.htm" TargetMode="External"/><Relationship Id="rId59" Type="http://schemas.openxmlformats.org/officeDocument/2006/relationships/hyperlink" Target="https://www.sec.gov/Archives/edgar/data/1045810/000104581021000131/nvda-20210801.htm" TargetMode="External"/><Relationship Id="rId60" Type="http://schemas.openxmlformats.org/officeDocument/2006/relationships/hyperlink" Target="https://www.sec.gov/Archives/edgar/data/1045810/000104581022000079/nvda-20220501.ht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Y128"/>
  <sheetViews>
    <sheetView tabSelected="1" workbookViewId="0"/>
  </sheetViews>
  <sheetFormatPr defaultRowHeight="15"/>
  <cols>
    <col min="1" max="25" width="10.7109375" customWidth="1"/>
  </cols>
  <sheetData>
    <row r="1" spans="1:25">
      <c r="A1" s="1" t="s">
        <v>0</v>
      </c>
      <c r="B1" s="1"/>
      <c r="C1" s="2" t="s">
        <v>2</v>
      </c>
      <c r="D1" s="2"/>
      <c r="E1" s="2"/>
      <c r="F1" s="2"/>
      <c r="G1" s="2"/>
      <c r="H1" s="2"/>
      <c r="I1" s="2"/>
      <c r="J1" s="2"/>
      <c r="K1" s="2"/>
      <c r="L1" s="2"/>
      <c r="M1" s="2"/>
      <c r="N1" s="2"/>
      <c r="O1" s="2"/>
      <c r="P1" s="2"/>
      <c r="Q1" s="2"/>
      <c r="R1" s="2"/>
      <c r="S1" s="2"/>
      <c r="T1" s="2"/>
      <c r="U1" s="2"/>
      <c r="V1" s="2"/>
      <c r="W1" s="2"/>
      <c r="X1" s="3" t="s">
        <v>1</v>
      </c>
      <c r="Y1" s="3"/>
    </row>
    <row r="2" spans="1:25">
      <c r="A2" s="1"/>
      <c r="B2" s="1"/>
      <c r="C2" s="2"/>
      <c r="D2" s="2"/>
      <c r="E2" s="2"/>
      <c r="F2" s="2"/>
      <c r="G2" s="2"/>
      <c r="H2" s="2"/>
      <c r="I2" s="2"/>
      <c r="J2" s="2"/>
      <c r="K2" s="2"/>
      <c r="L2" s="2"/>
      <c r="M2" s="2"/>
      <c r="N2" s="2"/>
      <c r="O2" s="2"/>
      <c r="P2" s="2"/>
      <c r="Q2" s="2"/>
      <c r="R2" s="2"/>
      <c r="S2" s="2"/>
      <c r="T2" s="2"/>
      <c r="U2" s="2"/>
      <c r="V2" s="2"/>
      <c r="W2" s="2"/>
      <c r="X2" s="3"/>
      <c r="Y2" s="3"/>
    </row>
    <row r="3" spans="1:25">
      <c r="A3" s="4" t="s">
        <v>3</v>
      </c>
      <c r="B3" s="4"/>
      <c r="C3" s="4"/>
      <c r="D3" s="5" t="s">
        <v>4</v>
      </c>
      <c r="E3" s="5"/>
      <c r="F3" s="5"/>
      <c r="G3" s="5"/>
      <c r="H3" s="5"/>
      <c r="I3" s="5"/>
      <c r="J3" s="5"/>
      <c r="K3" s="5"/>
      <c r="L3" s="5"/>
      <c r="M3" s="5"/>
      <c r="N3" s="5"/>
      <c r="O3" s="5"/>
      <c r="P3" s="5"/>
      <c r="Q3" s="5"/>
      <c r="R3" s="5"/>
      <c r="S3" s="5"/>
      <c r="T3" s="5"/>
      <c r="U3" s="5"/>
      <c r="V3" s="5"/>
      <c r="W3" s="6" t="s">
        <v>5</v>
      </c>
      <c r="X3" s="6"/>
      <c r="Y3" s="6"/>
    </row>
    <row r="4" spans="1:25">
      <c r="A4" s="7" t="s">
        <v>6</v>
      </c>
      <c r="B4" s="8" t="s">
        <v>7</v>
      </c>
      <c r="E4" s="7" t="s">
        <v>12</v>
      </c>
      <c r="F4" s="8" t="s">
        <v>13</v>
      </c>
      <c r="H4" s="7" t="s">
        <v>16</v>
      </c>
      <c r="I4" s="8" t="s">
        <v>17</v>
      </c>
      <c r="N4" s="9" t="s">
        <v>1659</v>
      </c>
      <c r="O4" s="9"/>
      <c r="P4" s="9"/>
      <c r="Q4" s="9"/>
      <c r="R4" s="9"/>
      <c r="S4" s="9"/>
      <c r="T4" s="9"/>
      <c r="U4" s="9"/>
      <c r="V4" s="9"/>
      <c r="W4" s="9"/>
      <c r="X4" s="9"/>
      <c r="Y4" s="9"/>
    </row>
    <row r="5" spans="1:25">
      <c r="A5" s="7" t="s">
        <v>8</v>
      </c>
      <c r="B5" s="8" t="s">
        <v>9</v>
      </c>
      <c r="E5" s="7" t="s">
        <v>14</v>
      </c>
      <c r="F5" s="10">
        <v>36182</v>
      </c>
      <c r="H5" s="7" t="s">
        <v>18</v>
      </c>
      <c r="I5" s="8" t="s">
        <v>19</v>
      </c>
      <c r="N5" s="11" t="s">
        <v>1660</v>
      </c>
      <c r="O5" s="11" t="s">
        <v>1661</v>
      </c>
      <c r="P5" s="11" t="s">
        <v>1662</v>
      </c>
      <c r="Q5" s="11" t="s">
        <v>1663</v>
      </c>
      <c r="R5" s="11" t="s">
        <v>1664</v>
      </c>
      <c r="S5" s="11" t="s">
        <v>1665</v>
      </c>
      <c r="T5" s="11" t="s">
        <v>1666</v>
      </c>
      <c r="U5" s="11" t="s">
        <v>1667</v>
      </c>
      <c r="V5" s="11" t="s">
        <v>1668</v>
      </c>
      <c r="W5" s="11" t="s">
        <v>1669</v>
      </c>
      <c r="X5" s="11" t="s">
        <v>1670</v>
      </c>
      <c r="Y5" s="12" t="s">
        <v>1671</v>
      </c>
    </row>
    <row r="6" spans="1:25">
      <c r="A6" s="7" t="s">
        <v>10</v>
      </c>
      <c r="B6" s="8" t="s">
        <v>11</v>
      </c>
      <c r="E6" s="7" t="s">
        <v>15</v>
      </c>
      <c r="F6" s="13">
        <v>29600</v>
      </c>
      <c r="H6" s="7" t="s">
        <v>20</v>
      </c>
      <c r="I6" s="8" t="s">
        <v>21</v>
      </c>
      <c r="N6" s="14">
        <v>4.59</v>
      </c>
      <c r="O6" s="14">
        <v>4.53</v>
      </c>
      <c r="P6" s="14">
        <v>4.46</v>
      </c>
      <c r="Q6" s="14">
        <v>4.38</v>
      </c>
      <c r="R6" s="14">
        <v>4.23</v>
      </c>
      <c r="S6" s="14">
        <v>4.15</v>
      </c>
      <c r="T6" s="14">
        <v>4.1</v>
      </c>
      <c r="U6" s="14">
        <v>4.07</v>
      </c>
      <c r="V6" s="14">
        <v>4.12</v>
      </c>
      <c r="W6" s="14">
        <v>4.17</v>
      </c>
      <c r="X6" s="14">
        <v>4.43</v>
      </c>
      <c r="Y6" s="15">
        <v>4.33</v>
      </c>
    </row>
    <row r="8" spans="1:25">
      <c r="A8" s="7" t="s">
        <v>22</v>
      </c>
      <c r="B8" s="16" t="s">
        <v>23</v>
      </c>
      <c r="C8" s="16"/>
      <c r="D8" s="16"/>
      <c r="E8" s="16"/>
      <c r="F8" s="16"/>
      <c r="G8" s="16"/>
      <c r="H8" s="16"/>
      <c r="I8" s="16"/>
      <c r="J8" s="16"/>
      <c r="K8" s="16"/>
      <c r="L8" s="16"/>
      <c r="N8" s="17" t="s">
        <v>38</v>
      </c>
      <c r="O8" s="17"/>
      <c r="P8" s="17"/>
      <c r="Q8" s="17"/>
      <c r="R8" s="17"/>
      <c r="S8" s="17"/>
      <c r="T8" s="18" t="s">
        <v>39</v>
      </c>
      <c r="V8" s="17" t="s">
        <v>1672</v>
      </c>
      <c r="W8" s="17"/>
      <c r="X8" s="17"/>
      <c r="Y8" s="18" t="s">
        <v>33</v>
      </c>
    </row>
    <row r="9" spans="1:25">
      <c r="B9" s="16"/>
      <c r="C9" s="16"/>
      <c r="D9" s="16"/>
      <c r="E9" s="16"/>
      <c r="F9" s="16"/>
      <c r="G9" s="16"/>
      <c r="H9" s="16"/>
      <c r="I9" s="16"/>
      <c r="J9" s="16"/>
      <c r="K9" s="16"/>
      <c r="L9" s="16"/>
      <c r="N9" s="19" t="s">
        <v>40</v>
      </c>
      <c r="O9" s="19"/>
      <c r="P9" s="19"/>
      <c r="Q9" s="19"/>
      <c r="R9" s="8" t="s">
        <v>41</v>
      </c>
      <c r="S9" s="8"/>
      <c r="T9" s="20">
        <v>1510765</v>
      </c>
      <c r="V9" s="19" t="s">
        <v>1673</v>
      </c>
      <c r="W9" s="19"/>
      <c r="X9" s="21" t="s">
        <v>1685</v>
      </c>
      <c r="Y9" s="22" t="s">
        <v>1641</v>
      </c>
    </row>
    <row r="10" spans="1:25">
      <c r="B10" s="16"/>
      <c r="C10" s="16"/>
      <c r="D10" s="16"/>
      <c r="E10" s="16"/>
      <c r="F10" s="16"/>
      <c r="G10" s="16"/>
      <c r="H10" s="16"/>
      <c r="I10" s="16"/>
      <c r="J10" s="16"/>
      <c r="K10" s="16"/>
      <c r="L10" s="16"/>
      <c r="N10" s="19" t="s">
        <v>42</v>
      </c>
      <c r="O10" s="19"/>
      <c r="P10" s="19"/>
      <c r="Q10" s="19"/>
      <c r="R10" s="8" t="s">
        <v>43</v>
      </c>
      <c r="S10" s="8"/>
      <c r="T10" s="20">
        <v>1371266</v>
      </c>
      <c r="V10" s="19" t="s">
        <v>1674</v>
      </c>
      <c r="W10" s="19"/>
      <c r="X10" s="23">
        <v>2.29</v>
      </c>
      <c r="Y10" s="24">
        <v>0.004385964912280803</v>
      </c>
    </row>
    <row r="11" spans="1:25">
      <c r="B11" s="16"/>
      <c r="C11" s="16"/>
      <c r="D11" s="16"/>
      <c r="E11" s="16"/>
      <c r="F11" s="16"/>
      <c r="G11" s="16"/>
      <c r="H11" s="16"/>
      <c r="I11" s="16"/>
      <c r="J11" s="16"/>
      <c r="K11" s="16"/>
      <c r="L11" s="16"/>
      <c r="N11" s="19" t="s">
        <v>44</v>
      </c>
      <c r="O11" s="19"/>
      <c r="P11" s="19"/>
      <c r="Q11" s="19"/>
      <c r="R11" s="8" t="s">
        <v>21</v>
      </c>
      <c r="S11" s="8"/>
      <c r="T11" s="20">
        <v>7491487</v>
      </c>
      <c r="V11" s="19" t="s">
        <v>1675</v>
      </c>
      <c r="W11" s="19"/>
      <c r="X11" s="25">
        <v>621590</v>
      </c>
      <c r="Y11" s="24">
        <v>0.005877422090174413</v>
      </c>
    </row>
    <row r="12" spans="1:25">
      <c r="B12" s="16"/>
      <c r="C12" s="16"/>
      <c r="D12" s="16"/>
      <c r="E12" s="16"/>
      <c r="F12" s="16"/>
      <c r="G12" s="16"/>
      <c r="H12" s="16"/>
      <c r="I12" s="16"/>
      <c r="J12" s="16"/>
      <c r="K12" s="16"/>
      <c r="L12" s="16"/>
      <c r="N12" s="19" t="s">
        <v>45</v>
      </c>
      <c r="O12" s="19"/>
      <c r="P12" s="19"/>
      <c r="Q12" s="19"/>
      <c r="R12" s="8" t="s">
        <v>46</v>
      </c>
      <c r="S12" s="8"/>
      <c r="T12" s="20">
        <v>1360939</v>
      </c>
      <c r="V12" s="19" t="s">
        <v>1676</v>
      </c>
      <c r="W12" s="19"/>
      <c r="X12" s="25">
        <v>286561</v>
      </c>
      <c r="Y12" s="24">
        <v>0.006292819794289407</v>
      </c>
    </row>
    <row r="13" spans="1:25">
      <c r="B13" s="16"/>
      <c r="C13" s="16"/>
      <c r="D13" s="16"/>
      <c r="E13" s="16"/>
      <c r="F13" s="16"/>
      <c r="G13" s="16"/>
      <c r="H13" s="16"/>
      <c r="I13" s="16"/>
      <c r="J13" s="16"/>
      <c r="K13" s="16"/>
      <c r="L13" s="16"/>
      <c r="N13" s="19" t="s">
        <v>47</v>
      </c>
      <c r="O13" s="19"/>
      <c r="P13" s="19"/>
      <c r="Q13" s="19"/>
      <c r="R13" s="8" t="s">
        <v>48</v>
      </c>
      <c r="S13" s="8"/>
      <c r="T13" s="20">
        <v>2295097</v>
      </c>
      <c r="V13" s="19" t="s">
        <v>1677</v>
      </c>
      <c r="W13" s="19"/>
      <c r="X13" s="26">
        <v>70.5</v>
      </c>
      <c r="Y13" s="24">
        <v>0.005706134094151294</v>
      </c>
    </row>
    <row r="14" spans="1:25">
      <c r="B14" s="16"/>
      <c r="C14" s="16"/>
      <c r="D14" s="16"/>
      <c r="E14" s="16"/>
      <c r="F14" s="16"/>
      <c r="G14" s="16"/>
      <c r="H14" s="16"/>
      <c r="I14" s="16"/>
      <c r="J14" s="16"/>
      <c r="K14" s="16"/>
      <c r="L14" s="16"/>
      <c r="N14" s="19" t="s">
        <v>49</v>
      </c>
      <c r="O14" s="19"/>
      <c r="P14" s="19"/>
      <c r="Q14" s="19"/>
      <c r="R14" s="8" t="s">
        <v>50</v>
      </c>
      <c r="S14" s="8"/>
      <c r="T14" s="20">
        <v>320000</v>
      </c>
      <c r="V14" s="19" t="s">
        <v>1678</v>
      </c>
      <c r="W14" s="19"/>
      <c r="X14" s="27">
        <v>1.48</v>
      </c>
      <c r="Y14" s="24">
        <v>0.4509803921568627</v>
      </c>
    </row>
    <row r="15" spans="1:25">
      <c r="B15" s="16"/>
      <c r="C15" s="16"/>
      <c r="D15" s="16"/>
      <c r="E15" s="16"/>
      <c r="F15" s="16"/>
      <c r="G15" s="16"/>
      <c r="H15" s="16"/>
      <c r="I15" s="16"/>
      <c r="J15" s="16"/>
      <c r="K15" s="16"/>
      <c r="L15" s="16"/>
      <c r="N15" s="19" t="s">
        <v>45</v>
      </c>
      <c r="O15" s="19"/>
      <c r="P15" s="19"/>
      <c r="Q15" s="19"/>
      <c r="R15" s="8" t="s">
        <v>51</v>
      </c>
      <c r="S15" s="8"/>
      <c r="T15" s="20">
        <v>1360939</v>
      </c>
      <c r="V15" s="19" t="s">
        <v>1679</v>
      </c>
      <c r="W15" s="19"/>
      <c r="X15" s="27">
        <v>0.04099999999999999</v>
      </c>
      <c r="Y15" s="24">
        <v>0</v>
      </c>
    </row>
    <row r="16" spans="1:25">
      <c r="B16" s="16"/>
      <c r="C16" s="16"/>
      <c r="D16" s="16"/>
      <c r="E16" s="16"/>
      <c r="F16" s="16"/>
      <c r="G16" s="16"/>
      <c r="H16" s="16"/>
      <c r="I16" s="16"/>
      <c r="J16" s="16"/>
      <c r="K16" s="16"/>
      <c r="L16" s="16"/>
      <c r="N16" s="19" t="s">
        <v>52</v>
      </c>
      <c r="O16" s="19"/>
      <c r="P16" s="19"/>
      <c r="Q16" s="19"/>
      <c r="R16" s="8" t="s">
        <v>53</v>
      </c>
      <c r="S16" s="8"/>
      <c r="T16" s="28" t="s">
        <v>54</v>
      </c>
      <c r="V16" s="19" t="s">
        <v>1680</v>
      </c>
      <c r="W16" s="19"/>
      <c r="X16" s="25">
        <v>202000</v>
      </c>
      <c r="Y16" s="24">
        <v>-0.08181818181818182</v>
      </c>
    </row>
    <row r="17" spans="2:25">
      <c r="B17" s="16"/>
      <c r="C17" s="16"/>
      <c r="D17" s="16"/>
      <c r="E17" s="16"/>
      <c r="F17" s="16"/>
      <c r="G17" s="16"/>
      <c r="H17" s="16"/>
      <c r="I17" s="16"/>
      <c r="J17" s="16"/>
      <c r="K17" s="16"/>
      <c r="L17" s="16"/>
      <c r="N17" s="19" t="s">
        <v>55</v>
      </c>
      <c r="O17" s="19"/>
      <c r="P17" s="19"/>
      <c r="Q17" s="19"/>
      <c r="R17" s="8" t="s">
        <v>56</v>
      </c>
      <c r="S17" s="8"/>
      <c r="T17" s="28" t="s">
        <v>54</v>
      </c>
      <c r="V17" s="19" t="s">
        <v>1681</v>
      </c>
      <c r="W17" s="19"/>
      <c r="X17" s="25">
        <v>159005</v>
      </c>
      <c r="Y17" s="24">
        <v>-0.0006285157600326828</v>
      </c>
    </row>
    <row r="18" spans="2:25">
      <c r="B18" s="16"/>
      <c r="C18" s="16"/>
      <c r="D18" s="16"/>
      <c r="E18" s="16"/>
      <c r="F18" s="16"/>
      <c r="G18" s="16"/>
      <c r="H18" s="16"/>
      <c r="I18" s="16"/>
      <c r="J18" s="16"/>
      <c r="K18" s="16"/>
      <c r="L18" s="16"/>
      <c r="N18" s="29" t="s">
        <v>57</v>
      </c>
      <c r="O18" s="29"/>
      <c r="P18" s="29"/>
      <c r="Q18" s="29"/>
      <c r="R18" s="30" t="s">
        <v>58</v>
      </c>
      <c r="S18" s="30"/>
      <c r="T18" s="31" t="s">
        <v>54</v>
      </c>
      <c r="V18" s="19" t="s">
        <v>1682</v>
      </c>
      <c r="W18" s="19"/>
      <c r="X18" s="26">
        <v>102.2805</v>
      </c>
      <c r="Y18" s="24">
        <v>-0.003520008417623229</v>
      </c>
    </row>
    <row r="19" spans="2:25">
      <c r="B19" s="16"/>
      <c r="C19" s="16"/>
      <c r="D19" s="16"/>
      <c r="E19" s="16"/>
      <c r="F19" s="16"/>
      <c r="G19" s="16"/>
      <c r="H19" s="16"/>
      <c r="I19" s="16"/>
      <c r="J19" s="16"/>
      <c r="K19" s="16"/>
      <c r="L19" s="16"/>
      <c r="V19" s="19" t="s">
        <v>1683</v>
      </c>
      <c r="W19" s="19"/>
      <c r="X19" s="25">
        <v>1311</v>
      </c>
      <c r="Y19" s="24">
        <v>-0.03175775480059084</v>
      </c>
    </row>
    <row r="20" spans="2:25">
      <c r="Q20" s="32" t="s">
        <v>1640</v>
      </c>
      <c r="R20" s="32"/>
      <c r="S20" s="32"/>
      <c r="T20" s="32"/>
      <c r="V20" s="29" t="s">
        <v>1684</v>
      </c>
      <c r="W20" s="29"/>
      <c r="X20" s="33">
        <v>0.2176</v>
      </c>
      <c r="Y20" s="34">
        <v>0.01162250116225011</v>
      </c>
    </row>
    <row r="21" spans="2:25">
      <c r="M21" s="17" t="s">
        <v>59</v>
      </c>
      <c r="N21" s="17"/>
      <c r="O21" s="18" t="s">
        <v>60</v>
      </c>
      <c r="Q21" s="19" t="s">
        <v>1642</v>
      </c>
      <c r="R21" s="19"/>
      <c r="S21" s="8" t="s">
        <v>1628</v>
      </c>
      <c r="T21" s="22" t="s">
        <v>1643</v>
      </c>
    </row>
    <row r="22" spans="2:25">
      <c r="M22" s="19" t="s">
        <v>61</v>
      </c>
      <c r="N22" s="13">
        <v>12</v>
      </c>
      <c r="O22" s="22"/>
      <c r="Q22" s="19" t="s">
        <v>1644</v>
      </c>
      <c r="R22" s="19"/>
      <c r="S22" s="8" t="s">
        <v>1627</v>
      </c>
      <c r="T22" s="22" t="s">
        <v>62</v>
      </c>
      <c r="V22" s="17" t="s">
        <v>1686</v>
      </c>
      <c r="W22" s="35" t="s">
        <v>10</v>
      </c>
      <c r="X22" s="18" t="s">
        <v>1687</v>
      </c>
    </row>
    <row r="23" spans="2:25">
      <c r="M23" s="19" t="s">
        <v>62</v>
      </c>
      <c r="N23" s="13">
        <v>47</v>
      </c>
      <c r="O23" s="22"/>
      <c r="Q23" s="19" t="s">
        <v>1645</v>
      </c>
      <c r="R23" s="19"/>
      <c r="S23" s="8" t="s">
        <v>1626</v>
      </c>
      <c r="T23" s="22" t="s">
        <v>62</v>
      </c>
      <c r="V23" s="19" t="s">
        <v>1688</v>
      </c>
      <c r="W23" s="23">
        <v>0</v>
      </c>
      <c r="X23" s="36">
        <v>4.6</v>
      </c>
    </row>
    <row r="24" spans="2:25">
      <c r="M24" s="19" t="s">
        <v>63</v>
      </c>
      <c r="N24" s="13">
        <v>4</v>
      </c>
      <c r="O24" s="22"/>
      <c r="Q24" s="19" t="s">
        <v>1646</v>
      </c>
      <c r="R24" s="19"/>
      <c r="S24" s="8" t="s">
        <v>1625</v>
      </c>
      <c r="T24" s="22" t="s">
        <v>62</v>
      </c>
      <c r="V24" s="19" t="s">
        <v>1689</v>
      </c>
      <c r="W24" s="23">
        <v>3.107234042553191</v>
      </c>
      <c r="X24" s="36">
        <v>7.511489361702127</v>
      </c>
    </row>
    <row r="25" spans="2:25">
      <c r="M25" s="19" t="s">
        <v>64</v>
      </c>
      <c r="N25" s="13">
        <v>0</v>
      </c>
      <c r="O25" s="22"/>
      <c r="Q25" s="19" t="s">
        <v>1647</v>
      </c>
      <c r="R25" s="19"/>
      <c r="S25" s="8" t="s">
        <v>1624</v>
      </c>
      <c r="T25" s="22" t="s">
        <v>62</v>
      </c>
      <c r="V25" s="29" t="s">
        <v>1690</v>
      </c>
      <c r="W25" s="37">
        <v>6.3024</v>
      </c>
      <c r="X25" s="38">
        <v>10.8184</v>
      </c>
    </row>
    <row r="26" spans="2:25">
      <c r="M26" s="29" t="s">
        <v>65</v>
      </c>
      <c r="N26" s="39">
        <v>0</v>
      </c>
      <c r="O26" s="40"/>
      <c r="Q26" s="19" t="s">
        <v>1648</v>
      </c>
      <c r="R26" s="19"/>
      <c r="S26" s="8" t="s">
        <v>1622</v>
      </c>
      <c r="T26" s="22" t="s">
        <v>1649</v>
      </c>
    </row>
    <row r="27" spans="2:25">
      <c r="Q27" s="19" t="s">
        <v>1650</v>
      </c>
      <c r="R27" s="19"/>
      <c r="S27" s="8" t="s">
        <v>1621</v>
      </c>
      <c r="T27" s="22" t="s">
        <v>62</v>
      </c>
      <c r="V27" s="32" t="s">
        <v>1691</v>
      </c>
      <c r="W27" s="32"/>
      <c r="X27" s="32"/>
      <c r="Y27" s="32"/>
    </row>
    <row r="28" spans="2:25">
      <c r="M28" s="32" t="s">
        <v>24</v>
      </c>
      <c r="N28" s="32"/>
      <c r="O28" s="32"/>
      <c r="Q28" s="19" t="s">
        <v>1651</v>
      </c>
      <c r="R28" s="19"/>
      <c r="S28" s="8" t="s">
        <v>1620</v>
      </c>
      <c r="T28" s="22" t="s">
        <v>1649</v>
      </c>
      <c r="V28" s="19" t="s">
        <v>1692</v>
      </c>
      <c r="W28" s="19"/>
      <c r="X28" s="41">
        <v>24530</v>
      </c>
      <c r="Y28" s="41"/>
    </row>
    <row r="29" spans="2:25">
      <c r="M29" s="19" t="s">
        <v>25</v>
      </c>
      <c r="N29" s="19"/>
      <c r="O29" s="22">
        <v>144.96</v>
      </c>
      <c r="Q29" s="19" t="s">
        <v>1652</v>
      </c>
      <c r="R29" s="19"/>
      <c r="S29" s="8" t="s">
        <v>1619</v>
      </c>
      <c r="T29" s="22" t="s">
        <v>1653</v>
      </c>
      <c r="V29" s="19" t="s">
        <v>1693</v>
      </c>
      <c r="W29" s="19"/>
      <c r="X29" s="41">
        <v>3471976.2</v>
      </c>
      <c r="Y29" s="41"/>
    </row>
    <row r="30" spans="2:25">
      <c r="M30" s="19" t="s">
        <v>26</v>
      </c>
      <c r="N30" s="19"/>
      <c r="O30" s="42">
        <v>0.04</v>
      </c>
      <c r="Q30" s="19" t="s">
        <v>1654</v>
      </c>
      <c r="R30" s="19"/>
      <c r="S30" s="8" t="s">
        <v>1602</v>
      </c>
      <c r="T30" s="22" t="s">
        <v>62</v>
      </c>
      <c r="V30" s="19" t="s">
        <v>1694</v>
      </c>
      <c r="W30" s="19"/>
      <c r="X30" s="41">
        <v>0</v>
      </c>
      <c r="Y30" s="41"/>
    </row>
    <row r="31" spans="2:25">
      <c r="M31" s="19" t="s">
        <v>27</v>
      </c>
      <c r="N31" s="19"/>
      <c r="O31" s="20">
        <v>241321800.6461538</v>
      </c>
      <c r="Q31" s="19" t="s">
        <v>1644</v>
      </c>
      <c r="R31" s="19"/>
      <c r="S31" s="8" t="s">
        <v>1597</v>
      </c>
      <c r="T31" s="22" t="s">
        <v>62</v>
      </c>
      <c r="V31" s="19" t="s">
        <v>1695</v>
      </c>
      <c r="W31" s="19"/>
      <c r="X31" s="41">
        <f>E80</f>
        <v>0</v>
      </c>
      <c r="Y31" s="41"/>
    </row>
    <row r="32" spans="2:25">
      <c r="M32" s="19" t="s">
        <v>28</v>
      </c>
      <c r="N32" s="19"/>
      <c r="O32" s="22">
        <v>148.29</v>
      </c>
      <c r="Q32" s="19" t="s">
        <v>1652</v>
      </c>
      <c r="R32" s="19"/>
      <c r="S32" s="8" t="s">
        <v>1596</v>
      </c>
      <c r="T32" s="22" t="s">
        <v>1653</v>
      </c>
      <c r="V32" s="19" t="s">
        <v>1696</v>
      </c>
      <c r="W32" s="19"/>
      <c r="X32" s="41">
        <f>E79</f>
        <v>0</v>
      </c>
      <c r="Y32" s="41"/>
    </row>
    <row r="33" spans="2:25">
      <c r="M33" s="19" t="s">
        <v>29</v>
      </c>
      <c r="N33" s="19"/>
      <c r="O33" s="22">
        <v>46.59</v>
      </c>
      <c r="Q33" s="19" t="s">
        <v>1655</v>
      </c>
      <c r="R33" s="19"/>
      <c r="S33" s="8" t="s">
        <v>1594</v>
      </c>
      <c r="T33" s="22" t="s">
        <v>62</v>
      </c>
      <c r="V33" s="43" t="s">
        <v>1697</v>
      </c>
      <c r="W33" s="43"/>
      <c r="X33" s="44">
        <f>SUM(X29:Y31) - X32:Y32</f>
        <v>0</v>
      </c>
      <c r="Y33" s="44"/>
    </row>
    <row r="34" spans="2:25">
      <c r="M34" s="19" t="s">
        <v>31</v>
      </c>
      <c r="N34" s="19"/>
      <c r="O34" s="45">
        <v>-0.001240181893344208</v>
      </c>
      <c r="Q34" s="19" t="s">
        <v>1654</v>
      </c>
      <c r="R34" s="19"/>
      <c r="S34" s="8" t="s">
        <v>1570</v>
      </c>
      <c r="T34" s="22" t="s">
        <v>62</v>
      </c>
    </row>
    <row r="35" spans="2:25">
      <c r="M35" s="19" t="s">
        <v>32</v>
      </c>
      <c r="N35" s="19"/>
      <c r="O35" s="46">
        <v>0.0710802423525935</v>
      </c>
      <c r="Q35" s="19" t="s">
        <v>1656</v>
      </c>
      <c r="R35" s="19"/>
      <c r="S35" s="8" t="s">
        <v>1565</v>
      </c>
      <c r="T35" s="22" t="s">
        <v>1653</v>
      </c>
      <c r="V35" s="32" t="s">
        <v>1698</v>
      </c>
      <c r="W35" s="32"/>
      <c r="X35" s="32"/>
    </row>
    <row r="36" spans="2:25">
      <c r="M36" s="19" t="s">
        <v>33</v>
      </c>
      <c r="N36" s="19"/>
      <c r="O36" s="46">
        <v>0.03594654470092189</v>
      </c>
      <c r="Q36" s="19" t="s">
        <v>1657</v>
      </c>
      <c r="R36" s="19"/>
      <c r="S36" s="8" t="s">
        <v>1563</v>
      </c>
      <c r="T36" s="22" t="s">
        <v>62</v>
      </c>
      <c r="V36" s="19" t="s">
        <v>1699</v>
      </c>
      <c r="W36" s="19"/>
      <c r="X36" s="47">
        <f>O29/D54</f>
        <v>0</v>
      </c>
    </row>
    <row r="37" spans="2:25">
      <c r="M37" s="19" t="s">
        <v>34</v>
      </c>
      <c r="N37" s="19"/>
      <c r="O37" s="46">
        <v>0.4098424431044546</v>
      </c>
      <c r="Q37" s="19" t="s">
        <v>1645</v>
      </c>
      <c r="R37" s="19"/>
      <c r="S37" s="8" t="s">
        <v>1562</v>
      </c>
      <c r="T37" s="22" t="s">
        <v>62</v>
      </c>
      <c r="V37" s="19" t="s">
        <v>1700</v>
      </c>
      <c r="W37" s="19"/>
      <c r="X37" s="48">
        <f>O30/O29</f>
        <v>0</v>
      </c>
    </row>
    <row r="38" spans="2:25">
      <c r="M38" s="19" t="s">
        <v>35</v>
      </c>
      <c r="N38" s="19"/>
      <c r="O38" s="46">
        <v>2.185934065934066</v>
      </c>
      <c r="Q38" s="19" t="s">
        <v>1648</v>
      </c>
      <c r="R38" s="19"/>
      <c r="S38" s="8" t="s">
        <v>1561</v>
      </c>
      <c r="T38" s="22" t="s">
        <v>1649</v>
      </c>
      <c r="V38" s="19" t="s">
        <v>1701</v>
      </c>
      <c r="W38" s="19"/>
      <c r="X38" s="47">
        <f>X33:Y33/D50</f>
        <v>0</v>
      </c>
    </row>
    <row r="39" spans="2:25">
      <c r="M39" s="19" t="s">
        <v>30</v>
      </c>
      <c r="N39" s="24">
        <v>0.9602249999999999</v>
      </c>
      <c r="O39" s="24"/>
      <c r="Q39" s="19" t="s">
        <v>1647</v>
      </c>
      <c r="R39" s="19"/>
      <c r="S39" s="8" t="s">
        <v>1560</v>
      </c>
      <c r="T39" s="22" t="s">
        <v>62</v>
      </c>
      <c r="V39" s="19" t="s">
        <v>1702</v>
      </c>
      <c r="W39" s="19"/>
      <c r="X39" s="47">
        <f>O29/X43</f>
        <v>0</v>
      </c>
    </row>
    <row r="40" spans="2:25">
      <c r="M40" s="19" t="s">
        <v>36</v>
      </c>
      <c r="N40" s="19"/>
      <c r="O40" s="22"/>
      <c r="Q40" s="29" t="s">
        <v>1658</v>
      </c>
      <c r="R40" s="29"/>
      <c r="S40" s="39" t="s">
        <v>1559</v>
      </c>
      <c r="T40" s="40" t="s">
        <v>62</v>
      </c>
      <c r="V40" s="19" t="s">
        <v>1703</v>
      </c>
      <c r="W40" s="19"/>
      <c r="X40" s="47">
        <f>O29/X44</f>
        <v>0</v>
      </c>
    </row>
    <row r="41" spans="2:25">
      <c r="M41" s="29" t="s">
        <v>37</v>
      </c>
      <c r="N41" s="29"/>
      <c r="O41" s="40"/>
      <c r="V41" s="19" t="s">
        <v>1704</v>
      </c>
      <c r="W41" s="19"/>
      <c r="X41" s="47">
        <f>O29/X45</f>
        <v>0</v>
      </c>
    </row>
    <row r="42" spans="2:25">
      <c r="Q42" s="17" t="s">
        <v>1716</v>
      </c>
      <c r="R42" s="17"/>
      <c r="S42" s="17"/>
      <c r="T42" s="18" t="s">
        <v>1717</v>
      </c>
      <c r="V42" s="19" t="s">
        <v>1705</v>
      </c>
      <c r="W42" s="19"/>
      <c r="X42" s="47">
        <f>O29/X46</f>
        <v>0</v>
      </c>
    </row>
    <row r="43" spans="2:25">
      <c r="B43" s="17" t="s">
        <v>1778</v>
      </c>
      <c r="C43" s="17"/>
      <c r="D43" s="17"/>
      <c r="E43" s="17"/>
      <c r="F43" s="17"/>
      <c r="G43" s="17"/>
      <c r="H43" s="17"/>
      <c r="I43" s="17"/>
      <c r="J43" s="49" t="s">
        <v>1779</v>
      </c>
      <c r="K43" s="49"/>
      <c r="L43" s="49"/>
      <c r="M43" s="49"/>
      <c r="N43" s="49"/>
      <c r="O43" s="49"/>
      <c r="Q43" s="19" t="s">
        <v>1641</v>
      </c>
      <c r="R43" s="19"/>
      <c r="S43" s="19"/>
      <c r="T43" s="22" t="s">
        <v>1641</v>
      </c>
      <c r="V43" s="19" t="s">
        <v>1706</v>
      </c>
      <c r="W43" s="19"/>
      <c r="X43" s="36">
        <f>D45/X28</f>
        <v>0</v>
      </c>
    </row>
    <row r="44" spans="2:25">
      <c r="B44" s="50" t="s">
        <v>1780</v>
      </c>
      <c r="C44" s="50"/>
      <c r="D44" s="51" t="s">
        <v>1781</v>
      </c>
      <c r="E44" s="51" t="s">
        <v>1763</v>
      </c>
      <c r="F44" s="51" t="s">
        <v>1764</v>
      </c>
      <c r="G44" s="51" t="s">
        <v>1765</v>
      </c>
      <c r="H44" s="51" t="s">
        <v>1766</v>
      </c>
      <c r="I44" s="51" t="s">
        <v>1767</v>
      </c>
      <c r="J44" s="52" t="s">
        <v>1781</v>
      </c>
      <c r="K44" s="51" t="s">
        <v>1763</v>
      </c>
      <c r="L44" s="51" t="s">
        <v>1764</v>
      </c>
      <c r="M44" s="51" t="s">
        <v>1765</v>
      </c>
      <c r="N44" s="51" t="s">
        <v>1766</v>
      </c>
      <c r="O44" s="53" t="s">
        <v>1767</v>
      </c>
      <c r="Q44" s="19" t="s">
        <v>1641</v>
      </c>
      <c r="R44" s="19"/>
      <c r="S44" s="19"/>
      <c r="T44" s="22" t="s">
        <v>1641</v>
      </c>
      <c r="V44" s="19" t="s">
        <v>1707</v>
      </c>
      <c r="W44" s="19"/>
      <c r="X44" s="36">
        <f>(D72-D76)/X28</f>
        <v>0</v>
      </c>
    </row>
    <row r="45" spans="2:25">
      <c r="B45" s="19" t="s">
        <v>1740</v>
      </c>
      <c r="C45" s="19"/>
      <c r="D45" s="54">
        <v>113269</v>
      </c>
      <c r="E45" s="54">
        <v>60922</v>
      </c>
      <c r="F45" s="54">
        <v>26974</v>
      </c>
      <c r="G45" s="54">
        <v>26914</v>
      </c>
      <c r="H45" s="54">
        <v>16675</v>
      </c>
      <c r="I45" s="54">
        <v>10918</v>
      </c>
      <c r="J45" s="55">
        <v>1</v>
      </c>
      <c r="K45" s="27">
        <v>1</v>
      </c>
      <c r="L45" s="27">
        <v>1</v>
      </c>
      <c r="M45" s="27">
        <v>1</v>
      </c>
      <c r="N45" s="27">
        <v>1</v>
      </c>
      <c r="O45" s="56">
        <v>1</v>
      </c>
      <c r="Q45" s="19" t="s">
        <v>1641</v>
      </c>
      <c r="R45" s="19"/>
      <c r="S45" s="19"/>
      <c r="T45" s="22" t="s">
        <v>1641</v>
      </c>
      <c r="V45" s="19" t="s">
        <v>1708</v>
      </c>
      <c r="W45" s="19"/>
      <c r="X45" s="36">
        <f>D103/X28</f>
        <v>0</v>
      </c>
    </row>
    <row r="46" spans="2:25">
      <c r="B46" s="19" t="s">
        <v>1782</v>
      </c>
      <c r="C46" s="19"/>
      <c r="D46" s="54">
        <v>27342</v>
      </c>
      <c r="E46" s="54">
        <v>16621</v>
      </c>
      <c r="F46" s="54">
        <v>11618</v>
      </c>
      <c r="G46" s="54">
        <v>9439</v>
      </c>
      <c r="H46" s="54">
        <v>6279</v>
      </c>
      <c r="I46" s="54">
        <v>4150</v>
      </c>
      <c r="J46" s="55">
        <v>0.2413899654804051</v>
      </c>
      <c r="K46" s="27">
        <v>0.2728242670956305</v>
      </c>
      <c r="L46" s="27">
        <v>0.4307110550900867</v>
      </c>
      <c r="M46" s="27">
        <v>0.3507096678308687</v>
      </c>
      <c r="N46" s="27">
        <v>0.376551724137931</v>
      </c>
      <c r="O46" s="56">
        <v>0.380106246565305</v>
      </c>
      <c r="Q46" s="19" t="s">
        <v>1641</v>
      </c>
      <c r="R46" s="19"/>
      <c r="S46" s="19"/>
      <c r="T46" s="22" t="s">
        <v>1641</v>
      </c>
      <c r="V46" s="29" t="s">
        <v>1709</v>
      </c>
      <c r="W46" s="29"/>
      <c r="X46" s="38">
        <f>D91/X28</f>
        <v>0</v>
      </c>
    </row>
    <row r="47" spans="2:25">
      <c r="B47" s="19" t="s">
        <v>1783</v>
      </c>
      <c r="C47" s="19"/>
      <c r="D47" s="54">
        <v>85927</v>
      </c>
      <c r="E47" s="54">
        <v>44301</v>
      </c>
      <c r="F47" s="54">
        <v>15356</v>
      </c>
      <c r="G47" s="54">
        <v>17475</v>
      </c>
      <c r="H47" s="54">
        <v>10396</v>
      </c>
      <c r="I47" s="54">
        <v>6768</v>
      </c>
      <c r="J47" s="55">
        <v>0.758610034519595</v>
      </c>
      <c r="K47" s="27">
        <v>0.7271757329043695</v>
      </c>
      <c r="L47" s="27">
        <v>0.5692889449099132</v>
      </c>
      <c r="M47" s="27">
        <v>0.6492903321691313</v>
      </c>
      <c r="N47" s="27">
        <v>0.623448275862069</v>
      </c>
      <c r="O47" s="56">
        <v>0.619893753434695</v>
      </c>
      <c r="Q47" s="19" t="s">
        <v>1641</v>
      </c>
      <c r="R47" s="19"/>
      <c r="S47" s="19"/>
      <c r="T47" s="22" t="s">
        <v>1641</v>
      </c>
    </row>
    <row r="48" spans="2:25">
      <c r="B48" s="19" t="s">
        <v>1784</v>
      </c>
      <c r="C48" s="19"/>
      <c r="D48" s="54">
        <v>42235</v>
      </c>
      <c r="E48" s="54">
        <v>27950</v>
      </c>
      <c r="F48" s="54">
        <v>21397</v>
      </c>
      <c r="G48" s="54">
        <v>16873</v>
      </c>
      <c r="H48" s="54">
        <v>12143</v>
      </c>
      <c r="I48" s="54">
        <v>8072</v>
      </c>
      <c r="J48" s="55">
        <v>0.3728734252090157</v>
      </c>
      <c r="K48" s="27">
        <v>0.4587833623321624</v>
      </c>
      <c r="L48" s="27">
        <v>0.793245347371543</v>
      </c>
      <c r="M48" s="27">
        <v>0.6269227911124322</v>
      </c>
      <c r="N48" s="27">
        <v>0.728215892053973</v>
      </c>
      <c r="O48" s="56">
        <v>0.7393295475361787</v>
      </c>
      <c r="Q48" s="19" t="s">
        <v>1641</v>
      </c>
      <c r="R48" s="19"/>
      <c r="S48" s="19"/>
      <c r="T48" s="22" t="s">
        <v>1641</v>
      </c>
      <c r="V48" s="17" t="s">
        <v>1710</v>
      </c>
      <c r="W48" s="17"/>
      <c r="X48" s="18" t="s">
        <v>1711</v>
      </c>
    </row>
    <row r="49" spans="2:25">
      <c r="B49" s="19" t="s">
        <v>1785</v>
      </c>
      <c r="C49" s="19"/>
      <c r="D49" s="54">
        <v>71034</v>
      </c>
      <c r="E49" s="54">
        <v>32972</v>
      </c>
      <c r="F49" s="54">
        <v>4224</v>
      </c>
      <c r="G49" s="54">
        <v>10041</v>
      </c>
      <c r="H49" s="54">
        <v>4532</v>
      </c>
      <c r="I49" s="54">
        <v>2846</v>
      </c>
      <c r="J49" s="55">
        <v>0.6271265747909843</v>
      </c>
      <c r="K49" s="27">
        <v>0.5412166376678376</v>
      </c>
      <c r="L49" s="27">
        <v>0.1565952398606065</v>
      </c>
      <c r="M49" s="27">
        <v>0.3730772088875678</v>
      </c>
      <c r="N49" s="27">
        <v>0.271784107946027</v>
      </c>
      <c r="O49" s="56">
        <v>0.2606704524638212</v>
      </c>
      <c r="Q49" s="19" t="s">
        <v>1641</v>
      </c>
      <c r="R49" s="19"/>
      <c r="S49" s="19"/>
      <c r="T49" s="22" t="s">
        <v>1641</v>
      </c>
      <c r="V49" s="19" t="s">
        <v>1712</v>
      </c>
      <c r="W49" s="19"/>
      <c r="X49" s="22">
        <v>68.86</v>
      </c>
    </row>
    <row r="50" spans="2:25">
      <c r="B50" s="19" t="s">
        <v>1741</v>
      </c>
      <c r="C50" s="19"/>
      <c r="D50" s="54">
        <v>73886</v>
      </c>
      <c r="E50" s="54">
        <v>35583</v>
      </c>
      <c r="F50" s="54">
        <v>7340</v>
      </c>
      <c r="G50" s="54">
        <v>11351</v>
      </c>
      <c r="H50" s="54">
        <v>5691</v>
      </c>
      <c r="I50" s="54">
        <v>3403</v>
      </c>
      <c r="J50" s="55">
        <v>0.6523055734578747</v>
      </c>
      <c r="K50" s="27">
        <v>0.5840747184924986</v>
      </c>
      <c r="L50" s="27">
        <v>0.2721138874471714</v>
      </c>
      <c r="M50" s="27">
        <v>0.4217507616853682</v>
      </c>
      <c r="N50" s="27">
        <v>0.3412893553223388</v>
      </c>
      <c r="O50" s="56">
        <v>0.3116871221835501</v>
      </c>
      <c r="Q50" s="19" t="s">
        <v>1641</v>
      </c>
      <c r="R50" s="19"/>
      <c r="S50" s="19"/>
      <c r="T50" s="22" t="s">
        <v>1641</v>
      </c>
      <c r="V50" s="19" t="s">
        <v>1713</v>
      </c>
      <c r="W50" s="19"/>
      <c r="X50" s="22">
        <v>66.53</v>
      </c>
    </row>
    <row r="51" spans="2:25">
      <c r="B51" s="19" t="s">
        <v>1786</v>
      </c>
      <c r="C51" s="19"/>
      <c r="D51" s="54">
        <v>72915</v>
      </c>
      <c r="E51" s="54">
        <v>33818</v>
      </c>
      <c r="F51" s="54">
        <v>4181</v>
      </c>
      <c r="G51" s="54">
        <v>9941</v>
      </c>
      <c r="H51" s="54">
        <v>4409</v>
      </c>
      <c r="I51" s="54">
        <v>2970</v>
      </c>
      <c r="J51" s="55">
        <v>0.6437330602371346</v>
      </c>
      <c r="K51" s="27">
        <v>0.5551032467745642</v>
      </c>
      <c r="L51" s="27">
        <v>0.1550011121821013</v>
      </c>
      <c r="M51" s="27">
        <v>0.3693616705060563</v>
      </c>
      <c r="N51" s="27">
        <v>0.264407796101949</v>
      </c>
      <c r="O51" s="56">
        <v>0.2720278439274593</v>
      </c>
      <c r="Q51" s="19" t="s">
        <v>1641</v>
      </c>
      <c r="R51" s="19"/>
      <c r="S51" s="19"/>
      <c r="T51" s="22" t="s">
        <v>1641</v>
      </c>
      <c r="V51" s="19" t="s">
        <v>1714</v>
      </c>
      <c r="W51" s="19"/>
      <c r="X51" s="22">
        <v>69.77</v>
      </c>
    </row>
    <row r="52" spans="2:25">
      <c r="B52" s="19" t="s">
        <v>1787</v>
      </c>
      <c r="C52" s="19"/>
      <c r="D52" s="54">
        <v>63074</v>
      </c>
      <c r="E52" s="54">
        <v>29760</v>
      </c>
      <c r="F52" s="54">
        <v>4368</v>
      </c>
      <c r="G52" s="54">
        <v>9752</v>
      </c>
      <c r="H52" s="54">
        <v>4332</v>
      </c>
      <c r="I52" s="54">
        <v>2796</v>
      </c>
      <c r="J52" s="55">
        <v>0.5568513891709117</v>
      </c>
      <c r="K52" s="27">
        <v>0.4884934834706674</v>
      </c>
      <c r="L52" s="27">
        <v>0.1619337139467636</v>
      </c>
      <c r="M52" s="27">
        <v>0.3623393029649996</v>
      </c>
      <c r="N52" s="27">
        <v>0.2597901049475262</v>
      </c>
      <c r="O52" s="56">
        <v>0.2560908591317091</v>
      </c>
      <c r="Q52" s="29" t="s">
        <v>1641</v>
      </c>
      <c r="R52" s="29"/>
      <c r="S52" s="29"/>
      <c r="T52" s="40" t="s">
        <v>1641</v>
      </c>
      <c r="V52" s="43" t="s">
        <v>1715</v>
      </c>
      <c r="W52" s="43"/>
      <c r="X52" s="57">
        <v>68.39</v>
      </c>
    </row>
    <row r="53" spans="2:25">
      <c r="B53" s="19" t="s">
        <v>1641</v>
      </c>
      <c r="C53" s="19"/>
      <c r="J53" s="58" t="s">
        <v>1641</v>
      </c>
      <c r="O53" s="22" t="s">
        <v>1641</v>
      </c>
    </row>
    <row r="54" spans="2:25">
      <c r="B54" s="19" t="s">
        <v>1742</v>
      </c>
      <c r="C54" s="19"/>
      <c r="D54" s="54">
        <v>2.57</v>
      </c>
      <c r="E54" s="54">
        <v>1.21</v>
      </c>
      <c r="F54" s="54">
        <v>0.18</v>
      </c>
      <c r="G54" s="54">
        <v>0.39</v>
      </c>
      <c r="H54" s="54">
        <v>0.18</v>
      </c>
      <c r="I54" s="54">
        <v>0.12</v>
      </c>
      <c r="J54" s="58" t="s">
        <v>1641</v>
      </c>
      <c r="O54" s="22" t="s">
        <v>1641</v>
      </c>
      <c r="Q54" s="32" t="s">
        <v>1718</v>
      </c>
      <c r="R54" s="32"/>
      <c r="S54" s="32"/>
      <c r="T54" s="32"/>
      <c r="U54" s="32"/>
      <c r="V54" s="32"/>
    </row>
    <row r="55" spans="2:25">
      <c r="B55" s="19" t="s">
        <v>1788</v>
      </c>
      <c r="C55" s="19"/>
      <c r="D55" s="54">
        <v>2.54</v>
      </c>
      <c r="E55" s="54">
        <v>1.19</v>
      </c>
      <c r="F55" s="54">
        <v>0.17</v>
      </c>
      <c r="G55" s="54">
        <v>0.39</v>
      </c>
      <c r="H55" s="54">
        <v>0.17</v>
      </c>
      <c r="I55" s="54">
        <v>0.11</v>
      </c>
      <c r="J55" s="58" t="s">
        <v>1641</v>
      </c>
      <c r="O55" s="22" t="s">
        <v>1641</v>
      </c>
      <c r="Q55" s="59" t="s">
        <v>1719</v>
      </c>
      <c r="R55" s="60" t="s">
        <v>1720</v>
      </c>
      <c r="S55" s="60" t="s">
        <v>1721</v>
      </c>
      <c r="T55" s="60" t="s">
        <v>1722</v>
      </c>
      <c r="U55" s="60" t="s">
        <v>1723</v>
      </c>
      <c r="V55" s="61" t="s">
        <v>1724</v>
      </c>
    </row>
    <row r="56" spans="2:25">
      <c r="B56" s="19" t="s">
        <v>1641</v>
      </c>
      <c r="C56" s="19"/>
      <c r="J56" s="58" t="s">
        <v>1641</v>
      </c>
      <c r="O56" s="22" t="s">
        <v>1641</v>
      </c>
      <c r="Q56" s="59"/>
      <c r="R56" s="60"/>
      <c r="S56" s="60"/>
      <c r="T56" s="60"/>
      <c r="U56" s="60"/>
      <c r="V56" s="61"/>
    </row>
    <row r="57" spans="2:25">
      <c r="B57" s="19" t="s">
        <v>1789</v>
      </c>
      <c r="C57" s="19"/>
      <c r="D57" s="62">
        <f>D47/D45</f>
        <v>0</v>
      </c>
      <c r="E57" s="62">
        <f>E47/E45</f>
        <v>0</v>
      </c>
      <c r="F57" s="62">
        <f>F47/F45</f>
        <v>0</v>
      </c>
      <c r="G57" s="62">
        <f>G47/G45</f>
        <v>0</v>
      </c>
      <c r="H57" s="62">
        <f>H47/H45</f>
        <v>0</v>
      </c>
      <c r="I57" s="62">
        <f>I47/I45</f>
        <v>0</v>
      </c>
      <c r="J57" s="58" t="s">
        <v>1641</v>
      </c>
      <c r="O57" s="22" t="s">
        <v>1641</v>
      </c>
      <c r="Q57" s="63">
        <f>D52/D51</f>
        <v>0</v>
      </c>
      <c r="R57" s="64">
        <f>D51/D49</f>
        <v>0</v>
      </c>
      <c r="S57" s="64">
        <f>D49/D45</f>
        <v>0</v>
      </c>
      <c r="T57" s="64">
        <f>D45/AVERAGE(D72:E72)</f>
        <v>0</v>
      </c>
      <c r="U57" s="64">
        <f>AVERAGE(D72:E72)/AVERAGE(D78:E78)</f>
        <v>0</v>
      </c>
      <c r="V57" s="65">
        <f>PRODUCT(Q57:U58)</f>
        <v>0</v>
      </c>
    </row>
    <row r="58" spans="2:25">
      <c r="B58" s="19" t="s">
        <v>1790</v>
      </c>
      <c r="C58" s="19"/>
      <c r="D58" s="62">
        <f>D50/D45</f>
        <v>0</v>
      </c>
      <c r="E58" s="62">
        <f>E50/E45</f>
        <v>0</v>
      </c>
      <c r="F58" s="62">
        <f>F50/F45</f>
        <v>0</v>
      </c>
      <c r="G58" s="62">
        <f>G50/G45</f>
        <v>0</v>
      </c>
      <c r="H58" s="62">
        <f>H50/H45</f>
        <v>0</v>
      </c>
      <c r="I58" s="62">
        <f>I50/I45</f>
        <v>0</v>
      </c>
      <c r="J58" s="58" t="s">
        <v>1641</v>
      </c>
      <c r="O58" s="22" t="s">
        <v>1641</v>
      </c>
      <c r="Q58" s="63"/>
      <c r="R58" s="64"/>
      <c r="S58" s="64"/>
      <c r="T58" s="64"/>
      <c r="U58" s="64"/>
      <c r="V58" s="65"/>
    </row>
    <row r="59" spans="2:25">
      <c r="B59" s="19" t="s">
        <v>1791</v>
      </c>
      <c r="C59" s="19"/>
      <c r="D59" s="62">
        <f>D50/D47</f>
        <v>0</v>
      </c>
      <c r="E59" s="62">
        <f>E50/E47</f>
        <v>0</v>
      </c>
      <c r="F59" s="62">
        <f>F50/F47</f>
        <v>0</v>
      </c>
      <c r="G59" s="62">
        <f>G50/G47</f>
        <v>0</v>
      </c>
      <c r="H59" s="62">
        <f>H50/H47</f>
        <v>0</v>
      </c>
      <c r="I59" s="62">
        <f>I50/I47</f>
        <v>0</v>
      </c>
      <c r="J59" s="58" t="s">
        <v>1641</v>
      </c>
      <c r="O59" s="22" t="s">
        <v>1641</v>
      </c>
    </row>
    <row r="60" spans="2:25">
      <c r="B60" s="19" t="s">
        <v>1792</v>
      </c>
      <c r="C60" s="19"/>
      <c r="D60" s="62">
        <f>D52/D45</f>
        <v>0</v>
      </c>
      <c r="E60" s="62">
        <f>E52/E45</f>
        <v>0</v>
      </c>
      <c r="F60" s="62">
        <f>F52/F45</f>
        <v>0</v>
      </c>
      <c r="G60" s="62">
        <f>G52/G45</f>
        <v>0</v>
      </c>
      <c r="H60" s="62">
        <f>H52/H45</f>
        <v>0</v>
      </c>
      <c r="I60" s="62">
        <f>I52/I45</f>
        <v>0</v>
      </c>
      <c r="J60" s="58" t="s">
        <v>1641</v>
      </c>
      <c r="O60" s="22" t="s">
        <v>1641</v>
      </c>
      <c r="Q60" s="32" t="s">
        <v>1725</v>
      </c>
      <c r="R60" s="32"/>
      <c r="S60" s="32"/>
      <c r="T60" s="32"/>
      <c r="U60" s="32"/>
      <c r="V60" s="32"/>
      <c r="W60" s="32"/>
      <c r="X60" s="32"/>
      <c r="Y60" s="32"/>
    </row>
    <row r="61" spans="2:25">
      <c r="B61" s="19" t="s">
        <v>1641</v>
      </c>
      <c r="C61" s="19"/>
      <c r="J61" s="58" t="s">
        <v>1641</v>
      </c>
      <c r="O61" s="22" t="s">
        <v>1641</v>
      </c>
      <c r="Q61" s="59" t="s">
        <v>1724</v>
      </c>
      <c r="R61" s="60" t="s">
        <v>1726</v>
      </c>
      <c r="S61" s="60" t="s">
        <v>1727</v>
      </c>
      <c r="T61" s="60" t="s">
        <v>1728</v>
      </c>
      <c r="U61" s="60" t="s">
        <v>1729</v>
      </c>
      <c r="V61" s="60" t="s">
        <v>1730</v>
      </c>
      <c r="W61" s="60" t="s">
        <v>1731</v>
      </c>
      <c r="X61" s="60" t="s">
        <v>1732</v>
      </c>
      <c r="Y61" s="66" t="s">
        <v>1733</v>
      </c>
    </row>
    <row r="62" spans="2:25">
      <c r="B62" s="19" t="s">
        <v>1793</v>
      </c>
      <c r="C62" s="19"/>
      <c r="D62" s="27">
        <f>(D45/E45)-1</f>
        <v>0</v>
      </c>
      <c r="E62" s="27">
        <f>(E45/F45)-1</f>
        <v>0</v>
      </c>
      <c r="F62" s="27">
        <f>(F45/G45)-1</f>
        <v>0</v>
      </c>
      <c r="G62" s="27">
        <f>(G45/H45)-1</f>
        <v>0</v>
      </c>
      <c r="H62" s="27">
        <f>(H45/I45)-1</f>
        <v>0</v>
      </c>
      <c r="I62" s="67" t="s">
        <v>74</v>
      </c>
      <c r="J62" s="58" t="s">
        <v>1641</v>
      </c>
      <c r="O62" s="22" t="s">
        <v>1641</v>
      </c>
      <c r="Q62" s="59"/>
      <c r="R62" s="60"/>
      <c r="S62" s="60"/>
      <c r="T62" s="60"/>
      <c r="U62" s="60"/>
      <c r="V62" s="60"/>
      <c r="W62" s="60"/>
      <c r="X62" s="60"/>
      <c r="Y62" s="66"/>
    </row>
    <row r="63" spans="2:25">
      <c r="B63" s="19" t="s">
        <v>1794</v>
      </c>
      <c r="C63" s="19"/>
      <c r="D63" s="27">
        <f>(D50/E50)-1</f>
        <v>0</v>
      </c>
      <c r="E63" s="27">
        <f>(E50/F50)-1</f>
        <v>0</v>
      </c>
      <c r="F63" s="27">
        <f>(F50/G50)-1</f>
        <v>0</v>
      </c>
      <c r="G63" s="27">
        <f>(G50/H50)-1</f>
        <v>0</v>
      </c>
      <c r="H63" s="27">
        <f>(H50/I50)-1</f>
        <v>0</v>
      </c>
      <c r="I63" s="67" t="s">
        <v>74</v>
      </c>
      <c r="J63" s="58" t="s">
        <v>1641</v>
      </c>
      <c r="O63" s="22" t="s">
        <v>1641</v>
      </c>
      <c r="Q63" s="63">
        <f>D52/AVERAGE(D78:E78)</f>
        <v>0</v>
      </c>
      <c r="R63" s="64">
        <f>D52/D72</f>
        <v>0</v>
      </c>
      <c r="S63" s="64">
        <f>((D49 * (1 - (1 - (D52 / D51)))) / (D72 - D74 - D79))</f>
        <v>0</v>
      </c>
      <c r="T63" s="68">
        <f>O29/X43</f>
        <v>0</v>
      </c>
      <c r="U63" s="68">
        <f>X33/D45</f>
        <v>0</v>
      </c>
      <c r="V63" s="64">
        <f>D62</f>
        <v>0</v>
      </c>
      <c r="W63" s="68">
        <f>D80/D78</f>
        <v>0</v>
      </c>
      <c r="X63" s="68">
        <f>D49/ABS((D49-D51))</f>
        <v>0</v>
      </c>
      <c r="Y63" s="65" t="s">
        <v>1641</v>
      </c>
    </row>
    <row r="64" spans="2:25">
      <c r="B64" s="19" t="s">
        <v>1641</v>
      </c>
      <c r="C64" s="19"/>
      <c r="J64" s="58" t="s">
        <v>1641</v>
      </c>
      <c r="O64" s="22" t="s">
        <v>1641</v>
      </c>
      <c r="Q64" s="63"/>
      <c r="R64" s="64"/>
      <c r="S64" s="64"/>
      <c r="T64" s="68"/>
      <c r="U64" s="68"/>
      <c r="V64" s="64"/>
      <c r="W64" s="68"/>
      <c r="X64" s="68"/>
      <c r="Y64" s="65"/>
    </row>
    <row r="65" spans="2:25">
      <c r="B65" s="19" t="s">
        <v>1726</v>
      </c>
      <c r="C65" s="19"/>
      <c r="D65" s="27">
        <f>D52/AVERAGE(D72:E72)</f>
        <v>0</v>
      </c>
      <c r="E65" s="27">
        <f>E52/AVERAGE(E72:F72)</f>
        <v>0</v>
      </c>
      <c r="F65" s="27">
        <f>F52/AVERAGE(F72:G72)</f>
        <v>0</v>
      </c>
      <c r="G65" s="27">
        <f>G52/AVERAGE(G72:H72)</f>
        <v>0</v>
      </c>
      <c r="H65" s="27">
        <f>H52/AVERAGE(H72:I72)</f>
        <v>0</v>
      </c>
      <c r="I65" s="27">
        <f>H52/I72</f>
        <v>0</v>
      </c>
      <c r="J65" s="58" t="s">
        <v>1641</v>
      </c>
      <c r="O65" s="22" t="s">
        <v>1641</v>
      </c>
    </row>
    <row r="66" spans="2:25">
      <c r="B66" s="19" t="s">
        <v>1724</v>
      </c>
      <c r="C66" s="19"/>
      <c r="D66" s="27">
        <f>D52/AVERAGE(D78:E78)</f>
        <v>0</v>
      </c>
      <c r="E66" s="27">
        <f>E52/AVERAGE(E78:F78)</f>
        <v>0</v>
      </c>
      <c r="F66" s="27">
        <f>F52/AVERAGE(F78:G78)</f>
        <v>0</v>
      </c>
      <c r="G66" s="27">
        <f>G52/AVERAGE(G78:H78)</f>
        <v>0</v>
      </c>
      <c r="H66" s="27">
        <f>H52/AVERAGE(H78:I78)</f>
        <v>0</v>
      </c>
      <c r="I66" s="27">
        <f>H52/I78</f>
        <v>0</v>
      </c>
      <c r="J66" s="58" t="s">
        <v>1641</v>
      </c>
      <c r="O66" s="22" t="s">
        <v>1641</v>
      </c>
      <c r="Q66" s="32" t="s">
        <v>1734</v>
      </c>
      <c r="R66" s="32"/>
      <c r="S66" s="32"/>
      <c r="T66" s="32"/>
      <c r="V66" s="17" t="s">
        <v>1739</v>
      </c>
      <c r="W66" s="35" t="s">
        <v>1740</v>
      </c>
      <c r="X66" s="35" t="s">
        <v>1741</v>
      </c>
      <c r="Y66" s="18" t="s">
        <v>1742</v>
      </c>
    </row>
    <row r="67" spans="2:25">
      <c r="B67" s="19" t="s">
        <v>1795</v>
      </c>
      <c r="C67" s="19"/>
      <c r="D67" s="27">
        <f>D45/AVERAGE(D72:E72)</f>
        <v>0</v>
      </c>
      <c r="E67" s="27">
        <f>E45/AVERAGE(E72:F72)</f>
        <v>0</v>
      </c>
      <c r="F67" s="27">
        <f>F45/AVERAGE(F72:G72)</f>
        <v>0</v>
      </c>
      <c r="G67" s="27">
        <f>G45/AVERAGE(G72:H72)</f>
        <v>0</v>
      </c>
      <c r="H67" s="27">
        <f>H45/AVERAGE(H72:I72)</f>
        <v>0</v>
      </c>
      <c r="I67" s="27">
        <f>H45/I72</f>
        <v>0</v>
      </c>
      <c r="J67" s="58" t="s">
        <v>1641</v>
      </c>
      <c r="O67" s="22" t="s">
        <v>1641</v>
      </c>
      <c r="Q67" s="59" t="s">
        <v>1735</v>
      </c>
      <c r="R67" s="60" t="s">
        <v>1736</v>
      </c>
      <c r="S67" s="60" t="s">
        <v>1737</v>
      </c>
      <c r="T67" s="66" t="s">
        <v>1738</v>
      </c>
      <c r="V67" s="69" t="s">
        <v>1743</v>
      </c>
      <c r="W67" s="70">
        <v>225729.663572</v>
      </c>
      <c r="X67" s="70">
        <v>84908.50334700001</v>
      </c>
      <c r="Y67" s="71">
        <v>4.90858</v>
      </c>
    </row>
    <row r="68" spans="2:25">
      <c r="B68" s="19" t="s">
        <v>1641</v>
      </c>
      <c r="C68" s="19"/>
      <c r="J68" s="58" t="s">
        <v>1641</v>
      </c>
      <c r="O68" s="22" t="s">
        <v>1641</v>
      </c>
      <c r="Q68" s="59"/>
      <c r="R68" s="60"/>
      <c r="S68" s="60"/>
      <c r="T68" s="66"/>
      <c r="V68" s="69" t="s">
        <v>1744</v>
      </c>
      <c r="W68" s="70">
        <v>196414.390583</v>
      </c>
      <c r="X68" s="70">
        <v>73881.52569900001</v>
      </c>
      <c r="Y68" s="71">
        <v>4.3891</v>
      </c>
    </row>
    <row r="69" spans="2:25">
      <c r="B69" s="50" t="s">
        <v>1796</v>
      </c>
      <c r="C69" s="50"/>
      <c r="D69" s="51" t="s">
        <v>1781</v>
      </c>
      <c r="E69" s="51" t="s">
        <v>1763</v>
      </c>
      <c r="F69" s="51" t="s">
        <v>1764</v>
      </c>
      <c r="G69" s="51" t="s">
        <v>1765</v>
      </c>
      <c r="H69" s="51" t="s">
        <v>1766</v>
      </c>
      <c r="I69" s="51" t="s">
        <v>1767</v>
      </c>
      <c r="J69" s="52" t="s">
        <v>1781</v>
      </c>
      <c r="K69" s="51" t="s">
        <v>1763</v>
      </c>
      <c r="L69" s="51" t="s">
        <v>1764</v>
      </c>
      <c r="M69" s="51" t="s">
        <v>1765</v>
      </c>
      <c r="N69" s="51" t="s">
        <v>1766</v>
      </c>
      <c r="O69" s="53" t="s">
        <v>1767</v>
      </c>
      <c r="Q69" s="72">
        <f>D50</f>
        <v>0</v>
      </c>
      <c r="R69" s="73">
        <f>X68</f>
        <v>0</v>
      </c>
      <c r="S69" s="68">
        <f>X33/D50</f>
        <v>0</v>
      </c>
      <c r="T69" s="74">
        <f>X33/X68</f>
        <v>0</v>
      </c>
      <c r="V69" s="75" t="s">
        <v>1745</v>
      </c>
      <c r="W69" s="76">
        <v>165996.187139</v>
      </c>
      <c r="X69" s="76">
        <v>62439.679341</v>
      </c>
      <c r="Y69" s="77">
        <v>3.35013</v>
      </c>
    </row>
    <row r="70" spans="2:25">
      <c r="B70" s="19" t="s">
        <v>1807</v>
      </c>
      <c r="C70" s="19"/>
      <c r="D70" s="54">
        <v>56336.75</v>
      </c>
      <c r="E70" s="54">
        <v>44345</v>
      </c>
      <c r="F70" s="54">
        <v>23073</v>
      </c>
      <c r="G70" s="54">
        <v>28829</v>
      </c>
      <c r="H70" s="54">
        <v>16055</v>
      </c>
      <c r="I70" s="54">
        <v>13690</v>
      </c>
      <c r="J70" s="55">
        <v>0.695429576595482</v>
      </c>
      <c r="K70" s="27">
        <v>0.6746744157740994</v>
      </c>
      <c r="L70" s="27">
        <v>0.5602690495847701</v>
      </c>
      <c r="M70" s="27">
        <v>0.6524317106841379</v>
      </c>
      <c r="N70" s="27">
        <v>0.5576395401340697</v>
      </c>
      <c r="O70" s="56">
        <v>0.790643950332082</v>
      </c>
      <c r="Q70" s="72"/>
      <c r="R70" s="73"/>
      <c r="S70" s="68"/>
      <c r="T70" s="74"/>
    </row>
    <row r="71" spans="2:25">
      <c r="B71" s="19" t="s">
        <v>1808</v>
      </c>
      <c r="C71" s="19"/>
      <c r="D71" s="54">
        <v>24673.25</v>
      </c>
      <c r="E71" s="54">
        <v>21383</v>
      </c>
      <c r="F71" s="54">
        <v>18109</v>
      </c>
      <c r="G71" s="54">
        <v>15358</v>
      </c>
      <c r="H71" s="54">
        <v>12736</v>
      </c>
      <c r="I71" s="54">
        <v>3625</v>
      </c>
      <c r="J71" s="55">
        <v>0.304570423404518</v>
      </c>
      <c r="K71" s="27">
        <v>0.3253255842259007</v>
      </c>
      <c r="L71" s="27">
        <v>0.43973095041523</v>
      </c>
      <c r="M71" s="27">
        <v>0.3475682893158621</v>
      </c>
      <c r="N71" s="27">
        <v>0.4423604598659303</v>
      </c>
      <c r="O71" s="56">
        <v>0.209356049667918</v>
      </c>
    </row>
    <row r="72" spans="2:25">
      <c r="B72" s="19" t="s">
        <v>1809</v>
      </c>
      <c r="C72" s="19"/>
      <c r="D72" s="54">
        <v>81010</v>
      </c>
      <c r="E72" s="54">
        <v>65728</v>
      </c>
      <c r="F72" s="54">
        <v>41182</v>
      </c>
      <c r="G72" s="54">
        <v>44187</v>
      </c>
      <c r="H72" s="54">
        <v>28791</v>
      </c>
      <c r="I72" s="54">
        <v>17315</v>
      </c>
      <c r="J72" s="55">
        <v>1</v>
      </c>
      <c r="K72" s="27">
        <v>1</v>
      </c>
      <c r="L72" s="27">
        <v>1</v>
      </c>
      <c r="M72" s="27">
        <v>1</v>
      </c>
      <c r="N72" s="27">
        <v>1</v>
      </c>
      <c r="O72" s="56">
        <v>1</v>
      </c>
      <c r="Q72" s="32" t="s">
        <v>1746</v>
      </c>
      <c r="R72" s="32"/>
      <c r="S72" s="32"/>
      <c r="T72" s="32"/>
      <c r="U72" s="32"/>
      <c r="V72" s="32"/>
    </row>
    <row r="73" spans="2:25">
      <c r="B73" s="19" t="s">
        <v>1641</v>
      </c>
      <c r="C73" s="19"/>
      <c r="J73" s="58" t="s">
        <v>1641</v>
      </c>
      <c r="O73" s="22" t="s">
        <v>1641</v>
      </c>
      <c r="Q73" s="59" t="s">
        <v>1747</v>
      </c>
      <c r="R73" s="60" t="s">
        <v>1700</v>
      </c>
      <c r="S73" s="60" t="s">
        <v>1748</v>
      </c>
      <c r="T73" s="60" t="s">
        <v>1749</v>
      </c>
      <c r="U73" s="60" t="s">
        <v>1750</v>
      </c>
      <c r="V73" s="66" t="s">
        <v>1751</v>
      </c>
    </row>
    <row r="74" spans="2:25">
      <c r="B74" s="19" t="s">
        <v>1810</v>
      </c>
      <c r="C74" s="19"/>
      <c r="D74" s="54">
        <v>14075.5</v>
      </c>
      <c r="E74" s="54">
        <v>10631</v>
      </c>
      <c r="F74" s="54">
        <v>6563</v>
      </c>
      <c r="G74" s="54">
        <v>4335</v>
      </c>
      <c r="H74" s="54">
        <v>3925</v>
      </c>
      <c r="I74" s="54">
        <v>1784</v>
      </c>
      <c r="J74" s="55">
        <v>0.173750154301938</v>
      </c>
      <c r="K74" s="27">
        <v>0.1617423320350536</v>
      </c>
      <c r="L74" s="27">
        <v>0.1593657423146035</v>
      </c>
      <c r="M74" s="27">
        <v>0.09810577771742821</v>
      </c>
      <c r="N74" s="27">
        <v>0.1363273245111319</v>
      </c>
      <c r="O74" s="56">
        <v>0.1030320531331216</v>
      </c>
      <c r="Q74" s="59"/>
      <c r="R74" s="60"/>
      <c r="S74" s="60"/>
      <c r="T74" s="60"/>
      <c r="U74" s="60"/>
      <c r="V74" s="66"/>
    </row>
    <row r="75" spans="2:25">
      <c r="B75" s="19" t="s">
        <v>1811</v>
      </c>
      <c r="C75" s="19"/>
      <c r="D75" s="54">
        <v>12890.5</v>
      </c>
      <c r="E75" s="54">
        <v>12119</v>
      </c>
      <c r="F75" s="54">
        <v>12518</v>
      </c>
      <c r="G75" s="54">
        <v>13240</v>
      </c>
      <c r="H75" s="54">
        <v>7973</v>
      </c>
      <c r="I75" s="54">
        <v>3327</v>
      </c>
      <c r="J75" s="55">
        <v>0.159122330576472</v>
      </c>
      <c r="K75" s="27">
        <v>0.1843810856864654</v>
      </c>
      <c r="L75" s="27">
        <v>0.3039677529017532</v>
      </c>
      <c r="M75" s="27">
        <v>0.2996356394414647</v>
      </c>
      <c r="N75" s="27">
        <v>0.2769268174082178</v>
      </c>
      <c r="O75" s="56">
        <v>0.1921455385503898</v>
      </c>
      <c r="Q75" s="78">
        <f>O30</f>
        <v>0</v>
      </c>
      <c r="R75" s="79">
        <f>O30/O29</f>
        <v>0</v>
      </c>
      <c r="S75" s="79">
        <f>O30/D54</f>
        <v>0</v>
      </c>
      <c r="T75" s="80">
        <f>O30*X28</f>
        <v>0</v>
      </c>
      <c r="U75" s="81">
        <f>E91/T75</f>
        <v>0</v>
      </c>
      <c r="V75" s="82" t="s">
        <v>74</v>
      </c>
    </row>
    <row r="76" spans="2:25">
      <c r="B76" s="19" t="s">
        <v>1812</v>
      </c>
      <c r="C76" s="19"/>
      <c r="D76" s="54">
        <v>26966</v>
      </c>
      <c r="E76" s="54">
        <v>22750</v>
      </c>
      <c r="F76" s="54">
        <v>19081</v>
      </c>
      <c r="G76" s="54">
        <v>17575</v>
      </c>
      <c r="H76" s="54">
        <v>11898</v>
      </c>
      <c r="I76" s="54">
        <v>5111</v>
      </c>
      <c r="J76" s="55">
        <v>0.3328724848784101</v>
      </c>
      <c r="K76" s="27">
        <v>0.346123417721519</v>
      </c>
      <c r="L76" s="27">
        <v>0.4633334952163566</v>
      </c>
      <c r="M76" s="27">
        <v>0.3977414171588929</v>
      </c>
      <c r="N76" s="27">
        <v>0.4132541419193498</v>
      </c>
      <c r="O76" s="56">
        <v>0.2951775916835114</v>
      </c>
      <c r="Q76" s="78"/>
      <c r="R76" s="79"/>
      <c r="S76" s="79"/>
      <c r="T76" s="80"/>
      <c r="U76" s="81"/>
      <c r="V76" s="82"/>
    </row>
    <row r="77" spans="2:25">
      <c r="B77" s="19" t="s">
        <v>1641</v>
      </c>
      <c r="C77" s="19"/>
      <c r="J77" s="58" t="s">
        <v>1641</v>
      </c>
      <c r="O77" s="22" t="s">
        <v>1641</v>
      </c>
      <c r="Q77" s="29" t="s">
        <v>1641</v>
      </c>
      <c r="R77" s="29"/>
      <c r="S77" s="29"/>
      <c r="T77" s="29"/>
      <c r="U77" s="29"/>
      <c r="V77" s="40" t="s">
        <v>1641</v>
      </c>
    </row>
    <row r="78" spans="2:25">
      <c r="B78" s="19" t="s">
        <v>1813</v>
      </c>
      <c r="C78" s="19"/>
      <c r="D78" s="54">
        <v>54044</v>
      </c>
      <c r="E78" s="54">
        <v>42978</v>
      </c>
      <c r="F78" s="54">
        <v>22101</v>
      </c>
      <c r="G78" s="54">
        <v>26612</v>
      </c>
      <c r="H78" s="54">
        <v>16893</v>
      </c>
      <c r="I78" s="54">
        <v>12204</v>
      </c>
      <c r="J78" s="55">
        <v>0.66712751512159</v>
      </c>
      <c r="K78" s="27">
        <v>0.653876582278481</v>
      </c>
      <c r="L78" s="27">
        <v>0.5366665047836433</v>
      </c>
      <c r="M78" s="27">
        <v>0.6022585828411071</v>
      </c>
      <c r="N78" s="27">
        <v>0.5867458580806502</v>
      </c>
      <c r="O78" s="56">
        <v>0.7048224083164886</v>
      </c>
      <c r="Q78" s="29"/>
      <c r="R78" s="29"/>
      <c r="S78" s="29"/>
      <c r="T78" s="29"/>
      <c r="U78" s="29"/>
      <c r="V78" s="40"/>
    </row>
    <row r="79" spans="2:25">
      <c r="B79" s="19" t="s">
        <v>1814</v>
      </c>
      <c r="C79" s="19"/>
      <c r="D79" s="54">
        <v>8134.25</v>
      </c>
      <c r="E79" s="54">
        <v>7280</v>
      </c>
      <c r="F79" s="54">
        <v>3389</v>
      </c>
      <c r="G79" s="54">
        <v>1990</v>
      </c>
      <c r="H79" s="54">
        <v>847</v>
      </c>
      <c r="I79" s="54">
        <v>10896</v>
      </c>
      <c r="J79" s="55">
        <v>0.100410443155166</v>
      </c>
      <c r="K79" s="27">
        <v>0.1107594936708861</v>
      </c>
      <c r="L79" s="27">
        <v>0.08229323490845515</v>
      </c>
      <c r="M79" s="27">
        <v>0.04503587027858873</v>
      </c>
      <c r="N79" s="27">
        <v>0.02941891563335765</v>
      </c>
      <c r="O79" s="56">
        <v>0.6292809702570026</v>
      </c>
      <c r="Q79" s="29"/>
      <c r="R79" s="29"/>
      <c r="S79" s="29"/>
      <c r="T79" s="29"/>
      <c r="U79" s="29"/>
      <c r="V79" s="40"/>
    </row>
    <row r="80" spans="2:25">
      <c r="B80" s="19" t="s">
        <v>1815</v>
      </c>
      <c r="C80" s="19"/>
      <c r="D80" s="54">
        <v>10503.5</v>
      </c>
      <c r="E80" s="54">
        <v>11056</v>
      </c>
      <c r="F80" s="54">
        <v>11855</v>
      </c>
      <c r="G80" s="54">
        <v>11687</v>
      </c>
      <c r="H80" s="54">
        <v>7597</v>
      </c>
      <c r="I80" s="54">
        <v>2552</v>
      </c>
      <c r="J80" s="55">
        <v>0.1296568324898161</v>
      </c>
      <c r="K80" s="27">
        <v>0.1682083739045764</v>
      </c>
      <c r="L80" s="27">
        <v>0.2878684862318489</v>
      </c>
      <c r="M80" s="27">
        <v>0.2644895557516917</v>
      </c>
      <c r="N80" s="27">
        <v>0.263867180716196</v>
      </c>
      <c r="O80" s="56">
        <v>0.1473866589662143</v>
      </c>
      <c r="Q80" s="29"/>
      <c r="R80" s="29"/>
      <c r="S80" s="29"/>
      <c r="T80" s="29"/>
      <c r="U80" s="29"/>
      <c r="V80" s="40"/>
    </row>
    <row r="81" spans="2:24">
      <c r="B81" s="19" t="s">
        <v>1806</v>
      </c>
      <c r="C81" s="19"/>
      <c r="D81" s="54">
        <v>42261.25</v>
      </c>
      <c r="E81" s="54">
        <v>33714</v>
      </c>
      <c r="F81" s="54">
        <v>16510</v>
      </c>
      <c r="G81" s="54">
        <v>24494</v>
      </c>
      <c r="H81" s="54">
        <v>12130</v>
      </c>
      <c r="I81" s="54">
        <v>11906</v>
      </c>
      <c r="J81" s="55">
        <v>0.521679422293544</v>
      </c>
      <c r="K81" s="27">
        <v>0.5129320837390458</v>
      </c>
      <c r="L81" s="27">
        <v>0.4009033072701666</v>
      </c>
      <c r="M81" s="27">
        <v>0.5543259329667096</v>
      </c>
      <c r="N81" s="27">
        <v>0.4213122156229377</v>
      </c>
      <c r="O81" s="56">
        <v>0.6876118971989604</v>
      </c>
      <c r="Q81" s="29"/>
      <c r="R81" s="29"/>
      <c r="S81" s="29"/>
      <c r="T81" s="29"/>
      <c r="U81" s="29"/>
      <c r="V81" s="40"/>
    </row>
    <row r="82" spans="2:24">
      <c r="B82" s="19" t="s">
        <v>1641</v>
      </c>
      <c r="C82" s="19"/>
      <c r="J82" s="58" t="s">
        <v>1641</v>
      </c>
      <c r="O82" s="22" t="s">
        <v>1641</v>
      </c>
      <c r="Q82" s="29"/>
      <c r="R82" s="29"/>
      <c r="S82" s="29"/>
      <c r="T82" s="29"/>
      <c r="U82" s="29"/>
      <c r="V82" s="40"/>
    </row>
    <row r="83" spans="2:24">
      <c r="B83" s="19" t="s">
        <v>1816</v>
      </c>
      <c r="C83" s="19"/>
      <c r="D83" s="62">
        <f>D70/D74</f>
        <v>0</v>
      </c>
      <c r="E83" s="62">
        <f>E70/E74</f>
        <v>0</v>
      </c>
      <c r="F83" s="62">
        <f>F70/F74</f>
        <v>0</v>
      </c>
      <c r="G83" s="62">
        <f>G70/G74</f>
        <v>0</v>
      </c>
      <c r="H83" s="62">
        <f>H70/H74</f>
        <v>0</v>
      </c>
      <c r="I83" s="62">
        <f>I70/I74</f>
        <v>0</v>
      </c>
      <c r="J83" s="58" t="s">
        <v>1641</v>
      </c>
      <c r="O83" s="22" t="s">
        <v>1641</v>
      </c>
      <c r="Q83" s="29"/>
      <c r="R83" s="29"/>
      <c r="S83" s="29"/>
      <c r="T83" s="29"/>
      <c r="U83" s="29"/>
      <c r="V83" s="40"/>
    </row>
    <row r="84" spans="2:24">
      <c r="B84" s="19" t="s">
        <v>1817</v>
      </c>
      <c r="C84" s="19"/>
      <c r="D84" s="62">
        <f>D80/D78</f>
        <v>0</v>
      </c>
      <c r="E84" s="62">
        <f>E80/E78</f>
        <v>0</v>
      </c>
      <c r="F84" s="62">
        <f>F80/F78</f>
        <v>0</v>
      </c>
      <c r="G84" s="62">
        <f>G80/G78</f>
        <v>0</v>
      </c>
      <c r="H84" s="62">
        <f>H80/H78</f>
        <v>0</v>
      </c>
      <c r="I84" s="62">
        <f>I80/I78</f>
        <v>0</v>
      </c>
      <c r="J84" s="58" t="s">
        <v>1641</v>
      </c>
      <c r="O84" s="22" t="s">
        <v>1641</v>
      </c>
      <c r="Q84" s="29"/>
      <c r="R84" s="29"/>
      <c r="S84" s="29"/>
      <c r="T84" s="29"/>
      <c r="U84" s="29"/>
      <c r="V84" s="40"/>
    </row>
    <row r="85" spans="2:24">
      <c r="B85" s="19" t="s">
        <v>1818</v>
      </c>
      <c r="C85" s="19"/>
      <c r="D85" s="62">
        <f>D79/D74</f>
        <v>0</v>
      </c>
      <c r="E85" s="62">
        <f>E79/E74</f>
        <v>0</v>
      </c>
      <c r="F85" s="62">
        <f>F79/F74</f>
        <v>0</v>
      </c>
      <c r="G85" s="62">
        <f>G79/G74</f>
        <v>0</v>
      </c>
      <c r="H85" s="62">
        <f>H79/H74</f>
        <v>0</v>
      </c>
      <c r="I85" s="62">
        <f>I79/I74</f>
        <v>0</v>
      </c>
      <c r="J85" s="58" t="s">
        <v>1641</v>
      </c>
      <c r="O85" s="22" t="s">
        <v>1641</v>
      </c>
      <c r="Q85" s="29"/>
      <c r="R85" s="29"/>
      <c r="S85" s="29"/>
      <c r="T85" s="29"/>
      <c r="U85" s="29"/>
      <c r="V85" s="40"/>
    </row>
    <row r="86" spans="2:24">
      <c r="B86" s="19" t="s">
        <v>1641</v>
      </c>
      <c r="C86" s="19"/>
      <c r="J86" s="58" t="s">
        <v>1641</v>
      </c>
      <c r="O86" s="22" t="s">
        <v>1641</v>
      </c>
      <c r="Q86" s="29"/>
      <c r="R86" s="29"/>
      <c r="S86" s="29"/>
      <c r="T86" s="29"/>
      <c r="U86" s="29"/>
      <c r="V86" s="40"/>
    </row>
    <row r="87" spans="2:24">
      <c r="B87" s="50" t="s">
        <v>1819</v>
      </c>
      <c r="C87" s="50"/>
      <c r="D87" s="51" t="s">
        <v>1781</v>
      </c>
      <c r="E87" s="51" t="s">
        <v>1763</v>
      </c>
      <c r="F87" s="51" t="s">
        <v>1764</v>
      </c>
      <c r="G87" s="51" t="s">
        <v>1765</v>
      </c>
      <c r="H87" s="51" t="s">
        <v>1766</v>
      </c>
      <c r="I87" s="51" t="s">
        <v>1767</v>
      </c>
      <c r="J87" s="52" t="s">
        <v>1781</v>
      </c>
      <c r="K87" s="51" t="s">
        <v>1763</v>
      </c>
      <c r="L87" s="51" t="s">
        <v>1764</v>
      </c>
      <c r="M87" s="51" t="s">
        <v>1765</v>
      </c>
      <c r="N87" s="51" t="s">
        <v>1766</v>
      </c>
      <c r="O87" s="53" t="s">
        <v>1767</v>
      </c>
    </row>
    <row r="88" spans="2:24">
      <c r="B88" s="19" t="s">
        <v>1740</v>
      </c>
      <c r="C88" s="19"/>
      <c r="D88" s="54">
        <f>D45</f>
        <v>0</v>
      </c>
      <c r="E88" s="54">
        <f>E45</f>
        <v>0</v>
      </c>
      <c r="F88" s="54">
        <f>F45</f>
        <v>0</v>
      </c>
      <c r="G88" s="54">
        <f>G45</f>
        <v>0</v>
      </c>
      <c r="H88" s="54">
        <f>H45</f>
        <v>0</v>
      </c>
      <c r="I88" s="54">
        <f>I45</f>
        <v>0</v>
      </c>
      <c r="J88" s="55">
        <v>1</v>
      </c>
      <c r="K88" s="27">
        <v>1</v>
      </c>
      <c r="L88" s="27">
        <v>1</v>
      </c>
      <c r="M88" s="27">
        <v>1</v>
      </c>
      <c r="N88" s="27">
        <v>1</v>
      </c>
      <c r="O88" s="56">
        <v>1</v>
      </c>
      <c r="Q88" s="32" t="s">
        <v>1754</v>
      </c>
      <c r="R88" s="32"/>
      <c r="S88" s="32"/>
      <c r="T88" s="32"/>
      <c r="U88" s="32"/>
      <c r="V88" s="32"/>
      <c r="W88" s="32"/>
      <c r="X88" s="32"/>
    </row>
    <row r="89" spans="2:24">
      <c r="B89" s="19" t="s">
        <v>1787</v>
      </c>
      <c r="C89" s="19"/>
      <c r="D89" s="54">
        <v>63074</v>
      </c>
      <c r="E89" s="54">
        <v>29760</v>
      </c>
      <c r="F89" s="54">
        <v>4368</v>
      </c>
      <c r="G89" s="54">
        <v>9752</v>
      </c>
      <c r="H89" s="54">
        <v>4332</v>
      </c>
      <c r="I89" s="54">
        <v>2796</v>
      </c>
      <c r="J89" s="55">
        <v>0.5568513891709117</v>
      </c>
      <c r="K89" s="27">
        <v>0.4884934834706674</v>
      </c>
      <c r="L89" s="27">
        <v>0.1619337139467636</v>
      </c>
      <c r="M89" s="27">
        <v>0.3623393029649996</v>
      </c>
      <c r="N89" s="27">
        <v>0.2597901049475262</v>
      </c>
      <c r="O89" s="56">
        <v>0.2560908591317091</v>
      </c>
      <c r="Q89" s="59" t="s">
        <v>1755</v>
      </c>
      <c r="R89" s="60" t="s">
        <v>1756</v>
      </c>
      <c r="S89" s="60" t="s">
        <v>1757</v>
      </c>
      <c r="T89" s="60" t="s">
        <v>1758</v>
      </c>
      <c r="U89" s="60" t="s">
        <v>1759</v>
      </c>
      <c r="V89" s="60" t="s">
        <v>1760</v>
      </c>
      <c r="W89" s="60" t="s">
        <v>1761</v>
      </c>
      <c r="X89" s="66" t="s">
        <v>1762</v>
      </c>
    </row>
    <row r="90" spans="2:24">
      <c r="B90" s="19"/>
      <c r="C90" s="19"/>
      <c r="J90" s="58" t="s">
        <v>1641</v>
      </c>
      <c r="O90" s="22" t="s">
        <v>1641</v>
      </c>
      <c r="Q90" s="59"/>
      <c r="R90" s="60"/>
      <c r="S90" s="60"/>
      <c r="T90" s="60"/>
      <c r="U90" s="60"/>
      <c r="V90" s="60"/>
      <c r="W90" s="60"/>
      <c r="X90" s="66"/>
    </row>
    <row r="91" spans="2:24">
      <c r="B91" s="19" t="s">
        <v>1755</v>
      </c>
      <c r="C91" s="19"/>
      <c r="D91" s="54">
        <v>58959</v>
      </c>
      <c r="E91" s="54">
        <v>28090</v>
      </c>
      <c r="F91" s="54">
        <v>5641</v>
      </c>
      <c r="G91" s="54">
        <v>9108</v>
      </c>
      <c r="H91" s="54">
        <v>5822</v>
      </c>
      <c r="I91" s="54">
        <v>4761</v>
      </c>
      <c r="J91" s="55">
        <v>0.5205219433384245</v>
      </c>
      <c r="K91" s="27">
        <v>0.4610813827517153</v>
      </c>
      <c r="L91" s="27">
        <v>0.2091273077778601</v>
      </c>
      <c r="M91" s="27">
        <v>0.3384112357880657</v>
      </c>
      <c r="N91" s="27">
        <v>0.3491454272863568</v>
      </c>
      <c r="O91" s="56">
        <v>0.4360688770837149</v>
      </c>
      <c r="Q91" s="72">
        <f>E91</f>
        <v>0</v>
      </c>
      <c r="R91" s="73">
        <f>E102</f>
        <v>0</v>
      </c>
      <c r="S91" s="73">
        <f>E79</f>
        <v>0</v>
      </c>
      <c r="T91" s="64" t="s">
        <v>74</v>
      </c>
      <c r="U91" s="64" t="s">
        <v>74</v>
      </c>
      <c r="V91" s="68">
        <f>E91/E52</f>
        <v>0</v>
      </c>
      <c r="W91" s="83">
        <f>E91/(ABS(E102)+T75)</f>
        <v>0</v>
      </c>
      <c r="X91" s="74">
        <f>E91/E45</f>
        <v>0</v>
      </c>
    </row>
    <row r="92" spans="2:24">
      <c r="B92" s="19" t="s">
        <v>1830</v>
      </c>
      <c r="C92" s="19"/>
      <c r="D92" s="54">
        <v>1708</v>
      </c>
      <c r="E92" s="54">
        <v>1508</v>
      </c>
      <c r="F92" s="54">
        <v>1544</v>
      </c>
      <c r="G92" s="54">
        <v>1174</v>
      </c>
      <c r="H92" s="54">
        <v>1098</v>
      </c>
      <c r="I92" s="54">
        <v>381</v>
      </c>
      <c r="J92" s="55">
        <v>0.01507914786923165</v>
      </c>
      <c r="K92" s="27">
        <v>0.02475296280489806</v>
      </c>
      <c r="L92" s="27">
        <v>0.05724030547935049</v>
      </c>
      <c r="M92" s="27">
        <v>0.04362042059894479</v>
      </c>
      <c r="N92" s="27">
        <v>0.06584707646176911</v>
      </c>
      <c r="O92" s="56">
        <v>0.03489650119069427</v>
      </c>
      <c r="Q92" s="72"/>
      <c r="R92" s="73"/>
      <c r="S92" s="73"/>
      <c r="T92" s="64"/>
      <c r="U92" s="64"/>
      <c r="V92" s="68"/>
      <c r="W92" s="83"/>
      <c r="X92" s="74"/>
    </row>
    <row r="93" spans="2:24">
      <c r="B93" s="19"/>
      <c r="C93" s="19"/>
      <c r="J93" s="58" t="s">
        <v>1641</v>
      </c>
      <c r="O93" s="22" t="s">
        <v>1641</v>
      </c>
    </row>
    <row r="94" spans="2:24">
      <c r="B94" s="19" t="s">
        <v>1831</v>
      </c>
      <c r="C94" s="19"/>
      <c r="D94" s="54">
        <v>-19332</v>
      </c>
      <c r="E94" s="54">
        <v>-10566</v>
      </c>
      <c r="F94" s="54">
        <v>7375</v>
      </c>
      <c r="G94" s="54">
        <v>-9830</v>
      </c>
      <c r="H94" s="54">
        <v>-19675</v>
      </c>
      <c r="I94" s="54">
        <v>6145</v>
      </c>
      <c r="J94" s="55">
        <v>-0.1706733528149803</v>
      </c>
      <c r="K94" s="27">
        <v>-0.1734348839499688</v>
      </c>
      <c r="L94" s="27">
        <v>0.2734114332320012</v>
      </c>
      <c r="M94" s="27">
        <v>-0.3652374229025786</v>
      </c>
      <c r="N94" s="27">
        <v>-1.179910044977511</v>
      </c>
      <c r="O94" s="56">
        <v>0.5628320205165781</v>
      </c>
    </row>
    <row r="95" spans="2:24">
      <c r="B95" s="19" t="s">
        <v>1832</v>
      </c>
      <c r="C95" s="19"/>
      <c r="D95" s="54">
        <v>-36039</v>
      </c>
      <c r="E95" s="54">
        <v>-13633</v>
      </c>
      <c r="F95" s="54">
        <v>-11617</v>
      </c>
      <c r="G95" s="54">
        <v>1865</v>
      </c>
      <c r="H95" s="54">
        <v>3804</v>
      </c>
      <c r="I95" s="54">
        <v>-792</v>
      </c>
      <c r="J95" s="55">
        <v>-0.3181717857489693</v>
      </c>
      <c r="K95" s="27">
        <v>-0.2237779455697449</v>
      </c>
      <c r="L95" s="27">
        <v>-0.4306739823533773</v>
      </c>
      <c r="M95" s="27">
        <v>0.06929479081518912</v>
      </c>
      <c r="N95" s="27">
        <v>0.2281259370314843</v>
      </c>
      <c r="O95" s="56">
        <v>-0.0725407583806558</v>
      </c>
    </row>
    <row r="96" spans="2:24">
      <c r="B96" s="19"/>
      <c r="C96" s="19"/>
      <c r="J96" s="58" t="s">
        <v>1641</v>
      </c>
      <c r="O96" s="22" t="s">
        <v>1641</v>
      </c>
    </row>
    <row r="97" spans="2:15">
      <c r="B97" s="19" t="s">
        <v>1833</v>
      </c>
      <c r="C97" s="19"/>
      <c r="D97" s="54">
        <v>28957</v>
      </c>
      <c r="E97" s="54">
        <v>3389</v>
      </c>
      <c r="F97" s="54">
        <v>1990</v>
      </c>
      <c r="G97" s="54">
        <v>847</v>
      </c>
      <c r="H97" s="54">
        <v>10896</v>
      </c>
      <c r="I97" s="54">
        <v>782</v>
      </c>
      <c r="J97" s="58" t="s">
        <v>1641</v>
      </c>
      <c r="O97" s="22" t="s">
        <v>1641</v>
      </c>
    </row>
    <row r="98" spans="2:15">
      <c r="B98" s="19" t="s">
        <v>1834</v>
      </c>
      <c r="C98" s="19"/>
      <c r="D98" s="54">
        <v>32545</v>
      </c>
      <c r="E98" s="54">
        <v>7280</v>
      </c>
      <c r="F98" s="54">
        <v>3389</v>
      </c>
      <c r="G98" s="54">
        <v>1990</v>
      </c>
      <c r="H98" s="54">
        <v>847</v>
      </c>
      <c r="I98" s="54">
        <v>10896</v>
      </c>
      <c r="J98" s="58" t="s">
        <v>1641</v>
      </c>
      <c r="O98" s="22" t="s">
        <v>1641</v>
      </c>
    </row>
    <row r="99" spans="2:15">
      <c r="B99" s="19" t="s">
        <v>1835</v>
      </c>
      <c r="C99" s="19"/>
      <c r="D99" s="54">
        <v>3588</v>
      </c>
      <c r="E99" s="54">
        <v>3891</v>
      </c>
      <c r="F99" s="54">
        <v>1399</v>
      </c>
      <c r="G99" s="54">
        <v>1143</v>
      </c>
      <c r="H99" s="54">
        <v>-10049</v>
      </c>
      <c r="I99" s="54">
        <v>10114</v>
      </c>
      <c r="J99" s="58" t="s">
        <v>1641</v>
      </c>
      <c r="O99" s="22" t="s">
        <v>1641</v>
      </c>
    </row>
    <row r="100" spans="2:15">
      <c r="B100" s="19"/>
      <c r="C100" s="19"/>
      <c r="J100" s="58" t="s">
        <v>1641</v>
      </c>
      <c r="O100" s="22" t="s">
        <v>1641</v>
      </c>
    </row>
    <row r="101" spans="2:15">
      <c r="B101" s="19" t="s">
        <v>1836</v>
      </c>
      <c r="C101" s="19"/>
      <c r="D101" s="54">
        <v>58959</v>
      </c>
      <c r="E101" s="54">
        <v>28090</v>
      </c>
      <c r="F101" s="54">
        <v>5641</v>
      </c>
      <c r="G101" s="54">
        <v>9108</v>
      </c>
      <c r="H101" s="54">
        <v>5822</v>
      </c>
      <c r="I101" s="54">
        <v>4761</v>
      </c>
      <c r="J101" s="55">
        <v>1</v>
      </c>
      <c r="K101" s="27">
        <v>1</v>
      </c>
      <c r="L101" s="27">
        <v>1</v>
      </c>
      <c r="M101" s="27">
        <v>1</v>
      </c>
      <c r="N101" s="27">
        <v>1</v>
      </c>
      <c r="O101" s="56">
        <v>1</v>
      </c>
    </row>
    <row r="102" spans="2:15">
      <c r="B102" s="19" t="s">
        <v>1756</v>
      </c>
      <c r="C102" s="19"/>
      <c r="D102" s="54">
        <v>-2413</v>
      </c>
      <c r="E102" s="54">
        <v>-1069</v>
      </c>
      <c r="F102" s="54">
        <v>-1833</v>
      </c>
      <c r="G102" s="54">
        <v>-976</v>
      </c>
      <c r="H102" s="54">
        <v>-1128</v>
      </c>
      <c r="I102" s="54">
        <v>-489</v>
      </c>
      <c r="J102" s="55">
        <v>-0.04092674570464221</v>
      </c>
      <c r="K102" s="27">
        <v>-0.0380562477750089</v>
      </c>
      <c r="L102" s="27">
        <v>-0.324942386101755</v>
      </c>
      <c r="M102" s="27">
        <v>-0.1071585419411506</v>
      </c>
      <c r="N102" s="27">
        <v>-0.1937478529714875</v>
      </c>
      <c r="O102" s="56">
        <v>-0.1027095148078135</v>
      </c>
    </row>
    <row r="103" spans="2:15">
      <c r="B103" s="19" t="s">
        <v>1837</v>
      </c>
      <c r="C103" s="19"/>
      <c r="D103" s="54">
        <v>56546</v>
      </c>
      <c r="E103" s="54">
        <v>27021</v>
      </c>
      <c r="F103" s="54">
        <v>3808</v>
      </c>
      <c r="G103" s="54">
        <v>8132</v>
      </c>
      <c r="H103" s="54">
        <v>4694</v>
      </c>
      <c r="I103" s="54">
        <v>4272</v>
      </c>
      <c r="J103" s="55">
        <v>0.9590732542953578</v>
      </c>
      <c r="K103" s="27">
        <v>0.9619437522249911</v>
      </c>
      <c r="L103" s="27">
        <v>0.675057613898245</v>
      </c>
      <c r="M103" s="27">
        <v>0.8928414580588494</v>
      </c>
      <c r="N103" s="27">
        <v>0.8062521470285126</v>
      </c>
      <c r="O103" s="56">
        <v>0.8972904851921865</v>
      </c>
    </row>
    <row r="104" spans="2:15">
      <c r="B104" s="19" t="s">
        <v>1641</v>
      </c>
      <c r="C104" s="19"/>
      <c r="J104" s="58" t="s">
        <v>1641</v>
      </c>
      <c r="O104" s="22" t="s">
        <v>1641</v>
      </c>
    </row>
    <row r="105" spans="2:15">
      <c r="B105" s="19" t="s">
        <v>1838</v>
      </c>
      <c r="C105" s="19"/>
      <c r="D105" s="62">
        <f>D101/D74</f>
        <v>0</v>
      </c>
      <c r="E105" s="62">
        <f>E101/E74</f>
        <v>0</v>
      </c>
      <c r="F105" s="62">
        <f>F101/F74</f>
        <v>0</v>
      </c>
      <c r="G105" s="62">
        <f>G101/G74</f>
        <v>0</v>
      </c>
      <c r="H105" s="62">
        <f>H101/H74</f>
        <v>0</v>
      </c>
      <c r="I105" s="62">
        <f>I101/I74</f>
        <v>0</v>
      </c>
      <c r="J105" s="58" t="s">
        <v>1641</v>
      </c>
      <c r="O105" s="22" t="s">
        <v>1641</v>
      </c>
    </row>
    <row r="106" spans="2:15">
      <c r="B106" s="19" t="s">
        <v>1839</v>
      </c>
      <c r="C106" s="19"/>
      <c r="D106" s="62">
        <f>D101/D88</f>
        <v>0</v>
      </c>
      <c r="E106" s="62">
        <f>E101/E88</f>
        <v>0</v>
      </c>
      <c r="F106" s="62">
        <f>F101/F88</f>
        <v>0</v>
      </c>
      <c r="G106" s="62">
        <f>G101/G88</f>
        <v>0</v>
      </c>
      <c r="H106" s="62">
        <f>H101/H88</f>
        <v>0</v>
      </c>
      <c r="I106" s="62">
        <f>I101/I88</f>
        <v>0</v>
      </c>
      <c r="J106" s="58" t="s">
        <v>1641</v>
      </c>
      <c r="O106" s="22" t="s">
        <v>1641</v>
      </c>
    </row>
    <row r="107" spans="2:15">
      <c r="B107" s="19" t="s">
        <v>1840</v>
      </c>
      <c r="C107" s="19"/>
      <c r="D107" s="62">
        <f>D101/D80</f>
        <v>0</v>
      </c>
      <c r="E107" s="62">
        <f>E101/E80</f>
        <v>0</v>
      </c>
      <c r="F107" s="62">
        <f>F101/F80</f>
        <v>0</v>
      </c>
      <c r="G107" s="62">
        <f>G101/G80</f>
        <v>0</v>
      </c>
      <c r="H107" s="62">
        <f>H101/H80</f>
        <v>0</v>
      </c>
      <c r="I107" s="62">
        <f>I101/I80</f>
        <v>0</v>
      </c>
      <c r="J107" s="58" t="s">
        <v>1641</v>
      </c>
      <c r="O107" s="22" t="s">
        <v>1641</v>
      </c>
    </row>
    <row r="108" spans="2:15">
      <c r="B108" s="19" t="s">
        <v>1841</v>
      </c>
      <c r="C108" s="19"/>
      <c r="D108" s="62">
        <f>D101/D89</f>
        <v>0</v>
      </c>
      <c r="E108" s="62">
        <f>E101/E89</f>
        <v>0</v>
      </c>
      <c r="F108" s="62">
        <f>F101/F89</f>
        <v>0</v>
      </c>
      <c r="G108" s="62">
        <f>G101/G89</f>
        <v>0</v>
      </c>
      <c r="H108" s="62">
        <f>H101/H89</f>
        <v>0</v>
      </c>
      <c r="I108" s="62">
        <f>I101/I89</f>
        <v>0</v>
      </c>
      <c r="J108" s="58" t="s">
        <v>1641</v>
      </c>
      <c r="O108" s="22" t="s">
        <v>1641</v>
      </c>
    </row>
    <row r="109" spans="2:15">
      <c r="B109" s="19" t="s">
        <v>1842</v>
      </c>
      <c r="C109" s="19"/>
      <c r="D109" s="62">
        <f>(D101/D102)*(-1)</f>
        <v>0</v>
      </c>
      <c r="E109" s="62">
        <f>(E101/E102)*(-1)</f>
        <v>0</v>
      </c>
      <c r="F109" s="62">
        <f>(F101/F102)*(-1)</f>
        <v>0</v>
      </c>
      <c r="G109" s="62">
        <f>(G101/G102)*(-1)</f>
        <v>0</v>
      </c>
      <c r="H109" s="62">
        <f>(H101/H102)*(-1)</f>
        <v>0</v>
      </c>
      <c r="I109" s="62">
        <f>(I101/I102)*(-1)</f>
        <v>0</v>
      </c>
      <c r="J109" s="58" t="s">
        <v>1641</v>
      </c>
      <c r="O109" s="22" t="s">
        <v>1641</v>
      </c>
    </row>
    <row r="110" spans="2:15">
      <c r="B110" s="19" t="s">
        <v>1843</v>
      </c>
      <c r="C110" s="19"/>
      <c r="D110" s="27">
        <f>D101/D72</f>
        <v>0</v>
      </c>
      <c r="E110" s="27">
        <f>E101/E72</f>
        <v>0</v>
      </c>
      <c r="F110" s="27">
        <f>F101/F72</f>
        <v>0</v>
      </c>
      <c r="G110" s="27">
        <f>G101/G72</f>
        <v>0</v>
      </c>
      <c r="H110" s="27">
        <f>H101/H72</f>
        <v>0</v>
      </c>
      <c r="I110" s="27">
        <f>I101/I72</f>
        <v>0</v>
      </c>
      <c r="J110" s="58" t="s">
        <v>1641</v>
      </c>
      <c r="O110" s="22" t="s">
        <v>1641</v>
      </c>
    </row>
    <row r="111" spans="2:15">
      <c r="B111" s="29" t="s">
        <v>1641</v>
      </c>
      <c r="C111" s="29"/>
      <c r="D111" s="30" t="s">
        <v>1641</v>
      </c>
      <c r="E111" s="30" t="s">
        <v>1641</v>
      </c>
      <c r="F111" s="30" t="s">
        <v>1641</v>
      </c>
      <c r="G111" s="30" t="s">
        <v>1641</v>
      </c>
      <c r="H111" s="30" t="s">
        <v>1641</v>
      </c>
      <c r="I111" s="30" t="s">
        <v>1641</v>
      </c>
      <c r="J111" s="84" t="s">
        <v>1641</v>
      </c>
      <c r="K111" s="30" t="s">
        <v>1641</v>
      </c>
      <c r="L111" s="30" t="s">
        <v>1641</v>
      </c>
      <c r="M111" s="30" t="s">
        <v>1641</v>
      </c>
      <c r="N111" s="30" t="s">
        <v>1641</v>
      </c>
      <c r="O111" s="40" t="s">
        <v>1641</v>
      </c>
    </row>
    <row r="113" spans="2:18">
      <c r="B113" s="32" t="s">
        <v>1854</v>
      </c>
      <c r="C113" s="32"/>
      <c r="D113" s="32"/>
      <c r="E113" s="32"/>
      <c r="F113" s="32"/>
      <c r="G113" s="32"/>
      <c r="H113" s="32"/>
      <c r="I113" s="32"/>
      <c r="K113" s="32" t="s">
        <v>1861</v>
      </c>
      <c r="L113" s="32"/>
      <c r="M113" s="32"/>
      <c r="N113" s="32"/>
      <c r="O113" s="32"/>
      <c r="P113" s="32"/>
      <c r="Q113" s="32"/>
      <c r="R113" s="32"/>
    </row>
    <row r="114" spans="2:18">
      <c r="B114" s="19" t="s">
        <v>1846</v>
      </c>
      <c r="C114" s="19"/>
      <c r="D114" s="13">
        <v>10306</v>
      </c>
      <c r="E114" s="40" t="s">
        <v>1641</v>
      </c>
      <c r="F114" s="40"/>
      <c r="G114" s="40"/>
      <c r="H114" s="40"/>
      <c r="I114" s="40"/>
      <c r="K114" s="19" t="s">
        <v>1856</v>
      </c>
      <c r="L114" s="19"/>
      <c r="M114" s="13">
        <v>1091</v>
      </c>
      <c r="N114" s="40" t="s">
        <v>1641</v>
      </c>
      <c r="O114" s="40"/>
      <c r="P114" s="40"/>
      <c r="Q114" s="40"/>
      <c r="R114" s="40"/>
    </row>
    <row r="115" spans="2:18">
      <c r="B115" s="19" t="s">
        <v>1852</v>
      </c>
      <c r="C115" s="19"/>
      <c r="D115" s="13">
        <v>13405</v>
      </c>
      <c r="E115" s="40"/>
      <c r="F115" s="40"/>
      <c r="G115" s="40"/>
      <c r="H115" s="40"/>
      <c r="I115" s="40"/>
      <c r="K115" s="19" t="s">
        <v>1857</v>
      </c>
      <c r="L115" s="19"/>
      <c r="M115" s="13">
        <v>47525</v>
      </c>
      <c r="N115" s="40"/>
      <c r="O115" s="40"/>
      <c r="P115" s="40"/>
      <c r="Q115" s="40"/>
      <c r="R115" s="40"/>
    </row>
    <row r="116" spans="2:18">
      <c r="B116" s="19" t="s">
        <v>1853</v>
      </c>
      <c r="C116" s="19"/>
      <c r="D116" s="13">
        <v>26966</v>
      </c>
      <c r="E116" s="40"/>
      <c r="F116" s="40"/>
      <c r="G116" s="40"/>
      <c r="H116" s="40"/>
      <c r="I116" s="40"/>
      <c r="K116" s="19" t="s">
        <v>1858</v>
      </c>
      <c r="L116" s="19"/>
      <c r="M116" s="13">
        <v>10447</v>
      </c>
      <c r="N116" s="40"/>
      <c r="O116" s="40"/>
      <c r="P116" s="40"/>
      <c r="Q116" s="40"/>
      <c r="R116" s="40"/>
    </row>
    <row r="117" spans="2:18">
      <c r="B117" s="19" t="s">
        <v>1641</v>
      </c>
      <c r="E117" s="40"/>
      <c r="F117" s="40"/>
      <c r="G117" s="40"/>
      <c r="H117" s="40"/>
      <c r="I117" s="40"/>
      <c r="K117" s="19" t="s">
        <v>1859</v>
      </c>
      <c r="L117" s="19"/>
      <c r="M117" s="13">
        <v>306</v>
      </c>
      <c r="N117" s="40"/>
      <c r="O117" s="40"/>
      <c r="P117" s="40"/>
      <c r="Q117" s="40"/>
      <c r="R117" s="40"/>
    </row>
    <row r="118" spans="2:18">
      <c r="B118" s="19" t="s">
        <v>1641</v>
      </c>
      <c r="E118" s="40"/>
      <c r="F118" s="40"/>
      <c r="G118" s="40"/>
      <c r="H118" s="40"/>
      <c r="I118" s="40"/>
      <c r="K118" s="19" t="s">
        <v>1860</v>
      </c>
      <c r="L118" s="19"/>
      <c r="M118" s="13">
        <v>1553</v>
      </c>
      <c r="N118" s="40"/>
      <c r="O118" s="40"/>
      <c r="P118" s="40"/>
      <c r="Q118" s="40"/>
      <c r="R118" s="40"/>
    </row>
    <row r="119" spans="2:18">
      <c r="B119" s="19" t="s">
        <v>1641</v>
      </c>
      <c r="E119" s="40"/>
      <c r="F119" s="40"/>
      <c r="G119" s="40"/>
      <c r="H119" s="40"/>
      <c r="I119" s="40"/>
      <c r="K119" s="19" t="s">
        <v>1641</v>
      </c>
      <c r="N119" s="40"/>
      <c r="O119" s="40"/>
      <c r="P119" s="40"/>
      <c r="Q119" s="40"/>
      <c r="R119" s="40"/>
    </row>
    <row r="120" spans="2:18">
      <c r="B120" s="19" t="s">
        <v>1641</v>
      </c>
      <c r="E120" s="40"/>
      <c r="F120" s="40"/>
      <c r="G120" s="40"/>
      <c r="H120" s="40"/>
      <c r="I120" s="40"/>
      <c r="K120" s="19" t="s">
        <v>1641</v>
      </c>
      <c r="N120" s="40"/>
      <c r="O120" s="40"/>
      <c r="P120" s="40"/>
      <c r="Q120" s="40"/>
      <c r="R120" s="40"/>
    </row>
    <row r="121" spans="2:18">
      <c r="B121" s="19" t="s">
        <v>1641</v>
      </c>
      <c r="E121" s="40"/>
      <c r="F121" s="40"/>
      <c r="G121" s="40"/>
      <c r="H121" s="40"/>
      <c r="I121" s="40"/>
      <c r="K121" s="19" t="s">
        <v>1641</v>
      </c>
      <c r="N121" s="40"/>
      <c r="O121" s="40"/>
      <c r="P121" s="40"/>
      <c r="Q121" s="40"/>
      <c r="R121" s="40"/>
    </row>
    <row r="122" spans="2:18">
      <c r="B122" s="19" t="s">
        <v>1641</v>
      </c>
      <c r="E122" s="40"/>
      <c r="F122" s="40"/>
      <c r="G122" s="40"/>
      <c r="H122" s="40"/>
      <c r="I122" s="40"/>
      <c r="K122" s="19" t="s">
        <v>1641</v>
      </c>
      <c r="N122" s="40"/>
      <c r="O122" s="40"/>
      <c r="P122" s="40"/>
      <c r="Q122" s="40"/>
      <c r="R122" s="40"/>
    </row>
    <row r="123" spans="2:18">
      <c r="B123" s="19" t="s">
        <v>1641</v>
      </c>
      <c r="E123" s="40"/>
      <c r="F123" s="40"/>
      <c r="G123" s="40"/>
      <c r="H123" s="40"/>
      <c r="I123" s="40"/>
      <c r="K123" s="19" t="s">
        <v>1641</v>
      </c>
      <c r="N123" s="40"/>
      <c r="O123" s="40"/>
      <c r="P123" s="40"/>
      <c r="Q123" s="40"/>
      <c r="R123" s="40"/>
    </row>
    <row r="124" spans="2:18">
      <c r="B124" s="19" t="s">
        <v>1641</v>
      </c>
      <c r="E124" s="40"/>
      <c r="F124" s="40"/>
      <c r="G124" s="40"/>
      <c r="H124" s="40"/>
      <c r="I124" s="40"/>
      <c r="K124" s="19" t="s">
        <v>1641</v>
      </c>
      <c r="N124" s="40"/>
      <c r="O124" s="40"/>
      <c r="P124" s="40"/>
      <c r="Q124" s="40"/>
      <c r="R124" s="40"/>
    </row>
    <row r="125" spans="2:18">
      <c r="B125" s="19" t="s">
        <v>1641</v>
      </c>
      <c r="E125" s="40"/>
      <c r="F125" s="40"/>
      <c r="G125" s="40"/>
      <c r="H125" s="40"/>
      <c r="I125" s="40"/>
      <c r="K125" s="19" t="s">
        <v>1641</v>
      </c>
      <c r="N125" s="40"/>
      <c r="O125" s="40"/>
      <c r="P125" s="40"/>
      <c r="Q125" s="40"/>
      <c r="R125" s="40"/>
    </row>
    <row r="126" spans="2:18">
      <c r="B126" s="19" t="s">
        <v>1641</v>
      </c>
      <c r="E126" s="40"/>
      <c r="F126" s="40"/>
      <c r="G126" s="40"/>
      <c r="H126" s="40"/>
      <c r="I126" s="40"/>
      <c r="K126" s="19" t="s">
        <v>1641</v>
      </c>
      <c r="N126" s="40"/>
      <c r="O126" s="40"/>
      <c r="P126" s="40"/>
      <c r="Q126" s="40"/>
      <c r="R126" s="40"/>
    </row>
    <row r="127" spans="2:18">
      <c r="B127" s="19" t="s">
        <v>1641</v>
      </c>
      <c r="E127" s="40"/>
      <c r="F127" s="40"/>
      <c r="G127" s="40"/>
      <c r="H127" s="40"/>
      <c r="I127" s="40"/>
      <c r="K127" s="19" t="s">
        <v>1641</v>
      </c>
      <c r="N127" s="40"/>
      <c r="O127" s="40"/>
      <c r="P127" s="40"/>
      <c r="Q127" s="40"/>
      <c r="R127" s="40"/>
    </row>
    <row r="128" spans="2:18">
      <c r="B128" s="29" t="s">
        <v>1641</v>
      </c>
      <c r="C128" s="30" t="s">
        <v>1641</v>
      </c>
      <c r="D128" s="30" t="s">
        <v>1641</v>
      </c>
      <c r="E128" s="40"/>
      <c r="F128" s="40"/>
      <c r="G128" s="40"/>
      <c r="H128" s="40"/>
      <c r="I128" s="40"/>
      <c r="K128" s="29" t="s">
        <v>1641</v>
      </c>
      <c r="L128" s="30" t="s">
        <v>1641</v>
      </c>
      <c r="M128" s="30" t="s">
        <v>1641</v>
      </c>
      <c r="N128" s="40"/>
      <c r="O128" s="40"/>
      <c r="P128" s="40"/>
      <c r="Q128" s="40"/>
      <c r="R128" s="40"/>
    </row>
  </sheetData>
  <mergeCells count="274">
    <mergeCell ref="A1:B2"/>
    <mergeCell ref="X1:Y2"/>
    <mergeCell ref="C1:W2"/>
    <mergeCell ref="A3:C3"/>
    <mergeCell ref="D3:V3"/>
    <mergeCell ref="W3:Y3"/>
    <mergeCell ref="B8:L19"/>
    <mergeCell ref="M28:O28"/>
    <mergeCell ref="M29:N29"/>
    <mergeCell ref="M30:N30"/>
    <mergeCell ref="M31:N31"/>
    <mergeCell ref="M32:N32"/>
    <mergeCell ref="M33:N33"/>
    <mergeCell ref="N39:O39"/>
    <mergeCell ref="M34:N34"/>
    <mergeCell ref="M35:N35"/>
    <mergeCell ref="M36:N36"/>
    <mergeCell ref="M37:N37"/>
    <mergeCell ref="M38:N38"/>
    <mergeCell ref="M40:N40"/>
    <mergeCell ref="M41:N41"/>
    <mergeCell ref="N8:S8"/>
    <mergeCell ref="N9:Q9"/>
    <mergeCell ref="R9:S9"/>
    <mergeCell ref="N10:Q10"/>
    <mergeCell ref="R10:S10"/>
    <mergeCell ref="N11:Q11"/>
    <mergeCell ref="R11:S11"/>
    <mergeCell ref="N12:Q12"/>
    <mergeCell ref="R12:S12"/>
    <mergeCell ref="N13:Q13"/>
    <mergeCell ref="R13:S13"/>
    <mergeCell ref="N14:Q14"/>
    <mergeCell ref="R14:S14"/>
    <mergeCell ref="N15:Q15"/>
    <mergeCell ref="R15:S15"/>
    <mergeCell ref="N16:Q16"/>
    <mergeCell ref="R16:S16"/>
    <mergeCell ref="N17:Q17"/>
    <mergeCell ref="R17:S17"/>
    <mergeCell ref="N18:Q18"/>
    <mergeCell ref="R18:S18"/>
    <mergeCell ref="M21:N21"/>
    <mergeCell ref="Q20:T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N4:Y4"/>
    <mergeCell ref="V8:X8"/>
    <mergeCell ref="V9:W9"/>
    <mergeCell ref="V10:W10"/>
    <mergeCell ref="V11:W11"/>
    <mergeCell ref="V12:W12"/>
    <mergeCell ref="V13:W13"/>
    <mergeCell ref="V14:W14"/>
    <mergeCell ref="V15:W15"/>
    <mergeCell ref="V16:W16"/>
    <mergeCell ref="V17:W17"/>
    <mergeCell ref="V18:W18"/>
    <mergeCell ref="V19:W19"/>
    <mergeCell ref="V20:W20"/>
    <mergeCell ref="V27:Y27"/>
    <mergeCell ref="V28:W28"/>
    <mergeCell ref="V29:W29"/>
    <mergeCell ref="V30:W30"/>
    <mergeCell ref="V31:W31"/>
    <mergeCell ref="V32:W32"/>
    <mergeCell ref="V33:W33"/>
    <mergeCell ref="X28:Y28"/>
    <mergeCell ref="X29:Y29"/>
    <mergeCell ref="X30:Y30"/>
    <mergeCell ref="X31:Y31"/>
    <mergeCell ref="X32:Y32"/>
    <mergeCell ref="X33:Y33"/>
    <mergeCell ref="V35:X35"/>
    <mergeCell ref="V36:W36"/>
    <mergeCell ref="V37:W37"/>
    <mergeCell ref="V38:W38"/>
    <mergeCell ref="V39:W39"/>
    <mergeCell ref="V40:W40"/>
    <mergeCell ref="V41:W41"/>
    <mergeCell ref="V42:W42"/>
    <mergeCell ref="V43:W43"/>
    <mergeCell ref="V44:W44"/>
    <mergeCell ref="V45:W45"/>
    <mergeCell ref="V46:W46"/>
    <mergeCell ref="V48:W48"/>
    <mergeCell ref="V49:W49"/>
    <mergeCell ref="V50:W50"/>
    <mergeCell ref="V51:W51"/>
    <mergeCell ref="V52:W52"/>
    <mergeCell ref="Q42:S42"/>
    <mergeCell ref="Q43:S43"/>
    <mergeCell ref="Q44:S44"/>
    <mergeCell ref="Q45:S45"/>
    <mergeCell ref="Q46:S46"/>
    <mergeCell ref="Q47:S47"/>
    <mergeCell ref="Q48:S48"/>
    <mergeCell ref="Q49:S49"/>
    <mergeCell ref="Q50:S50"/>
    <mergeCell ref="Q51:S51"/>
    <mergeCell ref="Q52:S52"/>
    <mergeCell ref="Q54:V54"/>
    <mergeCell ref="Q55:Q56"/>
    <mergeCell ref="R55:R56"/>
    <mergeCell ref="S55:S56"/>
    <mergeCell ref="T55:T56"/>
    <mergeCell ref="U55:U56"/>
    <mergeCell ref="V55:V56"/>
    <mergeCell ref="Q57:Q58"/>
    <mergeCell ref="R57:R58"/>
    <mergeCell ref="S57:S58"/>
    <mergeCell ref="T57:T58"/>
    <mergeCell ref="U57:U58"/>
    <mergeCell ref="V57:V58"/>
    <mergeCell ref="Q60:Y60"/>
    <mergeCell ref="Q61:Q62"/>
    <mergeCell ref="R61:R62"/>
    <mergeCell ref="S61:S62"/>
    <mergeCell ref="T61:T62"/>
    <mergeCell ref="U61:U62"/>
    <mergeCell ref="V61:V62"/>
    <mergeCell ref="W61:W62"/>
    <mergeCell ref="X61:X62"/>
    <mergeCell ref="Y61:Y62"/>
    <mergeCell ref="Q63:Q64"/>
    <mergeCell ref="R63:R64"/>
    <mergeCell ref="S63:S64"/>
    <mergeCell ref="T63:T64"/>
    <mergeCell ref="U63:U64"/>
    <mergeCell ref="V63:V64"/>
    <mergeCell ref="W63:W64"/>
    <mergeCell ref="X63:X64"/>
    <mergeCell ref="Y63:Y64"/>
    <mergeCell ref="Q66:T66"/>
    <mergeCell ref="Q67:Q68"/>
    <mergeCell ref="R67:R68"/>
    <mergeCell ref="S67:S68"/>
    <mergeCell ref="T67:T68"/>
    <mergeCell ref="Q69:Q70"/>
    <mergeCell ref="R69:R70"/>
    <mergeCell ref="S69:S70"/>
    <mergeCell ref="T69:T70"/>
    <mergeCell ref="Q72:V72"/>
    <mergeCell ref="Q73:Q74"/>
    <mergeCell ref="R73:R74"/>
    <mergeCell ref="S73:S74"/>
    <mergeCell ref="T73:T74"/>
    <mergeCell ref="U73:U74"/>
    <mergeCell ref="V73:V74"/>
    <mergeCell ref="Q75:Q76"/>
    <mergeCell ref="R75:R76"/>
    <mergeCell ref="S75:S76"/>
    <mergeCell ref="T75:T76"/>
    <mergeCell ref="U75:U76"/>
    <mergeCell ref="V75:V76"/>
    <mergeCell ref="Q77:U86"/>
    <mergeCell ref="V77:V86"/>
    <mergeCell ref="Q88:X88"/>
    <mergeCell ref="Q89:Q90"/>
    <mergeCell ref="R89:R90"/>
    <mergeCell ref="S89:S90"/>
    <mergeCell ref="T89:T90"/>
    <mergeCell ref="U89:U90"/>
    <mergeCell ref="V89:V90"/>
    <mergeCell ref="W89:W90"/>
    <mergeCell ref="X89:X90"/>
    <mergeCell ref="Q91:Q92"/>
    <mergeCell ref="R91:R92"/>
    <mergeCell ref="S91:S92"/>
    <mergeCell ref="T91:T92"/>
    <mergeCell ref="U91:U92"/>
    <mergeCell ref="V91:V92"/>
    <mergeCell ref="W91:W92"/>
    <mergeCell ref="X91:X92"/>
    <mergeCell ref="B43:I43"/>
    <mergeCell ref="J43:O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E114:I128"/>
    <mergeCell ref="B113:I113"/>
    <mergeCell ref="B114:C114"/>
    <mergeCell ref="B115:C115"/>
    <mergeCell ref="B116:C116"/>
    <mergeCell ref="N114:R128"/>
    <mergeCell ref="K113:R113"/>
    <mergeCell ref="K114:L114"/>
    <mergeCell ref="K115:L115"/>
    <mergeCell ref="K116:L116"/>
    <mergeCell ref="K117:L117"/>
    <mergeCell ref="K118:L118"/>
  </mergeCells>
  <conditionalFormatting sqref="A1:ABC1000">
    <cfRule type="containsBlanks" dxfId="0" priority="1">
      <formula>LEN(TRIM(A1))=0</formula>
    </cfRule>
  </conditionalFormatting>
  <hyperlinks>
    <hyperlink ref="I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BC42"/>
  <sheetViews>
    <sheetView workbookViewId="0"/>
  </sheetViews>
  <sheetFormatPr defaultRowHeight="15"/>
  <cols>
    <col min="1" max="731" width="10.7109375" customWidth="1"/>
  </cols>
  <sheetData>
    <row r="1" spans="1:731">
      <c r="A1" s="3" t="s">
        <v>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row>
    <row r="2" spans="1:73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row>
    <row r="3" spans="1:731">
      <c r="A3" s="85" t="s">
        <v>1862</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85"/>
      <c r="CO3" s="85"/>
      <c r="CP3" s="85"/>
      <c r="CQ3" s="85"/>
      <c r="CR3" s="85"/>
      <c r="CS3" s="85"/>
      <c r="CT3" s="85"/>
      <c r="CU3" s="85"/>
      <c r="CV3" s="85"/>
      <c r="CW3" s="85"/>
      <c r="CX3" s="85"/>
      <c r="CY3" s="85"/>
      <c r="CZ3" s="85"/>
      <c r="DA3" s="85"/>
      <c r="DB3" s="85"/>
      <c r="DC3" s="85"/>
      <c r="DD3" s="85"/>
      <c r="DE3" s="85"/>
      <c r="DF3" s="85"/>
      <c r="DG3" s="85"/>
      <c r="DH3" s="85"/>
      <c r="DI3" s="85"/>
      <c r="DJ3" s="85"/>
      <c r="DK3" s="85"/>
      <c r="DL3" s="85"/>
      <c r="DM3" s="85"/>
      <c r="DN3" s="85"/>
      <c r="DO3" s="85"/>
      <c r="DP3" s="85"/>
      <c r="DQ3" s="85"/>
      <c r="DR3" s="85"/>
      <c r="DS3" s="85"/>
      <c r="DT3" s="85"/>
      <c r="DU3" s="85"/>
      <c r="DV3" s="85"/>
      <c r="DW3" s="85"/>
      <c r="DX3" s="85"/>
      <c r="DY3" s="85"/>
      <c r="DZ3" s="85"/>
      <c r="EA3" s="85"/>
      <c r="EB3" s="85"/>
      <c r="EC3" s="85"/>
      <c r="ED3" s="85"/>
      <c r="EE3" s="85"/>
      <c r="EF3" s="85"/>
      <c r="EG3" s="85"/>
      <c r="EH3" s="85"/>
      <c r="EI3" s="85"/>
      <c r="EJ3" s="85"/>
      <c r="EK3" s="85"/>
      <c r="EL3" s="85"/>
      <c r="EM3" s="85"/>
      <c r="EN3" s="85"/>
      <c r="EO3" s="85"/>
      <c r="EP3" s="85"/>
      <c r="EQ3" s="85"/>
      <c r="ER3" s="85"/>
      <c r="ES3" s="85"/>
      <c r="ET3" s="85"/>
      <c r="EU3" s="85"/>
      <c r="EV3" s="85"/>
      <c r="EW3" s="85"/>
      <c r="EX3" s="85"/>
      <c r="EY3" s="85"/>
      <c r="EZ3" s="85"/>
      <c r="FA3" s="85"/>
      <c r="FB3" s="85"/>
      <c r="FC3" s="85"/>
      <c r="FD3" s="85"/>
      <c r="FE3" s="85"/>
      <c r="FF3" s="85"/>
      <c r="FG3" s="85"/>
      <c r="FH3" s="85"/>
      <c r="FI3" s="85"/>
      <c r="FJ3" s="85"/>
      <c r="FK3" s="85"/>
      <c r="FL3" s="85"/>
      <c r="FM3" s="85"/>
      <c r="FN3" s="85"/>
      <c r="FO3" s="85"/>
      <c r="FP3" s="85"/>
      <c r="FQ3" s="85"/>
      <c r="FR3" s="85"/>
      <c r="FS3" s="85"/>
      <c r="FT3" s="85"/>
      <c r="FU3" s="85"/>
      <c r="FV3" s="85"/>
      <c r="FW3" s="85"/>
      <c r="FX3" s="85"/>
      <c r="FY3" s="85"/>
      <c r="FZ3" s="85"/>
      <c r="GA3" s="85"/>
      <c r="GB3" s="85"/>
      <c r="GC3" s="85"/>
      <c r="GD3" s="85"/>
      <c r="GE3" s="85"/>
      <c r="GF3" s="85"/>
      <c r="GG3" s="85"/>
      <c r="GH3" s="85"/>
      <c r="GI3" s="85"/>
      <c r="GJ3" s="85"/>
      <c r="GK3" s="85"/>
      <c r="GL3" s="85"/>
      <c r="GM3" s="85"/>
      <c r="GN3" s="85"/>
      <c r="GO3" s="85"/>
      <c r="GP3" s="85"/>
      <c r="GQ3" s="85"/>
      <c r="GR3" s="85"/>
      <c r="GS3" s="85"/>
      <c r="GT3" s="85"/>
      <c r="GU3" s="85"/>
      <c r="GV3" s="85"/>
      <c r="GW3" s="85"/>
      <c r="GX3" s="85"/>
      <c r="GY3" s="85"/>
      <c r="GZ3" s="85"/>
      <c r="HA3" s="85"/>
      <c r="HB3" s="85"/>
      <c r="HC3" s="85"/>
      <c r="HD3" s="85"/>
      <c r="HE3" s="85"/>
      <c r="HF3" s="85"/>
      <c r="HG3" s="85"/>
      <c r="HH3" s="85"/>
      <c r="HI3" s="85"/>
      <c r="HJ3" s="85"/>
      <c r="HK3" s="85"/>
      <c r="HL3" s="85"/>
      <c r="HM3" s="85"/>
      <c r="HN3" s="85"/>
      <c r="HO3" s="85"/>
      <c r="HP3" s="85"/>
      <c r="HQ3" s="85"/>
      <c r="HR3" s="85"/>
      <c r="HS3" s="85"/>
      <c r="HT3" s="85"/>
      <c r="HU3" s="85"/>
      <c r="HV3" s="85"/>
      <c r="HW3" s="85"/>
      <c r="HX3" s="85"/>
      <c r="HY3" s="85"/>
      <c r="HZ3" s="85"/>
      <c r="IA3" s="85"/>
      <c r="IB3" s="85"/>
      <c r="IC3" s="85"/>
      <c r="ID3" s="85"/>
      <c r="IE3" s="85"/>
      <c r="IF3" s="85"/>
      <c r="IG3" s="85"/>
      <c r="IH3" s="85"/>
      <c r="II3" s="85"/>
      <c r="IJ3" s="85"/>
      <c r="IK3" s="85"/>
      <c r="IL3" s="85"/>
      <c r="IM3" s="85"/>
      <c r="IN3" s="85"/>
      <c r="IO3" s="85"/>
      <c r="IP3" s="85"/>
      <c r="IQ3" s="85"/>
      <c r="IR3" s="85"/>
      <c r="IS3" s="85"/>
      <c r="IT3" s="85"/>
      <c r="IU3" s="85"/>
      <c r="IV3" s="85"/>
      <c r="IW3" s="85"/>
      <c r="IX3" s="85"/>
      <c r="IY3" s="85"/>
      <c r="IZ3" s="85"/>
      <c r="JA3" s="85"/>
      <c r="JB3" s="85"/>
      <c r="JC3" s="85"/>
      <c r="JD3" s="85"/>
      <c r="JE3" s="85"/>
      <c r="JF3" s="85"/>
      <c r="JG3" s="85"/>
      <c r="JH3" s="85"/>
      <c r="JI3" s="85"/>
      <c r="JJ3" s="85"/>
      <c r="JK3" s="85"/>
      <c r="JL3" s="85"/>
      <c r="JM3" s="85"/>
      <c r="JN3" s="85"/>
      <c r="JO3" s="85"/>
      <c r="JP3" s="85"/>
      <c r="JQ3" s="85"/>
      <c r="JR3" s="85"/>
      <c r="JS3" s="85"/>
      <c r="JT3" s="85"/>
      <c r="JU3" s="85"/>
      <c r="JV3" s="85"/>
      <c r="JW3" s="85"/>
      <c r="JX3" s="85"/>
      <c r="JY3" s="85"/>
      <c r="JZ3" s="85"/>
      <c r="KA3" s="85"/>
      <c r="KB3" s="85"/>
      <c r="KC3" s="85"/>
      <c r="KD3" s="85"/>
      <c r="KE3" s="85"/>
      <c r="KF3" s="85"/>
      <c r="KG3" s="85"/>
      <c r="KH3" s="85"/>
      <c r="KI3" s="85"/>
      <c r="KJ3" s="85"/>
      <c r="KK3" s="85"/>
      <c r="KL3" s="85"/>
      <c r="KM3" s="85"/>
      <c r="KN3" s="85"/>
      <c r="KO3" s="85"/>
      <c r="KP3" s="85"/>
      <c r="KQ3" s="85"/>
      <c r="KR3" s="85"/>
      <c r="KS3" s="85"/>
      <c r="KT3" s="85"/>
      <c r="KU3" s="85"/>
      <c r="KV3" s="85"/>
      <c r="KW3" s="85"/>
      <c r="KX3" s="85"/>
      <c r="KY3" s="85"/>
      <c r="KZ3" s="85"/>
      <c r="LA3" s="85"/>
      <c r="LB3" s="85"/>
      <c r="LC3" s="85"/>
      <c r="LD3" s="85"/>
      <c r="LE3" s="85"/>
      <c r="LF3" s="85"/>
      <c r="LG3" s="85"/>
      <c r="LH3" s="85"/>
      <c r="LI3" s="85"/>
      <c r="LJ3" s="85"/>
      <c r="LK3" s="85"/>
      <c r="LL3" s="85"/>
      <c r="LM3" s="85"/>
      <c r="LN3" s="85"/>
      <c r="LO3" s="85"/>
      <c r="LP3" s="85"/>
      <c r="LQ3" s="85"/>
      <c r="LR3" s="85"/>
      <c r="LS3" s="85"/>
      <c r="LT3" s="85"/>
      <c r="LU3" s="85"/>
      <c r="LV3" s="85"/>
      <c r="LW3" s="85"/>
      <c r="LX3" s="85"/>
      <c r="LY3" s="85"/>
      <c r="LZ3" s="85"/>
      <c r="MA3" s="85"/>
      <c r="MB3" s="85"/>
      <c r="MC3" s="85"/>
      <c r="MD3" s="85"/>
      <c r="ME3" s="85"/>
      <c r="MF3" s="85"/>
      <c r="MG3" s="85"/>
      <c r="MH3" s="85"/>
      <c r="MI3" s="85"/>
      <c r="MJ3" s="85"/>
      <c r="MK3" s="85"/>
      <c r="ML3" s="85"/>
      <c r="MM3" s="85"/>
      <c r="MN3" s="85"/>
      <c r="MO3" s="85"/>
      <c r="MP3" s="85"/>
      <c r="MQ3" s="85"/>
      <c r="MR3" s="85"/>
      <c r="MS3" s="85"/>
      <c r="MT3" s="85"/>
      <c r="MU3" s="85"/>
      <c r="MV3" s="85"/>
      <c r="MW3" s="85"/>
      <c r="MX3" s="85"/>
      <c r="MY3" s="85"/>
      <c r="MZ3" s="85"/>
      <c r="NA3" s="85"/>
      <c r="NB3" s="85"/>
      <c r="NC3" s="85"/>
      <c r="ND3" s="85"/>
      <c r="NE3" s="85"/>
      <c r="NF3" s="85"/>
      <c r="NG3" s="85"/>
      <c r="NH3" s="85"/>
      <c r="NI3" s="85"/>
      <c r="NJ3" s="85"/>
      <c r="NK3" s="85"/>
      <c r="NL3" s="85"/>
      <c r="NM3" s="85"/>
      <c r="NN3" s="85"/>
      <c r="NO3" s="85"/>
      <c r="NP3" s="85"/>
      <c r="NQ3" s="85"/>
      <c r="NR3" s="85"/>
      <c r="NS3" s="85"/>
      <c r="NT3" s="85"/>
      <c r="NU3" s="85"/>
      <c r="NV3" s="85"/>
      <c r="NW3" s="85"/>
      <c r="NX3" s="85"/>
      <c r="NY3" s="85"/>
      <c r="NZ3" s="85"/>
      <c r="OA3" s="85"/>
      <c r="OB3" s="85"/>
      <c r="OC3" s="85"/>
      <c r="OD3" s="85"/>
      <c r="OE3" s="85"/>
      <c r="OF3" s="85"/>
      <c r="OG3" s="85"/>
      <c r="OH3" s="85"/>
      <c r="OI3" s="85"/>
      <c r="OJ3" s="85"/>
      <c r="OK3" s="85"/>
      <c r="OL3" s="85"/>
      <c r="OM3" s="85"/>
      <c r="ON3" s="85"/>
      <c r="OO3" s="85"/>
      <c r="OP3" s="85"/>
      <c r="OQ3" s="85"/>
      <c r="OR3" s="85"/>
      <c r="OS3" s="85"/>
      <c r="OT3" s="85"/>
      <c r="OU3" s="85"/>
      <c r="OV3" s="85"/>
      <c r="OW3" s="85"/>
      <c r="OX3" s="85"/>
      <c r="OY3" s="85"/>
      <c r="OZ3" s="85"/>
      <c r="PA3" s="85"/>
      <c r="PB3" s="85"/>
      <c r="PC3" s="85"/>
      <c r="PD3" s="85"/>
      <c r="PE3" s="85"/>
      <c r="PF3" s="85"/>
      <c r="PG3" s="85"/>
      <c r="PH3" s="85"/>
      <c r="PI3" s="85"/>
      <c r="PJ3" s="85"/>
      <c r="PK3" s="85"/>
      <c r="PL3" s="85"/>
      <c r="PM3" s="85"/>
      <c r="PN3" s="85"/>
      <c r="PO3" s="85"/>
      <c r="PP3" s="85"/>
      <c r="PQ3" s="85"/>
      <c r="PR3" s="85"/>
      <c r="PS3" s="85"/>
      <c r="PT3" s="85"/>
      <c r="PU3" s="85"/>
      <c r="PV3" s="85"/>
      <c r="PW3" s="85"/>
      <c r="PX3" s="85"/>
      <c r="PY3" s="85"/>
      <c r="PZ3" s="85"/>
      <c r="QA3" s="85"/>
      <c r="QB3" s="85"/>
      <c r="QC3" s="85"/>
      <c r="QD3" s="85"/>
      <c r="QE3" s="85"/>
      <c r="QF3" s="85"/>
      <c r="QG3" s="85"/>
      <c r="QH3" s="85"/>
      <c r="QI3" s="85"/>
      <c r="QJ3" s="85"/>
      <c r="QK3" s="85"/>
      <c r="QL3" s="85"/>
      <c r="QM3" s="85"/>
      <c r="QN3" s="85"/>
      <c r="QO3" s="85"/>
      <c r="QP3" s="85"/>
      <c r="QQ3" s="85"/>
      <c r="QR3" s="85"/>
      <c r="QS3" s="85"/>
      <c r="QT3" s="85"/>
      <c r="QU3" s="85"/>
      <c r="QV3" s="85"/>
      <c r="QW3" s="85"/>
      <c r="QX3" s="85"/>
      <c r="QY3" s="85"/>
      <c r="QZ3" s="85"/>
      <c r="RA3" s="85"/>
      <c r="RB3" s="85"/>
      <c r="RC3" s="85"/>
      <c r="RD3" s="85"/>
      <c r="RE3" s="85"/>
      <c r="RF3" s="85"/>
      <c r="RG3" s="85"/>
      <c r="RH3" s="85"/>
      <c r="RI3" s="85"/>
      <c r="RJ3" s="85"/>
      <c r="RK3" s="85"/>
      <c r="RL3" s="85"/>
      <c r="RM3" s="85"/>
      <c r="RN3" s="85"/>
      <c r="RO3" s="85"/>
      <c r="RP3" s="85"/>
      <c r="RQ3" s="85"/>
      <c r="RR3" s="85"/>
      <c r="RS3" s="85"/>
      <c r="RT3" s="85"/>
      <c r="RU3" s="85"/>
      <c r="RV3" s="85"/>
      <c r="RW3" s="85"/>
      <c r="RX3" s="85"/>
      <c r="RY3" s="85"/>
      <c r="RZ3" s="85"/>
      <c r="SA3" s="85"/>
      <c r="SB3" s="85"/>
      <c r="SC3" s="85"/>
      <c r="SD3" s="85"/>
      <c r="SE3" s="85"/>
      <c r="SF3" s="85"/>
      <c r="SG3" s="85"/>
      <c r="SH3" s="85"/>
      <c r="SI3" s="85"/>
      <c r="SJ3" s="85"/>
      <c r="SK3" s="85"/>
      <c r="SL3" s="85"/>
      <c r="SM3" s="85"/>
      <c r="SN3" s="85"/>
      <c r="SO3" s="85"/>
      <c r="SP3" s="85"/>
      <c r="SQ3" s="85"/>
      <c r="SR3" s="85"/>
      <c r="SS3" s="85"/>
      <c r="ST3" s="85"/>
      <c r="SU3" s="85"/>
      <c r="SV3" s="85"/>
      <c r="SW3" s="85"/>
      <c r="SX3" s="85"/>
      <c r="SY3" s="85"/>
      <c r="SZ3" s="85"/>
      <c r="TA3" s="85"/>
      <c r="TB3" s="85"/>
      <c r="TC3" s="85"/>
      <c r="TD3" s="85"/>
      <c r="TE3" s="85"/>
      <c r="TF3" s="85"/>
      <c r="TG3" s="85"/>
      <c r="TH3" s="85"/>
      <c r="TI3" s="85"/>
      <c r="TJ3" s="85"/>
      <c r="TK3" s="85"/>
      <c r="TL3" s="85"/>
      <c r="TM3" s="85"/>
      <c r="TN3" s="85"/>
      <c r="TO3" s="85"/>
      <c r="TP3" s="85"/>
      <c r="TQ3" s="85"/>
      <c r="TR3" s="85"/>
      <c r="TS3" s="85"/>
      <c r="TT3" s="85"/>
      <c r="TU3" s="85"/>
      <c r="TV3" s="85"/>
      <c r="TW3" s="85"/>
      <c r="TX3" s="85"/>
      <c r="TY3" s="85"/>
      <c r="TZ3" s="85"/>
      <c r="UA3" s="85"/>
      <c r="UB3" s="85"/>
      <c r="UC3" s="85"/>
      <c r="UD3" s="85"/>
      <c r="UE3" s="85"/>
      <c r="UF3" s="85"/>
      <c r="UG3" s="85"/>
      <c r="UH3" s="85"/>
      <c r="UI3" s="85"/>
      <c r="UJ3" s="85"/>
      <c r="UK3" s="85"/>
      <c r="UL3" s="85"/>
      <c r="UM3" s="85"/>
      <c r="UN3" s="85"/>
      <c r="UO3" s="85"/>
      <c r="UP3" s="85"/>
      <c r="UQ3" s="85"/>
      <c r="UR3" s="85"/>
      <c r="US3" s="85"/>
      <c r="UT3" s="85"/>
      <c r="UU3" s="85"/>
      <c r="UV3" s="85"/>
      <c r="UW3" s="85"/>
      <c r="UX3" s="85"/>
      <c r="UY3" s="85"/>
      <c r="UZ3" s="85"/>
      <c r="VA3" s="85"/>
      <c r="VB3" s="85"/>
      <c r="VC3" s="85"/>
      <c r="VD3" s="85"/>
      <c r="VE3" s="85"/>
      <c r="VF3" s="85"/>
      <c r="VG3" s="85"/>
      <c r="VH3" s="85"/>
      <c r="VI3" s="85"/>
      <c r="VJ3" s="85"/>
      <c r="VK3" s="85"/>
      <c r="VL3" s="85"/>
      <c r="VM3" s="85"/>
      <c r="VN3" s="85"/>
      <c r="VO3" s="85"/>
      <c r="VP3" s="85"/>
      <c r="VQ3" s="85"/>
      <c r="VR3" s="85"/>
      <c r="VS3" s="85"/>
      <c r="VT3" s="85"/>
      <c r="VU3" s="85"/>
      <c r="VV3" s="85"/>
      <c r="VW3" s="85"/>
      <c r="VX3" s="85"/>
      <c r="VY3" s="85"/>
      <c r="VZ3" s="85"/>
      <c r="WA3" s="85"/>
      <c r="WB3" s="85"/>
      <c r="WC3" s="85"/>
      <c r="WD3" s="85"/>
      <c r="WE3" s="85"/>
      <c r="WF3" s="85"/>
      <c r="WG3" s="85"/>
      <c r="WH3" s="85"/>
      <c r="WI3" s="85"/>
      <c r="WJ3" s="85"/>
      <c r="WK3" s="85"/>
      <c r="WL3" s="85"/>
      <c r="WM3" s="85"/>
      <c r="WN3" s="85"/>
      <c r="WO3" s="85"/>
      <c r="WP3" s="85"/>
      <c r="WQ3" s="85"/>
      <c r="WR3" s="85"/>
      <c r="WS3" s="85"/>
      <c r="WT3" s="85"/>
      <c r="WU3" s="85"/>
      <c r="WV3" s="85"/>
      <c r="WW3" s="85"/>
      <c r="WX3" s="85"/>
      <c r="WY3" s="85"/>
      <c r="WZ3" s="85"/>
      <c r="XA3" s="85"/>
      <c r="XB3" s="85"/>
      <c r="XC3" s="85"/>
      <c r="XD3" s="85"/>
      <c r="XE3" s="85"/>
      <c r="XF3" s="85"/>
      <c r="XG3" s="85"/>
      <c r="XH3" s="85"/>
      <c r="XI3" s="85"/>
      <c r="XJ3" s="85"/>
      <c r="XK3" s="85"/>
      <c r="XL3" s="85"/>
      <c r="XM3" s="85"/>
      <c r="XN3" s="85"/>
      <c r="XO3" s="85"/>
      <c r="XP3" s="85"/>
      <c r="XQ3" s="85"/>
      <c r="XR3" s="85"/>
      <c r="XS3" s="85"/>
      <c r="XT3" s="85"/>
      <c r="XU3" s="85"/>
      <c r="XV3" s="85"/>
      <c r="XW3" s="85"/>
      <c r="XX3" s="85"/>
      <c r="XY3" s="85"/>
      <c r="XZ3" s="85"/>
      <c r="YA3" s="85"/>
      <c r="YB3" s="85"/>
      <c r="YC3" s="85"/>
      <c r="YD3" s="85"/>
      <c r="YE3" s="85"/>
      <c r="YF3" s="85"/>
      <c r="YG3" s="85"/>
      <c r="YH3" s="85"/>
      <c r="YI3" s="85"/>
      <c r="YJ3" s="85"/>
      <c r="YK3" s="85"/>
      <c r="YL3" s="85"/>
      <c r="YM3" s="85"/>
      <c r="YN3" s="85"/>
      <c r="YO3" s="85"/>
      <c r="YP3" s="85"/>
      <c r="YQ3" s="85"/>
      <c r="YR3" s="85"/>
      <c r="YS3" s="85"/>
      <c r="YT3" s="85"/>
      <c r="YU3" s="85"/>
      <c r="YV3" s="85"/>
      <c r="YW3" s="85"/>
      <c r="YX3" s="85"/>
      <c r="YY3" s="85"/>
      <c r="YZ3" s="85"/>
      <c r="ZA3" s="85"/>
      <c r="ZB3" s="85"/>
      <c r="ZC3" s="85"/>
      <c r="ZD3" s="85"/>
      <c r="ZE3" s="85"/>
      <c r="ZF3" s="85"/>
      <c r="ZG3" s="85"/>
      <c r="ZH3" s="85"/>
      <c r="ZI3" s="85"/>
      <c r="ZJ3" s="85"/>
      <c r="ZK3" s="85"/>
      <c r="ZL3" s="85"/>
      <c r="ZM3" s="85"/>
      <c r="ZN3" s="85"/>
      <c r="ZO3" s="85"/>
      <c r="ZP3" s="85"/>
      <c r="ZQ3" s="85"/>
      <c r="ZR3" s="85"/>
      <c r="ZS3" s="85"/>
      <c r="ZT3" s="85"/>
      <c r="ZU3" s="85"/>
      <c r="ZV3" s="85"/>
      <c r="ZW3" s="85"/>
      <c r="ZX3" s="85"/>
      <c r="ZY3" s="85"/>
      <c r="ZZ3" s="85"/>
      <c r="AAA3" s="85"/>
      <c r="AAB3" s="85"/>
      <c r="AAC3" s="85"/>
      <c r="AAD3" s="85"/>
      <c r="AAE3" s="85"/>
      <c r="AAF3" s="85"/>
      <c r="AAG3" s="85"/>
      <c r="AAH3" s="85"/>
      <c r="AAI3" s="85"/>
      <c r="AAJ3" s="85"/>
      <c r="AAK3" s="85"/>
      <c r="AAL3" s="85"/>
      <c r="AAM3" s="85"/>
      <c r="AAN3" s="85"/>
      <c r="AAO3" s="85"/>
      <c r="AAP3" s="85"/>
      <c r="AAQ3" s="85"/>
      <c r="AAR3" s="85"/>
      <c r="AAS3" s="85"/>
      <c r="AAT3" s="85"/>
      <c r="AAU3" s="85"/>
      <c r="AAV3" s="85"/>
      <c r="AAW3" s="85"/>
      <c r="AAX3" s="85"/>
      <c r="AAY3" s="85"/>
      <c r="AAZ3" s="85"/>
      <c r="ABA3" s="85"/>
      <c r="ABB3" s="85"/>
      <c r="ABC3" s="85"/>
    </row>
    <row r="4" spans="1:731">
      <c r="A4" s="8" t="s">
        <v>1930</v>
      </c>
    </row>
    <row r="5" spans="1:731">
      <c r="A5" s="8" t="s">
        <v>1931</v>
      </c>
    </row>
    <row r="7" spans="1:731">
      <c r="B7" s="86" t="s">
        <v>1932</v>
      </c>
      <c r="C7" s="86"/>
      <c r="D7" s="21" t="s">
        <v>1864</v>
      </c>
      <c r="E7" s="21" t="s">
        <v>1865</v>
      </c>
      <c r="F7" s="21" t="s">
        <v>1866</v>
      </c>
      <c r="G7" s="21" t="s">
        <v>1763</v>
      </c>
      <c r="H7" s="21" t="s">
        <v>1867</v>
      </c>
      <c r="I7" s="21" t="s">
        <v>1868</v>
      </c>
      <c r="J7" s="21" t="s">
        <v>1869</v>
      </c>
      <c r="K7" s="21" t="s">
        <v>1870</v>
      </c>
      <c r="L7" s="21" t="s">
        <v>1764</v>
      </c>
      <c r="M7" s="21" t="s">
        <v>1871</v>
      </c>
      <c r="N7" s="21" t="s">
        <v>1872</v>
      </c>
      <c r="O7" s="21" t="s">
        <v>1873</v>
      </c>
      <c r="P7" s="21" t="s">
        <v>1874</v>
      </c>
      <c r="Q7" s="21" t="s">
        <v>1765</v>
      </c>
      <c r="R7" s="21" t="s">
        <v>1875</v>
      </c>
      <c r="S7" s="21" t="s">
        <v>1876</v>
      </c>
      <c r="T7" s="21" t="s">
        <v>1877</v>
      </c>
      <c r="U7" s="21" t="s">
        <v>1878</v>
      </c>
      <c r="V7" s="21" t="s">
        <v>1766</v>
      </c>
      <c r="W7" s="21" t="s">
        <v>1879</v>
      </c>
      <c r="X7" s="21" t="s">
        <v>1880</v>
      </c>
      <c r="Y7" s="21" t="s">
        <v>1881</v>
      </c>
      <c r="Z7" s="21" t="s">
        <v>1882</v>
      </c>
      <c r="AA7" s="21" t="s">
        <v>1767</v>
      </c>
      <c r="AB7" s="21" t="s">
        <v>1883</v>
      </c>
      <c r="AC7" s="21" t="s">
        <v>1884</v>
      </c>
      <c r="AD7" s="21" t="s">
        <v>1885</v>
      </c>
      <c r="AE7" s="21" t="s">
        <v>1886</v>
      </c>
      <c r="AF7" s="21" t="s">
        <v>1887</v>
      </c>
      <c r="AG7" s="21" t="s">
        <v>1888</v>
      </c>
    </row>
    <row r="8" spans="1:731">
      <c r="B8" s="86" t="s">
        <v>1933</v>
      </c>
      <c r="C8" s="86"/>
      <c r="D8" s="54" t="s">
        <v>1890</v>
      </c>
      <c r="E8" s="54" t="s">
        <v>1711</v>
      </c>
      <c r="F8" s="54" t="s">
        <v>1891</v>
      </c>
      <c r="G8" s="87" t="s">
        <v>1892</v>
      </c>
      <c r="H8" s="54" t="s">
        <v>1892</v>
      </c>
      <c r="I8" s="54" t="s">
        <v>1893</v>
      </c>
      <c r="J8" s="54" t="s">
        <v>1894</v>
      </c>
      <c r="K8" s="54" t="s">
        <v>1895</v>
      </c>
      <c r="L8" s="87" t="s">
        <v>1896</v>
      </c>
      <c r="M8" s="54" t="s">
        <v>1896</v>
      </c>
      <c r="N8" s="54" t="s">
        <v>1897</v>
      </c>
      <c r="O8" s="54" t="s">
        <v>1898</v>
      </c>
      <c r="P8" s="54" t="s">
        <v>1899</v>
      </c>
      <c r="Q8" s="87" t="s">
        <v>1900</v>
      </c>
      <c r="R8" s="54" t="s">
        <v>1900</v>
      </c>
      <c r="S8" s="54" t="s">
        <v>1901</v>
      </c>
      <c r="T8" s="54" t="s">
        <v>1902</v>
      </c>
      <c r="U8" s="54" t="s">
        <v>1903</v>
      </c>
      <c r="V8" s="87" t="s">
        <v>1904</v>
      </c>
      <c r="W8" s="54" t="s">
        <v>1904</v>
      </c>
      <c r="X8" s="54" t="s">
        <v>1905</v>
      </c>
      <c r="Y8" s="54" t="s">
        <v>1906</v>
      </c>
      <c r="Z8" s="54" t="s">
        <v>1907</v>
      </c>
      <c r="AA8" s="87" t="s">
        <v>1908</v>
      </c>
      <c r="AB8" s="54" t="s">
        <v>1908</v>
      </c>
      <c r="AC8" s="54" t="s">
        <v>1909</v>
      </c>
      <c r="AD8" s="54" t="s">
        <v>1910</v>
      </c>
      <c r="AE8" s="54" t="s">
        <v>1911</v>
      </c>
      <c r="AF8" s="87" t="s">
        <v>1912</v>
      </c>
      <c r="AG8" s="54" t="s">
        <v>1912</v>
      </c>
    </row>
    <row r="9" spans="1:731">
      <c r="B9" s="86" t="s">
        <v>1934</v>
      </c>
      <c r="C9" s="86"/>
      <c r="D9" s="54" t="s">
        <v>1626</v>
      </c>
      <c r="E9" s="54" t="s">
        <v>1564</v>
      </c>
      <c r="F9" s="54" t="s">
        <v>1498</v>
      </c>
      <c r="G9" s="87" t="s">
        <v>1427</v>
      </c>
      <c r="H9" s="54" t="s">
        <v>1427</v>
      </c>
      <c r="I9" s="54" t="s">
        <v>1363</v>
      </c>
      <c r="J9" s="54" t="s">
        <v>1300</v>
      </c>
      <c r="K9" s="54" t="s">
        <v>1234</v>
      </c>
      <c r="L9" s="87" t="s">
        <v>1167</v>
      </c>
      <c r="M9" s="54" t="s">
        <v>1167</v>
      </c>
      <c r="N9" s="54" t="s">
        <v>1099</v>
      </c>
      <c r="O9" s="54" t="s">
        <v>1040</v>
      </c>
      <c r="P9" s="54" t="s">
        <v>972</v>
      </c>
      <c r="Q9" s="87" t="s">
        <v>921</v>
      </c>
      <c r="R9" s="54" t="s">
        <v>921</v>
      </c>
      <c r="S9" s="54" t="s">
        <v>837</v>
      </c>
      <c r="T9" s="54" t="s">
        <v>769</v>
      </c>
      <c r="U9" s="54" t="s">
        <v>706</v>
      </c>
      <c r="V9" s="87" t="s">
        <v>641</v>
      </c>
      <c r="W9" s="54" t="s">
        <v>641</v>
      </c>
      <c r="X9" s="54" t="s">
        <v>571</v>
      </c>
      <c r="Y9" s="54" t="s">
        <v>504</v>
      </c>
      <c r="Z9" s="54" t="s">
        <v>439</v>
      </c>
      <c r="AA9" s="87" t="s">
        <v>372</v>
      </c>
      <c r="AB9" s="54" t="s">
        <v>372</v>
      </c>
      <c r="AC9" s="54" t="s">
        <v>304</v>
      </c>
      <c r="AD9" s="54" t="s">
        <v>237</v>
      </c>
      <c r="AE9" s="54" t="s">
        <v>171</v>
      </c>
      <c r="AF9" s="87" t="s">
        <v>109</v>
      </c>
      <c r="AG9" s="54" t="s">
        <v>109</v>
      </c>
    </row>
    <row r="11" spans="1:731">
      <c r="B11" s="86" t="s">
        <v>1740</v>
      </c>
      <c r="C11" s="86"/>
      <c r="D11" s="54">
        <v>35082</v>
      </c>
      <c r="E11" s="54">
        <v>30040</v>
      </c>
      <c r="F11" s="54">
        <v>26044</v>
      </c>
      <c r="G11" s="87">
        <v>60922</v>
      </c>
      <c r="H11" s="54">
        <v>22103</v>
      </c>
      <c r="I11" s="54">
        <v>18120</v>
      </c>
      <c r="J11" s="54">
        <v>13507</v>
      </c>
      <c r="K11" s="54">
        <v>7192</v>
      </c>
      <c r="L11" s="87">
        <v>26974</v>
      </c>
      <c r="M11" s="54">
        <v>6051</v>
      </c>
      <c r="N11" s="54">
        <v>5931</v>
      </c>
      <c r="O11" s="54">
        <v>6704</v>
      </c>
      <c r="P11" s="54">
        <v>8288</v>
      </c>
      <c r="Q11" s="87">
        <v>26914</v>
      </c>
      <c r="R11" s="54">
        <v>7643</v>
      </c>
      <c r="S11" s="54">
        <v>7103</v>
      </c>
      <c r="T11" s="54">
        <v>6507</v>
      </c>
      <c r="U11" s="54">
        <v>5661</v>
      </c>
      <c r="V11" s="87">
        <v>16675</v>
      </c>
      <c r="W11" s="54">
        <v>5003</v>
      </c>
      <c r="X11" s="54">
        <v>4726</v>
      </c>
      <c r="Y11" s="54">
        <v>3866</v>
      </c>
      <c r="Z11" s="54">
        <v>3080</v>
      </c>
      <c r="AA11" s="87">
        <v>10918</v>
      </c>
      <c r="AB11" s="54">
        <v>3105</v>
      </c>
      <c r="AC11" s="54">
        <v>3014</v>
      </c>
      <c r="AD11" s="54">
        <v>2579</v>
      </c>
      <c r="AE11" s="54">
        <v>2220</v>
      </c>
      <c r="AF11" s="87">
        <v>11716</v>
      </c>
      <c r="AG11" s="54">
        <v>2205</v>
      </c>
    </row>
    <row r="12" spans="1:731">
      <c r="B12" s="88" t="s">
        <v>1935</v>
      </c>
      <c r="C12" s="88"/>
      <c r="D12" s="89">
        <v>0.1678428761651132</v>
      </c>
      <c r="E12" s="89">
        <v>0.1534326524343419</v>
      </c>
      <c r="F12" s="89">
        <v>0.1783015880197258</v>
      </c>
      <c r="G12" s="89">
        <v>1.258545265811522</v>
      </c>
      <c r="H12" s="89">
        <v>0.2198123620309051</v>
      </c>
      <c r="I12" s="89">
        <v>0.3415266158288295</v>
      </c>
      <c r="J12" s="89">
        <v>0.8780589543937709</v>
      </c>
      <c r="K12" s="89">
        <v>0.1885638737398777</v>
      </c>
      <c r="L12" s="89">
        <v>0.002229323028906889</v>
      </c>
      <c r="M12" s="89">
        <v>0.02023267577137076</v>
      </c>
      <c r="N12" s="89">
        <v>-0.1153042959427208</v>
      </c>
      <c r="O12" s="89">
        <v>-0.1911196911196911</v>
      </c>
      <c r="P12" s="89">
        <v>0.08439094596362685</v>
      </c>
      <c r="Q12" s="89">
        <v>0.6140329835082459</v>
      </c>
      <c r="R12" s="89">
        <v>0.07602421512037168</v>
      </c>
      <c r="S12" s="89">
        <v>0.09159366835715384</v>
      </c>
      <c r="T12" s="89">
        <v>0.1494435612082671</v>
      </c>
      <c r="U12" s="89">
        <v>0.1315210873475914</v>
      </c>
      <c r="V12" s="89">
        <v>0.5272943762593881</v>
      </c>
      <c r="W12" s="89">
        <v>0.05861193398222599</v>
      </c>
      <c r="X12" s="89">
        <v>0.2224521469218831</v>
      </c>
      <c r="Y12" s="89">
        <v>0.2551948051948052</v>
      </c>
      <c r="Z12" s="89">
        <v>-0.008051529790660225</v>
      </c>
      <c r="AA12" s="89">
        <v>-0.06811198361215431</v>
      </c>
      <c r="AB12" s="89">
        <v>0.03019243530192435</v>
      </c>
      <c r="AC12" s="89">
        <v>0.1686700271423032</v>
      </c>
      <c r="AD12" s="89">
        <v>0.1617117117117117</v>
      </c>
      <c r="AE12" s="89">
        <v>0.006802721088435374</v>
      </c>
      <c r="AF12" s="21" t="s">
        <v>74</v>
      </c>
      <c r="AG12" s="21" t="s">
        <v>74</v>
      </c>
    </row>
    <row r="14" spans="1:731">
      <c r="B14" s="86" t="s">
        <v>1936</v>
      </c>
      <c r="C14" s="86"/>
      <c r="D14" s="54">
        <v>8926</v>
      </c>
      <c r="E14" s="54">
        <v>7466</v>
      </c>
      <c r="F14" s="54">
        <v>5638</v>
      </c>
      <c r="G14" s="87">
        <v>16621</v>
      </c>
      <c r="H14" s="54">
        <v>5312</v>
      </c>
      <c r="I14" s="54">
        <v>4720</v>
      </c>
      <c r="J14" s="54">
        <v>4045</v>
      </c>
      <c r="K14" s="54">
        <v>2544</v>
      </c>
      <c r="L14" s="87">
        <v>11618</v>
      </c>
      <c r="M14" s="54">
        <v>2218</v>
      </c>
      <c r="N14" s="54">
        <v>2754</v>
      </c>
      <c r="O14" s="54">
        <v>3789</v>
      </c>
      <c r="P14" s="54">
        <v>2857</v>
      </c>
      <c r="Q14" s="87">
        <v>9439</v>
      </c>
      <c r="R14" s="54">
        <v>2644</v>
      </c>
      <c r="S14" s="54">
        <v>2472</v>
      </c>
      <c r="T14" s="54">
        <v>2292</v>
      </c>
      <c r="U14" s="54">
        <v>2032</v>
      </c>
      <c r="V14" s="87">
        <v>6279</v>
      </c>
      <c r="W14" s="54">
        <v>1846</v>
      </c>
      <c r="X14" s="54">
        <v>1766</v>
      </c>
      <c r="Y14" s="54">
        <v>1591</v>
      </c>
      <c r="Z14" s="54">
        <v>1076</v>
      </c>
      <c r="AA14" s="87">
        <v>4150</v>
      </c>
      <c r="AB14" s="54">
        <v>1090</v>
      </c>
      <c r="AC14" s="54">
        <v>1098</v>
      </c>
      <c r="AD14" s="54">
        <v>1038</v>
      </c>
      <c r="AE14" s="54">
        <v>924</v>
      </c>
      <c r="AF14" s="87">
        <v>4545</v>
      </c>
      <c r="AG14" s="54">
        <v>998</v>
      </c>
    </row>
    <row r="15" spans="1:731">
      <c r="B15" s="88" t="s">
        <v>1935</v>
      </c>
      <c r="C15" s="88"/>
      <c r="D15" s="89">
        <v>0.1955531743905706</v>
      </c>
      <c r="E15" s="89">
        <v>0.3242284498048953</v>
      </c>
      <c r="F15" s="89">
        <v>0.06137048192771084</v>
      </c>
      <c r="G15" s="89">
        <v>0.4306248924083319</v>
      </c>
      <c r="H15" s="89">
        <v>0.1254237288135593</v>
      </c>
      <c r="I15" s="89">
        <v>0.1668726823238566</v>
      </c>
      <c r="J15" s="89">
        <v>0.5900157232704403</v>
      </c>
      <c r="K15" s="89">
        <v>0.1469792605951308</v>
      </c>
      <c r="L15" s="89">
        <v>0.2308507257124695</v>
      </c>
      <c r="M15" s="89">
        <v>-0.1946259985475672</v>
      </c>
      <c r="N15" s="89">
        <v>-0.2731591448931117</v>
      </c>
      <c r="O15" s="89">
        <v>0.3262163108155408</v>
      </c>
      <c r="P15" s="89">
        <v>0.08055975794251134</v>
      </c>
      <c r="Q15" s="89">
        <v>0.503264851090938</v>
      </c>
      <c r="R15" s="89">
        <v>0.06957928802588997</v>
      </c>
      <c r="S15" s="89">
        <v>0.07853403141361257</v>
      </c>
      <c r="T15" s="89">
        <v>0.1279527559055118</v>
      </c>
      <c r="U15" s="89">
        <v>0.1007583965330444</v>
      </c>
      <c r="V15" s="89">
        <v>0.5130120481927711</v>
      </c>
      <c r="W15" s="89">
        <v>0.04530011325028312</v>
      </c>
      <c r="X15" s="89">
        <v>0.1099937146448774</v>
      </c>
      <c r="Y15" s="89">
        <v>0.4786245353159851</v>
      </c>
      <c r="Z15" s="89">
        <v>-0.01284403669724771</v>
      </c>
      <c r="AA15" s="89">
        <v>-0.08690869086908691</v>
      </c>
      <c r="AB15" s="89">
        <v>-0.007285974499089253</v>
      </c>
      <c r="AC15" s="89">
        <v>0.05780346820809248</v>
      </c>
      <c r="AD15" s="89">
        <v>0.1233766233766234</v>
      </c>
      <c r="AE15" s="89">
        <v>-0.07414829659318638</v>
      </c>
      <c r="AF15" s="21" t="s">
        <v>74</v>
      </c>
      <c r="AG15" s="21" t="s">
        <v>74</v>
      </c>
    </row>
    <row r="16" spans="1:731">
      <c r="B16" s="86" t="s">
        <v>1783</v>
      </c>
      <c r="C16" s="86"/>
      <c r="D16" s="54">
        <v>26156</v>
      </c>
      <c r="E16" s="54">
        <v>22574</v>
      </c>
      <c r="F16" s="54">
        <v>20406</v>
      </c>
      <c r="G16" s="87">
        <v>44301</v>
      </c>
      <c r="H16" s="54">
        <v>16791</v>
      </c>
      <c r="I16" s="54">
        <v>13400</v>
      </c>
      <c r="J16" s="54">
        <v>9462</v>
      </c>
      <c r="K16" s="54">
        <v>4648</v>
      </c>
      <c r="L16" s="87">
        <v>15356</v>
      </c>
      <c r="M16" s="54">
        <v>3833</v>
      </c>
      <c r="N16" s="54">
        <v>3177</v>
      </c>
      <c r="O16" s="54">
        <v>2915</v>
      </c>
      <c r="P16" s="54">
        <v>5431</v>
      </c>
      <c r="Q16" s="87">
        <v>17475</v>
      </c>
      <c r="R16" s="54">
        <v>4999</v>
      </c>
      <c r="S16" s="54">
        <v>4631</v>
      </c>
      <c r="T16" s="54">
        <v>4215</v>
      </c>
      <c r="U16" s="54">
        <v>3629</v>
      </c>
      <c r="V16" s="87">
        <v>10396</v>
      </c>
      <c r="W16" s="54">
        <v>3157</v>
      </c>
      <c r="X16" s="54">
        <v>2960</v>
      </c>
      <c r="Y16" s="54">
        <v>2275</v>
      </c>
      <c r="Z16" s="54">
        <v>2004</v>
      </c>
      <c r="AA16" s="87">
        <v>6768</v>
      </c>
      <c r="AB16" s="54">
        <v>2015</v>
      </c>
      <c r="AC16" s="54">
        <v>1916</v>
      </c>
      <c r="AD16" s="54">
        <v>1541</v>
      </c>
      <c r="AE16" s="54">
        <v>1296</v>
      </c>
      <c r="AF16" s="87">
        <v>7171</v>
      </c>
      <c r="AG16" s="54">
        <v>1207</v>
      </c>
    </row>
    <row r="17" spans="2:33">
      <c r="B17" s="88" t="s">
        <v>1935</v>
      </c>
      <c r="C17" s="88"/>
      <c r="D17" s="89">
        <v>0.1586781252768672</v>
      </c>
      <c r="E17" s="89">
        <v>0.1062432617857493</v>
      </c>
      <c r="F17" s="89">
        <v>0.2152939074504199</v>
      </c>
      <c r="G17" s="89">
        <v>1.884930971607189</v>
      </c>
      <c r="H17" s="89">
        <v>0.2530597014925373</v>
      </c>
      <c r="I17" s="89">
        <v>0.4161910801099133</v>
      </c>
      <c r="J17" s="89">
        <v>1.035714285714286</v>
      </c>
      <c r="K17" s="89">
        <v>0.2126271849726063</v>
      </c>
      <c r="L17" s="89">
        <v>-0.1212589413447783</v>
      </c>
      <c r="M17" s="89">
        <v>0.2064841045011017</v>
      </c>
      <c r="N17" s="89">
        <v>0.08987993138936536</v>
      </c>
      <c r="O17" s="89">
        <v>-0.4632664334376726</v>
      </c>
      <c r="P17" s="89">
        <v>0.08641728345669134</v>
      </c>
      <c r="Q17" s="89">
        <v>0.6809349749903809</v>
      </c>
      <c r="R17" s="89">
        <v>0.07946447851435975</v>
      </c>
      <c r="S17" s="89">
        <v>0.09869513641755634</v>
      </c>
      <c r="T17" s="89">
        <v>0.1614769909065858</v>
      </c>
      <c r="U17" s="89">
        <v>0.149509027557808</v>
      </c>
      <c r="V17" s="89">
        <v>0.5360520094562647</v>
      </c>
      <c r="W17" s="89">
        <v>0.06655405405405405</v>
      </c>
      <c r="X17" s="89">
        <v>0.3010989010989011</v>
      </c>
      <c r="Y17" s="89">
        <v>0.1352295409181637</v>
      </c>
      <c r="Z17" s="89">
        <v>-0.005459057071960298</v>
      </c>
      <c r="AA17" s="89">
        <v>-0.0561985776042393</v>
      </c>
      <c r="AB17" s="89">
        <v>0.05167014613778706</v>
      </c>
      <c r="AC17" s="89">
        <v>0.2433484750162232</v>
      </c>
      <c r="AD17" s="89">
        <v>0.1890432098765432</v>
      </c>
      <c r="AE17" s="89">
        <v>0.07373653686826843</v>
      </c>
      <c r="AF17" s="21" t="s">
        <v>74</v>
      </c>
      <c r="AG17" s="21" t="s">
        <v>74</v>
      </c>
    </row>
    <row r="19" spans="2:33">
      <c r="B19" s="86" t="s">
        <v>1937</v>
      </c>
      <c r="C19" s="86"/>
      <c r="D19" s="54">
        <v>13213</v>
      </c>
      <c r="E19" s="54">
        <v>11398</v>
      </c>
      <c r="F19" s="54">
        <v>9135</v>
      </c>
      <c r="G19" s="87">
        <v>27950</v>
      </c>
      <c r="H19" s="54">
        <v>8489</v>
      </c>
      <c r="I19" s="54">
        <v>7703</v>
      </c>
      <c r="J19" s="54">
        <v>6707</v>
      </c>
      <c r="K19" s="54">
        <v>5052</v>
      </c>
      <c r="L19" s="87">
        <v>21397</v>
      </c>
      <c r="M19" s="54">
        <v>4795</v>
      </c>
      <c r="N19" s="54">
        <v>5330</v>
      </c>
      <c r="O19" s="54">
        <v>6205</v>
      </c>
      <c r="P19" s="54">
        <v>5067</v>
      </c>
      <c r="Q19" s="87">
        <v>16873</v>
      </c>
      <c r="R19" s="54">
        <v>4673</v>
      </c>
      <c r="S19" s="54">
        <v>4432</v>
      </c>
      <c r="T19" s="54">
        <v>4063</v>
      </c>
      <c r="U19" s="54">
        <v>3705</v>
      </c>
      <c r="V19" s="87">
        <v>12143</v>
      </c>
      <c r="W19" s="54">
        <v>3496</v>
      </c>
      <c r="X19" s="54">
        <v>3328</v>
      </c>
      <c r="Y19" s="54">
        <v>3215</v>
      </c>
      <c r="Z19" s="54">
        <v>2104</v>
      </c>
      <c r="AA19" s="87">
        <v>8072</v>
      </c>
      <c r="AB19" s="54">
        <v>2115</v>
      </c>
      <c r="AC19" s="54">
        <v>2087</v>
      </c>
      <c r="AD19" s="54">
        <v>2008</v>
      </c>
      <c r="AE19" s="54">
        <v>1862</v>
      </c>
      <c r="AF19" s="87">
        <v>7912</v>
      </c>
      <c r="AG19" s="54">
        <v>1911</v>
      </c>
    </row>
    <row r="20" spans="2:33">
      <c r="B20" s="88" t="s">
        <v>1935</v>
      </c>
      <c r="C20" s="88"/>
      <c r="D20" s="89">
        <v>0.159238462888226</v>
      </c>
      <c r="E20" s="89">
        <v>0.2477285166940339</v>
      </c>
      <c r="F20" s="89">
        <v>0.07609848038638238</v>
      </c>
      <c r="G20" s="89">
        <v>0.3062578866196196</v>
      </c>
      <c r="H20" s="89">
        <v>0.1020381669479424</v>
      </c>
      <c r="I20" s="89">
        <v>0.1485015655285523</v>
      </c>
      <c r="J20" s="89">
        <v>0.3275930324623911</v>
      </c>
      <c r="K20" s="89">
        <v>0.05359749739311783</v>
      </c>
      <c r="L20" s="89">
        <v>0.2681206661530255</v>
      </c>
      <c r="M20" s="89">
        <v>-0.100375234521576</v>
      </c>
      <c r="N20" s="89">
        <v>-0.1410153102336825</v>
      </c>
      <c r="O20" s="89">
        <v>0.2245904874679297</v>
      </c>
      <c r="P20" s="89">
        <v>0.08431414508880805</v>
      </c>
      <c r="Q20" s="89">
        <v>0.3895248291196574</v>
      </c>
      <c r="R20" s="89">
        <v>0.05437725631768953</v>
      </c>
      <c r="S20" s="89">
        <v>0.09081959143490032</v>
      </c>
      <c r="T20" s="89">
        <v>0.09662618083670715</v>
      </c>
      <c r="U20" s="89">
        <v>0.05978260869565218</v>
      </c>
      <c r="V20" s="89">
        <v>0.5043359762140733</v>
      </c>
      <c r="W20" s="89">
        <v>0.05048076923076923</v>
      </c>
      <c r="X20" s="89">
        <v>0.03514774494556765</v>
      </c>
      <c r="Y20" s="89">
        <v>0.528041825095057</v>
      </c>
      <c r="Z20" s="89">
        <v>-0.005200945626477541</v>
      </c>
      <c r="AA20" s="89">
        <v>0.02022244691607684</v>
      </c>
      <c r="AB20" s="89">
        <v>0.01341638715860086</v>
      </c>
      <c r="AC20" s="89">
        <v>0.03934262948207171</v>
      </c>
      <c r="AD20" s="89">
        <v>0.07841031149301826</v>
      </c>
      <c r="AE20" s="89">
        <v>-0.02564102564102564</v>
      </c>
      <c r="AF20" s="21" t="s">
        <v>74</v>
      </c>
      <c r="AG20" s="21" t="s">
        <v>74</v>
      </c>
    </row>
    <row r="21" spans="2:33">
      <c r="B21" s="86" t="s">
        <v>1938</v>
      </c>
      <c r="C21" s="86"/>
      <c r="D21" s="54">
        <v>21869</v>
      </c>
      <c r="E21" s="54">
        <v>18642</v>
      </c>
      <c r="F21" s="54">
        <v>16909</v>
      </c>
      <c r="G21" s="87">
        <v>32972</v>
      </c>
      <c r="H21" s="54">
        <v>13614</v>
      </c>
      <c r="I21" s="54">
        <v>10417</v>
      </c>
      <c r="J21" s="54">
        <v>6800</v>
      </c>
      <c r="K21" s="54">
        <v>2140</v>
      </c>
      <c r="L21" s="87">
        <v>4224</v>
      </c>
      <c r="M21" s="54">
        <v>1256</v>
      </c>
      <c r="N21" s="54">
        <v>601</v>
      </c>
      <c r="O21" s="54">
        <v>499</v>
      </c>
      <c r="P21" s="54">
        <v>1868</v>
      </c>
      <c r="Q21" s="87">
        <v>10041</v>
      </c>
      <c r="R21" s="54">
        <v>2970</v>
      </c>
      <c r="S21" s="54">
        <v>2671</v>
      </c>
      <c r="T21" s="54">
        <v>2444</v>
      </c>
      <c r="U21" s="54">
        <v>1956</v>
      </c>
      <c r="V21" s="87">
        <v>4532</v>
      </c>
      <c r="W21" s="54">
        <v>1507</v>
      </c>
      <c r="X21" s="54">
        <v>1398</v>
      </c>
      <c r="Y21" s="54">
        <v>651</v>
      </c>
      <c r="Z21" s="54">
        <v>976</v>
      </c>
      <c r="AA21" s="87">
        <v>2846</v>
      </c>
      <c r="AB21" s="54">
        <v>990</v>
      </c>
      <c r="AC21" s="54">
        <v>927</v>
      </c>
      <c r="AD21" s="54">
        <v>571</v>
      </c>
      <c r="AE21" s="54">
        <v>358</v>
      </c>
      <c r="AF21" s="87">
        <v>3804</v>
      </c>
      <c r="AG21" s="54">
        <v>322</v>
      </c>
    </row>
    <row r="22" spans="2:33">
      <c r="B22" s="88" t="s">
        <v>1935</v>
      </c>
      <c r="C22" s="88"/>
      <c r="D22" s="89">
        <v>0.1731037442334513</v>
      </c>
      <c r="E22" s="89">
        <v>0.1024897983322491</v>
      </c>
      <c r="F22" s="89">
        <v>0.2420302629645953</v>
      </c>
      <c r="G22" s="89">
        <v>6.805871212121212</v>
      </c>
      <c r="H22" s="89">
        <v>0.3069021791302678</v>
      </c>
      <c r="I22" s="89">
        <v>0.5319117647058823</v>
      </c>
      <c r="J22" s="89">
        <v>2.177570093457944</v>
      </c>
      <c r="K22" s="89">
        <v>0.7038216560509554</v>
      </c>
      <c r="L22" s="89">
        <v>-0.5793247684493577</v>
      </c>
      <c r="M22" s="89">
        <v>1.089850249584027</v>
      </c>
      <c r="N22" s="89">
        <v>0.2044088176352706</v>
      </c>
      <c r="O22" s="89">
        <v>-0.7328693790149893</v>
      </c>
      <c r="P22" s="89">
        <v>-0.3710437710437711</v>
      </c>
      <c r="Q22" s="89">
        <v>1.215578111209179</v>
      </c>
      <c r="R22" s="89">
        <v>0.1119430924747286</v>
      </c>
      <c r="S22" s="89">
        <v>0.09288052373158756</v>
      </c>
      <c r="T22" s="89">
        <v>0.2494887525562372</v>
      </c>
      <c r="U22" s="89">
        <v>0.2979429329794293</v>
      </c>
      <c r="V22" s="89">
        <v>0.5924104005621925</v>
      </c>
      <c r="W22" s="89">
        <v>0.07796852646638054</v>
      </c>
      <c r="X22" s="89">
        <v>1.147465437788018</v>
      </c>
      <c r="Y22" s="89">
        <v>-0.3329918032786885</v>
      </c>
      <c r="Z22" s="89">
        <v>-0.01414141414141414</v>
      </c>
      <c r="AA22" s="89">
        <v>-0.2518401682439537</v>
      </c>
      <c r="AB22" s="89">
        <v>0.06796116504854369</v>
      </c>
      <c r="AC22" s="89">
        <v>0.6234676007005254</v>
      </c>
      <c r="AD22" s="89">
        <v>0.5949720670391061</v>
      </c>
      <c r="AE22" s="89">
        <v>0.1118012422360248</v>
      </c>
      <c r="AF22" s="21" t="s">
        <v>74</v>
      </c>
      <c r="AG22" s="21" t="s">
        <v>74</v>
      </c>
    </row>
    <row r="24" spans="2:33">
      <c r="B24" s="86" t="s">
        <v>1741</v>
      </c>
      <c r="C24" s="86"/>
      <c r="D24" s="54">
        <v>21869</v>
      </c>
      <c r="E24" s="54">
        <v>19708</v>
      </c>
      <c r="F24" s="54">
        <v>17753</v>
      </c>
      <c r="G24" s="87">
        <v>35583</v>
      </c>
      <c r="H24" s="54">
        <v>14556</v>
      </c>
      <c r="I24" s="54">
        <v>10957</v>
      </c>
      <c r="J24" s="54">
        <v>7411</v>
      </c>
      <c r="K24" s="54">
        <v>2659</v>
      </c>
      <c r="L24" s="87">
        <v>7340</v>
      </c>
      <c r="M24" s="54">
        <v>1778</v>
      </c>
      <c r="N24" s="54">
        <v>1084</v>
      </c>
      <c r="O24" s="54">
        <v>918</v>
      </c>
      <c r="P24" s="54">
        <v>3560</v>
      </c>
      <c r="Q24" s="87">
        <v>11351</v>
      </c>
      <c r="R24" s="54">
        <v>3235</v>
      </c>
      <c r="S24" s="54">
        <v>2998</v>
      </c>
      <c r="T24" s="54">
        <v>2740</v>
      </c>
      <c r="U24" s="54">
        <v>2378</v>
      </c>
      <c r="V24" s="87">
        <v>5691</v>
      </c>
      <c r="W24" s="54">
        <v>1810</v>
      </c>
      <c r="X24" s="54">
        <v>1700</v>
      </c>
      <c r="Y24" s="54">
        <v>1067</v>
      </c>
      <c r="Z24" s="54">
        <v>1113</v>
      </c>
      <c r="AA24" s="87">
        <v>3403</v>
      </c>
      <c r="AB24" s="54">
        <v>1134</v>
      </c>
      <c r="AC24" s="54">
        <v>1064</v>
      </c>
      <c r="AD24" s="54">
        <v>711</v>
      </c>
      <c r="AE24" s="54">
        <v>493</v>
      </c>
      <c r="AF24" s="87">
        <v>3954</v>
      </c>
      <c r="AG24" s="54">
        <v>338</v>
      </c>
    </row>
    <row r="25" spans="2:33">
      <c r="B25" s="88" t="s">
        <v>1935</v>
      </c>
      <c r="C25" s="88"/>
      <c r="D25" s="89">
        <v>0.1096509031865232</v>
      </c>
      <c r="E25" s="89">
        <v>0.1101222328620515</v>
      </c>
      <c r="F25" s="89">
        <v>0.2196345149766419</v>
      </c>
      <c r="G25" s="89">
        <v>3.847820163487738</v>
      </c>
      <c r="H25" s="89">
        <v>0.3284658209363877</v>
      </c>
      <c r="I25" s="89">
        <v>0.478477938199973</v>
      </c>
      <c r="J25" s="89">
        <v>1.787138021812712</v>
      </c>
      <c r="K25" s="89">
        <v>0.4955005624296963</v>
      </c>
      <c r="L25" s="89">
        <v>-0.3533609373623469</v>
      </c>
      <c r="M25" s="89">
        <v>0.6402214022140221</v>
      </c>
      <c r="N25" s="89">
        <v>0.1808278867102396</v>
      </c>
      <c r="O25" s="89">
        <v>-0.7421348314606742</v>
      </c>
      <c r="P25" s="89">
        <v>0.1004636785162288</v>
      </c>
      <c r="Q25" s="89">
        <v>0.9945528026708839</v>
      </c>
      <c r="R25" s="89">
        <v>0.0790527018012008</v>
      </c>
      <c r="S25" s="89">
        <v>0.09416058394160584</v>
      </c>
      <c r="T25" s="89">
        <v>0.152228763666947</v>
      </c>
      <c r="U25" s="89">
        <v>0.3138121546961326</v>
      </c>
      <c r="V25" s="89">
        <v>0.67234792829856</v>
      </c>
      <c r="W25" s="89">
        <v>0.06470588235294118</v>
      </c>
      <c r="X25" s="89">
        <v>0.5932521087160263</v>
      </c>
      <c r="Y25" s="89">
        <v>-0.04132973944294699</v>
      </c>
      <c r="Z25" s="89">
        <v>-0.01851851851851852</v>
      </c>
      <c r="AA25" s="89">
        <v>-0.1393525543753161</v>
      </c>
      <c r="AB25" s="89">
        <v>0.06578947368421052</v>
      </c>
      <c r="AC25" s="89">
        <v>0.4964838255977497</v>
      </c>
      <c r="AD25" s="89">
        <v>0.4421906693711968</v>
      </c>
      <c r="AE25" s="89">
        <v>0.4585798816568047</v>
      </c>
      <c r="AF25" s="21" t="s">
        <v>74</v>
      </c>
      <c r="AG25" s="21" t="s">
        <v>74</v>
      </c>
    </row>
    <row r="27" spans="2:33">
      <c r="B27" s="86" t="s">
        <v>1939</v>
      </c>
      <c r="C27" s="86"/>
      <c r="D27" s="54">
        <v>447</v>
      </c>
      <c r="E27" s="54">
        <v>572</v>
      </c>
      <c r="F27" s="54">
        <v>75</v>
      </c>
      <c r="G27" s="87">
        <v>237</v>
      </c>
      <c r="H27" s="54">
        <v>261</v>
      </c>
      <c r="I27" s="54">
        <v>-66</v>
      </c>
      <c r="J27" s="54">
        <v>59</v>
      </c>
      <c r="K27" s="54">
        <v>-15</v>
      </c>
      <c r="L27" s="87">
        <v>-1401</v>
      </c>
      <c r="M27" s="54">
        <v>-19</v>
      </c>
      <c r="N27" s="54">
        <v>-11</v>
      </c>
      <c r="O27" s="54">
        <v>-5</v>
      </c>
      <c r="P27" s="54">
        <v>-1366</v>
      </c>
      <c r="Q27" s="87">
        <v>-100</v>
      </c>
      <c r="R27" s="54">
        <v>-61</v>
      </c>
      <c r="S27" s="54">
        <v>22</v>
      </c>
      <c r="T27" s="54">
        <v>-50</v>
      </c>
      <c r="U27" s="54">
        <v>88</v>
      </c>
      <c r="V27" s="87">
        <v>-123</v>
      </c>
      <c r="W27" s="54">
        <v>10</v>
      </c>
      <c r="X27" s="54">
        <v>-4</v>
      </c>
      <c r="Y27" s="54">
        <v>-1</v>
      </c>
      <c r="Z27" s="54">
        <v>-1</v>
      </c>
      <c r="AA27" s="87">
        <v>124</v>
      </c>
      <c r="AB27" s="54">
        <v>-3</v>
      </c>
      <c r="AC27" s="54">
        <v>32</v>
      </c>
      <c r="AD27" s="54">
        <v>1</v>
      </c>
      <c r="AE27" s="54">
        <v>31</v>
      </c>
      <c r="AF27" s="87">
        <v>14</v>
      </c>
      <c r="AG27" s="54">
        <v>2</v>
      </c>
    </row>
    <row r="28" spans="2:33">
      <c r="B28" s="86" t="s">
        <v>1940</v>
      </c>
      <c r="C28" s="86"/>
      <c r="D28" s="54">
        <v>22316</v>
      </c>
      <c r="E28" s="54">
        <v>19214</v>
      </c>
      <c r="F28" s="54">
        <v>17279</v>
      </c>
      <c r="G28" s="87">
        <v>33818</v>
      </c>
      <c r="H28" s="54">
        <v>14106</v>
      </c>
      <c r="I28" s="54">
        <v>10522</v>
      </c>
      <c r="J28" s="54">
        <v>6981</v>
      </c>
      <c r="K28" s="54">
        <v>2209</v>
      </c>
      <c r="L28" s="87">
        <v>4181</v>
      </c>
      <c r="M28" s="54">
        <v>1288</v>
      </c>
      <c r="N28" s="54">
        <v>613</v>
      </c>
      <c r="O28" s="54">
        <v>475</v>
      </c>
      <c r="P28" s="54">
        <v>1805</v>
      </c>
      <c r="Q28" s="87">
        <v>9941</v>
      </c>
      <c r="R28" s="54">
        <v>2865</v>
      </c>
      <c r="S28" s="54">
        <v>2638</v>
      </c>
      <c r="T28" s="54">
        <v>2394</v>
      </c>
      <c r="U28" s="54">
        <v>2044</v>
      </c>
      <c r="V28" s="87">
        <v>4409</v>
      </c>
      <c r="W28" s="54">
        <v>1470</v>
      </c>
      <c r="X28" s="54">
        <v>1348</v>
      </c>
      <c r="Y28" s="54">
        <v>609</v>
      </c>
      <c r="Z28" s="54">
        <v>981</v>
      </c>
      <c r="AA28" s="87">
        <v>2970</v>
      </c>
      <c r="AB28" s="54">
        <v>1016</v>
      </c>
      <c r="AC28" s="54">
        <v>959</v>
      </c>
      <c r="AD28" s="54">
        <v>606</v>
      </c>
      <c r="AE28" s="54">
        <v>389</v>
      </c>
      <c r="AF28" s="87">
        <v>3896</v>
      </c>
      <c r="AG28" s="54">
        <v>324</v>
      </c>
    </row>
    <row r="29" spans="2:33">
      <c r="B29" s="86" t="s">
        <v>1941</v>
      </c>
      <c r="C29" s="86"/>
      <c r="D29" s="54">
        <v>-3007</v>
      </c>
      <c r="E29" s="54">
        <v>-2615</v>
      </c>
      <c r="F29" s="54">
        <v>-2398</v>
      </c>
      <c r="G29" s="87">
        <v>-4058</v>
      </c>
      <c r="H29" s="54">
        <v>-1821</v>
      </c>
      <c r="I29" s="54">
        <v>-1279</v>
      </c>
      <c r="J29" s="54">
        <v>-793</v>
      </c>
      <c r="K29" s="54">
        <v>-166</v>
      </c>
      <c r="L29" s="87">
        <v>187</v>
      </c>
      <c r="M29" s="54">
        <v>126</v>
      </c>
      <c r="N29" s="54">
        <v>67</v>
      </c>
      <c r="O29" s="54">
        <v>181</v>
      </c>
      <c r="P29" s="54">
        <v>-187</v>
      </c>
      <c r="Q29" s="87">
        <v>-189</v>
      </c>
      <c r="R29" s="54">
        <v>138</v>
      </c>
      <c r="S29" s="54">
        <v>-174</v>
      </c>
      <c r="T29" s="54">
        <v>-20</v>
      </c>
      <c r="U29" s="54">
        <v>-132</v>
      </c>
      <c r="V29" s="87">
        <v>-77</v>
      </c>
      <c r="W29" s="54">
        <v>-13</v>
      </c>
      <c r="X29" s="54">
        <v>-12</v>
      </c>
      <c r="Y29" s="54">
        <v>13</v>
      </c>
      <c r="Z29" s="54">
        <v>-64</v>
      </c>
      <c r="AA29" s="87">
        <v>-174</v>
      </c>
      <c r="AB29" s="54">
        <v>-66</v>
      </c>
      <c r="AC29" s="54">
        <v>-60</v>
      </c>
      <c r="AD29" s="54">
        <v>-54</v>
      </c>
      <c r="AE29" s="54">
        <v>5</v>
      </c>
      <c r="AF29" s="87">
        <v>245</v>
      </c>
      <c r="AG29" s="54">
        <v>243</v>
      </c>
    </row>
    <row r="30" spans="2:33">
      <c r="B30" s="86" t="s">
        <v>1787</v>
      </c>
      <c r="C30" s="86"/>
      <c r="D30" s="54">
        <v>19309</v>
      </c>
      <c r="E30" s="54">
        <v>16599</v>
      </c>
      <c r="F30" s="54">
        <v>14881</v>
      </c>
      <c r="G30" s="87">
        <v>29760</v>
      </c>
      <c r="H30" s="54">
        <v>12285</v>
      </c>
      <c r="I30" s="54">
        <v>9243</v>
      </c>
      <c r="J30" s="54">
        <v>6188</v>
      </c>
      <c r="K30" s="54">
        <v>2043</v>
      </c>
      <c r="L30" s="87">
        <v>4368</v>
      </c>
      <c r="M30" s="54">
        <v>1414</v>
      </c>
      <c r="N30" s="54">
        <v>680</v>
      </c>
      <c r="O30" s="54">
        <v>656</v>
      </c>
      <c r="P30" s="54">
        <v>1618</v>
      </c>
      <c r="Q30" s="87">
        <v>9752</v>
      </c>
      <c r="R30" s="54">
        <v>3003</v>
      </c>
      <c r="S30" s="54">
        <v>2464</v>
      </c>
      <c r="T30" s="54">
        <v>2374</v>
      </c>
      <c r="U30" s="54">
        <v>1912</v>
      </c>
      <c r="V30" s="87">
        <v>4332</v>
      </c>
      <c r="W30" s="54">
        <v>1457</v>
      </c>
      <c r="X30" s="54">
        <v>1336</v>
      </c>
      <c r="Y30" s="54">
        <v>622</v>
      </c>
      <c r="Z30" s="54">
        <v>917</v>
      </c>
      <c r="AA30" s="87">
        <v>2796</v>
      </c>
      <c r="AB30" s="54">
        <v>950</v>
      </c>
      <c r="AC30" s="54">
        <v>899</v>
      </c>
      <c r="AD30" s="54">
        <v>552</v>
      </c>
      <c r="AE30" s="54">
        <v>394</v>
      </c>
      <c r="AF30" s="87">
        <v>4141</v>
      </c>
      <c r="AG30" s="54">
        <v>567</v>
      </c>
    </row>
    <row r="31" spans="2:33">
      <c r="B31" s="88" t="s">
        <v>1935</v>
      </c>
      <c r="C31" s="88"/>
      <c r="D31" s="89">
        <v>0.1632628471594674</v>
      </c>
      <c r="E31" s="89">
        <v>0.1154492305624622</v>
      </c>
      <c r="F31" s="89">
        <v>0.2113146113146113</v>
      </c>
      <c r="G31" s="89">
        <v>5.813186813186813</v>
      </c>
      <c r="H31" s="89">
        <v>0.3291139240506329</v>
      </c>
      <c r="I31" s="89">
        <v>0.4936974789915967</v>
      </c>
      <c r="J31" s="89">
        <v>2.028879099363681</v>
      </c>
      <c r="K31" s="89">
        <v>0.4448373408769448</v>
      </c>
      <c r="L31" s="89">
        <v>-0.5520918785890074</v>
      </c>
      <c r="M31" s="89">
        <v>1.079411764705882</v>
      </c>
      <c r="N31" s="89">
        <v>0.03658536585365853</v>
      </c>
      <c r="O31" s="89">
        <v>-0.5945611866501854</v>
      </c>
      <c r="P31" s="89">
        <v>-0.4612054612054612</v>
      </c>
      <c r="Q31" s="89">
        <v>1.251154201292705</v>
      </c>
      <c r="R31" s="89">
        <v>0.21875</v>
      </c>
      <c r="S31" s="89">
        <v>0.03791069924178601</v>
      </c>
      <c r="T31" s="89">
        <v>0.2416317991631799</v>
      </c>
      <c r="U31" s="89">
        <v>0.3122855181880577</v>
      </c>
      <c r="V31" s="89">
        <v>0.5493562231759657</v>
      </c>
      <c r="W31" s="89">
        <v>0.09056886227544911</v>
      </c>
      <c r="X31" s="89">
        <v>1.147909967845659</v>
      </c>
      <c r="Y31" s="89">
        <v>-0.321701199563795</v>
      </c>
      <c r="Z31" s="89">
        <v>-0.03473684210526316</v>
      </c>
      <c r="AA31" s="89">
        <v>-0.3248007727602029</v>
      </c>
      <c r="AB31" s="89">
        <v>0.05672969966629588</v>
      </c>
      <c r="AC31" s="89">
        <v>0.6286231884057971</v>
      </c>
      <c r="AD31" s="89">
        <v>0.4010152284263959</v>
      </c>
      <c r="AE31" s="89">
        <v>-0.3051146384479718</v>
      </c>
      <c r="AF31" s="21" t="s">
        <v>74</v>
      </c>
      <c r="AG31" s="21" t="s">
        <v>74</v>
      </c>
    </row>
    <row r="33" spans="2:33">
      <c r="B33" s="86" t="s">
        <v>1742</v>
      </c>
      <c r="C33" s="86"/>
      <c r="D33" s="54">
        <v>0.79</v>
      </c>
      <c r="E33" s="54">
        <v>0.68</v>
      </c>
      <c r="F33" s="54">
        <v>0.6</v>
      </c>
      <c r="G33" s="87">
        <v>1.21</v>
      </c>
      <c r="H33" s="54">
        <v>0.5</v>
      </c>
      <c r="I33" s="54">
        <v>0.38</v>
      </c>
      <c r="J33" s="54">
        <v>0.25</v>
      </c>
      <c r="K33" s="54">
        <v>0.083</v>
      </c>
      <c r="L33" s="87">
        <v>0.18</v>
      </c>
      <c r="M33" s="54">
        <v>0.057</v>
      </c>
      <c r="N33" s="54">
        <v>0.027</v>
      </c>
      <c r="O33" s="54">
        <v>0.026</v>
      </c>
      <c r="P33" s="54">
        <v>0.065</v>
      </c>
      <c r="Q33" s="87">
        <v>0.39</v>
      </c>
      <c r="R33" s="54">
        <v>0.12</v>
      </c>
      <c r="S33" s="54">
        <v>0.099</v>
      </c>
      <c r="T33" s="54">
        <v>0.095</v>
      </c>
      <c r="U33" s="54">
        <v>0.077</v>
      </c>
      <c r="V33" s="87">
        <v>0.18</v>
      </c>
      <c r="W33" s="54">
        <v>0.059</v>
      </c>
      <c r="X33" s="54">
        <v>0.054</v>
      </c>
      <c r="Y33" s="54">
        <v>0.025</v>
      </c>
      <c r="Z33" s="54">
        <v>0.037</v>
      </c>
      <c r="AA33" s="87">
        <v>0.12</v>
      </c>
      <c r="AB33" s="54">
        <v>0.039</v>
      </c>
      <c r="AC33" s="54">
        <v>0.037</v>
      </c>
      <c r="AD33" s="54">
        <v>0.023</v>
      </c>
      <c r="AE33" s="54">
        <v>0.016</v>
      </c>
      <c r="AF33" s="87">
        <v>0.17</v>
      </c>
      <c r="AG33" s="54">
        <v>0.023</v>
      </c>
    </row>
    <row r="34" spans="2:33">
      <c r="B34" s="88" t="s">
        <v>1935</v>
      </c>
      <c r="C34" s="88"/>
      <c r="D34" s="89">
        <v>0.1617647058823529</v>
      </c>
      <c r="E34" s="89">
        <v>0.1333333333333335</v>
      </c>
      <c r="F34" s="89">
        <v>0.2</v>
      </c>
      <c r="G34" s="89">
        <v>5.722222222222222</v>
      </c>
      <c r="H34" s="89">
        <v>0.3157894736842105</v>
      </c>
      <c r="I34" s="89">
        <v>0.52</v>
      </c>
      <c r="J34" s="89">
        <v>2.012048192771084</v>
      </c>
      <c r="K34" s="89">
        <v>0.456140350877193</v>
      </c>
      <c r="L34" s="89">
        <v>-0.5384615384615385</v>
      </c>
      <c r="M34" s="89">
        <v>1.111111111111111</v>
      </c>
      <c r="N34" s="89">
        <v>0.0384615384615385</v>
      </c>
      <c r="O34" s="89">
        <v>-0.6000000000000001</v>
      </c>
      <c r="P34" s="89">
        <v>-0.4583333333333333</v>
      </c>
      <c r="Q34" s="89">
        <v>1.166666666666667</v>
      </c>
      <c r="R34" s="89">
        <v>0.212121212121212</v>
      </c>
      <c r="S34" s="89">
        <v>0.04210526315789477</v>
      </c>
      <c r="T34" s="89">
        <v>0.2337662337662338</v>
      </c>
      <c r="U34" s="89">
        <v>0.3050847457627119</v>
      </c>
      <c r="V34" s="89">
        <v>0.5</v>
      </c>
      <c r="W34" s="89">
        <v>0.09259259259259255</v>
      </c>
      <c r="X34" s="89">
        <v>1.16</v>
      </c>
      <c r="Y34" s="89">
        <v>-0.3243243243243242</v>
      </c>
      <c r="Z34" s="89">
        <v>-0.05128205128205133</v>
      </c>
      <c r="AA34" s="89">
        <v>-0.2941176470588236</v>
      </c>
      <c r="AB34" s="89">
        <v>0.05405405405405411</v>
      </c>
      <c r="AC34" s="89">
        <v>0.608695652173913</v>
      </c>
      <c r="AD34" s="89">
        <v>0.4374999999999999</v>
      </c>
      <c r="AE34" s="89">
        <v>-0.3043478260869565</v>
      </c>
      <c r="AF34" s="21" t="s">
        <v>74</v>
      </c>
      <c r="AG34" s="21" t="s">
        <v>74</v>
      </c>
    </row>
    <row r="35" spans="2:33">
      <c r="B35" s="86" t="s">
        <v>1788</v>
      </c>
      <c r="C35" s="86"/>
      <c r="D35" s="54">
        <v>0.78</v>
      </c>
      <c r="E35" s="54">
        <v>0.67</v>
      </c>
      <c r="F35" s="54">
        <v>0.6</v>
      </c>
      <c r="G35" s="87">
        <v>1.19</v>
      </c>
      <c r="H35" s="54">
        <v>0.49</v>
      </c>
      <c r="I35" s="54">
        <v>0.37</v>
      </c>
      <c r="J35" s="54">
        <v>0.25</v>
      </c>
      <c r="K35" s="54">
        <v>0.082</v>
      </c>
      <c r="L35" s="87">
        <v>0.17</v>
      </c>
      <c r="M35" s="54">
        <v>0.057</v>
      </c>
      <c r="N35" s="54">
        <v>0.027</v>
      </c>
      <c r="O35" s="54">
        <v>0.026</v>
      </c>
      <c r="P35" s="54">
        <v>0.064</v>
      </c>
      <c r="Q35" s="87">
        <v>0.39</v>
      </c>
      <c r="R35" s="54">
        <v>0.118</v>
      </c>
      <c r="S35" s="54">
        <v>0.097</v>
      </c>
      <c r="T35" s="54">
        <v>0.094</v>
      </c>
      <c r="U35" s="54">
        <v>0.076</v>
      </c>
      <c r="V35" s="87">
        <v>0.17</v>
      </c>
      <c r="W35" s="54">
        <v>0.058</v>
      </c>
      <c r="X35" s="54">
        <v>0.053</v>
      </c>
      <c r="Y35" s="54">
        <v>0.025</v>
      </c>
      <c r="Z35" s="54">
        <v>0.037</v>
      </c>
      <c r="AA35" s="87">
        <v>0.11</v>
      </c>
      <c r="AB35" s="54">
        <v>0.038</v>
      </c>
      <c r="AC35" s="54">
        <v>0.036</v>
      </c>
      <c r="AD35" s="54">
        <v>0.023</v>
      </c>
      <c r="AE35" s="54">
        <v>0.016</v>
      </c>
      <c r="AF35" s="87">
        <v>0.17</v>
      </c>
      <c r="AG35" s="54">
        <v>0.023</v>
      </c>
    </row>
    <row r="36" spans="2:33">
      <c r="B36" s="88" t="s">
        <v>1935</v>
      </c>
      <c r="C36" s="88"/>
      <c r="D36" s="89">
        <v>0.1641791044776119</v>
      </c>
      <c r="E36" s="89">
        <v>0.1166666666666668</v>
      </c>
      <c r="F36" s="89">
        <v>0.2244897959183673</v>
      </c>
      <c r="G36" s="89">
        <v>6</v>
      </c>
      <c r="H36" s="89">
        <v>0.3243243243243243</v>
      </c>
      <c r="I36" s="89">
        <v>0.48</v>
      </c>
      <c r="J36" s="89">
        <v>2.048780487804878</v>
      </c>
      <c r="K36" s="89">
        <v>0.4385964912280702</v>
      </c>
      <c r="L36" s="89">
        <v>-0.5641025641025641</v>
      </c>
      <c r="M36" s="89">
        <v>1.111111111111111</v>
      </c>
      <c r="N36" s="89">
        <v>0.0384615384615385</v>
      </c>
      <c r="O36" s="89">
        <v>-0.5937500000000001</v>
      </c>
      <c r="P36" s="89">
        <v>-0.4576271186440677</v>
      </c>
      <c r="Q36" s="89">
        <v>1.294117647058823</v>
      </c>
      <c r="R36" s="89">
        <v>0.2164948453608246</v>
      </c>
      <c r="S36" s="89">
        <v>0.0319148936170213</v>
      </c>
      <c r="T36" s="89">
        <v>0.2368421052631579</v>
      </c>
      <c r="U36" s="89">
        <v>0.3103448275862068</v>
      </c>
      <c r="V36" s="89">
        <v>0.5454545454545455</v>
      </c>
      <c r="W36" s="89">
        <v>0.09433962264150952</v>
      </c>
      <c r="X36" s="89">
        <v>1.12</v>
      </c>
      <c r="Y36" s="89">
        <v>-0.3243243243243242</v>
      </c>
      <c r="Z36" s="89">
        <v>-0.02631578947368423</v>
      </c>
      <c r="AA36" s="89">
        <v>-0.3529411764705883</v>
      </c>
      <c r="AB36" s="89">
        <v>0.05555555555555561</v>
      </c>
      <c r="AC36" s="89">
        <v>0.5652173913043478</v>
      </c>
      <c r="AD36" s="89">
        <v>0.4374999999999999</v>
      </c>
      <c r="AE36" s="89">
        <v>-0.3043478260869565</v>
      </c>
      <c r="AF36" s="21" t="s">
        <v>74</v>
      </c>
      <c r="AG36" s="21" t="s">
        <v>74</v>
      </c>
    </row>
    <row r="38" spans="2:33">
      <c r="B38" s="86" t="s">
        <v>1789</v>
      </c>
      <c r="C38" s="86"/>
      <c r="D38" s="62">
        <v>0.7455675275</v>
      </c>
      <c r="E38" s="62">
        <v>0.7514647137</v>
      </c>
      <c r="F38" s="62">
        <v>0.7835201966000001</v>
      </c>
      <c r="G38" s="90">
        <v>0.7271757329</v>
      </c>
      <c r="H38" s="62">
        <v>0.7596706329</v>
      </c>
      <c r="I38" s="62">
        <v>0.7395143488</v>
      </c>
      <c r="J38" s="62">
        <v>0.7005256533999999</v>
      </c>
      <c r="K38" s="62">
        <v>0.6462736374</v>
      </c>
      <c r="L38" s="90">
        <v>0.5692889449</v>
      </c>
      <c r="M38" s="62">
        <v>0.6334490167</v>
      </c>
      <c r="N38" s="62">
        <v>0.535660091</v>
      </c>
      <c r="O38" s="62">
        <v>0.4348150358</v>
      </c>
      <c r="P38" s="62">
        <v>0.655284749</v>
      </c>
      <c r="Q38" s="90">
        <v>0.6492903322</v>
      </c>
      <c r="R38" s="62">
        <v>0.6540625409</v>
      </c>
      <c r="S38" s="62">
        <v>0.6519780374</v>
      </c>
      <c r="T38" s="62">
        <v>0.6477639465</v>
      </c>
      <c r="U38" s="62">
        <v>0.6410528175</v>
      </c>
      <c r="V38" s="90">
        <v>0.6234482759</v>
      </c>
      <c r="W38" s="62">
        <v>0.6310213872</v>
      </c>
      <c r="X38" s="62">
        <v>0.6263224714</v>
      </c>
      <c r="Y38" s="62">
        <v>0.5884635282</v>
      </c>
      <c r="Z38" s="62">
        <v>0.6506493506</v>
      </c>
      <c r="AA38" s="90">
        <v>0.6198937534</v>
      </c>
      <c r="AB38" s="62">
        <v>0.6489533011</v>
      </c>
      <c r="AC38" s="62">
        <v>0.6357000664</v>
      </c>
      <c r="AD38" s="62">
        <v>0.5975184180000001</v>
      </c>
      <c r="AE38" s="62">
        <v>0.5837837838</v>
      </c>
      <c r="AF38" s="90">
        <v>0.6120689655</v>
      </c>
      <c r="AG38" s="62">
        <v>0.5473922902</v>
      </c>
    </row>
    <row r="39" spans="2:33">
      <c r="B39" s="86" t="s">
        <v>1790</v>
      </c>
      <c r="C39" s="86"/>
      <c r="D39" s="62">
        <v>0.6233681089999999</v>
      </c>
      <c r="E39" s="62">
        <v>0.6560585885</v>
      </c>
      <c r="F39" s="62">
        <v>0.6816541238</v>
      </c>
      <c r="G39" s="90">
        <v>0.5840747185</v>
      </c>
      <c r="H39" s="62">
        <v>0.6585531376</v>
      </c>
      <c r="I39" s="62">
        <v>0.6046909492</v>
      </c>
      <c r="J39" s="62">
        <v>0.548678463</v>
      </c>
      <c r="K39" s="62">
        <v>0.3697163515</v>
      </c>
      <c r="L39" s="90">
        <v>0.2721138874</v>
      </c>
      <c r="M39" s="62">
        <v>0.2938357296</v>
      </c>
      <c r="N39" s="62">
        <v>0.1827685045</v>
      </c>
      <c r="O39" s="62">
        <v>0.1369331742</v>
      </c>
      <c r="P39" s="62">
        <v>0.4295366795</v>
      </c>
      <c r="Q39" s="90">
        <v>0.4217507617</v>
      </c>
      <c r="R39" s="62">
        <v>0.4232631166</v>
      </c>
      <c r="S39" s="62">
        <v>0.4220751795</v>
      </c>
      <c r="T39" s="62">
        <v>0.4210849854</v>
      </c>
      <c r="U39" s="62">
        <v>0.4200671259</v>
      </c>
      <c r="V39" s="90">
        <v>0.3412893553</v>
      </c>
      <c r="W39" s="62">
        <v>0.3617829302</v>
      </c>
      <c r="X39" s="62">
        <v>0.3597122302</v>
      </c>
      <c r="Y39" s="62">
        <v>0.2759958614</v>
      </c>
      <c r="Z39" s="62">
        <v>0.3613636364</v>
      </c>
      <c r="AA39" s="90">
        <v>0.3116871222</v>
      </c>
      <c r="AB39" s="62">
        <v>0.3652173913</v>
      </c>
      <c r="AC39" s="62">
        <v>0.3530192435</v>
      </c>
      <c r="AD39" s="62">
        <v>0.2756882513</v>
      </c>
      <c r="AE39" s="62">
        <v>0.2220720721</v>
      </c>
      <c r="AF39" s="90">
        <v>0.337487197</v>
      </c>
      <c r="AG39" s="62">
        <v>0.1532879819</v>
      </c>
    </row>
    <row r="40" spans="2:33">
      <c r="B40" s="86" t="s">
        <v>1942</v>
      </c>
      <c r="C40" s="86"/>
      <c r="D40" s="62">
        <v>0.6233681089999999</v>
      </c>
      <c r="E40" s="62">
        <v>0.6205725699</v>
      </c>
      <c r="F40" s="62">
        <v>0.6492474274</v>
      </c>
      <c r="G40" s="90">
        <v>0.5412166376999999</v>
      </c>
      <c r="H40" s="62">
        <v>0.6159344885</v>
      </c>
      <c r="I40" s="62">
        <v>0.5748896247</v>
      </c>
      <c r="J40" s="62">
        <v>0.5034426594</v>
      </c>
      <c r="K40" s="62">
        <v>0.2975528365</v>
      </c>
      <c r="L40" s="90">
        <v>0.1565952399</v>
      </c>
      <c r="M40" s="62">
        <v>0.2075689969</v>
      </c>
      <c r="N40" s="62">
        <v>0.1013319845</v>
      </c>
      <c r="O40" s="62">
        <v>0.07443317419999999</v>
      </c>
      <c r="P40" s="62">
        <v>0.2253861004</v>
      </c>
      <c r="Q40" s="90">
        <v>0.3730772089</v>
      </c>
      <c r="R40" s="62">
        <v>0.3885908675</v>
      </c>
      <c r="S40" s="62">
        <v>0.3760382937</v>
      </c>
      <c r="T40" s="62">
        <v>0.3755955125</v>
      </c>
      <c r="U40" s="62">
        <v>0.3455219926</v>
      </c>
      <c r="V40" s="90">
        <v>0.2717841079</v>
      </c>
      <c r="W40" s="62">
        <v>0.3012192684</v>
      </c>
      <c r="X40" s="62">
        <v>0.2958104105</v>
      </c>
      <c r="Y40" s="62">
        <v>0.1683911019</v>
      </c>
      <c r="Z40" s="62">
        <v>0.3168831169</v>
      </c>
      <c r="AA40" s="90">
        <v>0.2606704525</v>
      </c>
      <c r="AB40" s="62">
        <v>0.3188405797</v>
      </c>
      <c r="AC40" s="62">
        <v>0.3075646981</v>
      </c>
      <c r="AD40" s="62">
        <v>0.2214036448</v>
      </c>
      <c r="AE40" s="62">
        <v>0.1612612613</v>
      </c>
      <c r="AF40" s="90">
        <v>0.3246841926</v>
      </c>
      <c r="AG40" s="62">
        <v>0.146031746</v>
      </c>
    </row>
    <row r="41" spans="2:33">
      <c r="B41" s="86" t="s">
        <v>1943</v>
      </c>
      <c r="C41" s="86"/>
      <c r="D41" s="62">
        <v>0.6361096859000001</v>
      </c>
      <c r="E41" s="62">
        <v>0.6396138482</v>
      </c>
      <c r="F41" s="62">
        <v>0.6634541545</v>
      </c>
      <c r="G41" s="90">
        <v>0.5551032468</v>
      </c>
      <c r="H41" s="62">
        <v>0.6381939102999999</v>
      </c>
      <c r="I41" s="62">
        <v>0.5806843267</v>
      </c>
      <c r="J41" s="62">
        <v>0.5168431184</v>
      </c>
      <c r="K41" s="62">
        <v>0.3071468298</v>
      </c>
      <c r="L41" s="90">
        <v>0.1550011122</v>
      </c>
      <c r="M41" s="62">
        <v>0.2128573789</v>
      </c>
      <c r="N41" s="62">
        <v>0.1033552521</v>
      </c>
      <c r="O41" s="62">
        <v>0.07085322199999999</v>
      </c>
      <c r="P41" s="62">
        <v>0.217784749</v>
      </c>
      <c r="Q41" s="90">
        <v>0.3693616705</v>
      </c>
      <c r="R41" s="62">
        <v>0.3748528065</v>
      </c>
      <c r="S41" s="62">
        <v>0.3713923694</v>
      </c>
      <c r="T41" s="62">
        <v>0.3679114799</v>
      </c>
      <c r="U41" s="62">
        <v>0.3610669493</v>
      </c>
      <c r="V41" s="90">
        <v>0.2644077961</v>
      </c>
      <c r="W41" s="62">
        <v>0.2938237058</v>
      </c>
      <c r="X41" s="62">
        <v>0.285230639</v>
      </c>
      <c r="Y41" s="62">
        <v>0.1575271599</v>
      </c>
      <c r="Z41" s="62">
        <v>0.3185064935</v>
      </c>
      <c r="AA41" s="90">
        <v>0.2720278439</v>
      </c>
      <c r="AB41" s="62">
        <v>0.3272141707</v>
      </c>
      <c r="AC41" s="62">
        <v>0.3181818182</v>
      </c>
      <c r="AD41" s="62">
        <v>0.2349747964</v>
      </c>
      <c r="AE41" s="62">
        <v>0.1752252252</v>
      </c>
      <c r="AF41" s="90">
        <v>0.3325367019</v>
      </c>
      <c r="AG41" s="62">
        <v>0.1469387755</v>
      </c>
    </row>
    <row r="42" spans="2:33">
      <c r="B42" s="86" t="s">
        <v>1944</v>
      </c>
      <c r="C42" s="86"/>
      <c r="D42" s="62">
        <v>0.5503962146</v>
      </c>
      <c r="E42" s="62">
        <v>0.552563249</v>
      </c>
      <c r="F42" s="62">
        <v>0.5713792044</v>
      </c>
      <c r="G42" s="90">
        <v>0.4884934835</v>
      </c>
      <c r="H42" s="62">
        <v>0.555806904</v>
      </c>
      <c r="I42" s="62">
        <v>0.5100993377</v>
      </c>
      <c r="J42" s="62">
        <v>0.45813282</v>
      </c>
      <c r="K42" s="62">
        <v>0.2840656285</v>
      </c>
      <c r="L42" s="90">
        <v>0.1619337139</v>
      </c>
      <c r="M42" s="62">
        <v>0.2336803834</v>
      </c>
      <c r="N42" s="62">
        <v>0.1146518294</v>
      </c>
      <c r="O42" s="62">
        <v>0.0978520286</v>
      </c>
      <c r="P42" s="62">
        <v>0.1952220077</v>
      </c>
      <c r="Q42" s="90">
        <v>0.362339303</v>
      </c>
      <c r="R42" s="62">
        <v>0.3929085438</v>
      </c>
      <c r="S42" s="62">
        <v>0.3468956779</v>
      </c>
      <c r="T42" s="62">
        <v>0.3648378669</v>
      </c>
      <c r="U42" s="62">
        <v>0.3377495142</v>
      </c>
      <c r="V42" s="90">
        <v>0.2597901049</v>
      </c>
      <c r="W42" s="62">
        <v>0.2912252648</v>
      </c>
      <c r="X42" s="62">
        <v>0.2826914939</v>
      </c>
      <c r="Y42" s="62">
        <v>0.1608898086</v>
      </c>
      <c r="Z42" s="62">
        <v>0.2977272727</v>
      </c>
      <c r="AA42" s="90">
        <v>0.2560908591</v>
      </c>
      <c r="AB42" s="62">
        <v>0.305958132</v>
      </c>
      <c r="AC42" s="62">
        <v>0.298274718</v>
      </c>
      <c r="AD42" s="62">
        <v>0.2140364482</v>
      </c>
      <c r="AE42" s="62">
        <v>0.1774774775</v>
      </c>
      <c r="AF42" s="90">
        <v>0.3534482759</v>
      </c>
      <c r="AG42" s="62">
        <v>0.2571428571</v>
      </c>
    </row>
  </sheetData>
  <mergeCells count="31">
    <mergeCell ref="A1:ABC2"/>
    <mergeCell ref="A3:ABC3"/>
    <mergeCell ref="B7:C7"/>
    <mergeCell ref="B8:C8"/>
    <mergeCell ref="B9:C9"/>
    <mergeCell ref="B11:C11"/>
    <mergeCell ref="B12:C12"/>
    <mergeCell ref="B14:C14"/>
    <mergeCell ref="B15:C15"/>
    <mergeCell ref="B16:C16"/>
    <mergeCell ref="B17:C17"/>
    <mergeCell ref="B19:C19"/>
    <mergeCell ref="B20:C20"/>
    <mergeCell ref="B21:C21"/>
    <mergeCell ref="B22:C22"/>
    <mergeCell ref="B24:C24"/>
    <mergeCell ref="B25:C25"/>
    <mergeCell ref="B27:C27"/>
    <mergeCell ref="B28:C28"/>
    <mergeCell ref="B29:C29"/>
    <mergeCell ref="B30:C30"/>
    <mergeCell ref="B31:C31"/>
    <mergeCell ref="B33:C33"/>
    <mergeCell ref="B34:C34"/>
    <mergeCell ref="B35:C35"/>
    <mergeCell ref="B36:C36"/>
    <mergeCell ref="B38:C38"/>
    <mergeCell ref="B39:C39"/>
    <mergeCell ref="B40:C40"/>
    <mergeCell ref="B41:C41"/>
    <mergeCell ref="B42:C42"/>
  </mergeCells>
  <conditionalFormatting sqref="A1:ABC1000">
    <cfRule type="containsBlanks" dxfId="0" priority="1">
      <formula>LEN(TRIM(A1))=0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C51"/>
  <sheetViews>
    <sheetView workbookViewId="0"/>
  </sheetViews>
  <sheetFormatPr defaultRowHeight="15"/>
  <cols>
    <col min="1" max="731" width="10.7109375" customWidth="1"/>
  </cols>
  <sheetData>
    <row r="1" spans="1:731">
      <c r="A1" s="3" t="s">
        <v>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row>
    <row r="2" spans="1:73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row>
    <row r="3" spans="1:731">
      <c r="A3" s="85" t="s">
        <v>2076</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85"/>
      <c r="CO3" s="85"/>
      <c r="CP3" s="85"/>
      <c r="CQ3" s="85"/>
      <c r="CR3" s="85"/>
      <c r="CS3" s="85"/>
      <c r="CT3" s="85"/>
      <c r="CU3" s="85"/>
      <c r="CV3" s="85"/>
      <c r="CW3" s="85"/>
      <c r="CX3" s="85"/>
      <c r="CY3" s="85"/>
      <c r="CZ3" s="85"/>
      <c r="DA3" s="85"/>
      <c r="DB3" s="85"/>
      <c r="DC3" s="85"/>
      <c r="DD3" s="85"/>
      <c r="DE3" s="85"/>
      <c r="DF3" s="85"/>
      <c r="DG3" s="85"/>
      <c r="DH3" s="85"/>
      <c r="DI3" s="85"/>
      <c r="DJ3" s="85"/>
      <c r="DK3" s="85"/>
      <c r="DL3" s="85"/>
      <c r="DM3" s="85"/>
      <c r="DN3" s="85"/>
      <c r="DO3" s="85"/>
      <c r="DP3" s="85"/>
      <c r="DQ3" s="85"/>
      <c r="DR3" s="85"/>
      <c r="DS3" s="85"/>
      <c r="DT3" s="85"/>
      <c r="DU3" s="85"/>
      <c r="DV3" s="85"/>
      <c r="DW3" s="85"/>
      <c r="DX3" s="85"/>
      <c r="DY3" s="85"/>
      <c r="DZ3" s="85"/>
      <c r="EA3" s="85"/>
      <c r="EB3" s="85"/>
      <c r="EC3" s="85"/>
      <c r="ED3" s="85"/>
      <c r="EE3" s="85"/>
      <c r="EF3" s="85"/>
      <c r="EG3" s="85"/>
      <c r="EH3" s="85"/>
      <c r="EI3" s="85"/>
      <c r="EJ3" s="85"/>
      <c r="EK3" s="85"/>
      <c r="EL3" s="85"/>
      <c r="EM3" s="85"/>
      <c r="EN3" s="85"/>
      <c r="EO3" s="85"/>
      <c r="EP3" s="85"/>
      <c r="EQ3" s="85"/>
      <c r="ER3" s="85"/>
      <c r="ES3" s="85"/>
      <c r="ET3" s="85"/>
      <c r="EU3" s="85"/>
      <c r="EV3" s="85"/>
      <c r="EW3" s="85"/>
      <c r="EX3" s="85"/>
      <c r="EY3" s="85"/>
      <c r="EZ3" s="85"/>
      <c r="FA3" s="85"/>
      <c r="FB3" s="85"/>
      <c r="FC3" s="85"/>
      <c r="FD3" s="85"/>
      <c r="FE3" s="85"/>
      <c r="FF3" s="85"/>
      <c r="FG3" s="85"/>
      <c r="FH3" s="85"/>
      <c r="FI3" s="85"/>
      <c r="FJ3" s="85"/>
      <c r="FK3" s="85"/>
      <c r="FL3" s="85"/>
      <c r="FM3" s="85"/>
      <c r="FN3" s="85"/>
      <c r="FO3" s="85"/>
      <c r="FP3" s="85"/>
      <c r="FQ3" s="85"/>
      <c r="FR3" s="85"/>
      <c r="FS3" s="85"/>
      <c r="FT3" s="85"/>
      <c r="FU3" s="85"/>
      <c r="FV3" s="85"/>
      <c r="FW3" s="85"/>
      <c r="FX3" s="85"/>
      <c r="FY3" s="85"/>
      <c r="FZ3" s="85"/>
      <c r="GA3" s="85"/>
      <c r="GB3" s="85"/>
      <c r="GC3" s="85"/>
      <c r="GD3" s="85"/>
      <c r="GE3" s="85"/>
      <c r="GF3" s="85"/>
      <c r="GG3" s="85"/>
      <c r="GH3" s="85"/>
      <c r="GI3" s="85"/>
      <c r="GJ3" s="85"/>
      <c r="GK3" s="85"/>
      <c r="GL3" s="85"/>
      <c r="GM3" s="85"/>
      <c r="GN3" s="85"/>
      <c r="GO3" s="85"/>
      <c r="GP3" s="85"/>
      <c r="GQ3" s="85"/>
      <c r="GR3" s="85"/>
      <c r="GS3" s="85"/>
      <c r="GT3" s="85"/>
      <c r="GU3" s="85"/>
      <c r="GV3" s="85"/>
      <c r="GW3" s="85"/>
      <c r="GX3" s="85"/>
      <c r="GY3" s="85"/>
      <c r="GZ3" s="85"/>
      <c r="HA3" s="85"/>
      <c r="HB3" s="85"/>
      <c r="HC3" s="85"/>
      <c r="HD3" s="85"/>
      <c r="HE3" s="85"/>
      <c r="HF3" s="85"/>
      <c r="HG3" s="85"/>
      <c r="HH3" s="85"/>
      <c r="HI3" s="85"/>
      <c r="HJ3" s="85"/>
      <c r="HK3" s="85"/>
      <c r="HL3" s="85"/>
      <c r="HM3" s="85"/>
      <c r="HN3" s="85"/>
      <c r="HO3" s="85"/>
      <c r="HP3" s="85"/>
      <c r="HQ3" s="85"/>
      <c r="HR3" s="85"/>
      <c r="HS3" s="85"/>
      <c r="HT3" s="85"/>
      <c r="HU3" s="85"/>
      <c r="HV3" s="85"/>
      <c r="HW3" s="85"/>
      <c r="HX3" s="85"/>
      <c r="HY3" s="85"/>
      <c r="HZ3" s="85"/>
      <c r="IA3" s="85"/>
      <c r="IB3" s="85"/>
      <c r="IC3" s="85"/>
      <c r="ID3" s="85"/>
      <c r="IE3" s="85"/>
      <c r="IF3" s="85"/>
      <c r="IG3" s="85"/>
      <c r="IH3" s="85"/>
      <c r="II3" s="85"/>
      <c r="IJ3" s="85"/>
      <c r="IK3" s="85"/>
      <c r="IL3" s="85"/>
      <c r="IM3" s="85"/>
      <c r="IN3" s="85"/>
      <c r="IO3" s="85"/>
      <c r="IP3" s="85"/>
      <c r="IQ3" s="85"/>
      <c r="IR3" s="85"/>
      <c r="IS3" s="85"/>
      <c r="IT3" s="85"/>
      <c r="IU3" s="85"/>
      <c r="IV3" s="85"/>
      <c r="IW3" s="85"/>
      <c r="IX3" s="85"/>
      <c r="IY3" s="85"/>
      <c r="IZ3" s="85"/>
      <c r="JA3" s="85"/>
      <c r="JB3" s="85"/>
      <c r="JC3" s="85"/>
      <c r="JD3" s="85"/>
      <c r="JE3" s="85"/>
      <c r="JF3" s="85"/>
      <c r="JG3" s="85"/>
      <c r="JH3" s="85"/>
      <c r="JI3" s="85"/>
      <c r="JJ3" s="85"/>
      <c r="JK3" s="85"/>
      <c r="JL3" s="85"/>
      <c r="JM3" s="85"/>
      <c r="JN3" s="85"/>
      <c r="JO3" s="85"/>
      <c r="JP3" s="85"/>
      <c r="JQ3" s="85"/>
      <c r="JR3" s="85"/>
      <c r="JS3" s="85"/>
      <c r="JT3" s="85"/>
      <c r="JU3" s="85"/>
      <c r="JV3" s="85"/>
      <c r="JW3" s="85"/>
      <c r="JX3" s="85"/>
      <c r="JY3" s="85"/>
      <c r="JZ3" s="85"/>
      <c r="KA3" s="85"/>
      <c r="KB3" s="85"/>
      <c r="KC3" s="85"/>
      <c r="KD3" s="85"/>
      <c r="KE3" s="85"/>
      <c r="KF3" s="85"/>
      <c r="KG3" s="85"/>
      <c r="KH3" s="85"/>
      <c r="KI3" s="85"/>
      <c r="KJ3" s="85"/>
      <c r="KK3" s="85"/>
      <c r="KL3" s="85"/>
      <c r="KM3" s="85"/>
      <c r="KN3" s="85"/>
      <c r="KO3" s="85"/>
      <c r="KP3" s="85"/>
      <c r="KQ3" s="85"/>
      <c r="KR3" s="85"/>
      <c r="KS3" s="85"/>
      <c r="KT3" s="85"/>
      <c r="KU3" s="85"/>
      <c r="KV3" s="85"/>
      <c r="KW3" s="85"/>
      <c r="KX3" s="85"/>
      <c r="KY3" s="85"/>
      <c r="KZ3" s="85"/>
      <c r="LA3" s="85"/>
      <c r="LB3" s="85"/>
      <c r="LC3" s="85"/>
      <c r="LD3" s="85"/>
      <c r="LE3" s="85"/>
      <c r="LF3" s="85"/>
      <c r="LG3" s="85"/>
      <c r="LH3" s="85"/>
      <c r="LI3" s="85"/>
      <c r="LJ3" s="85"/>
      <c r="LK3" s="85"/>
      <c r="LL3" s="85"/>
      <c r="LM3" s="85"/>
      <c r="LN3" s="85"/>
      <c r="LO3" s="85"/>
      <c r="LP3" s="85"/>
      <c r="LQ3" s="85"/>
      <c r="LR3" s="85"/>
      <c r="LS3" s="85"/>
      <c r="LT3" s="85"/>
      <c r="LU3" s="85"/>
      <c r="LV3" s="85"/>
      <c r="LW3" s="85"/>
      <c r="LX3" s="85"/>
      <c r="LY3" s="85"/>
      <c r="LZ3" s="85"/>
      <c r="MA3" s="85"/>
      <c r="MB3" s="85"/>
      <c r="MC3" s="85"/>
      <c r="MD3" s="85"/>
      <c r="ME3" s="85"/>
      <c r="MF3" s="85"/>
      <c r="MG3" s="85"/>
      <c r="MH3" s="85"/>
      <c r="MI3" s="85"/>
      <c r="MJ3" s="85"/>
      <c r="MK3" s="85"/>
      <c r="ML3" s="85"/>
      <c r="MM3" s="85"/>
      <c r="MN3" s="85"/>
      <c r="MO3" s="85"/>
      <c r="MP3" s="85"/>
      <c r="MQ3" s="85"/>
      <c r="MR3" s="85"/>
      <c r="MS3" s="85"/>
      <c r="MT3" s="85"/>
      <c r="MU3" s="85"/>
      <c r="MV3" s="85"/>
      <c r="MW3" s="85"/>
      <c r="MX3" s="85"/>
      <c r="MY3" s="85"/>
      <c r="MZ3" s="85"/>
      <c r="NA3" s="85"/>
      <c r="NB3" s="85"/>
      <c r="NC3" s="85"/>
      <c r="ND3" s="85"/>
      <c r="NE3" s="85"/>
      <c r="NF3" s="85"/>
      <c r="NG3" s="85"/>
      <c r="NH3" s="85"/>
      <c r="NI3" s="85"/>
      <c r="NJ3" s="85"/>
      <c r="NK3" s="85"/>
      <c r="NL3" s="85"/>
      <c r="NM3" s="85"/>
      <c r="NN3" s="85"/>
      <c r="NO3" s="85"/>
      <c r="NP3" s="85"/>
      <c r="NQ3" s="85"/>
      <c r="NR3" s="85"/>
      <c r="NS3" s="85"/>
      <c r="NT3" s="85"/>
      <c r="NU3" s="85"/>
      <c r="NV3" s="85"/>
      <c r="NW3" s="85"/>
      <c r="NX3" s="85"/>
      <c r="NY3" s="85"/>
      <c r="NZ3" s="85"/>
      <c r="OA3" s="85"/>
      <c r="OB3" s="85"/>
      <c r="OC3" s="85"/>
      <c r="OD3" s="85"/>
      <c r="OE3" s="85"/>
      <c r="OF3" s="85"/>
      <c r="OG3" s="85"/>
      <c r="OH3" s="85"/>
      <c r="OI3" s="85"/>
      <c r="OJ3" s="85"/>
      <c r="OK3" s="85"/>
      <c r="OL3" s="85"/>
      <c r="OM3" s="85"/>
      <c r="ON3" s="85"/>
      <c r="OO3" s="85"/>
      <c r="OP3" s="85"/>
      <c r="OQ3" s="85"/>
      <c r="OR3" s="85"/>
      <c r="OS3" s="85"/>
      <c r="OT3" s="85"/>
      <c r="OU3" s="85"/>
      <c r="OV3" s="85"/>
      <c r="OW3" s="85"/>
      <c r="OX3" s="85"/>
      <c r="OY3" s="85"/>
      <c r="OZ3" s="85"/>
      <c r="PA3" s="85"/>
      <c r="PB3" s="85"/>
      <c r="PC3" s="85"/>
      <c r="PD3" s="85"/>
      <c r="PE3" s="85"/>
      <c r="PF3" s="85"/>
      <c r="PG3" s="85"/>
      <c r="PH3" s="85"/>
      <c r="PI3" s="85"/>
      <c r="PJ3" s="85"/>
      <c r="PK3" s="85"/>
      <c r="PL3" s="85"/>
      <c r="PM3" s="85"/>
      <c r="PN3" s="85"/>
      <c r="PO3" s="85"/>
      <c r="PP3" s="85"/>
      <c r="PQ3" s="85"/>
      <c r="PR3" s="85"/>
      <c r="PS3" s="85"/>
      <c r="PT3" s="85"/>
      <c r="PU3" s="85"/>
      <c r="PV3" s="85"/>
      <c r="PW3" s="85"/>
      <c r="PX3" s="85"/>
      <c r="PY3" s="85"/>
      <c r="PZ3" s="85"/>
      <c r="QA3" s="85"/>
      <c r="QB3" s="85"/>
      <c r="QC3" s="85"/>
      <c r="QD3" s="85"/>
      <c r="QE3" s="85"/>
      <c r="QF3" s="85"/>
      <c r="QG3" s="85"/>
      <c r="QH3" s="85"/>
      <c r="QI3" s="85"/>
      <c r="QJ3" s="85"/>
      <c r="QK3" s="85"/>
      <c r="QL3" s="85"/>
      <c r="QM3" s="85"/>
      <c r="QN3" s="85"/>
      <c r="QO3" s="85"/>
      <c r="QP3" s="85"/>
      <c r="QQ3" s="85"/>
      <c r="QR3" s="85"/>
      <c r="QS3" s="85"/>
      <c r="QT3" s="85"/>
      <c r="QU3" s="85"/>
      <c r="QV3" s="85"/>
      <c r="QW3" s="85"/>
      <c r="QX3" s="85"/>
      <c r="QY3" s="85"/>
      <c r="QZ3" s="85"/>
      <c r="RA3" s="85"/>
      <c r="RB3" s="85"/>
      <c r="RC3" s="85"/>
      <c r="RD3" s="85"/>
      <c r="RE3" s="85"/>
      <c r="RF3" s="85"/>
      <c r="RG3" s="85"/>
      <c r="RH3" s="85"/>
      <c r="RI3" s="85"/>
      <c r="RJ3" s="85"/>
      <c r="RK3" s="85"/>
      <c r="RL3" s="85"/>
      <c r="RM3" s="85"/>
      <c r="RN3" s="85"/>
      <c r="RO3" s="85"/>
      <c r="RP3" s="85"/>
      <c r="RQ3" s="85"/>
      <c r="RR3" s="85"/>
      <c r="RS3" s="85"/>
      <c r="RT3" s="85"/>
      <c r="RU3" s="85"/>
      <c r="RV3" s="85"/>
      <c r="RW3" s="85"/>
      <c r="RX3" s="85"/>
      <c r="RY3" s="85"/>
      <c r="RZ3" s="85"/>
      <c r="SA3" s="85"/>
      <c r="SB3" s="85"/>
      <c r="SC3" s="85"/>
      <c r="SD3" s="85"/>
      <c r="SE3" s="85"/>
      <c r="SF3" s="85"/>
      <c r="SG3" s="85"/>
      <c r="SH3" s="85"/>
      <c r="SI3" s="85"/>
      <c r="SJ3" s="85"/>
      <c r="SK3" s="85"/>
      <c r="SL3" s="85"/>
      <c r="SM3" s="85"/>
      <c r="SN3" s="85"/>
      <c r="SO3" s="85"/>
      <c r="SP3" s="85"/>
      <c r="SQ3" s="85"/>
      <c r="SR3" s="85"/>
      <c r="SS3" s="85"/>
      <c r="ST3" s="85"/>
      <c r="SU3" s="85"/>
      <c r="SV3" s="85"/>
      <c r="SW3" s="85"/>
      <c r="SX3" s="85"/>
      <c r="SY3" s="85"/>
      <c r="SZ3" s="85"/>
      <c r="TA3" s="85"/>
      <c r="TB3" s="85"/>
      <c r="TC3" s="85"/>
      <c r="TD3" s="85"/>
      <c r="TE3" s="85"/>
      <c r="TF3" s="85"/>
      <c r="TG3" s="85"/>
      <c r="TH3" s="85"/>
      <c r="TI3" s="85"/>
      <c r="TJ3" s="85"/>
      <c r="TK3" s="85"/>
      <c r="TL3" s="85"/>
      <c r="TM3" s="85"/>
      <c r="TN3" s="85"/>
      <c r="TO3" s="85"/>
      <c r="TP3" s="85"/>
      <c r="TQ3" s="85"/>
      <c r="TR3" s="85"/>
      <c r="TS3" s="85"/>
      <c r="TT3" s="85"/>
      <c r="TU3" s="85"/>
      <c r="TV3" s="85"/>
      <c r="TW3" s="85"/>
      <c r="TX3" s="85"/>
      <c r="TY3" s="85"/>
      <c r="TZ3" s="85"/>
      <c r="UA3" s="85"/>
      <c r="UB3" s="85"/>
      <c r="UC3" s="85"/>
      <c r="UD3" s="85"/>
      <c r="UE3" s="85"/>
      <c r="UF3" s="85"/>
      <c r="UG3" s="85"/>
      <c r="UH3" s="85"/>
      <c r="UI3" s="85"/>
      <c r="UJ3" s="85"/>
      <c r="UK3" s="85"/>
      <c r="UL3" s="85"/>
      <c r="UM3" s="85"/>
      <c r="UN3" s="85"/>
      <c r="UO3" s="85"/>
      <c r="UP3" s="85"/>
      <c r="UQ3" s="85"/>
      <c r="UR3" s="85"/>
      <c r="US3" s="85"/>
      <c r="UT3" s="85"/>
      <c r="UU3" s="85"/>
      <c r="UV3" s="85"/>
      <c r="UW3" s="85"/>
      <c r="UX3" s="85"/>
      <c r="UY3" s="85"/>
      <c r="UZ3" s="85"/>
      <c r="VA3" s="85"/>
      <c r="VB3" s="85"/>
      <c r="VC3" s="85"/>
      <c r="VD3" s="85"/>
      <c r="VE3" s="85"/>
      <c r="VF3" s="85"/>
      <c r="VG3" s="85"/>
      <c r="VH3" s="85"/>
      <c r="VI3" s="85"/>
      <c r="VJ3" s="85"/>
      <c r="VK3" s="85"/>
      <c r="VL3" s="85"/>
      <c r="VM3" s="85"/>
      <c r="VN3" s="85"/>
      <c r="VO3" s="85"/>
      <c r="VP3" s="85"/>
      <c r="VQ3" s="85"/>
      <c r="VR3" s="85"/>
      <c r="VS3" s="85"/>
      <c r="VT3" s="85"/>
      <c r="VU3" s="85"/>
      <c r="VV3" s="85"/>
      <c r="VW3" s="85"/>
      <c r="VX3" s="85"/>
      <c r="VY3" s="85"/>
      <c r="VZ3" s="85"/>
      <c r="WA3" s="85"/>
      <c r="WB3" s="85"/>
      <c r="WC3" s="85"/>
      <c r="WD3" s="85"/>
      <c r="WE3" s="85"/>
      <c r="WF3" s="85"/>
      <c r="WG3" s="85"/>
      <c r="WH3" s="85"/>
      <c r="WI3" s="85"/>
      <c r="WJ3" s="85"/>
      <c r="WK3" s="85"/>
      <c r="WL3" s="85"/>
      <c r="WM3" s="85"/>
      <c r="WN3" s="85"/>
      <c r="WO3" s="85"/>
      <c r="WP3" s="85"/>
      <c r="WQ3" s="85"/>
      <c r="WR3" s="85"/>
      <c r="WS3" s="85"/>
      <c r="WT3" s="85"/>
      <c r="WU3" s="85"/>
      <c r="WV3" s="85"/>
      <c r="WW3" s="85"/>
      <c r="WX3" s="85"/>
      <c r="WY3" s="85"/>
      <c r="WZ3" s="85"/>
      <c r="XA3" s="85"/>
      <c r="XB3" s="85"/>
      <c r="XC3" s="85"/>
      <c r="XD3" s="85"/>
      <c r="XE3" s="85"/>
      <c r="XF3" s="85"/>
      <c r="XG3" s="85"/>
      <c r="XH3" s="85"/>
      <c r="XI3" s="85"/>
      <c r="XJ3" s="85"/>
      <c r="XK3" s="85"/>
      <c r="XL3" s="85"/>
      <c r="XM3" s="85"/>
      <c r="XN3" s="85"/>
      <c r="XO3" s="85"/>
      <c r="XP3" s="85"/>
      <c r="XQ3" s="85"/>
      <c r="XR3" s="85"/>
      <c r="XS3" s="85"/>
      <c r="XT3" s="85"/>
      <c r="XU3" s="85"/>
      <c r="XV3" s="85"/>
      <c r="XW3" s="85"/>
      <c r="XX3" s="85"/>
      <c r="XY3" s="85"/>
      <c r="XZ3" s="85"/>
      <c r="YA3" s="85"/>
      <c r="YB3" s="85"/>
      <c r="YC3" s="85"/>
      <c r="YD3" s="85"/>
      <c r="YE3" s="85"/>
      <c r="YF3" s="85"/>
      <c r="YG3" s="85"/>
      <c r="YH3" s="85"/>
      <c r="YI3" s="85"/>
      <c r="YJ3" s="85"/>
      <c r="YK3" s="85"/>
      <c r="YL3" s="85"/>
      <c r="YM3" s="85"/>
      <c r="YN3" s="85"/>
      <c r="YO3" s="85"/>
      <c r="YP3" s="85"/>
      <c r="YQ3" s="85"/>
      <c r="YR3" s="85"/>
      <c r="YS3" s="85"/>
      <c r="YT3" s="85"/>
      <c r="YU3" s="85"/>
      <c r="YV3" s="85"/>
      <c r="YW3" s="85"/>
      <c r="YX3" s="85"/>
      <c r="YY3" s="85"/>
      <c r="YZ3" s="85"/>
      <c r="ZA3" s="85"/>
      <c r="ZB3" s="85"/>
      <c r="ZC3" s="85"/>
      <c r="ZD3" s="85"/>
      <c r="ZE3" s="85"/>
      <c r="ZF3" s="85"/>
      <c r="ZG3" s="85"/>
      <c r="ZH3" s="85"/>
      <c r="ZI3" s="85"/>
      <c r="ZJ3" s="85"/>
      <c r="ZK3" s="85"/>
      <c r="ZL3" s="85"/>
      <c r="ZM3" s="85"/>
      <c r="ZN3" s="85"/>
      <c r="ZO3" s="85"/>
      <c r="ZP3" s="85"/>
      <c r="ZQ3" s="85"/>
      <c r="ZR3" s="85"/>
      <c r="ZS3" s="85"/>
      <c r="ZT3" s="85"/>
      <c r="ZU3" s="85"/>
      <c r="ZV3" s="85"/>
      <c r="ZW3" s="85"/>
      <c r="ZX3" s="85"/>
      <c r="ZY3" s="85"/>
      <c r="ZZ3" s="85"/>
      <c r="AAA3" s="85"/>
      <c r="AAB3" s="85"/>
      <c r="AAC3" s="85"/>
      <c r="AAD3" s="85"/>
      <c r="AAE3" s="85"/>
      <c r="AAF3" s="85"/>
      <c r="AAG3" s="85"/>
      <c r="AAH3" s="85"/>
      <c r="AAI3" s="85"/>
      <c r="AAJ3" s="85"/>
      <c r="AAK3" s="85"/>
      <c r="AAL3" s="85"/>
      <c r="AAM3" s="85"/>
      <c r="AAN3" s="85"/>
      <c r="AAO3" s="85"/>
      <c r="AAP3" s="85"/>
      <c r="AAQ3" s="85"/>
      <c r="AAR3" s="85"/>
      <c r="AAS3" s="85"/>
      <c r="AAT3" s="85"/>
      <c r="AAU3" s="85"/>
      <c r="AAV3" s="85"/>
      <c r="AAW3" s="85"/>
      <c r="AAX3" s="85"/>
      <c r="AAY3" s="85"/>
      <c r="AAZ3" s="85"/>
      <c r="ABA3" s="85"/>
      <c r="ABB3" s="85"/>
      <c r="ABC3" s="85"/>
    </row>
    <row r="7" spans="1:731">
      <c r="C7" s="21" t="s">
        <v>1889</v>
      </c>
      <c r="D7" s="21" t="s">
        <v>1901</v>
      </c>
      <c r="E7" s="21" t="s">
        <v>1898</v>
      </c>
      <c r="F7" s="21" t="s">
        <v>1904</v>
      </c>
      <c r="G7" s="21" t="s">
        <v>1904</v>
      </c>
      <c r="H7" s="21" t="s">
        <v>1897</v>
      </c>
      <c r="I7" s="21" t="s">
        <v>1894</v>
      </c>
      <c r="J7" s="21" t="s">
        <v>1895</v>
      </c>
      <c r="K7" s="21" t="s">
        <v>1900</v>
      </c>
      <c r="L7" s="21" t="s">
        <v>1900</v>
      </c>
      <c r="M7" s="21" t="s">
        <v>1893</v>
      </c>
      <c r="N7" s="21" t="s">
        <v>1896</v>
      </c>
      <c r="O7" s="21" t="s">
        <v>1896</v>
      </c>
      <c r="P7" s="21" t="s">
        <v>1711</v>
      </c>
      <c r="Q7" s="21" t="s">
        <v>1910</v>
      </c>
      <c r="R7" s="21" t="s">
        <v>1891</v>
      </c>
      <c r="S7" s="21" t="s">
        <v>1911</v>
      </c>
      <c r="T7" s="21" t="s">
        <v>1892</v>
      </c>
      <c r="U7" s="21" t="s">
        <v>1892</v>
      </c>
      <c r="V7" s="21" t="s">
        <v>1890</v>
      </c>
      <c r="W7" s="21" t="s">
        <v>1909</v>
      </c>
      <c r="X7" s="21" t="s">
        <v>1912</v>
      </c>
      <c r="Y7" s="21" t="s">
        <v>1912</v>
      </c>
      <c r="Z7" s="21" t="s">
        <v>1906</v>
      </c>
      <c r="AA7" s="21" t="s">
        <v>1907</v>
      </c>
      <c r="AB7" s="21" t="s">
        <v>1908</v>
      </c>
      <c r="AC7" s="21" t="s">
        <v>1908</v>
      </c>
      <c r="AD7" s="21" t="s">
        <v>1905</v>
      </c>
      <c r="AE7" s="21" t="s">
        <v>1903</v>
      </c>
      <c r="AF7" s="21" t="s">
        <v>1902</v>
      </c>
      <c r="AG7" s="21" t="s">
        <v>1899</v>
      </c>
    </row>
    <row r="8" spans="1:731">
      <c r="C8" s="21" t="s">
        <v>1946</v>
      </c>
      <c r="D8" s="54" t="s">
        <v>1947</v>
      </c>
      <c r="E8" s="54" t="s">
        <v>1947</v>
      </c>
      <c r="F8" s="54" t="s">
        <v>1947</v>
      </c>
      <c r="G8" s="54" t="s">
        <v>1947</v>
      </c>
      <c r="H8" s="54" t="s">
        <v>1947</v>
      </c>
      <c r="I8" s="54" t="s">
        <v>1947</v>
      </c>
      <c r="J8" s="54" t="s">
        <v>1947</v>
      </c>
      <c r="K8" s="54" t="s">
        <v>1947</v>
      </c>
      <c r="L8" s="54" t="s">
        <v>1947</v>
      </c>
      <c r="M8" s="54" t="s">
        <v>1947</v>
      </c>
      <c r="N8" s="54" t="s">
        <v>1947</v>
      </c>
      <c r="O8" s="54" t="s">
        <v>1947</v>
      </c>
      <c r="P8" s="54" t="s">
        <v>1947</v>
      </c>
      <c r="Q8" s="54" t="s">
        <v>1947</v>
      </c>
      <c r="R8" s="54" t="s">
        <v>1947</v>
      </c>
      <c r="S8" s="54" t="s">
        <v>1947</v>
      </c>
      <c r="T8" s="54" t="s">
        <v>1947</v>
      </c>
      <c r="U8" s="54" t="s">
        <v>1947</v>
      </c>
      <c r="V8" s="54" t="s">
        <v>1947</v>
      </c>
      <c r="W8" s="54" t="s">
        <v>1947</v>
      </c>
      <c r="X8" s="54" t="s">
        <v>1947</v>
      </c>
      <c r="Y8" s="54" t="s">
        <v>1947</v>
      </c>
      <c r="Z8" s="54" t="s">
        <v>1947</v>
      </c>
      <c r="AA8" s="54" t="s">
        <v>1947</v>
      </c>
      <c r="AB8" s="54" t="s">
        <v>1947</v>
      </c>
      <c r="AC8" s="54" t="s">
        <v>1947</v>
      </c>
      <c r="AD8" s="54" t="s">
        <v>1947</v>
      </c>
      <c r="AE8" s="54" t="s">
        <v>1947</v>
      </c>
      <c r="AF8" s="54" t="s">
        <v>1947</v>
      </c>
      <c r="AG8" s="54" t="s">
        <v>1947</v>
      </c>
    </row>
    <row r="9" spans="1:731">
      <c r="C9" s="21" t="s">
        <v>1948</v>
      </c>
      <c r="D9" s="54" t="s">
        <v>1949</v>
      </c>
      <c r="E9" s="54" t="s">
        <v>1949</v>
      </c>
      <c r="F9" s="54" t="s">
        <v>1949</v>
      </c>
      <c r="G9" s="54" t="s">
        <v>1949</v>
      </c>
      <c r="H9" s="54" t="s">
        <v>1949</v>
      </c>
      <c r="I9" s="54" t="s">
        <v>1949</v>
      </c>
      <c r="J9" s="54" t="s">
        <v>1949</v>
      </c>
      <c r="K9" s="54" t="s">
        <v>1949</v>
      </c>
      <c r="L9" s="54" t="s">
        <v>1949</v>
      </c>
      <c r="M9" s="54" t="s">
        <v>1949</v>
      </c>
      <c r="N9" s="54" t="s">
        <v>1949</v>
      </c>
      <c r="O9" s="54" t="s">
        <v>1949</v>
      </c>
      <c r="P9" s="54" t="s">
        <v>1949</v>
      </c>
      <c r="Q9" s="54" t="s">
        <v>1949</v>
      </c>
      <c r="R9" s="54" t="s">
        <v>1949</v>
      </c>
      <c r="S9" s="54" t="s">
        <v>1949</v>
      </c>
      <c r="T9" s="54" t="s">
        <v>1949</v>
      </c>
      <c r="U9" s="54" t="s">
        <v>1949</v>
      </c>
      <c r="V9" s="54" t="s">
        <v>1949</v>
      </c>
      <c r="W9" s="54" t="s">
        <v>1949</v>
      </c>
      <c r="X9" s="54" t="s">
        <v>1949</v>
      </c>
      <c r="Y9" s="54" t="s">
        <v>1949</v>
      </c>
      <c r="Z9" s="54" t="s">
        <v>1949</v>
      </c>
      <c r="AA9" s="54" t="s">
        <v>1949</v>
      </c>
      <c r="AB9" s="54" t="s">
        <v>1949</v>
      </c>
      <c r="AC9" s="54" t="s">
        <v>1949</v>
      </c>
      <c r="AD9" s="54" t="s">
        <v>1949</v>
      </c>
      <c r="AE9" s="54" t="s">
        <v>1949</v>
      </c>
      <c r="AF9" s="54" t="s">
        <v>1949</v>
      </c>
      <c r="AG9" s="54" t="s">
        <v>1949</v>
      </c>
    </row>
    <row r="11" spans="1:731">
      <c r="C11" s="21" t="s">
        <v>1950</v>
      </c>
      <c r="D11" s="54" t="s">
        <v>1951</v>
      </c>
      <c r="E11" s="54" t="s">
        <v>1951</v>
      </c>
      <c r="F11" s="54" t="s">
        <v>1951</v>
      </c>
      <c r="G11" s="54" t="s">
        <v>1951</v>
      </c>
      <c r="H11" s="54" t="s">
        <v>1951</v>
      </c>
      <c r="I11" s="54" t="s">
        <v>1951</v>
      </c>
      <c r="J11" s="54" t="s">
        <v>1951</v>
      </c>
      <c r="K11" s="54" t="s">
        <v>1951</v>
      </c>
      <c r="L11" s="54" t="s">
        <v>1951</v>
      </c>
      <c r="M11" s="54" t="s">
        <v>1951</v>
      </c>
      <c r="N11" s="54" t="s">
        <v>1951</v>
      </c>
      <c r="O11" s="54" t="s">
        <v>1951</v>
      </c>
      <c r="P11" s="54" t="s">
        <v>1951</v>
      </c>
      <c r="Q11" s="54" t="s">
        <v>1951</v>
      </c>
      <c r="R11" s="54" t="s">
        <v>1951</v>
      </c>
      <c r="S11" s="54" t="s">
        <v>1951</v>
      </c>
      <c r="T11" s="54" t="s">
        <v>1951</v>
      </c>
      <c r="U11" s="54" t="s">
        <v>1951</v>
      </c>
      <c r="V11" s="54" t="s">
        <v>1951</v>
      </c>
      <c r="W11" s="54" t="s">
        <v>1951</v>
      </c>
      <c r="X11" s="54" t="s">
        <v>1951</v>
      </c>
      <c r="Y11" s="54" t="s">
        <v>1951</v>
      </c>
      <c r="Z11" s="54" t="s">
        <v>1951</v>
      </c>
      <c r="AA11" s="54" t="s">
        <v>1951</v>
      </c>
      <c r="AB11" s="54" t="s">
        <v>1951</v>
      </c>
      <c r="AC11" s="54" t="s">
        <v>1951</v>
      </c>
      <c r="AD11" s="54" t="s">
        <v>1951</v>
      </c>
      <c r="AE11" s="54" t="s">
        <v>1951</v>
      </c>
      <c r="AF11" s="54" t="s">
        <v>1951</v>
      </c>
      <c r="AG11" s="54" t="s">
        <v>1951</v>
      </c>
    </row>
    <row r="12" spans="1:731">
      <c r="C12" s="21" t="s">
        <v>1913</v>
      </c>
      <c r="D12" s="54" t="s">
        <v>837</v>
      </c>
      <c r="E12" s="54" t="s">
        <v>1040</v>
      </c>
      <c r="F12" s="54" t="s">
        <v>641</v>
      </c>
      <c r="G12" s="54" t="s">
        <v>641</v>
      </c>
      <c r="H12" s="54" t="s">
        <v>1099</v>
      </c>
      <c r="I12" s="54" t="s">
        <v>1300</v>
      </c>
      <c r="J12" s="54" t="s">
        <v>1234</v>
      </c>
      <c r="K12" s="54" t="s">
        <v>921</v>
      </c>
      <c r="L12" s="54" t="s">
        <v>921</v>
      </c>
      <c r="M12" s="54" t="s">
        <v>1363</v>
      </c>
      <c r="N12" s="54" t="s">
        <v>1167</v>
      </c>
      <c r="O12" s="54" t="s">
        <v>1167</v>
      </c>
      <c r="P12" s="54" t="s">
        <v>1564</v>
      </c>
      <c r="Q12" s="54" t="s">
        <v>237</v>
      </c>
      <c r="R12" s="54" t="s">
        <v>1498</v>
      </c>
      <c r="S12" s="54" t="s">
        <v>171</v>
      </c>
      <c r="T12" s="54" t="s">
        <v>1427</v>
      </c>
      <c r="U12" s="54" t="s">
        <v>1427</v>
      </c>
      <c r="V12" s="54" t="s">
        <v>1626</v>
      </c>
      <c r="W12" s="54" t="s">
        <v>304</v>
      </c>
      <c r="X12" s="54" t="s">
        <v>109</v>
      </c>
      <c r="Y12" s="54" t="s">
        <v>109</v>
      </c>
      <c r="Z12" s="54" t="s">
        <v>504</v>
      </c>
      <c r="AA12" s="54" t="s">
        <v>439</v>
      </c>
      <c r="AB12" s="54" t="s">
        <v>372</v>
      </c>
      <c r="AC12" s="54" t="s">
        <v>372</v>
      </c>
      <c r="AD12" s="54" t="s">
        <v>571</v>
      </c>
      <c r="AE12" s="54" t="s">
        <v>706</v>
      </c>
      <c r="AF12" s="54" t="s">
        <v>769</v>
      </c>
      <c r="AG12" s="54" t="s">
        <v>972</v>
      </c>
    </row>
    <row r="13" spans="1:731">
      <c r="C13" s="21" t="s">
        <v>1952</v>
      </c>
      <c r="D13" s="54" t="s">
        <v>1953</v>
      </c>
      <c r="E13" s="54" t="s">
        <v>1954</v>
      </c>
      <c r="F13" s="54" t="s">
        <v>1955</v>
      </c>
      <c r="G13" s="54" t="s">
        <v>1955</v>
      </c>
      <c r="H13" s="54" t="s">
        <v>1956</v>
      </c>
      <c r="I13" s="54" t="s">
        <v>1957</v>
      </c>
      <c r="J13" s="54" t="s">
        <v>1958</v>
      </c>
      <c r="K13" s="54" t="s">
        <v>1959</v>
      </c>
      <c r="L13" s="54" t="s">
        <v>1959</v>
      </c>
      <c r="M13" s="54" t="s">
        <v>1960</v>
      </c>
      <c r="N13" s="54" t="s">
        <v>1961</v>
      </c>
      <c r="O13" s="54" t="s">
        <v>1961</v>
      </c>
      <c r="P13" s="54" t="s">
        <v>1962</v>
      </c>
      <c r="Q13" s="54" t="s">
        <v>1963</v>
      </c>
      <c r="R13" s="54" t="s">
        <v>1964</v>
      </c>
      <c r="S13" s="54" t="s">
        <v>1965</v>
      </c>
      <c r="T13" s="54" t="s">
        <v>1966</v>
      </c>
      <c r="U13" s="54" t="s">
        <v>1966</v>
      </c>
      <c r="V13" s="54" t="s">
        <v>1967</v>
      </c>
      <c r="W13" s="54" t="s">
        <v>1968</v>
      </c>
      <c r="X13" s="54" t="s">
        <v>1969</v>
      </c>
      <c r="Y13" s="54" t="s">
        <v>1969</v>
      </c>
      <c r="Z13" s="54" t="s">
        <v>1970</v>
      </c>
      <c r="AA13" s="54" t="s">
        <v>1971</v>
      </c>
      <c r="AB13" s="54" t="s">
        <v>1972</v>
      </c>
      <c r="AC13" s="54" t="s">
        <v>1972</v>
      </c>
      <c r="AD13" s="54" t="s">
        <v>1973</v>
      </c>
      <c r="AE13" s="54" t="s">
        <v>1974</v>
      </c>
      <c r="AF13" s="54" t="s">
        <v>1975</v>
      </c>
      <c r="AG13" s="54" t="s">
        <v>1976</v>
      </c>
    </row>
    <row r="14" spans="1:731">
      <c r="C14" s="21" t="s">
        <v>1977</v>
      </c>
      <c r="D14" s="54" t="s">
        <v>1978</v>
      </c>
      <c r="E14" s="54" t="s">
        <v>1979</v>
      </c>
      <c r="F14" s="54" t="s">
        <v>1980</v>
      </c>
      <c r="G14" s="54" t="s">
        <v>1980</v>
      </c>
      <c r="H14" s="54" t="s">
        <v>1979</v>
      </c>
      <c r="I14" s="54" t="s">
        <v>1981</v>
      </c>
      <c r="J14" s="54" t="s">
        <v>1981</v>
      </c>
      <c r="K14" s="54" t="s">
        <v>1978</v>
      </c>
      <c r="L14" s="54" t="s">
        <v>1978</v>
      </c>
      <c r="M14" s="54" t="s">
        <v>1981</v>
      </c>
      <c r="N14" s="54" t="s">
        <v>1979</v>
      </c>
      <c r="O14" s="54" t="s">
        <v>1979</v>
      </c>
      <c r="P14" s="54" t="s">
        <v>1982</v>
      </c>
      <c r="Q14" s="54" t="s">
        <v>1983</v>
      </c>
      <c r="R14" s="54" t="s">
        <v>1982</v>
      </c>
      <c r="S14" s="54" t="s">
        <v>1983</v>
      </c>
      <c r="T14" s="54" t="s">
        <v>1981</v>
      </c>
      <c r="U14" s="54" t="s">
        <v>1981</v>
      </c>
      <c r="V14" s="54" t="s">
        <v>1982</v>
      </c>
      <c r="W14" s="54" t="s">
        <v>1983</v>
      </c>
      <c r="X14" s="54" t="s">
        <v>1984</v>
      </c>
      <c r="Y14" s="54" t="s">
        <v>1984</v>
      </c>
      <c r="Z14" s="54" t="s">
        <v>1980</v>
      </c>
      <c r="AA14" s="54" t="s">
        <v>1980</v>
      </c>
      <c r="AB14" s="54" t="s">
        <v>1983</v>
      </c>
      <c r="AC14" s="54" t="s">
        <v>1983</v>
      </c>
      <c r="AD14" s="54" t="s">
        <v>1980</v>
      </c>
      <c r="AE14" s="54" t="s">
        <v>1978</v>
      </c>
      <c r="AF14" s="54" t="s">
        <v>1978</v>
      </c>
      <c r="AG14" s="54" t="s">
        <v>1979</v>
      </c>
    </row>
    <row r="16" spans="1:731">
      <c r="C16" s="21" t="s">
        <v>1985</v>
      </c>
      <c r="D16" s="54" t="s">
        <v>1986</v>
      </c>
      <c r="E16" s="54" t="s">
        <v>1987</v>
      </c>
      <c r="F16" s="54" t="s">
        <v>1988</v>
      </c>
      <c r="G16" s="54" t="s">
        <v>1989</v>
      </c>
      <c r="H16" s="54" t="s">
        <v>1986</v>
      </c>
      <c r="I16" s="54" t="s">
        <v>1987</v>
      </c>
      <c r="J16" s="54" t="s">
        <v>1990</v>
      </c>
      <c r="K16" s="54" t="s">
        <v>1989</v>
      </c>
      <c r="L16" s="54" t="s">
        <v>1988</v>
      </c>
      <c r="M16" s="54" t="s">
        <v>1986</v>
      </c>
      <c r="N16" s="54" t="s">
        <v>1989</v>
      </c>
      <c r="O16" s="54" t="s">
        <v>1988</v>
      </c>
      <c r="P16" s="54" t="s">
        <v>1987</v>
      </c>
      <c r="Q16" s="54" t="s">
        <v>1987</v>
      </c>
      <c r="R16" s="54" t="s">
        <v>1990</v>
      </c>
      <c r="S16" s="54" t="s">
        <v>1990</v>
      </c>
      <c r="T16" s="54" t="s">
        <v>1988</v>
      </c>
      <c r="U16" s="54" t="s">
        <v>1989</v>
      </c>
      <c r="V16" s="54" t="s">
        <v>1986</v>
      </c>
      <c r="W16" s="54" t="s">
        <v>1986</v>
      </c>
      <c r="X16" s="54" t="s">
        <v>1988</v>
      </c>
      <c r="Y16" s="54" t="s">
        <v>1989</v>
      </c>
      <c r="Z16" s="54" t="s">
        <v>1987</v>
      </c>
      <c r="AA16" s="54" t="s">
        <v>1990</v>
      </c>
      <c r="AB16" s="54" t="s">
        <v>1989</v>
      </c>
      <c r="AC16" s="54" t="s">
        <v>1988</v>
      </c>
      <c r="AD16" s="54" t="s">
        <v>1986</v>
      </c>
      <c r="AE16" s="54" t="s">
        <v>1990</v>
      </c>
      <c r="AF16" s="54" t="s">
        <v>1987</v>
      </c>
      <c r="AG16" s="54" t="s">
        <v>1990</v>
      </c>
    </row>
    <row r="17" spans="3:33">
      <c r="C17" s="21" t="s">
        <v>1775</v>
      </c>
      <c r="D17" s="54">
        <v>2464</v>
      </c>
      <c r="E17" s="54">
        <v>656</v>
      </c>
      <c r="F17" s="54">
        <v>4332</v>
      </c>
      <c r="G17" s="54">
        <v>1457</v>
      </c>
      <c r="H17" s="54">
        <v>680</v>
      </c>
      <c r="I17" s="54">
        <v>6188</v>
      </c>
      <c r="J17" s="54">
        <v>2043</v>
      </c>
      <c r="K17" s="54">
        <v>3003</v>
      </c>
      <c r="L17" s="54">
        <v>9752</v>
      </c>
      <c r="M17" s="54">
        <v>9243</v>
      </c>
      <c r="N17" s="54">
        <v>1414</v>
      </c>
      <c r="O17" s="54">
        <v>4368</v>
      </c>
      <c r="P17" s="54">
        <v>16599</v>
      </c>
      <c r="Q17" s="54">
        <v>553</v>
      </c>
      <c r="R17" s="54">
        <v>14881</v>
      </c>
      <c r="S17" s="54">
        <v>394</v>
      </c>
      <c r="T17" s="54">
        <v>29760</v>
      </c>
      <c r="U17" s="54">
        <v>12285</v>
      </c>
      <c r="V17" s="54">
        <v>19309</v>
      </c>
      <c r="W17" s="54">
        <v>898</v>
      </c>
      <c r="X17" s="54">
        <v>4141</v>
      </c>
      <c r="Y17" s="54">
        <v>566</v>
      </c>
      <c r="Z17" s="54">
        <v>622</v>
      </c>
      <c r="AA17" s="54">
        <v>917</v>
      </c>
      <c r="AB17" s="54">
        <v>950</v>
      </c>
      <c r="AC17" s="54">
        <v>2796</v>
      </c>
      <c r="AD17" s="54">
        <v>1336</v>
      </c>
      <c r="AE17" s="54">
        <v>1912</v>
      </c>
      <c r="AF17" s="54">
        <v>2374</v>
      </c>
      <c r="AG17" s="54">
        <v>1618</v>
      </c>
    </row>
    <row r="18" spans="3:33">
      <c r="C18" s="21" t="s">
        <v>1821</v>
      </c>
      <c r="D18" s="54">
        <v>298</v>
      </c>
      <c r="E18" s="54">
        <v>378</v>
      </c>
      <c r="F18" s="54">
        <v>1098</v>
      </c>
      <c r="G18" s="54">
        <v>287</v>
      </c>
      <c r="H18" s="54">
        <v>406</v>
      </c>
      <c r="I18" s="54">
        <v>365</v>
      </c>
      <c r="J18" s="54">
        <v>384</v>
      </c>
      <c r="K18" s="54">
        <v>309</v>
      </c>
      <c r="L18" s="54">
        <v>1174</v>
      </c>
      <c r="M18" s="54">
        <v>372</v>
      </c>
      <c r="N18" s="54">
        <v>426</v>
      </c>
      <c r="O18" s="54">
        <v>1544</v>
      </c>
      <c r="P18" s="54">
        <v>433</v>
      </c>
      <c r="Q18" s="54">
        <v>92</v>
      </c>
      <c r="R18" s="54">
        <v>410</v>
      </c>
      <c r="S18" s="54">
        <v>91</v>
      </c>
      <c r="T18" s="54">
        <v>1508</v>
      </c>
      <c r="U18" s="54">
        <v>387</v>
      </c>
      <c r="V18" s="54">
        <v>478</v>
      </c>
      <c r="W18" s="54">
        <v>92</v>
      </c>
      <c r="X18" s="54">
        <v>262</v>
      </c>
      <c r="Y18" s="54">
        <v>78</v>
      </c>
      <c r="Z18" s="54">
        <v>404</v>
      </c>
      <c r="AA18" s="54">
        <v>107</v>
      </c>
      <c r="AB18" s="54">
        <v>106</v>
      </c>
      <c r="AC18" s="54">
        <v>381</v>
      </c>
      <c r="AD18" s="54">
        <v>299</v>
      </c>
      <c r="AE18" s="54">
        <v>281</v>
      </c>
      <c r="AF18" s="54">
        <v>286</v>
      </c>
      <c r="AG18" s="54">
        <v>334</v>
      </c>
    </row>
    <row r="19" spans="3:33">
      <c r="C19" s="21" t="s">
        <v>2077</v>
      </c>
      <c r="D19" s="54">
        <v>-21</v>
      </c>
      <c r="E19" s="54">
        <v>-443</v>
      </c>
      <c r="F19" s="54">
        <v>-282</v>
      </c>
      <c r="G19" s="54">
        <v>-164</v>
      </c>
      <c r="H19" s="54">
        <v>-532</v>
      </c>
      <c r="I19" s="54">
        <v>-746</v>
      </c>
      <c r="J19" s="54">
        <v>-1135</v>
      </c>
      <c r="K19" s="54">
        <v>-225</v>
      </c>
      <c r="L19" s="54">
        <v>-406</v>
      </c>
      <c r="M19" s="54">
        <v>-530</v>
      </c>
      <c r="N19" s="54">
        <v>-647</v>
      </c>
      <c r="O19" s="54">
        <v>-2164</v>
      </c>
      <c r="P19" s="54">
        <v>-1699</v>
      </c>
      <c r="Q19" s="54">
        <v>15</v>
      </c>
      <c r="R19" s="54">
        <v>-1577</v>
      </c>
      <c r="S19" s="54">
        <v>-42</v>
      </c>
      <c r="T19" s="54">
        <v>-2489</v>
      </c>
      <c r="U19" s="54">
        <v>-78</v>
      </c>
      <c r="V19" s="54">
        <v>-603</v>
      </c>
      <c r="W19" s="54">
        <v>22</v>
      </c>
      <c r="X19" s="54">
        <v>-315</v>
      </c>
      <c r="Y19" s="54">
        <v>-345</v>
      </c>
      <c r="Z19" s="54">
        <v>-80</v>
      </c>
      <c r="AA19" s="54">
        <v>16</v>
      </c>
      <c r="AB19" s="54">
        <v>23</v>
      </c>
      <c r="AC19" s="54">
        <v>18</v>
      </c>
      <c r="AD19" s="54">
        <v>-53</v>
      </c>
      <c r="AE19" s="54">
        <v>24</v>
      </c>
      <c r="AF19" s="54">
        <v>-185</v>
      </c>
      <c r="AG19" s="54">
        <v>-542</v>
      </c>
    </row>
    <row r="20" spans="3:33">
      <c r="C20" s="21" t="s">
        <v>2078</v>
      </c>
      <c r="D20" s="54">
        <v>559</v>
      </c>
      <c r="E20" s="54">
        <v>648</v>
      </c>
      <c r="F20" s="54">
        <v>1397</v>
      </c>
      <c r="G20" s="54">
        <v>417</v>
      </c>
      <c r="H20" s="54">
        <v>745</v>
      </c>
      <c r="I20" s="54">
        <v>841</v>
      </c>
      <c r="J20" s="54">
        <v>735</v>
      </c>
      <c r="K20" s="54">
        <v>551</v>
      </c>
      <c r="L20" s="54">
        <v>2004</v>
      </c>
      <c r="M20" s="54">
        <v>979</v>
      </c>
      <c r="N20" s="54">
        <v>738</v>
      </c>
      <c r="O20" s="54">
        <v>2709</v>
      </c>
      <c r="P20" s="54">
        <v>1153</v>
      </c>
      <c r="Q20" s="54">
        <v>223</v>
      </c>
      <c r="R20" s="54">
        <v>1011</v>
      </c>
      <c r="S20" s="54">
        <v>178</v>
      </c>
      <c r="T20" s="54">
        <v>3549</v>
      </c>
      <c r="U20" s="54">
        <v>994</v>
      </c>
      <c r="V20" s="54">
        <v>1252</v>
      </c>
      <c r="W20" s="54">
        <v>223</v>
      </c>
      <c r="X20" s="54">
        <v>0</v>
      </c>
      <c r="Y20" s="54">
        <v>157</v>
      </c>
      <c r="Z20" s="54">
        <v>374</v>
      </c>
      <c r="AA20" s="54">
        <v>224</v>
      </c>
      <c r="AB20" s="54">
        <v>220</v>
      </c>
      <c r="AC20" s="54">
        <v>844</v>
      </c>
      <c r="AD20" s="54">
        <v>383</v>
      </c>
      <c r="AE20" s="54">
        <v>429</v>
      </c>
      <c r="AF20" s="54">
        <v>465</v>
      </c>
      <c r="AG20" s="54">
        <v>578</v>
      </c>
    </row>
    <row r="22" spans="3:33">
      <c r="C22" s="21" t="s">
        <v>2079</v>
      </c>
      <c r="D22" s="54">
        <v>-1771</v>
      </c>
      <c r="E22" s="54">
        <v>29</v>
      </c>
      <c r="F22" s="54">
        <v>-703</v>
      </c>
      <c r="G22" s="54">
        <v>87</v>
      </c>
      <c r="H22" s="54">
        <v>-873</v>
      </c>
      <c r="I22" s="54">
        <v>-174</v>
      </c>
      <c r="J22" s="54">
        <v>904</v>
      </c>
      <c r="K22" s="54">
        <v>-679</v>
      </c>
      <c r="L22" s="54">
        <v>-3363</v>
      </c>
      <c r="M22" s="54">
        <v>-2733</v>
      </c>
      <c r="N22" s="54">
        <v>288</v>
      </c>
      <c r="O22" s="54">
        <v>-2207</v>
      </c>
      <c r="P22" s="54">
        <v>-1660</v>
      </c>
      <c r="Q22" s="54">
        <v>50</v>
      </c>
      <c r="R22" s="54">
        <v>834</v>
      </c>
      <c r="S22" s="54">
        <v>101</v>
      </c>
      <c r="T22" s="54">
        <v>-3722</v>
      </c>
      <c r="U22" s="54">
        <v>-1719</v>
      </c>
      <c r="V22" s="54">
        <v>826</v>
      </c>
      <c r="W22" s="54">
        <v>401</v>
      </c>
      <c r="X22" s="54">
        <v>-857</v>
      </c>
      <c r="Y22" s="54">
        <v>452</v>
      </c>
      <c r="Z22" s="54">
        <v>256</v>
      </c>
      <c r="AA22" s="54">
        <v>-359</v>
      </c>
      <c r="AB22" s="54">
        <v>166</v>
      </c>
      <c r="AC22" s="54">
        <v>717</v>
      </c>
      <c r="AD22" s="54">
        <v>-688</v>
      </c>
      <c r="AE22" s="54">
        <v>-636</v>
      </c>
      <c r="AF22" s="54">
        <v>-277</v>
      </c>
      <c r="AG22" s="54">
        <v>-1650</v>
      </c>
    </row>
    <row r="23" spans="3:33">
      <c r="C23" s="21" t="s">
        <v>2080</v>
      </c>
      <c r="D23" s="54">
        <v>-366</v>
      </c>
      <c r="E23" s="54">
        <v>120</v>
      </c>
      <c r="F23" s="54">
        <v>-550</v>
      </c>
      <c r="G23" s="54">
        <v>117</v>
      </c>
      <c r="H23" s="54">
        <v>410</v>
      </c>
      <c r="I23" s="54">
        <v>-2987</v>
      </c>
      <c r="J23" s="54">
        <v>-252</v>
      </c>
      <c r="K23" s="54">
        <v>-692</v>
      </c>
      <c r="L23" s="54">
        <v>-2215</v>
      </c>
      <c r="M23" s="54">
        <v>-1243</v>
      </c>
      <c r="N23" s="54">
        <v>1081</v>
      </c>
      <c r="O23" s="54">
        <v>822</v>
      </c>
      <c r="P23" s="54">
        <v>-1767</v>
      </c>
      <c r="Q23" s="54">
        <v>-319</v>
      </c>
      <c r="R23" s="54">
        <v>-2366</v>
      </c>
      <c r="S23" s="54">
        <v>182</v>
      </c>
      <c r="T23" s="54">
        <v>-6172</v>
      </c>
      <c r="U23" s="54">
        <v>-1690</v>
      </c>
      <c r="V23" s="54">
        <v>-3561</v>
      </c>
      <c r="W23" s="54">
        <v>105</v>
      </c>
      <c r="X23" s="54">
        <v>-149</v>
      </c>
      <c r="Y23" s="54">
        <v>794</v>
      </c>
      <c r="Z23" s="54">
        <v>44</v>
      </c>
      <c r="AA23" s="54">
        <v>-249</v>
      </c>
      <c r="AB23" s="54">
        <v>-202</v>
      </c>
      <c r="AC23" s="54">
        <v>-233</v>
      </c>
      <c r="AD23" s="54">
        <v>-463</v>
      </c>
      <c r="AE23" s="54">
        <v>-595</v>
      </c>
      <c r="AF23" s="54">
        <v>-563</v>
      </c>
      <c r="AG23" s="54">
        <v>-788</v>
      </c>
    </row>
    <row r="24" spans="3:33">
      <c r="C24" s="21" t="s">
        <v>1994</v>
      </c>
      <c r="D24" s="54">
        <v>-118</v>
      </c>
      <c r="E24" s="54">
        <v>-725</v>
      </c>
      <c r="F24" s="54">
        <v>-524</v>
      </c>
      <c r="G24" s="54">
        <v>-334</v>
      </c>
      <c r="H24" s="54">
        <v>-563</v>
      </c>
      <c r="I24" s="54">
        <v>295</v>
      </c>
      <c r="J24" s="54">
        <v>566</v>
      </c>
      <c r="K24" s="54">
        <v>-374</v>
      </c>
      <c r="L24" s="54">
        <v>-774</v>
      </c>
      <c r="M24" s="54">
        <v>-456</v>
      </c>
      <c r="N24" s="54">
        <v>-706</v>
      </c>
      <c r="O24" s="54">
        <v>-2554</v>
      </c>
      <c r="P24" s="54">
        <v>-803</v>
      </c>
      <c r="Q24" s="54">
        <v>225</v>
      </c>
      <c r="R24" s="54">
        <v>-577</v>
      </c>
      <c r="S24" s="54">
        <v>153</v>
      </c>
      <c r="T24" s="54">
        <v>-98</v>
      </c>
      <c r="U24" s="54">
        <v>-503</v>
      </c>
      <c r="V24" s="54">
        <v>-977</v>
      </c>
      <c r="W24" s="54">
        <v>153</v>
      </c>
      <c r="X24" s="54">
        <v>-776</v>
      </c>
      <c r="Y24" s="54">
        <v>-156</v>
      </c>
      <c r="Z24" s="54">
        <v>54</v>
      </c>
      <c r="AA24" s="54">
        <v>-151</v>
      </c>
      <c r="AB24" s="54">
        <v>66</v>
      </c>
      <c r="AC24" s="54">
        <v>597</v>
      </c>
      <c r="AD24" s="54">
        <v>-93</v>
      </c>
      <c r="AE24" s="54">
        <v>-159</v>
      </c>
      <c r="AF24" s="54">
        <v>-123</v>
      </c>
      <c r="AG24" s="54">
        <v>-560</v>
      </c>
    </row>
    <row r="26" spans="3:33">
      <c r="C26" s="21" t="s">
        <v>2081</v>
      </c>
      <c r="D26" s="54">
        <v>195</v>
      </c>
      <c r="E26" s="54">
        <v>304</v>
      </c>
      <c r="F26" s="54">
        <v>363</v>
      </c>
      <c r="G26" s="54">
        <v>75</v>
      </c>
      <c r="H26" s="54">
        <v>-917</v>
      </c>
      <c r="I26" s="54">
        <v>778</v>
      </c>
      <c r="J26" s="54">
        <v>11</v>
      </c>
      <c r="K26" s="54">
        <v>183</v>
      </c>
      <c r="L26" s="54">
        <v>568</v>
      </c>
      <c r="M26" s="54">
        <v>461</v>
      </c>
      <c r="N26" s="54">
        <v>-193</v>
      </c>
      <c r="O26" s="54">
        <v>-551</v>
      </c>
      <c r="P26" s="54">
        <v>823</v>
      </c>
      <c r="Q26" s="54">
        <v>78</v>
      </c>
      <c r="R26" s="54">
        <v>-22</v>
      </c>
      <c r="S26" s="54">
        <v>-123</v>
      </c>
      <c r="T26" s="54">
        <v>1531</v>
      </c>
      <c r="U26" s="54">
        <v>281</v>
      </c>
      <c r="V26" s="54">
        <v>1689</v>
      </c>
      <c r="W26" s="54">
        <v>136</v>
      </c>
      <c r="X26" s="54">
        <v>-135</v>
      </c>
      <c r="Y26" s="54">
        <v>-359</v>
      </c>
      <c r="Z26" s="54">
        <v>-8</v>
      </c>
      <c r="AA26" s="54">
        <v>71</v>
      </c>
      <c r="AB26" s="54">
        <v>104</v>
      </c>
      <c r="AC26" s="54">
        <v>194</v>
      </c>
      <c r="AD26" s="54">
        <v>225</v>
      </c>
      <c r="AE26" s="54">
        <v>70</v>
      </c>
      <c r="AF26" s="54">
        <v>209</v>
      </c>
      <c r="AG26" s="54">
        <v>255</v>
      </c>
    </row>
    <row r="27" spans="3:33">
      <c r="C27" s="21" t="s">
        <v>2082</v>
      </c>
      <c r="D27" s="54">
        <v>-1482</v>
      </c>
      <c r="E27" s="54">
        <v>330</v>
      </c>
      <c r="F27" s="54">
        <v>8</v>
      </c>
      <c r="G27" s="54">
        <v>229</v>
      </c>
      <c r="H27" s="54">
        <v>197</v>
      </c>
      <c r="I27" s="54">
        <v>1740</v>
      </c>
      <c r="J27" s="54">
        <v>579</v>
      </c>
      <c r="K27" s="54">
        <v>204</v>
      </c>
      <c r="L27" s="54">
        <v>-942</v>
      </c>
      <c r="M27" s="54">
        <v>-1495</v>
      </c>
      <c r="N27" s="54">
        <v>106</v>
      </c>
      <c r="O27" s="54">
        <v>76</v>
      </c>
      <c r="P27" s="54">
        <v>87</v>
      </c>
      <c r="Q27" s="54">
        <v>66</v>
      </c>
      <c r="R27" s="54">
        <v>3799</v>
      </c>
      <c r="S27" s="54">
        <v>-111</v>
      </c>
      <c r="T27" s="54">
        <v>1017</v>
      </c>
      <c r="U27" s="54">
        <v>193</v>
      </c>
      <c r="V27" s="54">
        <v>3675</v>
      </c>
      <c r="W27" s="54">
        <v>7</v>
      </c>
      <c r="X27" s="54">
        <v>203</v>
      </c>
      <c r="Y27" s="54">
        <v>173</v>
      </c>
      <c r="Z27" s="54">
        <v>166</v>
      </c>
      <c r="AA27" s="54">
        <v>-30</v>
      </c>
      <c r="AB27" s="54">
        <v>198</v>
      </c>
      <c r="AC27" s="54">
        <v>159</v>
      </c>
      <c r="AD27" s="54">
        <v>-357</v>
      </c>
      <c r="AE27" s="54">
        <v>48</v>
      </c>
      <c r="AF27" s="54">
        <v>200</v>
      </c>
      <c r="AG27" s="54">
        <v>-557</v>
      </c>
    </row>
    <row r="28" spans="3:33">
      <c r="C28" s="21" t="s">
        <v>2083</v>
      </c>
      <c r="D28" s="54">
        <v>-10</v>
      </c>
      <c r="E28" s="54">
        <v>2</v>
      </c>
      <c r="F28" s="54">
        <v>-20</v>
      </c>
      <c r="G28" s="54">
        <v>-17</v>
      </c>
      <c r="H28" s="54">
        <v>-34</v>
      </c>
      <c r="I28" s="54">
        <v>-126</v>
      </c>
      <c r="J28" s="54">
        <v>-20</v>
      </c>
      <c r="K28" s="54">
        <v>74</v>
      </c>
      <c r="L28" s="54">
        <v>-53</v>
      </c>
      <c r="M28" s="54">
        <v>1</v>
      </c>
      <c r="N28" s="54">
        <v>30</v>
      </c>
      <c r="O28" s="54">
        <v>1391</v>
      </c>
      <c r="P28" s="54">
        <v>-338</v>
      </c>
      <c r="Q28" s="54">
        <v>3</v>
      </c>
      <c r="R28" s="54">
        <v>4582</v>
      </c>
      <c r="S28" s="54">
        <v>-2</v>
      </c>
      <c r="T28" s="54">
        <v>-516</v>
      </c>
      <c r="U28" s="54">
        <v>-370</v>
      </c>
      <c r="V28" s="54">
        <v>-3635</v>
      </c>
      <c r="W28" s="54">
        <v>4</v>
      </c>
      <c r="X28" s="54">
        <v>-45</v>
      </c>
      <c r="Y28" s="54">
        <v>-10</v>
      </c>
      <c r="Z28" s="54">
        <v>-9</v>
      </c>
      <c r="AA28" s="54">
        <v>4</v>
      </c>
      <c r="AB28" s="54">
        <v>126</v>
      </c>
      <c r="AC28" s="54">
        <v>5</v>
      </c>
      <c r="AD28" s="54">
        <v>2</v>
      </c>
      <c r="AE28" s="54">
        <v>-136</v>
      </c>
      <c r="AF28" s="54">
        <v>19</v>
      </c>
      <c r="AG28" s="54">
        <v>1393</v>
      </c>
    </row>
    <row r="29" spans="3:33">
      <c r="C29" s="21" t="s">
        <v>1820</v>
      </c>
      <c r="D29" s="54">
        <v>1519</v>
      </c>
      <c r="E29" s="54">
        <v>1270</v>
      </c>
      <c r="F29" s="54">
        <v>5822</v>
      </c>
      <c r="G29" s="54">
        <v>2067</v>
      </c>
      <c r="H29" s="54">
        <v>392</v>
      </c>
      <c r="I29" s="54">
        <v>6348</v>
      </c>
      <c r="J29" s="54">
        <v>2911</v>
      </c>
      <c r="K29" s="54">
        <v>3033</v>
      </c>
      <c r="L29" s="54">
        <v>9108</v>
      </c>
      <c r="M29" s="54">
        <v>7332</v>
      </c>
      <c r="N29" s="54">
        <v>2249</v>
      </c>
      <c r="O29" s="54">
        <v>5641</v>
      </c>
      <c r="P29" s="54">
        <v>14488</v>
      </c>
      <c r="Q29" s="54">
        <v>936</v>
      </c>
      <c r="R29" s="54">
        <v>15345</v>
      </c>
      <c r="S29" s="54">
        <v>720</v>
      </c>
      <c r="T29" s="54">
        <v>28090</v>
      </c>
      <c r="U29" s="54">
        <v>11499</v>
      </c>
      <c r="V29" s="54">
        <v>17627</v>
      </c>
      <c r="W29" s="54">
        <v>1640</v>
      </c>
      <c r="X29" s="54">
        <v>3743</v>
      </c>
      <c r="Y29" s="54">
        <v>898</v>
      </c>
      <c r="Z29" s="54">
        <v>1567</v>
      </c>
      <c r="AA29" s="54">
        <v>909</v>
      </c>
      <c r="AB29" s="54">
        <v>1465</v>
      </c>
      <c r="AC29" s="54">
        <v>4761</v>
      </c>
      <c r="AD29" s="54">
        <v>1279</v>
      </c>
      <c r="AE29" s="54">
        <v>1874</v>
      </c>
      <c r="AF29" s="54">
        <v>2682</v>
      </c>
      <c r="AG29" s="54">
        <v>1731</v>
      </c>
    </row>
    <row r="30" spans="3:33">
      <c r="C30" s="21" t="s">
        <v>2084</v>
      </c>
      <c r="D30" s="54">
        <v>-221</v>
      </c>
      <c r="E30" s="54">
        <v>-433</v>
      </c>
      <c r="F30" s="54">
        <v>-1128</v>
      </c>
      <c r="G30" s="54">
        <v>-283</v>
      </c>
      <c r="H30" s="54">
        <v>-530</v>
      </c>
      <c r="I30" s="54">
        <v>-289</v>
      </c>
      <c r="J30" s="54">
        <v>-248</v>
      </c>
      <c r="K30" s="54">
        <v>-273</v>
      </c>
      <c r="L30" s="54">
        <v>-976</v>
      </c>
      <c r="M30" s="54">
        <v>-278</v>
      </c>
      <c r="N30" s="54">
        <v>-509</v>
      </c>
      <c r="O30" s="54">
        <v>-1833</v>
      </c>
      <c r="P30" s="54">
        <v>-977</v>
      </c>
      <c r="Q30" s="54">
        <v>-113</v>
      </c>
      <c r="R30" s="54">
        <v>-369</v>
      </c>
      <c r="S30" s="54">
        <v>-128</v>
      </c>
      <c r="T30" s="54">
        <v>-1069</v>
      </c>
      <c r="U30" s="54">
        <v>-254</v>
      </c>
      <c r="V30" s="54">
        <v>-813</v>
      </c>
      <c r="W30" s="54">
        <v>-103</v>
      </c>
      <c r="X30" s="54">
        <v>-600</v>
      </c>
      <c r="Y30" s="54">
        <v>-203</v>
      </c>
      <c r="Z30" s="54">
        <v>-217</v>
      </c>
      <c r="AA30" s="54">
        <v>-155</v>
      </c>
      <c r="AB30" s="54">
        <v>-144</v>
      </c>
      <c r="AC30" s="54">
        <v>-489</v>
      </c>
      <c r="AD30" s="54">
        <v>-473</v>
      </c>
      <c r="AE30" s="54">
        <v>-298</v>
      </c>
      <c r="AF30" s="54">
        <v>-183</v>
      </c>
      <c r="AG30" s="54">
        <v>-361</v>
      </c>
    </row>
    <row r="31" spans="3:33">
      <c r="C31" s="21" t="s">
        <v>2085</v>
      </c>
      <c r="D31" s="54">
        <v>-203</v>
      </c>
      <c r="E31" s="54">
        <v>-13</v>
      </c>
      <c r="F31" s="54">
        <v>-8524</v>
      </c>
      <c r="G31" s="54">
        <v>34</v>
      </c>
      <c r="H31" s="54">
        <v>18</v>
      </c>
      <c r="I31" s="54">
        <v>221</v>
      </c>
      <c r="J31" s="54">
        <v>-83</v>
      </c>
      <c r="K31" s="54">
        <v>-60</v>
      </c>
      <c r="L31" s="54">
        <v>-263</v>
      </c>
      <c r="M31" s="54">
        <v>0</v>
      </c>
      <c r="N31" s="54">
        <v>77</v>
      </c>
      <c r="O31" s="54">
        <v>-49</v>
      </c>
      <c r="P31" s="54">
        <v>-278</v>
      </c>
      <c r="Q31" s="54">
        <v>0</v>
      </c>
      <c r="R31" s="54">
        <v>-39</v>
      </c>
      <c r="S31" s="54">
        <v>0</v>
      </c>
      <c r="T31" s="54">
        <v>-83</v>
      </c>
      <c r="U31" s="54">
        <v>0</v>
      </c>
      <c r="V31" s="54">
        <v>-148</v>
      </c>
      <c r="W31" s="54">
        <v>0</v>
      </c>
      <c r="X31" s="54">
        <v>36</v>
      </c>
      <c r="Y31" s="54">
        <v>0</v>
      </c>
      <c r="Z31" s="54">
        <v>-7137</v>
      </c>
      <c r="AA31" s="54">
        <v>-34</v>
      </c>
      <c r="AB31" s="54">
        <v>-4</v>
      </c>
      <c r="AC31" s="54">
        <v>9</v>
      </c>
      <c r="AD31" s="54">
        <v>-1353</v>
      </c>
      <c r="AE31" s="54">
        <v>2</v>
      </c>
      <c r="AF31" s="54">
        <v>-5</v>
      </c>
      <c r="AG31" s="54">
        <v>-36</v>
      </c>
    </row>
    <row r="32" spans="3:33">
      <c r="C32" s="21" t="s">
        <v>2086</v>
      </c>
      <c r="D32" s="54">
        <v>-6770</v>
      </c>
      <c r="E32" s="54">
        <v>-3674</v>
      </c>
      <c r="F32" s="54">
        <v>-19342</v>
      </c>
      <c r="G32" s="54">
        <v>-6498</v>
      </c>
      <c r="H32" s="54">
        <v>-2206</v>
      </c>
      <c r="I32" s="54">
        <v>-2542</v>
      </c>
      <c r="J32" s="54">
        <v>-2801</v>
      </c>
      <c r="K32" s="54">
        <v>-8778</v>
      </c>
      <c r="L32" s="54">
        <v>-24811</v>
      </c>
      <c r="M32" s="54">
        <v>-5345</v>
      </c>
      <c r="N32" s="54">
        <v>-2133</v>
      </c>
      <c r="O32" s="54">
        <v>-11974</v>
      </c>
      <c r="P32" s="54">
        <v>-6143</v>
      </c>
      <c r="Q32" s="54">
        <v>-841</v>
      </c>
      <c r="R32" s="54">
        <v>-9438</v>
      </c>
      <c r="S32" s="54">
        <v>-622</v>
      </c>
      <c r="T32" s="54">
        <v>-18211</v>
      </c>
      <c r="U32" s="54">
        <v>-7523</v>
      </c>
      <c r="V32" s="54">
        <v>-5693</v>
      </c>
      <c r="W32" s="54">
        <v>-4</v>
      </c>
      <c r="X32" s="54">
        <v>-11157</v>
      </c>
      <c r="Y32" s="54">
        <v>-1036</v>
      </c>
      <c r="Z32" s="54">
        <v>-7426</v>
      </c>
      <c r="AA32" s="54">
        <v>-867</v>
      </c>
      <c r="AB32" s="54">
        <v>-9</v>
      </c>
      <c r="AC32" s="54">
        <v>-1475</v>
      </c>
      <c r="AD32" s="54">
        <v>-4551</v>
      </c>
      <c r="AE32" s="54">
        <v>-4472</v>
      </c>
      <c r="AF32" s="54">
        <v>-4798</v>
      </c>
      <c r="AG32" s="54">
        <v>-3967</v>
      </c>
    </row>
    <row r="33" spans="3:33">
      <c r="C33" s="21" t="s">
        <v>2087</v>
      </c>
      <c r="D33" s="54">
        <v>2756</v>
      </c>
      <c r="E33" s="54">
        <v>5738</v>
      </c>
      <c r="F33" s="54">
        <v>9319</v>
      </c>
      <c r="G33" s="54">
        <v>3652</v>
      </c>
      <c r="H33" s="54">
        <v>5884</v>
      </c>
      <c r="I33" s="54">
        <v>2599</v>
      </c>
      <c r="J33" s="54">
        <v>2512</v>
      </c>
      <c r="K33" s="54">
        <v>7524</v>
      </c>
      <c r="L33" s="54">
        <v>16220</v>
      </c>
      <c r="M33" s="54">
        <v>2890</v>
      </c>
      <c r="N33" s="54">
        <v>2638</v>
      </c>
      <c r="O33" s="54">
        <v>21231</v>
      </c>
      <c r="P33" s="54">
        <v>4109</v>
      </c>
      <c r="Q33" s="54">
        <v>4499</v>
      </c>
      <c r="R33" s="54">
        <v>4153</v>
      </c>
      <c r="S33" s="54">
        <v>2245</v>
      </c>
      <c r="T33" s="54">
        <v>9782</v>
      </c>
      <c r="U33" s="54">
        <v>1781</v>
      </c>
      <c r="V33" s="54">
        <v>1712</v>
      </c>
      <c r="W33" s="54">
        <v>1363</v>
      </c>
      <c r="X33" s="54">
        <v>7660</v>
      </c>
      <c r="Y33" s="54">
        <v>1279</v>
      </c>
      <c r="Z33" s="54">
        <v>1290</v>
      </c>
      <c r="AA33" s="54">
        <v>1</v>
      </c>
      <c r="AB33" s="54">
        <v>2</v>
      </c>
      <c r="AC33" s="54">
        <v>8109</v>
      </c>
      <c r="AD33" s="54">
        <v>4376</v>
      </c>
      <c r="AE33" s="54">
        <v>3498</v>
      </c>
      <c r="AF33" s="54">
        <v>2448</v>
      </c>
      <c r="AG33" s="54">
        <v>6976</v>
      </c>
    </row>
    <row r="34" spans="3:33">
      <c r="C34" s="21" t="s">
        <v>2088</v>
      </c>
      <c r="D34" s="54">
        <v>-17</v>
      </c>
      <c r="E34" s="54">
        <v>-30</v>
      </c>
      <c r="F34" s="54">
        <v>-34</v>
      </c>
      <c r="G34" s="54">
        <v>-34</v>
      </c>
      <c r="H34" s="54">
        <v>-18</v>
      </c>
      <c r="I34" s="54">
        <v>-214</v>
      </c>
      <c r="J34" s="54">
        <v>-221</v>
      </c>
      <c r="K34" s="54">
        <v>-10</v>
      </c>
      <c r="L34" s="54">
        <v>-24</v>
      </c>
      <c r="M34" s="54">
        <v>-437</v>
      </c>
      <c r="N34" s="54">
        <v>-77</v>
      </c>
      <c r="O34" s="54">
        <v>-77</v>
      </c>
      <c r="P34" s="54">
        <v>105</v>
      </c>
      <c r="Q34" s="54">
        <v>3658</v>
      </c>
      <c r="R34" s="54">
        <v>-5285</v>
      </c>
      <c r="S34" s="54">
        <v>1623</v>
      </c>
      <c r="T34" s="54">
        <v>-985</v>
      </c>
      <c r="U34" s="54">
        <v>-113</v>
      </c>
      <c r="V34" s="54">
        <v>596</v>
      </c>
      <c r="W34" s="54">
        <v>1359</v>
      </c>
      <c r="X34" s="54">
        <v>-36</v>
      </c>
      <c r="Y34" s="54">
        <v>243</v>
      </c>
      <c r="Z34" s="54">
        <v>-6136</v>
      </c>
      <c r="AA34" s="54">
        <v>-866</v>
      </c>
      <c r="AB34" s="54">
        <v>-2</v>
      </c>
      <c r="AC34" s="54">
        <v>-9</v>
      </c>
      <c r="AD34" s="54">
        <v>-175</v>
      </c>
      <c r="AE34" s="54">
        <v>-2</v>
      </c>
      <c r="AF34" s="54">
        <v>5</v>
      </c>
      <c r="AG34" s="54">
        <v>-35</v>
      </c>
    </row>
    <row r="35" spans="3:33">
      <c r="C35" s="21" t="s">
        <v>1822</v>
      </c>
      <c r="D35" s="54">
        <v>-4438</v>
      </c>
      <c r="E35" s="54">
        <v>1618</v>
      </c>
      <c r="F35" s="54">
        <v>-19675</v>
      </c>
      <c r="G35" s="54">
        <v>-3129</v>
      </c>
      <c r="H35" s="54">
        <v>3148</v>
      </c>
      <c r="I35" s="54">
        <v>-446</v>
      </c>
      <c r="J35" s="54">
        <v>-841</v>
      </c>
      <c r="K35" s="54">
        <v>-1587</v>
      </c>
      <c r="L35" s="54">
        <v>-9830</v>
      </c>
      <c r="M35" s="54">
        <v>-3170</v>
      </c>
      <c r="N35" s="54">
        <v>-4</v>
      </c>
      <c r="O35" s="54">
        <v>7375</v>
      </c>
      <c r="P35" s="54">
        <v>-3184</v>
      </c>
      <c r="Q35" s="54">
        <v>3545</v>
      </c>
      <c r="R35" s="54">
        <v>-5693</v>
      </c>
      <c r="S35" s="54">
        <v>1495</v>
      </c>
      <c r="T35" s="54">
        <v>-10566</v>
      </c>
      <c r="U35" s="54">
        <v>-6109</v>
      </c>
      <c r="V35" s="54">
        <v>-4346</v>
      </c>
      <c r="W35" s="54">
        <v>1256</v>
      </c>
      <c r="X35" s="54">
        <v>-4097</v>
      </c>
      <c r="Y35" s="54">
        <v>40</v>
      </c>
      <c r="Z35" s="54">
        <v>-13490</v>
      </c>
      <c r="AA35" s="54">
        <v>-1055</v>
      </c>
      <c r="AB35" s="54">
        <v>-151</v>
      </c>
      <c r="AC35" s="54">
        <v>6145</v>
      </c>
      <c r="AD35" s="54">
        <v>-2001</v>
      </c>
      <c r="AE35" s="54">
        <v>-1272</v>
      </c>
      <c r="AF35" s="54">
        <v>-2533</v>
      </c>
      <c r="AG35" s="54">
        <v>2612</v>
      </c>
    </row>
    <row r="36" spans="3:33">
      <c r="C36" s="21" t="s">
        <v>2089</v>
      </c>
      <c r="D36" s="54">
        <v>-1008</v>
      </c>
      <c r="E36" s="54">
        <v>0</v>
      </c>
      <c r="F36" s="54">
        <v>-4968</v>
      </c>
      <c r="G36" s="54">
        <v>-3</v>
      </c>
      <c r="H36" s="54">
        <v>-144</v>
      </c>
      <c r="I36" s="54">
        <v>-1250</v>
      </c>
      <c r="J36" s="54">
        <v>-261</v>
      </c>
      <c r="K36" s="54">
        <v>-1008</v>
      </c>
      <c r="L36" s="54">
        <v>-1000</v>
      </c>
      <c r="M36" s="54">
        <v>-156</v>
      </c>
      <c r="N36" s="54">
        <v>-22</v>
      </c>
      <c r="O36" s="54">
        <v>-355</v>
      </c>
      <c r="P36" s="54">
        <v>-1250</v>
      </c>
      <c r="Q36" s="54">
        <v>0</v>
      </c>
      <c r="R36" s="54">
        <v>0</v>
      </c>
      <c r="S36" s="54">
        <v>0</v>
      </c>
      <c r="T36" s="54">
        <v>-1250</v>
      </c>
      <c r="U36" s="54">
        <v>0</v>
      </c>
      <c r="V36" s="54">
        <v>0</v>
      </c>
      <c r="W36" s="54">
        <v>0</v>
      </c>
      <c r="X36" s="54">
        <v>-16</v>
      </c>
      <c r="Y36" s="54">
        <v>-4</v>
      </c>
      <c r="Z36" s="54">
        <v>-8</v>
      </c>
      <c r="AA36" s="54">
        <v>-4979</v>
      </c>
      <c r="AB36" s="54">
        <v>0</v>
      </c>
      <c r="AC36" s="54">
        <v>-149</v>
      </c>
      <c r="AD36" s="54">
        <v>0</v>
      </c>
      <c r="AE36" s="54">
        <v>0</v>
      </c>
      <c r="AF36" s="54">
        <v>-4985</v>
      </c>
      <c r="AG36" s="54">
        <v>-22</v>
      </c>
    </row>
    <row r="37" spans="3:33">
      <c r="C37" s="21" t="s">
        <v>2090</v>
      </c>
      <c r="D37" s="54">
        <v>149</v>
      </c>
      <c r="E37" s="54">
        <v>1</v>
      </c>
      <c r="F37" s="54">
        <v>194</v>
      </c>
      <c r="G37" s="54">
        <v>0</v>
      </c>
      <c r="H37" s="54">
        <v>144</v>
      </c>
      <c r="I37" s="54">
        <v>1</v>
      </c>
      <c r="J37" s="54">
        <v>246</v>
      </c>
      <c r="K37" s="54">
        <v>4</v>
      </c>
      <c r="L37" s="54">
        <v>281</v>
      </c>
      <c r="M37" s="54">
        <v>156</v>
      </c>
      <c r="N37" s="54">
        <v>6</v>
      </c>
      <c r="O37" s="54">
        <v>355</v>
      </c>
      <c r="P37" s="54">
        <v>0</v>
      </c>
      <c r="Q37" s="54">
        <v>0</v>
      </c>
      <c r="R37" s="54">
        <v>285</v>
      </c>
      <c r="S37" s="54">
        <v>0</v>
      </c>
      <c r="T37" s="54">
        <v>403</v>
      </c>
      <c r="U37" s="54">
        <v>0</v>
      </c>
      <c r="V37" s="54">
        <v>0</v>
      </c>
      <c r="W37" s="54">
        <v>0</v>
      </c>
      <c r="X37" s="54">
        <v>0</v>
      </c>
      <c r="Y37" s="54">
        <v>2</v>
      </c>
      <c r="Z37" s="54">
        <v>0</v>
      </c>
      <c r="AA37" s="54">
        <v>0</v>
      </c>
      <c r="AB37" s="54">
        <v>0</v>
      </c>
      <c r="AC37" s="54">
        <v>149</v>
      </c>
      <c r="AD37" s="54">
        <v>0</v>
      </c>
      <c r="AE37" s="54">
        <v>126</v>
      </c>
      <c r="AF37" s="54">
        <v>2</v>
      </c>
      <c r="AG37" s="54">
        <v>204</v>
      </c>
    </row>
    <row r="38" spans="3:33">
      <c r="C38" s="21" t="s">
        <v>2091</v>
      </c>
      <c r="D38" s="54">
        <v>-439</v>
      </c>
      <c r="E38" s="54">
        <v>-3345</v>
      </c>
      <c r="F38" s="54">
        <v>-942</v>
      </c>
      <c r="G38" s="54">
        <v>-226</v>
      </c>
      <c r="H38" s="54">
        <v>-3485</v>
      </c>
      <c r="I38" s="54">
        <v>-3067</v>
      </c>
      <c r="J38" s="54">
        <v>-507</v>
      </c>
      <c r="K38" s="54">
        <v>-622</v>
      </c>
      <c r="L38" s="54">
        <v>-1904</v>
      </c>
      <c r="M38" s="54">
        <v>-3807</v>
      </c>
      <c r="N38" s="54">
        <v>-1212</v>
      </c>
      <c r="O38" s="54">
        <v>-10039</v>
      </c>
      <c r="P38" s="54">
        <v>-7158</v>
      </c>
      <c r="Q38" s="54">
        <v>-50</v>
      </c>
      <c r="R38" s="54">
        <v>-7740</v>
      </c>
      <c r="S38" s="54">
        <v>-211</v>
      </c>
      <c r="T38" s="54">
        <v>-9533</v>
      </c>
      <c r="U38" s="54">
        <v>-2659</v>
      </c>
      <c r="V38" s="54">
        <v>-10997</v>
      </c>
      <c r="W38" s="54">
        <v>-202</v>
      </c>
      <c r="X38" s="54">
        <v>-1579</v>
      </c>
      <c r="Y38" s="54">
        <v>-724</v>
      </c>
      <c r="Z38" s="54">
        <v>-196</v>
      </c>
      <c r="AA38" s="54">
        <v>-222</v>
      </c>
      <c r="AB38" s="54">
        <v>-88</v>
      </c>
      <c r="AC38" s="54">
        <v>-1579</v>
      </c>
      <c r="AD38" s="54">
        <v>-298</v>
      </c>
      <c r="AE38" s="54">
        <v>-477</v>
      </c>
      <c r="AF38" s="54">
        <v>-366</v>
      </c>
      <c r="AG38" s="54">
        <v>-1996</v>
      </c>
    </row>
    <row r="39" spans="3:33">
      <c r="C39" s="21" t="s">
        <v>2092</v>
      </c>
      <c r="D39" s="54">
        <v>-100</v>
      </c>
      <c r="E39" s="54">
        <v>-100</v>
      </c>
      <c r="F39" s="54">
        <v>-395</v>
      </c>
      <c r="G39" s="54">
        <v>-99</v>
      </c>
      <c r="H39" s="54">
        <v>-100</v>
      </c>
      <c r="I39" s="54">
        <v>-100</v>
      </c>
      <c r="J39" s="54">
        <v>-99</v>
      </c>
      <c r="K39" s="54">
        <v>-100</v>
      </c>
      <c r="L39" s="54">
        <v>-399</v>
      </c>
      <c r="M39" s="54">
        <v>-97</v>
      </c>
      <c r="N39" s="54">
        <v>-98</v>
      </c>
      <c r="O39" s="54">
        <v>-398</v>
      </c>
      <c r="P39" s="54">
        <v>-246</v>
      </c>
      <c r="Q39" s="54">
        <v>-98</v>
      </c>
      <c r="R39" s="54">
        <v>-98</v>
      </c>
      <c r="S39" s="54">
        <v>-97</v>
      </c>
      <c r="T39" s="54">
        <v>-395</v>
      </c>
      <c r="U39" s="54">
        <v>-99</v>
      </c>
      <c r="V39" s="54">
        <v>-245</v>
      </c>
      <c r="W39" s="54">
        <v>-97</v>
      </c>
      <c r="X39" s="54">
        <v>0</v>
      </c>
      <c r="Y39" s="54">
        <v>-98</v>
      </c>
      <c r="Z39" s="54">
        <v>-99</v>
      </c>
      <c r="AA39" s="54">
        <v>-98</v>
      </c>
      <c r="AB39" s="54">
        <v>-98</v>
      </c>
      <c r="AC39" s="54">
        <v>-390</v>
      </c>
      <c r="AD39" s="54">
        <v>-99</v>
      </c>
      <c r="AE39" s="54">
        <v>-99</v>
      </c>
      <c r="AF39" s="54">
        <v>-100</v>
      </c>
      <c r="AG39" s="54">
        <v>-100</v>
      </c>
    </row>
    <row r="40" spans="3:33">
      <c r="C40" s="21" t="s">
        <v>2093</v>
      </c>
      <c r="D40" s="54">
        <v>-313</v>
      </c>
      <c r="E40" s="54">
        <v>-317</v>
      </c>
      <c r="F40" s="54">
        <v>9915</v>
      </c>
      <c r="G40" s="54">
        <v>-240</v>
      </c>
      <c r="H40" s="54">
        <v>-168</v>
      </c>
      <c r="I40" s="54">
        <v>-683</v>
      </c>
      <c r="J40" s="54">
        <v>241</v>
      </c>
      <c r="K40" s="54">
        <v>364</v>
      </c>
      <c r="L40" s="54">
        <v>4887</v>
      </c>
      <c r="M40" s="54">
        <v>-621</v>
      </c>
      <c r="N40" s="54">
        <v>-330</v>
      </c>
      <c r="O40" s="54">
        <v>-1180</v>
      </c>
      <c r="P40" s="54">
        <v>-1666</v>
      </c>
      <c r="Q40" s="54">
        <v>-50</v>
      </c>
      <c r="R40" s="54">
        <v>-1792</v>
      </c>
      <c r="S40" s="54">
        <v>-128</v>
      </c>
      <c r="T40" s="54">
        <v>-2858</v>
      </c>
      <c r="U40" s="54">
        <v>-871</v>
      </c>
      <c r="V40" s="54">
        <v>-1503</v>
      </c>
      <c r="W40" s="54">
        <v>-139</v>
      </c>
      <c r="X40" s="54">
        <v>-1037</v>
      </c>
      <c r="Y40" s="54">
        <v>-53</v>
      </c>
      <c r="Z40" s="54">
        <v>-198</v>
      </c>
      <c r="AA40" s="54">
        <v>4842</v>
      </c>
      <c r="AB40" s="54">
        <v>-85</v>
      </c>
      <c r="AC40" s="54">
        <v>1177</v>
      </c>
      <c r="AD40" s="54">
        <v>-202</v>
      </c>
      <c r="AE40" s="54">
        <v>-372</v>
      </c>
      <c r="AF40" s="54">
        <v>4601</v>
      </c>
      <c r="AG40" s="54">
        <v>-328</v>
      </c>
    </row>
    <row r="41" spans="3:33">
      <c r="C41" s="21" t="s">
        <v>1823</v>
      </c>
      <c r="D41" s="54">
        <v>-1421</v>
      </c>
      <c r="E41" s="54">
        <v>-3762</v>
      </c>
      <c r="F41" s="54">
        <v>3804</v>
      </c>
      <c r="G41" s="54">
        <v>-342</v>
      </c>
      <c r="H41" s="54">
        <v>-3753</v>
      </c>
      <c r="I41" s="54">
        <v>-5099</v>
      </c>
      <c r="J41" s="54">
        <v>-380</v>
      </c>
      <c r="K41" s="54">
        <v>-744</v>
      </c>
      <c r="L41" s="54">
        <v>1865</v>
      </c>
      <c r="M41" s="54">
        <v>-4525</v>
      </c>
      <c r="N41" s="54">
        <v>-1656</v>
      </c>
      <c r="O41" s="54">
        <v>-11617</v>
      </c>
      <c r="P41" s="54">
        <v>-10320</v>
      </c>
      <c r="Q41" s="54">
        <v>-148</v>
      </c>
      <c r="R41" s="54">
        <v>-9345</v>
      </c>
      <c r="S41" s="54">
        <v>-225</v>
      </c>
      <c r="T41" s="54">
        <v>-13633</v>
      </c>
      <c r="U41" s="54">
        <v>-3629</v>
      </c>
      <c r="V41" s="54">
        <v>-12745</v>
      </c>
      <c r="W41" s="54">
        <v>-236</v>
      </c>
      <c r="X41" s="54">
        <v>-2866</v>
      </c>
      <c r="Y41" s="54">
        <v>-877</v>
      </c>
      <c r="Z41" s="54">
        <v>-297</v>
      </c>
      <c r="AA41" s="54">
        <v>4744</v>
      </c>
      <c r="AB41" s="54">
        <v>-183</v>
      </c>
      <c r="AC41" s="54">
        <v>-792</v>
      </c>
      <c r="AD41" s="54">
        <v>-301</v>
      </c>
      <c r="AE41" s="54">
        <v>-471</v>
      </c>
      <c r="AF41" s="54">
        <v>4501</v>
      </c>
      <c r="AG41" s="54">
        <v>-2446</v>
      </c>
    </row>
    <row r="42" spans="3:33">
      <c r="C42" s="21" t="s">
        <v>2094</v>
      </c>
      <c r="D42" s="54">
        <v>0</v>
      </c>
      <c r="E42" s="54">
        <v>0</v>
      </c>
      <c r="F42" s="54">
        <v>0</v>
      </c>
      <c r="G42" s="54">
        <v>0</v>
      </c>
      <c r="H42" s="54">
        <v>0</v>
      </c>
      <c r="I42" s="54">
        <v>5098</v>
      </c>
      <c r="J42" s="54">
        <v>0</v>
      </c>
      <c r="K42" s="54">
        <v>0</v>
      </c>
      <c r="L42" s="54">
        <v>0</v>
      </c>
      <c r="M42" s="54">
        <v>400</v>
      </c>
      <c r="N42" s="54">
        <v>0</v>
      </c>
      <c r="O42" s="54">
        <v>0</v>
      </c>
      <c r="P42" s="54">
        <v>0</v>
      </c>
      <c r="Q42" s="54">
        <v>0</v>
      </c>
      <c r="R42" s="54">
        <v>0</v>
      </c>
      <c r="S42" s="54">
        <v>0</v>
      </c>
      <c r="T42" s="54">
        <v>0</v>
      </c>
      <c r="U42" s="54">
        <v>476</v>
      </c>
      <c r="V42" s="54">
        <v>0</v>
      </c>
      <c r="W42" s="54">
        <v>0</v>
      </c>
      <c r="X42" s="54">
        <v>0</v>
      </c>
      <c r="Y42" s="54">
        <v>0</v>
      </c>
      <c r="Z42" s="54">
        <v>0</v>
      </c>
      <c r="AA42" s="54">
        <v>0</v>
      </c>
      <c r="AB42" s="54">
        <v>0</v>
      </c>
      <c r="AC42" s="54">
        <v>0</v>
      </c>
      <c r="AD42" s="54">
        <v>0</v>
      </c>
      <c r="AE42" s="54">
        <v>0</v>
      </c>
      <c r="AF42" s="54">
        <v>0</v>
      </c>
      <c r="AG42" s="54">
        <v>0</v>
      </c>
    </row>
    <row r="43" spans="3:33">
      <c r="C43" s="21" t="s">
        <v>1826</v>
      </c>
      <c r="D43" s="54">
        <v>-4340</v>
      </c>
      <c r="E43" s="54">
        <v>-874</v>
      </c>
      <c r="F43" s="54">
        <v>-10049</v>
      </c>
      <c r="G43" s="54">
        <v>-1404</v>
      </c>
      <c r="H43" s="54">
        <v>-213</v>
      </c>
      <c r="I43" s="54">
        <v>704</v>
      </c>
      <c r="J43" s="54">
        <v>1690</v>
      </c>
      <c r="K43" s="54">
        <v>702</v>
      </c>
      <c r="L43" s="54">
        <v>1143</v>
      </c>
      <c r="M43" s="54">
        <v>-264</v>
      </c>
      <c r="N43" s="54">
        <v>589</v>
      </c>
      <c r="O43" s="54">
        <v>1399</v>
      </c>
      <c r="P43" s="54">
        <v>984</v>
      </c>
      <c r="Q43" s="54">
        <v>4333</v>
      </c>
      <c r="R43" s="54">
        <v>307</v>
      </c>
      <c r="S43" s="54">
        <v>1990</v>
      </c>
      <c r="T43" s="54">
        <v>3891</v>
      </c>
      <c r="U43" s="54">
        <v>1761</v>
      </c>
      <c r="V43" s="54">
        <v>536</v>
      </c>
      <c r="W43" s="54">
        <v>2660</v>
      </c>
      <c r="X43" s="54">
        <v>-3220</v>
      </c>
      <c r="Y43" s="54">
        <v>61</v>
      </c>
      <c r="Z43" s="54">
        <v>-12220</v>
      </c>
      <c r="AA43" s="54">
        <v>4598</v>
      </c>
      <c r="AB43" s="54">
        <v>1131</v>
      </c>
      <c r="AC43" s="54">
        <v>10114</v>
      </c>
      <c r="AD43" s="54">
        <v>-1023</v>
      </c>
      <c r="AE43" s="54">
        <v>131</v>
      </c>
      <c r="AF43" s="54">
        <v>4650</v>
      </c>
      <c r="AG43" s="54">
        <v>1897</v>
      </c>
    </row>
    <row r="44" spans="3:33">
      <c r="C44" s="21" t="s">
        <v>1825</v>
      </c>
      <c r="D44" s="54">
        <v>1288</v>
      </c>
      <c r="E44" s="54">
        <v>3013</v>
      </c>
      <c r="F44" s="54">
        <v>847</v>
      </c>
      <c r="G44" s="54">
        <v>847</v>
      </c>
      <c r="H44" s="54">
        <v>2800</v>
      </c>
      <c r="I44" s="54">
        <v>5783</v>
      </c>
      <c r="J44" s="54">
        <v>5079</v>
      </c>
      <c r="K44" s="54">
        <v>1990</v>
      </c>
      <c r="L44" s="54">
        <v>1990</v>
      </c>
      <c r="M44" s="54">
        <v>5519</v>
      </c>
      <c r="N44" s="54">
        <v>3389</v>
      </c>
      <c r="O44" s="54">
        <v>3389</v>
      </c>
      <c r="P44" s="54">
        <v>8571</v>
      </c>
      <c r="Q44" s="54">
        <v>7105</v>
      </c>
      <c r="R44" s="54">
        <v>7587</v>
      </c>
      <c r="S44" s="54">
        <v>2772</v>
      </c>
      <c r="T44" s="54">
        <v>7280</v>
      </c>
      <c r="U44" s="54">
        <v>7280</v>
      </c>
      <c r="V44" s="54">
        <v>9107</v>
      </c>
      <c r="W44" s="54">
        <v>9765</v>
      </c>
      <c r="X44" s="54">
        <v>782</v>
      </c>
      <c r="Y44" s="54">
        <v>782</v>
      </c>
      <c r="Z44" s="54">
        <v>3274</v>
      </c>
      <c r="AA44" s="54">
        <v>15494</v>
      </c>
      <c r="AB44" s="54">
        <v>10896</v>
      </c>
      <c r="AC44" s="54">
        <v>10896</v>
      </c>
      <c r="AD44" s="54">
        <v>2251</v>
      </c>
      <c r="AE44" s="54">
        <v>978</v>
      </c>
      <c r="AF44" s="54">
        <v>5628</v>
      </c>
      <c r="AG44" s="54">
        <v>3887</v>
      </c>
    </row>
    <row r="45" spans="3:33">
      <c r="C45" s="21" t="s">
        <v>1824</v>
      </c>
      <c r="D45" s="54">
        <v>5628</v>
      </c>
      <c r="E45" s="54">
        <v>3887</v>
      </c>
      <c r="F45" s="54">
        <v>10896</v>
      </c>
      <c r="G45" s="54">
        <v>2251</v>
      </c>
      <c r="H45" s="54">
        <v>3013</v>
      </c>
      <c r="I45" s="54">
        <v>5079</v>
      </c>
      <c r="J45" s="54">
        <v>3389</v>
      </c>
      <c r="K45" s="54">
        <v>1288</v>
      </c>
      <c r="L45" s="54">
        <v>847</v>
      </c>
      <c r="M45" s="54">
        <v>5783</v>
      </c>
      <c r="N45" s="54">
        <v>2800</v>
      </c>
      <c r="O45" s="54">
        <v>1990</v>
      </c>
      <c r="P45" s="54">
        <v>7587</v>
      </c>
      <c r="Q45" s="54">
        <v>2772</v>
      </c>
      <c r="R45" s="54">
        <v>7280</v>
      </c>
      <c r="S45" s="54">
        <v>782</v>
      </c>
      <c r="T45" s="54">
        <v>3389</v>
      </c>
      <c r="U45" s="54">
        <v>5519</v>
      </c>
      <c r="V45" s="54">
        <v>8571</v>
      </c>
      <c r="W45" s="54">
        <v>7105</v>
      </c>
      <c r="X45" s="54">
        <v>4002</v>
      </c>
      <c r="Y45" s="54">
        <v>721</v>
      </c>
      <c r="Z45" s="54">
        <v>15494</v>
      </c>
      <c r="AA45" s="54">
        <v>10896</v>
      </c>
      <c r="AB45" s="54">
        <v>9765</v>
      </c>
      <c r="AC45" s="54">
        <v>782</v>
      </c>
      <c r="AD45" s="54">
        <v>3274</v>
      </c>
      <c r="AE45" s="54">
        <v>847</v>
      </c>
      <c r="AF45" s="54">
        <v>978</v>
      </c>
      <c r="AG45" s="54">
        <v>1990</v>
      </c>
    </row>
    <row r="46" spans="3:33">
      <c r="C46" s="21" t="s">
        <v>1827</v>
      </c>
      <c r="D46" s="54">
        <v>1519</v>
      </c>
      <c r="E46" s="54">
        <v>1270</v>
      </c>
      <c r="F46" s="54">
        <v>5822</v>
      </c>
      <c r="G46" s="54">
        <v>2067</v>
      </c>
      <c r="H46" s="54">
        <v>392</v>
      </c>
      <c r="I46" s="54">
        <v>6348</v>
      </c>
      <c r="J46" s="54">
        <v>2911</v>
      </c>
      <c r="K46" s="54">
        <v>3033</v>
      </c>
      <c r="L46" s="54">
        <v>9108</v>
      </c>
      <c r="M46" s="54">
        <v>7332</v>
      </c>
      <c r="N46" s="54">
        <v>2249</v>
      </c>
      <c r="O46" s="54">
        <v>5641</v>
      </c>
      <c r="P46" s="54">
        <v>14488</v>
      </c>
      <c r="Q46" s="54">
        <v>936</v>
      </c>
      <c r="R46" s="54">
        <v>15345</v>
      </c>
      <c r="S46" s="54">
        <v>720</v>
      </c>
      <c r="T46" s="54">
        <v>28090</v>
      </c>
      <c r="U46" s="54">
        <v>11499</v>
      </c>
      <c r="V46" s="54">
        <v>17627</v>
      </c>
      <c r="W46" s="54">
        <v>1640</v>
      </c>
      <c r="X46" s="54">
        <v>3743</v>
      </c>
      <c r="Y46" s="54">
        <v>898</v>
      </c>
      <c r="Z46" s="54">
        <v>1567</v>
      </c>
      <c r="AA46" s="54">
        <v>909</v>
      </c>
      <c r="AB46" s="54">
        <v>1465</v>
      </c>
      <c r="AC46" s="54">
        <v>4761</v>
      </c>
      <c r="AD46" s="54">
        <v>1279</v>
      </c>
      <c r="AE46" s="54">
        <v>1874</v>
      </c>
      <c r="AF46" s="54">
        <v>2682</v>
      </c>
      <c r="AG46" s="54">
        <v>1731</v>
      </c>
    </row>
    <row r="47" spans="3:33">
      <c r="C47" s="21" t="s">
        <v>1828</v>
      </c>
      <c r="D47" s="54">
        <v>-221</v>
      </c>
      <c r="E47" s="54">
        <v>-433</v>
      </c>
      <c r="F47" s="54">
        <v>-1128</v>
      </c>
      <c r="G47" s="54">
        <v>-283</v>
      </c>
      <c r="H47" s="54">
        <v>-530</v>
      </c>
      <c r="I47" s="54">
        <v>-289</v>
      </c>
      <c r="J47" s="54">
        <v>-248</v>
      </c>
      <c r="K47" s="54">
        <v>-273</v>
      </c>
      <c r="L47" s="54">
        <v>-976</v>
      </c>
      <c r="M47" s="54">
        <v>-278</v>
      </c>
      <c r="N47" s="54">
        <v>-509</v>
      </c>
      <c r="O47" s="54">
        <v>-1833</v>
      </c>
      <c r="P47" s="54">
        <v>-977</v>
      </c>
      <c r="Q47" s="54">
        <v>-113</v>
      </c>
      <c r="R47" s="54">
        <v>-369</v>
      </c>
      <c r="S47" s="54">
        <v>-128</v>
      </c>
      <c r="T47" s="54">
        <v>-1069</v>
      </c>
      <c r="U47" s="54">
        <v>-254</v>
      </c>
      <c r="V47" s="54">
        <v>-813</v>
      </c>
      <c r="W47" s="54">
        <v>-103</v>
      </c>
      <c r="X47" s="54">
        <v>-600</v>
      </c>
      <c r="Y47" s="54">
        <v>-203</v>
      </c>
      <c r="Z47" s="54">
        <v>-217</v>
      </c>
      <c r="AA47" s="54">
        <v>-155</v>
      </c>
      <c r="AB47" s="54">
        <v>-144</v>
      </c>
      <c r="AC47" s="54">
        <v>-489</v>
      </c>
      <c r="AD47" s="54">
        <v>-473</v>
      </c>
      <c r="AE47" s="54">
        <v>-298</v>
      </c>
      <c r="AF47" s="54">
        <v>-183</v>
      </c>
      <c r="AG47" s="54">
        <v>-361</v>
      </c>
    </row>
    <row r="48" spans="3:33">
      <c r="C48" s="21" t="s">
        <v>1829</v>
      </c>
      <c r="D48" s="54">
        <v>1298</v>
      </c>
      <c r="E48" s="54">
        <v>837</v>
      </c>
      <c r="F48" s="54">
        <v>4694</v>
      </c>
      <c r="G48" s="54">
        <v>1784</v>
      </c>
      <c r="H48" s="54">
        <v>-138</v>
      </c>
      <c r="I48" s="54">
        <v>6059</v>
      </c>
      <c r="J48" s="54">
        <v>2663</v>
      </c>
      <c r="K48" s="54">
        <v>2760</v>
      </c>
      <c r="L48" s="54">
        <v>8132</v>
      </c>
      <c r="M48" s="54">
        <v>7054</v>
      </c>
      <c r="N48" s="54">
        <v>1740</v>
      </c>
      <c r="O48" s="54">
        <v>3808</v>
      </c>
      <c r="P48" s="54">
        <v>13511</v>
      </c>
      <c r="Q48" s="54">
        <v>823</v>
      </c>
      <c r="R48" s="54">
        <v>14976</v>
      </c>
      <c r="S48" s="54">
        <v>592</v>
      </c>
      <c r="T48" s="54">
        <v>27021</v>
      </c>
      <c r="U48" s="54">
        <v>11245</v>
      </c>
      <c r="V48" s="54">
        <v>16814</v>
      </c>
      <c r="W48" s="54">
        <v>1537</v>
      </c>
      <c r="X48" s="54">
        <v>3143</v>
      </c>
      <c r="Y48" s="54">
        <v>695</v>
      </c>
      <c r="Z48" s="54">
        <v>1350</v>
      </c>
      <c r="AA48" s="54">
        <v>754</v>
      </c>
      <c r="AB48" s="54">
        <v>1321</v>
      </c>
      <c r="AC48" s="54">
        <v>4272</v>
      </c>
      <c r="AD48" s="54">
        <v>806</v>
      </c>
      <c r="AE48" s="54">
        <v>1576</v>
      </c>
      <c r="AF48" s="54">
        <v>2499</v>
      </c>
      <c r="AG48" s="54">
        <v>1370</v>
      </c>
    </row>
    <row r="49" spans="3:33">
      <c r="C49" s="21" t="s">
        <v>2026</v>
      </c>
      <c r="D49" s="54" t="s">
        <v>2027</v>
      </c>
      <c r="E49" s="54" t="s">
        <v>2028</v>
      </c>
      <c r="F49" s="54" t="s">
        <v>2029</v>
      </c>
      <c r="G49" s="54" t="s">
        <v>2029</v>
      </c>
      <c r="H49" s="54" t="s">
        <v>2030</v>
      </c>
      <c r="I49" s="54" t="s">
        <v>2031</v>
      </c>
      <c r="J49" s="54" t="s">
        <v>2032</v>
      </c>
      <c r="K49" s="54" t="s">
        <v>2033</v>
      </c>
      <c r="L49" s="54" t="s">
        <v>2033</v>
      </c>
      <c r="M49" s="54" t="s">
        <v>2034</v>
      </c>
      <c r="N49" s="54" t="s">
        <v>2035</v>
      </c>
      <c r="O49" s="54" t="s">
        <v>2035</v>
      </c>
      <c r="P49" s="54" t="s">
        <v>2036</v>
      </c>
      <c r="Q49" s="54" t="s">
        <v>2037</v>
      </c>
      <c r="R49" s="54" t="s">
        <v>2038</v>
      </c>
      <c r="S49" s="54" t="s">
        <v>2039</v>
      </c>
      <c r="T49" s="54" t="s">
        <v>2040</v>
      </c>
      <c r="U49" s="54" t="s">
        <v>2040</v>
      </c>
      <c r="V49" s="54" t="s">
        <v>2041</v>
      </c>
      <c r="W49" s="54" t="s">
        <v>2042</v>
      </c>
      <c r="X49" s="54" t="s">
        <v>2043</v>
      </c>
      <c r="Y49" s="54" t="s">
        <v>2043</v>
      </c>
      <c r="Z49" s="54" t="s">
        <v>2044</v>
      </c>
      <c r="AA49" s="54" t="s">
        <v>2045</v>
      </c>
      <c r="AB49" s="54" t="s">
        <v>2046</v>
      </c>
      <c r="AC49" s="54" t="s">
        <v>2046</v>
      </c>
      <c r="AD49" s="54" t="s">
        <v>2047</v>
      </c>
      <c r="AE49" s="54" t="s">
        <v>2048</v>
      </c>
      <c r="AF49" s="54" t="s">
        <v>2049</v>
      </c>
      <c r="AG49" s="54" t="s">
        <v>2050</v>
      </c>
    </row>
    <row r="50" spans="3:33">
      <c r="C50" s="21" t="s">
        <v>2051</v>
      </c>
      <c r="D50" s="54" t="s">
        <v>2052</v>
      </c>
      <c r="E50" s="54" t="s">
        <v>2053</v>
      </c>
      <c r="F50" s="54" t="s">
        <v>2054</v>
      </c>
      <c r="G50" s="54" t="s">
        <v>2054</v>
      </c>
      <c r="H50" s="54" t="s">
        <v>2055</v>
      </c>
      <c r="I50" s="54" t="s">
        <v>2056</v>
      </c>
      <c r="J50" s="54" t="s">
        <v>2057</v>
      </c>
      <c r="K50" s="54" t="s">
        <v>2058</v>
      </c>
      <c r="L50" s="54" t="s">
        <v>2058</v>
      </c>
      <c r="M50" s="54" t="s">
        <v>2059</v>
      </c>
      <c r="N50" s="54" t="s">
        <v>2060</v>
      </c>
      <c r="O50" s="54" t="s">
        <v>2060</v>
      </c>
      <c r="P50" s="54" t="s">
        <v>2061</v>
      </c>
      <c r="Q50" s="54" t="s">
        <v>2062</v>
      </c>
      <c r="R50" s="54" t="s">
        <v>2063</v>
      </c>
      <c r="S50" s="54" t="s">
        <v>2064</v>
      </c>
      <c r="T50" s="54" t="s">
        <v>2065</v>
      </c>
      <c r="U50" s="54" t="s">
        <v>2065</v>
      </c>
      <c r="V50" s="54" t="s">
        <v>2066</v>
      </c>
      <c r="W50" s="54" t="s">
        <v>2067</v>
      </c>
      <c r="X50" s="54" t="s">
        <v>2068</v>
      </c>
      <c r="Y50" s="54" t="s">
        <v>2068</v>
      </c>
      <c r="Z50" s="54" t="s">
        <v>2069</v>
      </c>
      <c r="AA50" s="54" t="s">
        <v>2070</v>
      </c>
      <c r="AB50" s="54" t="s">
        <v>2071</v>
      </c>
      <c r="AC50" s="54" t="s">
        <v>2071</v>
      </c>
      <c r="AD50" s="54" t="s">
        <v>2072</v>
      </c>
      <c r="AE50" s="54" t="s">
        <v>2073</v>
      </c>
      <c r="AF50" s="54" t="s">
        <v>2074</v>
      </c>
      <c r="AG50" s="54" t="s">
        <v>2075</v>
      </c>
    </row>
    <row r="51" spans="3:33">
      <c r="C51" s="21" t="s">
        <v>1863</v>
      </c>
      <c r="D51" s="54" t="s">
        <v>1876</v>
      </c>
      <c r="E51" s="54" t="s">
        <v>1873</v>
      </c>
      <c r="F51" s="54" t="s">
        <v>1766</v>
      </c>
      <c r="G51" s="54" t="s">
        <v>1879</v>
      </c>
      <c r="H51" s="54" t="s">
        <v>1872</v>
      </c>
      <c r="I51" s="54" t="s">
        <v>1869</v>
      </c>
      <c r="J51" s="54" t="s">
        <v>1870</v>
      </c>
      <c r="K51" s="54" t="s">
        <v>1875</v>
      </c>
      <c r="L51" s="54" t="s">
        <v>1765</v>
      </c>
      <c r="M51" s="54" t="s">
        <v>1868</v>
      </c>
      <c r="N51" s="54" t="s">
        <v>1871</v>
      </c>
      <c r="O51" s="54" t="s">
        <v>1764</v>
      </c>
      <c r="P51" s="54" t="s">
        <v>1865</v>
      </c>
      <c r="Q51" s="54" t="s">
        <v>1885</v>
      </c>
      <c r="R51" s="54" t="s">
        <v>1866</v>
      </c>
      <c r="S51" s="54" t="s">
        <v>1886</v>
      </c>
      <c r="T51" s="54" t="s">
        <v>1763</v>
      </c>
      <c r="U51" s="54" t="s">
        <v>1867</v>
      </c>
      <c r="V51" s="54" t="s">
        <v>1864</v>
      </c>
      <c r="W51" s="54" t="s">
        <v>1884</v>
      </c>
      <c r="X51" s="54" t="s">
        <v>1887</v>
      </c>
      <c r="Y51" s="54" t="s">
        <v>1888</v>
      </c>
      <c r="Z51" s="54" t="s">
        <v>1881</v>
      </c>
      <c r="AA51" s="54" t="s">
        <v>1882</v>
      </c>
      <c r="AB51" s="54" t="s">
        <v>1883</v>
      </c>
      <c r="AC51" s="54" t="s">
        <v>1767</v>
      </c>
      <c r="AD51" s="54" t="s">
        <v>1880</v>
      </c>
      <c r="AE51" s="54" t="s">
        <v>1878</v>
      </c>
      <c r="AF51" s="54" t="s">
        <v>1877</v>
      </c>
      <c r="AG51" s="54" t="s">
        <v>1874</v>
      </c>
    </row>
  </sheetData>
  <mergeCells count="2">
    <mergeCell ref="A1:ABC2"/>
    <mergeCell ref="A3:ABC3"/>
  </mergeCells>
  <conditionalFormatting sqref="A1:ABC1000">
    <cfRule type="containsBlanks" dxfId="0" priority="1">
      <formula>LEN(TRIM(A1))=0</formula>
    </cfRule>
  </conditionalFormatting>
  <hyperlinks>
    <hyperlink ref="D49" r:id="rId1"/>
    <hyperlink ref="E49" r:id="rId2"/>
    <hyperlink ref="F49" r:id="rId3"/>
    <hyperlink ref="G49" r:id="rId4"/>
    <hyperlink ref="H49" r:id="rId5"/>
    <hyperlink ref="I49" r:id="rId6"/>
    <hyperlink ref="J49" r:id="rId7"/>
    <hyperlink ref="K49" r:id="rId8"/>
    <hyperlink ref="L49" r:id="rId9"/>
    <hyperlink ref="M49" r:id="rId10"/>
    <hyperlink ref="N49" r:id="rId11"/>
    <hyperlink ref="O49" r:id="rId12"/>
    <hyperlink ref="P49" r:id="rId13"/>
    <hyperlink ref="Q49" r:id="rId14"/>
    <hyperlink ref="R49" r:id="rId15"/>
    <hyperlink ref="S49" r:id="rId16"/>
    <hyperlink ref="T49" r:id="rId17"/>
    <hyperlink ref="U49" r:id="rId18"/>
    <hyperlink ref="V49" r:id="rId19"/>
    <hyperlink ref="W49" r:id="rId20"/>
    <hyperlink ref="X49" r:id="rId21"/>
    <hyperlink ref="Y49" r:id="rId22"/>
    <hyperlink ref="Z49" r:id="rId23"/>
    <hyperlink ref="AA49" r:id="rId24"/>
    <hyperlink ref="AB49" r:id="rId25"/>
    <hyperlink ref="AC49" r:id="rId26"/>
    <hyperlink ref="AD49" r:id="rId27"/>
    <hyperlink ref="AE49" r:id="rId28"/>
    <hyperlink ref="AF49" r:id="rId29"/>
    <hyperlink ref="AG49" r:id="rId30"/>
    <hyperlink ref="D50" r:id="rId31"/>
    <hyperlink ref="E50" r:id="rId32"/>
    <hyperlink ref="F50" r:id="rId33"/>
    <hyperlink ref="G50" r:id="rId34"/>
    <hyperlink ref="H50" r:id="rId35"/>
    <hyperlink ref="I50" r:id="rId36"/>
    <hyperlink ref="J50" r:id="rId37"/>
    <hyperlink ref="K50" r:id="rId38"/>
    <hyperlink ref="L50" r:id="rId39"/>
    <hyperlink ref="M50" r:id="rId40"/>
    <hyperlink ref="N50" r:id="rId41"/>
    <hyperlink ref="O50" r:id="rId42"/>
    <hyperlink ref="P50" r:id="rId43"/>
    <hyperlink ref="Q50" r:id="rId44"/>
    <hyperlink ref="R50" r:id="rId45"/>
    <hyperlink ref="S50" r:id="rId46"/>
    <hyperlink ref="T50" r:id="rId47"/>
    <hyperlink ref="U50" r:id="rId48"/>
    <hyperlink ref="V50" r:id="rId49"/>
    <hyperlink ref="W50" r:id="rId50"/>
    <hyperlink ref="X50" r:id="rId51"/>
    <hyperlink ref="Y50" r:id="rId52"/>
    <hyperlink ref="Z50" r:id="rId53"/>
    <hyperlink ref="AA50" r:id="rId54"/>
    <hyperlink ref="AB50" r:id="rId55"/>
    <hyperlink ref="AC50" r:id="rId56"/>
    <hyperlink ref="AD50" r:id="rId57"/>
    <hyperlink ref="AE50" r:id="rId58"/>
    <hyperlink ref="AF50" r:id="rId59"/>
    <hyperlink ref="AG50" r:id="rId6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C65"/>
  <sheetViews>
    <sheetView workbookViewId="0"/>
  </sheetViews>
  <sheetFormatPr defaultRowHeight="15"/>
  <cols>
    <col min="1" max="731" width="10.7109375" customWidth="1"/>
  </cols>
  <sheetData>
    <row r="1" spans="1:731">
      <c r="A1" s="3" t="s">
        <v>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row>
    <row r="2" spans="1:73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row>
    <row r="3" spans="1:731">
      <c r="A3" s="85" t="s">
        <v>1945</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85"/>
      <c r="CO3" s="85"/>
      <c r="CP3" s="85"/>
      <c r="CQ3" s="85"/>
      <c r="CR3" s="85"/>
      <c r="CS3" s="85"/>
      <c r="CT3" s="85"/>
      <c r="CU3" s="85"/>
      <c r="CV3" s="85"/>
      <c r="CW3" s="85"/>
      <c r="CX3" s="85"/>
      <c r="CY3" s="85"/>
      <c r="CZ3" s="85"/>
      <c r="DA3" s="85"/>
      <c r="DB3" s="85"/>
      <c r="DC3" s="85"/>
      <c r="DD3" s="85"/>
      <c r="DE3" s="85"/>
      <c r="DF3" s="85"/>
      <c r="DG3" s="85"/>
      <c r="DH3" s="85"/>
      <c r="DI3" s="85"/>
      <c r="DJ3" s="85"/>
      <c r="DK3" s="85"/>
      <c r="DL3" s="85"/>
      <c r="DM3" s="85"/>
      <c r="DN3" s="85"/>
      <c r="DO3" s="85"/>
      <c r="DP3" s="85"/>
      <c r="DQ3" s="85"/>
      <c r="DR3" s="85"/>
      <c r="DS3" s="85"/>
      <c r="DT3" s="85"/>
      <c r="DU3" s="85"/>
      <c r="DV3" s="85"/>
      <c r="DW3" s="85"/>
      <c r="DX3" s="85"/>
      <c r="DY3" s="85"/>
      <c r="DZ3" s="85"/>
      <c r="EA3" s="85"/>
      <c r="EB3" s="85"/>
      <c r="EC3" s="85"/>
      <c r="ED3" s="85"/>
      <c r="EE3" s="85"/>
      <c r="EF3" s="85"/>
      <c r="EG3" s="85"/>
      <c r="EH3" s="85"/>
      <c r="EI3" s="85"/>
      <c r="EJ3" s="85"/>
      <c r="EK3" s="85"/>
      <c r="EL3" s="85"/>
      <c r="EM3" s="85"/>
      <c r="EN3" s="85"/>
      <c r="EO3" s="85"/>
      <c r="EP3" s="85"/>
      <c r="EQ3" s="85"/>
      <c r="ER3" s="85"/>
      <c r="ES3" s="85"/>
      <c r="ET3" s="85"/>
      <c r="EU3" s="85"/>
      <c r="EV3" s="85"/>
      <c r="EW3" s="85"/>
      <c r="EX3" s="85"/>
      <c r="EY3" s="85"/>
      <c r="EZ3" s="85"/>
      <c r="FA3" s="85"/>
      <c r="FB3" s="85"/>
      <c r="FC3" s="85"/>
      <c r="FD3" s="85"/>
      <c r="FE3" s="85"/>
      <c r="FF3" s="85"/>
      <c r="FG3" s="85"/>
      <c r="FH3" s="85"/>
      <c r="FI3" s="85"/>
      <c r="FJ3" s="85"/>
      <c r="FK3" s="85"/>
      <c r="FL3" s="85"/>
      <c r="FM3" s="85"/>
      <c r="FN3" s="85"/>
      <c r="FO3" s="85"/>
      <c r="FP3" s="85"/>
      <c r="FQ3" s="85"/>
      <c r="FR3" s="85"/>
      <c r="FS3" s="85"/>
      <c r="FT3" s="85"/>
      <c r="FU3" s="85"/>
      <c r="FV3" s="85"/>
      <c r="FW3" s="85"/>
      <c r="FX3" s="85"/>
      <c r="FY3" s="85"/>
      <c r="FZ3" s="85"/>
      <c r="GA3" s="85"/>
      <c r="GB3" s="85"/>
      <c r="GC3" s="85"/>
      <c r="GD3" s="85"/>
      <c r="GE3" s="85"/>
      <c r="GF3" s="85"/>
      <c r="GG3" s="85"/>
      <c r="GH3" s="85"/>
      <c r="GI3" s="85"/>
      <c r="GJ3" s="85"/>
      <c r="GK3" s="85"/>
      <c r="GL3" s="85"/>
      <c r="GM3" s="85"/>
      <c r="GN3" s="85"/>
      <c r="GO3" s="85"/>
      <c r="GP3" s="85"/>
      <c r="GQ3" s="85"/>
      <c r="GR3" s="85"/>
      <c r="GS3" s="85"/>
      <c r="GT3" s="85"/>
      <c r="GU3" s="85"/>
      <c r="GV3" s="85"/>
      <c r="GW3" s="85"/>
      <c r="GX3" s="85"/>
      <c r="GY3" s="85"/>
      <c r="GZ3" s="85"/>
      <c r="HA3" s="85"/>
      <c r="HB3" s="85"/>
      <c r="HC3" s="85"/>
      <c r="HD3" s="85"/>
      <c r="HE3" s="85"/>
      <c r="HF3" s="85"/>
      <c r="HG3" s="85"/>
      <c r="HH3" s="85"/>
      <c r="HI3" s="85"/>
      <c r="HJ3" s="85"/>
      <c r="HK3" s="85"/>
      <c r="HL3" s="85"/>
      <c r="HM3" s="85"/>
      <c r="HN3" s="85"/>
      <c r="HO3" s="85"/>
      <c r="HP3" s="85"/>
      <c r="HQ3" s="85"/>
      <c r="HR3" s="85"/>
      <c r="HS3" s="85"/>
      <c r="HT3" s="85"/>
      <c r="HU3" s="85"/>
      <c r="HV3" s="85"/>
      <c r="HW3" s="85"/>
      <c r="HX3" s="85"/>
      <c r="HY3" s="85"/>
      <c r="HZ3" s="85"/>
      <c r="IA3" s="85"/>
      <c r="IB3" s="85"/>
      <c r="IC3" s="85"/>
      <c r="ID3" s="85"/>
      <c r="IE3" s="85"/>
      <c r="IF3" s="85"/>
      <c r="IG3" s="85"/>
      <c r="IH3" s="85"/>
      <c r="II3" s="85"/>
      <c r="IJ3" s="85"/>
      <c r="IK3" s="85"/>
      <c r="IL3" s="85"/>
      <c r="IM3" s="85"/>
      <c r="IN3" s="85"/>
      <c r="IO3" s="85"/>
      <c r="IP3" s="85"/>
      <c r="IQ3" s="85"/>
      <c r="IR3" s="85"/>
      <c r="IS3" s="85"/>
      <c r="IT3" s="85"/>
      <c r="IU3" s="85"/>
      <c r="IV3" s="85"/>
      <c r="IW3" s="85"/>
      <c r="IX3" s="85"/>
      <c r="IY3" s="85"/>
      <c r="IZ3" s="85"/>
      <c r="JA3" s="85"/>
      <c r="JB3" s="85"/>
      <c r="JC3" s="85"/>
      <c r="JD3" s="85"/>
      <c r="JE3" s="85"/>
      <c r="JF3" s="85"/>
      <c r="JG3" s="85"/>
      <c r="JH3" s="85"/>
      <c r="JI3" s="85"/>
      <c r="JJ3" s="85"/>
      <c r="JK3" s="85"/>
      <c r="JL3" s="85"/>
      <c r="JM3" s="85"/>
      <c r="JN3" s="85"/>
      <c r="JO3" s="85"/>
      <c r="JP3" s="85"/>
      <c r="JQ3" s="85"/>
      <c r="JR3" s="85"/>
      <c r="JS3" s="85"/>
      <c r="JT3" s="85"/>
      <c r="JU3" s="85"/>
      <c r="JV3" s="85"/>
      <c r="JW3" s="85"/>
      <c r="JX3" s="85"/>
      <c r="JY3" s="85"/>
      <c r="JZ3" s="85"/>
      <c r="KA3" s="85"/>
      <c r="KB3" s="85"/>
      <c r="KC3" s="85"/>
      <c r="KD3" s="85"/>
      <c r="KE3" s="85"/>
      <c r="KF3" s="85"/>
      <c r="KG3" s="85"/>
      <c r="KH3" s="85"/>
      <c r="KI3" s="85"/>
      <c r="KJ3" s="85"/>
      <c r="KK3" s="85"/>
      <c r="KL3" s="85"/>
      <c r="KM3" s="85"/>
      <c r="KN3" s="85"/>
      <c r="KO3" s="85"/>
      <c r="KP3" s="85"/>
      <c r="KQ3" s="85"/>
      <c r="KR3" s="85"/>
      <c r="KS3" s="85"/>
      <c r="KT3" s="85"/>
      <c r="KU3" s="85"/>
      <c r="KV3" s="85"/>
      <c r="KW3" s="85"/>
      <c r="KX3" s="85"/>
      <c r="KY3" s="85"/>
      <c r="KZ3" s="85"/>
      <c r="LA3" s="85"/>
      <c r="LB3" s="85"/>
      <c r="LC3" s="85"/>
      <c r="LD3" s="85"/>
      <c r="LE3" s="85"/>
      <c r="LF3" s="85"/>
      <c r="LG3" s="85"/>
      <c r="LH3" s="85"/>
      <c r="LI3" s="85"/>
      <c r="LJ3" s="85"/>
      <c r="LK3" s="85"/>
      <c r="LL3" s="85"/>
      <c r="LM3" s="85"/>
      <c r="LN3" s="85"/>
      <c r="LO3" s="85"/>
      <c r="LP3" s="85"/>
      <c r="LQ3" s="85"/>
      <c r="LR3" s="85"/>
      <c r="LS3" s="85"/>
      <c r="LT3" s="85"/>
      <c r="LU3" s="85"/>
      <c r="LV3" s="85"/>
      <c r="LW3" s="85"/>
      <c r="LX3" s="85"/>
      <c r="LY3" s="85"/>
      <c r="LZ3" s="85"/>
      <c r="MA3" s="85"/>
      <c r="MB3" s="85"/>
      <c r="MC3" s="85"/>
      <c r="MD3" s="85"/>
      <c r="ME3" s="85"/>
      <c r="MF3" s="85"/>
      <c r="MG3" s="85"/>
      <c r="MH3" s="85"/>
      <c r="MI3" s="85"/>
      <c r="MJ3" s="85"/>
      <c r="MK3" s="85"/>
      <c r="ML3" s="85"/>
      <c r="MM3" s="85"/>
      <c r="MN3" s="85"/>
      <c r="MO3" s="85"/>
      <c r="MP3" s="85"/>
      <c r="MQ3" s="85"/>
      <c r="MR3" s="85"/>
      <c r="MS3" s="85"/>
      <c r="MT3" s="85"/>
      <c r="MU3" s="85"/>
      <c r="MV3" s="85"/>
      <c r="MW3" s="85"/>
      <c r="MX3" s="85"/>
      <c r="MY3" s="85"/>
      <c r="MZ3" s="85"/>
      <c r="NA3" s="85"/>
      <c r="NB3" s="85"/>
      <c r="NC3" s="85"/>
      <c r="ND3" s="85"/>
      <c r="NE3" s="85"/>
      <c r="NF3" s="85"/>
      <c r="NG3" s="85"/>
      <c r="NH3" s="85"/>
      <c r="NI3" s="85"/>
      <c r="NJ3" s="85"/>
      <c r="NK3" s="85"/>
      <c r="NL3" s="85"/>
      <c r="NM3" s="85"/>
      <c r="NN3" s="85"/>
      <c r="NO3" s="85"/>
      <c r="NP3" s="85"/>
      <c r="NQ3" s="85"/>
      <c r="NR3" s="85"/>
      <c r="NS3" s="85"/>
      <c r="NT3" s="85"/>
      <c r="NU3" s="85"/>
      <c r="NV3" s="85"/>
      <c r="NW3" s="85"/>
      <c r="NX3" s="85"/>
      <c r="NY3" s="85"/>
      <c r="NZ3" s="85"/>
      <c r="OA3" s="85"/>
      <c r="OB3" s="85"/>
      <c r="OC3" s="85"/>
      <c r="OD3" s="85"/>
      <c r="OE3" s="85"/>
      <c r="OF3" s="85"/>
      <c r="OG3" s="85"/>
      <c r="OH3" s="85"/>
      <c r="OI3" s="85"/>
      <c r="OJ3" s="85"/>
      <c r="OK3" s="85"/>
      <c r="OL3" s="85"/>
      <c r="OM3" s="85"/>
      <c r="ON3" s="85"/>
      <c r="OO3" s="85"/>
      <c r="OP3" s="85"/>
      <c r="OQ3" s="85"/>
      <c r="OR3" s="85"/>
      <c r="OS3" s="85"/>
      <c r="OT3" s="85"/>
      <c r="OU3" s="85"/>
      <c r="OV3" s="85"/>
      <c r="OW3" s="85"/>
      <c r="OX3" s="85"/>
      <c r="OY3" s="85"/>
      <c r="OZ3" s="85"/>
      <c r="PA3" s="85"/>
      <c r="PB3" s="85"/>
      <c r="PC3" s="85"/>
      <c r="PD3" s="85"/>
      <c r="PE3" s="85"/>
      <c r="PF3" s="85"/>
      <c r="PG3" s="85"/>
      <c r="PH3" s="85"/>
      <c r="PI3" s="85"/>
      <c r="PJ3" s="85"/>
      <c r="PK3" s="85"/>
      <c r="PL3" s="85"/>
      <c r="PM3" s="85"/>
      <c r="PN3" s="85"/>
      <c r="PO3" s="85"/>
      <c r="PP3" s="85"/>
      <c r="PQ3" s="85"/>
      <c r="PR3" s="85"/>
      <c r="PS3" s="85"/>
      <c r="PT3" s="85"/>
      <c r="PU3" s="85"/>
      <c r="PV3" s="85"/>
      <c r="PW3" s="85"/>
      <c r="PX3" s="85"/>
      <c r="PY3" s="85"/>
      <c r="PZ3" s="85"/>
      <c r="QA3" s="85"/>
      <c r="QB3" s="85"/>
      <c r="QC3" s="85"/>
      <c r="QD3" s="85"/>
      <c r="QE3" s="85"/>
      <c r="QF3" s="85"/>
      <c r="QG3" s="85"/>
      <c r="QH3" s="85"/>
      <c r="QI3" s="85"/>
      <c r="QJ3" s="85"/>
      <c r="QK3" s="85"/>
      <c r="QL3" s="85"/>
      <c r="QM3" s="85"/>
      <c r="QN3" s="85"/>
      <c r="QO3" s="85"/>
      <c r="QP3" s="85"/>
      <c r="QQ3" s="85"/>
      <c r="QR3" s="85"/>
      <c r="QS3" s="85"/>
      <c r="QT3" s="85"/>
      <c r="QU3" s="85"/>
      <c r="QV3" s="85"/>
      <c r="QW3" s="85"/>
      <c r="QX3" s="85"/>
      <c r="QY3" s="85"/>
      <c r="QZ3" s="85"/>
      <c r="RA3" s="85"/>
      <c r="RB3" s="85"/>
      <c r="RC3" s="85"/>
      <c r="RD3" s="85"/>
      <c r="RE3" s="85"/>
      <c r="RF3" s="85"/>
      <c r="RG3" s="85"/>
      <c r="RH3" s="85"/>
      <c r="RI3" s="85"/>
      <c r="RJ3" s="85"/>
      <c r="RK3" s="85"/>
      <c r="RL3" s="85"/>
      <c r="RM3" s="85"/>
      <c r="RN3" s="85"/>
      <c r="RO3" s="85"/>
      <c r="RP3" s="85"/>
      <c r="RQ3" s="85"/>
      <c r="RR3" s="85"/>
      <c r="RS3" s="85"/>
      <c r="RT3" s="85"/>
      <c r="RU3" s="85"/>
      <c r="RV3" s="85"/>
      <c r="RW3" s="85"/>
      <c r="RX3" s="85"/>
      <c r="RY3" s="85"/>
      <c r="RZ3" s="85"/>
      <c r="SA3" s="85"/>
      <c r="SB3" s="85"/>
      <c r="SC3" s="85"/>
      <c r="SD3" s="85"/>
      <c r="SE3" s="85"/>
      <c r="SF3" s="85"/>
      <c r="SG3" s="85"/>
      <c r="SH3" s="85"/>
      <c r="SI3" s="85"/>
      <c r="SJ3" s="85"/>
      <c r="SK3" s="85"/>
      <c r="SL3" s="85"/>
      <c r="SM3" s="85"/>
      <c r="SN3" s="85"/>
      <c r="SO3" s="85"/>
      <c r="SP3" s="85"/>
      <c r="SQ3" s="85"/>
      <c r="SR3" s="85"/>
      <c r="SS3" s="85"/>
      <c r="ST3" s="85"/>
      <c r="SU3" s="85"/>
      <c r="SV3" s="85"/>
      <c r="SW3" s="85"/>
      <c r="SX3" s="85"/>
      <c r="SY3" s="85"/>
      <c r="SZ3" s="85"/>
      <c r="TA3" s="85"/>
      <c r="TB3" s="85"/>
      <c r="TC3" s="85"/>
      <c r="TD3" s="85"/>
      <c r="TE3" s="85"/>
      <c r="TF3" s="85"/>
      <c r="TG3" s="85"/>
      <c r="TH3" s="85"/>
      <c r="TI3" s="85"/>
      <c r="TJ3" s="85"/>
      <c r="TK3" s="85"/>
      <c r="TL3" s="85"/>
      <c r="TM3" s="85"/>
      <c r="TN3" s="85"/>
      <c r="TO3" s="85"/>
      <c r="TP3" s="85"/>
      <c r="TQ3" s="85"/>
      <c r="TR3" s="85"/>
      <c r="TS3" s="85"/>
      <c r="TT3" s="85"/>
      <c r="TU3" s="85"/>
      <c r="TV3" s="85"/>
      <c r="TW3" s="85"/>
      <c r="TX3" s="85"/>
      <c r="TY3" s="85"/>
      <c r="TZ3" s="85"/>
      <c r="UA3" s="85"/>
      <c r="UB3" s="85"/>
      <c r="UC3" s="85"/>
      <c r="UD3" s="85"/>
      <c r="UE3" s="85"/>
      <c r="UF3" s="85"/>
      <c r="UG3" s="85"/>
      <c r="UH3" s="85"/>
      <c r="UI3" s="85"/>
      <c r="UJ3" s="85"/>
      <c r="UK3" s="85"/>
      <c r="UL3" s="85"/>
      <c r="UM3" s="85"/>
      <c r="UN3" s="85"/>
      <c r="UO3" s="85"/>
      <c r="UP3" s="85"/>
      <c r="UQ3" s="85"/>
      <c r="UR3" s="85"/>
      <c r="US3" s="85"/>
      <c r="UT3" s="85"/>
      <c r="UU3" s="85"/>
      <c r="UV3" s="85"/>
      <c r="UW3" s="85"/>
      <c r="UX3" s="85"/>
      <c r="UY3" s="85"/>
      <c r="UZ3" s="85"/>
      <c r="VA3" s="85"/>
      <c r="VB3" s="85"/>
      <c r="VC3" s="85"/>
      <c r="VD3" s="85"/>
      <c r="VE3" s="85"/>
      <c r="VF3" s="85"/>
      <c r="VG3" s="85"/>
      <c r="VH3" s="85"/>
      <c r="VI3" s="85"/>
      <c r="VJ3" s="85"/>
      <c r="VK3" s="85"/>
      <c r="VL3" s="85"/>
      <c r="VM3" s="85"/>
      <c r="VN3" s="85"/>
      <c r="VO3" s="85"/>
      <c r="VP3" s="85"/>
      <c r="VQ3" s="85"/>
      <c r="VR3" s="85"/>
      <c r="VS3" s="85"/>
      <c r="VT3" s="85"/>
      <c r="VU3" s="85"/>
      <c r="VV3" s="85"/>
      <c r="VW3" s="85"/>
      <c r="VX3" s="85"/>
      <c r="VY3" s="85"/>
      <c r="VZ3" s="85"/>
      <c r="WA3" s="85"/>
      <c r="WB3" s="85"/>
      <c r="WC3" s="85"/>
      <c r="WD3" s="85"/>
      <c r="WE3" s="85"/>
      <c r="WF3" s="85"/>
      <c r="WG3" s="85"/>
      <c r="WH3" s="85"/>
      <c r="WI3" s="85"/>
      <c r="WJ3" s="85"/>
      <c r="WK3" s="85"/>
      <c r="WL3" s="85"/>
      <c r="WM3" s="85"/>
      <c r="WN3" s="85"/>
      <c r="WO3" s="85"/>
      <c r="WP3" s="85"/>
      <c r="WQ3" s="85"/>
      <c r="WR3" s="85"/>
      <c r="WS3" s="85"/>
      <c r="WT3" s="85"/>
      <c r="WU3" s="85"/>
      <c r="WV3" s="85"/>
      <c r="WW3" s="85"/>
      <c r="WX3" s="85"/>
      <c r="WY3" s="85"/>
      <c r="WZ3" s="85"/>
      <c r="XA3" s="85"/>
      <c r="XB3" s="85"/>
      <c r="XC3" s="85"/>
      <c r="XD3" s="85"/>
      <c r="XE3" s="85"/>
      <c r="XF3" s="85"/>
      <c r="XG3" s="85"/>
      <c r="XH3" s="85"/>
      <c r="XI3" s="85"/>
      <c r="XJ3" s="85"/>
      <c r="XK3" s="85"/>
      <c r="XL3" s="85"/>
      <c r="XM3" s="85"/>
      <c r="XN3" s="85"/>
      <c r="XO3" s="85"/>
      <c r="XP3" s="85"/>
      <c r="XQ3" s="85"/>
      <c r="XR3" s="85"/>
      <c r="XS3" s="85"/>
      <c r="XT3" s="85"/>
      <c r="XU3" s="85"/>
      <c r="XV3" s="85"/>
      <c r="XW3" s="85"/>
      <c r="XX3" s="85"/>
      <c r="XY3" s="85"/>
      <c r="XZ3" s="85"/>
      <c r="YA3" s="85"/>
      <c r="YB3" s="85"/>
      <c r="YC3" s="85"/>
      <c r="YD3" s="85"/>
      <c r="YE3" s="85"/>
      <c r="YF3" s="85"/>
      <c r="YG3" s="85"/>
      <c r="YH3" s="85"/>
      <c r="YI3" s="85"/>
      <c r="YJ3" s="85"/>
      <c r="YK3" s="85"/>
      <c r="YL3" s="85"/>
      <c r="YM3" s="85"/>
      <c r="YN3" s="85"/>
      <c r="YO3" s="85"/>
      <c r="YP3" s="85"/>
      <c r="YQ3" s="85"/>
      <c r="YR3" s="85"/>
      <c r="YS3" s="85"/>
      <c r="YT3" s="85"/>
      <c r="YU3" s="85"/>
      <c r="YV3" s="85"/>
      <c r="YW3" s="85"/>
      <c r="YX3" s="85"/>
      <c r="YY3" s="85"/>
      <c r="YZ3" s="85"/>
      <c r="ZA3" s="85"/>
      <c r="ZB3" s="85"/>
      <c r="ZC3" s="85"/>
      <c r="ZD3" s="85"/>
      <c r="ZE3" s="85"/>
      <c r="ZF3" s="85"/>
      <c r="ZG3" s="85"/>
      <c r="ZH3" s="85"/>
      <c r="ZI3" s="85"/>
      <c r="ZJ3" s="85"/>
      <c r="ZK3" s="85"/>
      <c r="ZL3" s="85"/>
      <c r="ZM3" s="85"/>
      <c r="ZN3" s="85"/>
      <c r="ZO3" s="85"/>
      <c r="ZP3" s="85"/>
      <c r="ZQ3" s="85"/>
      <c r="ZR3" s="85"/>
      <c r="ZS3" s="85"/>
      <c r="ZT3" s="85"/>
      <c r="ZU3" s="85"/>
      <c r="ZV3" s="85"/>
      <c r="ZW3" s="85"/>
      <c r="ZX3" s="85"/>
      <c r="ZY3" s="85"/>
      <c r="ZZ3" s="85"/>
      <c r="AAA3" s="85"/>
      <c r="AAB3" s="85"/>
      <c r="AAC3" s="85"/>
      <c r="AAD3" s="85"/>
      <c r="AAE3" s="85"/>
      <c r="AAF3" s="85"/>
      <c r="AAG3" s="85"/>
      <c r="AAH3" s="85"/>
      <c r="AAI3" s="85"/>
      <c r="AAJ3" s="85"/>
      <c r="AAK3" s="85"/>
      <c r="AAL3" s="85"/>
      <c r="AAM3" s="85"/>
      <c r="AAN3" s="85"/>
      <c r="AAO3" s="85"/>
      <c r="AAP3" s="85"/>
      <c r="AAQ3" s="85"/>
      <c r="AAR3" s="85"/>
      <c r="AAS3" s="85"/>
      <c r="AAT3" s="85"/>
      <c r="AAU3" s="85"/>
      <c r="AAV3" s="85"/>
      <c r="AAW3" s="85"/>
      <c r="AAX3" s="85"/>
      <c r="AAY3" s="85"/>
      <c r="AAZ3" s="85"/>
      <c r="ABA3" s="85"/>
      <c r="ABB3" s="85"/>
      <c r="ABC3" s="85"/>
    </row>
    <row r="7" spans="1:731">
      <c r="C7" s="21" t="s">
        <v>1889</v>
      </c>
      <c r="D7" s="21" t="s">
        <v>1901</v>
      </c>
      <c r="E7" s="21" t="s">
        <v>1898</v>
      </c>
      <c r="F7" s="21" t="s">
        <v>1904</v>
      </c>
      <c r="G7" s="21" t="s">
        <v>1904</v>
      </c>
      <c r="H7" s="21" t="s">
        <v>1897</v>
      </c>
      <c r="I7" s="21" t="s">
        <v>1894</v>
      </c>
      <c r="J7" s="21" t="s">
        <v>1895</v>
      </c>
      <c r="K7" s="21" t="s">
        <v>1900</v>
      </c>
      <c r="L7" s="21" t="s">
        <v>1900</v>
      </c>
      <c r="M7" s="21" t="s">
        <v>1893</v>
      </c>
      <c r="N7" s="21" t="s">
        <v>1896</v>
      </c>
      <c r="O7" s="21" t="s">
        <v>1896</v>
      </c>
      <c r="P7" s="21" t="s">
        <v>1711</v>
      </c>
      <c r="Q7" s="21" t="s">
        <v>1910</v>
      </c>
      <c r="R7" s="21" t="s">
        <v>1891</v>
      </c>
      <c r="S7" s="21" t="s">
        <v>1911</v>
      </c>
      <c r="T7" s="21" t="s">
        <v>1892</v>
      </c>
      <c r="U7" s="21" t="s">
        <v>1892</v>
      </c>
      <c r="V7" s="21" t="s">
        <v>1890</v>
      </c>
      <c r="W7" s="21" t="s">
        <v>1909</v>
      </c>
      <c r="X7" s="21" t="s">
        <v>1912</v>
      </c>
      <c r="Y7" s="21" t="s">
        <v>1912</v>
      </c>
      <c r="Z7" s="21" t="s">
        <v>1906</v>
      </c>
      <c r="AA7" s="21" t="s">
        <v>1907</v>
      </c>
      <c r="AB7" s="21" t="s">
        <v>1908</v>
      </c>
      <c r="AC7" s="21" t="s">
        <v>1908</v>
      </c>
      <c r="AD7" s="21" t="s">
        <v>1905</v>
      </c>
      <c r="AE7" s="21" t="s">
        <v>1903</v>
      </c>
      <c r="AF7" s="21" t="s">
        <v>1902</v>
      </c>
      <c r="AG7" s="21" t="s">
        <v>1899</v>
      </c>
    </row>
    <row r="8" spans="1:731">
      <c r="C8" s="21" t="s">
        <v>1946</v>
      </c>
      <c r="D8" s="54" t="s">
        <v>1947</v>
      </c>
      <c r="E8" s="54" t="s">
        <v>1947</v>
      </c>
      <c r="F8" s="54" t="s">
        <v>1947</v>
      </c>
      <c r="G8" s="54" t="s">
        <v>1947</v>
      </c>
      <c r="H8" s="54" t="s">
        <v>1947</v>
      </c>
      <c r="I8" s="54" t="s">
        <v>1947</v>
      </c>
      <c r="J8" s="54" t="s">
        <v>1947</v>
      </c>
      <c r="K8" s="54" t="s">
        <v>1947</v>
      </c>
      <c r="L8" s="54" t="s">
        <v>1947</v>
      </c>
      <c r="M8" s="54" t="s">
        <v>1947</v>
      </c>
      <c r="N8" s="54" t="s">
        <v>1947</v>
      </c>
      <c r="O8" s="54" t="s">
        <v>1947</v>
      </c>
      <c r="P8" s="54" t="s">
        <v>1947</v>
      </c>
      <c r="Q8" s="54" t="s">
        <v>1947</v>
      </c>
      <c r="R8" s="54" t="s">
        <v>1947</v>
      </c>
      <c r="S8" s="54" t="s">
        <v>1947</v>
      </c>
      <c r="T8" s="54" t="s">
        <v>1947</v>
      </c>
      <c r="U8" s="54" t="s">
        <v>1947</v>
      </c>
      <c r="V8" s="54" t="s">
        <v>1947</v>
      </c>
      <c r="W8" s="54" t="s">
        <v>1947</v>
      </c>
      <c r="X8" s="54" t="s">
        <v>1947</v>
      </c>
      <c r="Y8" s="54" t="s">
        <v>1947</v>
      </c>
      <c r="Z8" s="54" t="s">
        <v>1947</v>
      </c>
      <c r="AA8" s="54" t="s">
        <v>1947</v>
      </c>
      <c r="AB8" s="54" t="s">
        <v>1947</v>
      </c>
      <c r="AC8" s="54" t="s">
        <v>1947</v>
      </c>
      <c r="AD8" s="54" t="s">
        <v>1947</v>
      </c>
      <c r="AE8" s="54" t="s">
        <v>1947</v>
      </c>
      <c r="AF8" s="54" t="s">
        <v>1947</v>
      </c>
      <c r="AG8" s="54" t="s">
        <v>1947</v>
      </c>
    </row>
    <row r="9" spans="1:731">
      <c r="C9" s="21" t="s">
        <v>1948</v>
      </c>
      <c r="D9" s="54" t="s">
        <v>1949</v>
      </c>
      <c r="E9" s="54" t="s">
        <v>1949</v>
      </c>
      <c r="F9" s="54" t="s">
        <v>1949</v>
      </c>
      <c r="G9" s="54" t="s">
        <v>1949</v>
      </c>
      <c r="H9" s="54" t="s">
        <v>1949</v>
      </c>
      <c r="I9" s="54" t="s">
        <v>1949</v>
      </c>
      <c r="J9" s="54" t="s">
        <v>1949</v>
      </c>
      <c r="K9" s="54" t="s">
        <v>1949</v>
      </c>
      <c r="L9" s="54" t="s">
        <v>1949</v>
      </c>
      <c r="M9" s="54" t="s">
        <v>1949</v>
      </c>
      <c r="N9" s="54" t="s">
        <v>1949</v>
      </c>
      <c r="O9" s="54" t="s">
        <v>1949</v>
      </c>
      <c r="P9" s="54" t="s">
        <v>1949</v>
      </c>
      <c r="Q9" s="54" t="s">
        <v>1949</v>
      </c>
      <c r="R9" s="54" t="s">
        <v>1949</v>
      </c>
      <c r="S9" s="54" t="s">
        <v>1949</v>
      </c>
      <c r="T9" s="54" t="s">
        <v>1949</v>
      </c>
      <c r="U9" s="54" t="s">
        <v>1949</v>
      </c>
      <c r="V9" s="54" t="s">
        <v>1949</v>
      </c>
      <c r="W9" s="54" t="s">
        <v>1949</v>
      </c>
      <c r="X9" s="54" t="s">
        <v>1949</v>
      </c>
      <c r="Y9" s="54" t="s">
        <v>1949</v>
      </c>
      <c r="Z9" s="54" t="s">
        <v>1949</v>
      </c>
      <c r="AA9" s="54" t="s">
        <v>1949</v>
      </c>
      <c r="AB9" s="54" t="s">
        <v>1949</v>
      </c>
      <c r="AC9" s="54" t="s">
        <v>1949</v>
      </c>
      <c r="AD9" s="54" t="s">
        <v>1949</v>
      </c>
      <c r="AE9" s="54" t="s">
        <v>1949</v>
      </c>
      <c r="AF9" s="54" t="s">
        <v>1949</v>
      </c>
      <c r="AG9" s="54" t="s">
        <v>1949</v>
      </c>
    </row>
    <row r="11" spans="1:731">
      <c r="C11" s="21" t="s">
        <v>1950</v>
      </c>
      <c r="D11" s="54" t="s">
        <v>1951</v>
      </c>
      <c r="E11" s="54" t="s">
        <v>1951</v>
      </c>
      <c r="F11" s="54" t="s">
        <v>1951</v>
      </c>
      <c r="G11" s="54" t="s">
        <v>1951</v>
      </c>
      <c r="H11" s="54" t="s">
        <v>1951</v>
      </c>
      <c r="I11" s="54" t="s">
        <v>1951</v>
      </c>
      <c r="J11" s="54" t="s">
        <v>1951</v>
      </c>
      <c r="K11" s="54" t="s">
        <v>1951</v>
      </c>
      <c r="L11" s="54" t="s">
        <v>1951</v>
      </c>
      <c r="M11" s="54" t="s">
        <v>1951</v>
      </c>
      <c r="N11" s="54" t="s">
        <v>1951</v>
      </c>
      <c r="O11" s="54" t="s">
        <v>1951</v>
      </c>
      <c r="P11" s="54" t="s">
        <v>1951</v>
      </c>
      <c r="Q11" s="54" t="s">
        <v>1951</v>
      </c>
      <c r="R11" s="54" t="s">
        <v>1951</v>
      </c>
      <c r="S11" s="54" t="s">
        <v>1951</v>
      </c>
      <c r="T11" s="54" t="s">
        <v>1951</v>
      </c>
      <c r="U11" s="54" t="s">
        <v>1951</v>
      </c>
      <c r="V11" s="54" t="s">
        <v>1951</v>
      </c>
      <c r="W11" s="54" t="s">
        <v>1951</v>
      </c>
      <c r="X11" s="54" t="s">
        <v>1951</v>
      </c>
      <c r="Y11" s="54" t="s">
        <v>1951</v>
      </c>
      <c r="Z11" s="54" t="s">
        <v>1951</v>
      </c>
      <c r="AA11" s="54" t="s">
        <v>1951</v>
      </c>
      <c r="AB11" s="54" t="s">
        <v>1951</v>
      </c>
      <c r="AC11" s="54" t="s">
        <v>1951</v>
      </c>
      <c r="AD11" s="54" t="s">
        <v>1951</v>
      </c>
      <c r="AE11" s="54" t="s">
        <v>1951</v>
      </c>
      <c r="AF11" s="54" t="s">
        <v>1951</v>
      </c>
      <c r="AG11" s="54" t="s">
        <v>1951</v>
      </c>
    </row>
    <row r="12" spans="1:731">
      <c r="C12" s="21" t="s">
        <v>1913</v>
      </c>
      <c r="D12" s="54" t="s">
        <v>837</v>
      </c>
      <c r="E12" s="54" t="s">
        <v>1040</v>
      </c>
      <c r="F12" s="54" t="s">
        <v>641</v>
      </c>
      <c r="G12" s="54" t="s">
        <v>641</v>
      </c>
      <c r="H12" s="54" t="s">
        <v>1099</v>
      </c>
      <c r="I12" s="54" t="s">
        <v>1300</v>
      </c>
      <c r="J12" s="54" t="s">
        <v>1234</v>
      </c>
      <c r="K12" s="54" t="s">
        <v>921</v>
      </c>
      <c r="L12" s="54" t="s">
        <v>921</v>
      </c>
      <c r="M12" s="54" t="s">
        <v>1363</v>
      </c>
      <c r="N12" s="54" t="s">
        <v>1167</v>
      </c>
      <c r="O12" s="54" t="s">
        <v>1167</v>
      </c>
      <c r="P12" s="54" t="s">
        <v>1564</v>
      </c>
      <c r="Q12" s="54" t="s">
        <v>237</v>
      </c>
      <c r="R12" s="54" t="s">
        <v>1498</v>
      </c>
      <c r="S12" s="54" t="s">
        <v>171</v>
      </c>
      <c r="T12" s="54" t="s">
        <v>1427</v>
      </c>
      <c r="U12" s="54" t="s">
        <v>1427</v>
      </c>
      <c r="V12" s="54" t="s">
        <v>1626</v>
      </c>
      <c r="W12" s="54" t="s">
        <v>304</v>
      </c>
      <c r="X12" s="54" t="s">
        <v>109</v>
      </c>
      <c r="Y12" s="54" t="s">
        <v>109</v>
      </c>
      <c r="Z12" s="54" t="s">
        <v>504</v>
      </c>
      <c r="AA12" s="54" t="s">
        <v>439</v>
      </c>
      <c r="AB12" s="54" t="s">
        <v>372</v>
      </c>
      <c r="AC12" s="54" t="s">
        <v>372</v>
      </c>
      <c r="AD12" s="54" t="s">
        <v>571</v>
      </c>
      <c r="AE12" s="54" t="s">
        <v>706</v>
      </c>
      <c r="AF12" s="54" t="s">
        <v>769</v>
      </c>
      <c r="AG12" s="54" t="s">
        <v>972</v>
      </c>
    </row>
    <row r="13" spans="1:731">
      <c r="C13" s="21" t="s">
        <v>1952</v>
      </c>
      <c r="D13" s="54" t="s">
        <v>1953</v>
      </c>
      <c r="E13" s="54" t="s">
        <v>1954</v>
      </c>
      <c r="F13" s="54" t="s">
        <v>1955</v>
      </c>
      <c r="G13" s="54" t="s">
        <v>1955</v>
      </c>
      <c r="H13" s="54" t="s">
        <v>1956</v>
      </c>
      <c r="I13" s="54" t="s">
        <v>1957</v>
      </c>
      <c r="J13" s="54" t="s">
        <v>1958</v>
      </c>
      <c r="K13" s="54" t="s">
        <v>1959</v>
      </c>
      <c r="L13" s="54" t="s">
        <v>1959</v>
      </c>
      <c r="M13" s="54" t="s">
        <v>1960</v>
      </c>
      <c r="N13" s="54" t="s">
        <v>1961</v>
      </c>
      <c r="O13" s="54" t="s">
        <v>1961</v>
      </c>
      <c r="P13" s="54" t="s">
        <v>1962</v>
      </c>
      <c r="Q13" s="54" t="s">
        <v>1963</v>
      </c>
      <c r="R13" s="54" t="s">
        <v>1964</v>
      </c>
      <c r="S13" s="54" t="s">
        <v>1965</v>
      </c>
      <c r="T13" s="54" t="s">
        <v>1966</v>
      </c>
      <c r="U13" s="54" t="s">
        <v>1966</v>
      </c>
      <c r="V13" s="54" t="s">
        <v>1967</v>
      </c>
      <c r="W13" s="54" t="s">
        <v>1968</v>
      </c>
      <c r="X13" s="54" t="s">
        <v>1969</v>
      </c>
      <c r="Y13" s="54" t="s">
        <v>1969</v>
      </c>
      <c r="Z13" s="54" t="s">
        <v>1970</v>
      </c>
      <c r="AA13" s="54" t="s">
        <v>1971</v>
      </c>
      <c r="AB13" s="54" t="s">
        <v>1972</v>
      </c>
      <c r="AC13" s="54" t="s">
        <v>1972</v>
      </c>
      <c r="AD13" s="54" t="s">
        <v>1973</v>
      </c>
      <c r="AE13" s="54" t="s">
        <v>1974</v>
      </c>
      <c r="AF13" s="54" t="s">
        <v>1975</v>
      </c>
      <c r="AG13" s="54" t="s">
        <v>1976</v>
      </c>
    </row>
    <row r="14" spans="1:731">
      <c r="C14" s="21" t="s">
        <v>1977</v>
      </c>
      <c r="D14" s="54" t="s">
        <v>1978</v>
      </c>
      <c r="E14" s="54" t="s">
        <v>1979</v>
      </c>
      <c r="F14" s="54" t="s">
        <v>1980</v>
      </c>
      <c r="G14" s="54" t="s">
        <v>1980</v>
      </c>
      <c r="H14" s="54" t="s">
        <v>1979</v>
      </c>
      <c r="I14" s="54" t="s">
        <v>1981</v>
      </c>
      <c r="J14" s="54" t="s">
        <v>1981</v>
      </c>
      <c r="K14" s="54" t="s">
        <v>1978</v>
      </c>
      <c r="L14" s="54" t="s">
        <v>1978</v>
      </c>
      <c r="M14" s="54" t="s">
        <v>1981</v>
      </c>
      <c r="N14" s="54" t="s">
        <v>1979</v>
      </c>
      <c r="O14" s="54" t="s">
        <v>1979</v>
      </c>
      <c r="P14" s="54" t="s">
        <v>1982</v>
      </c>
      <c r="Q14" s="54" t="s">
        <v>1983</v>
      </c>
      <c r="R14" s="54" t="s">
        <v>1982</v>
      </c>
      <c r="S14" s="54" t="s">
        <v>1983</v>
      </c>
      <c r="T14" s="54" t="s">
        <v>1981</v>
      </c>
      <c r="U14" s="54" t="s">
        <v>1981</v>
      </c>
      <c r="V14" s="54" t="s">
        <v>1982</v>
      </c>
      <c r="W14" s="54" t="s">
        <v>1983</v>
      </c>
      <c r="X14" s="54" t="s">
        <v>1984</v>
      </c>
      <c r="Y14" s="54" t="s">
        <v>1984</v>
      </c>
      <c r="Z14" s="54" t="s">
        <v>1980</v>
      </c>
      <c r="AA14" s="54" t="s">
        <v>1980</v>
      </c>
      <c r="AB14" s="54" t="s">
        <v>1983</v>
      </c>
      <c r="AC14" s="54" t="s">
        <v>1983</v>
      </c>
      <c r="AD14" s="54" t="s">
        <v>1980</v>
      </c>
      <c r="AE14" s="54" t="s">
        <v>1978</v>
      </c>
      <c r="AF14" s="54" t="s">
        <v>1978</v>
      </c>
      <c r="AG14" s="54" t="s">
        <v>1979</v>
      </c>
    </row>
    <row r="16" spans="1:731">
      <c r="C16" s="21" t="s">
        <v>1985</v>
      </c>
      <c r="D16" s="54" t="s">
        <v>1986</v>
      </c>
      <c r="E16" s="54" t="s">
        <v>1987</v>
      </c>
      <c r="F16" s="54" t="s">
        <v>1988</v>
      </c>
      <c r="G16" s="54" t="s">
        <v>1989</v>
      </c>
      <c r="H16" s="54" t="s">
        <v>1986</v>
      </c>
      <c r="I16" s="54" t="s">
        <v>1987</v>
      </c>
      <c r="J16" s="54" t="s">
        <v>1990</v>
      </c>
      <c r="K16" s="54" t="s">
        <v>1989</v>
      </c>
      <c r="L16" s="54" t="s">
        <v>1988</v>
      </c>
      <c r="M16" s="54" t="s">
        <v>1986</v>
      </c>
      <c r="N16" s="54" t="s">
        <v>1989</v>
      </c>
      <c r="O16" s="54" t="s">
        <v>1988</v>
      </c>
      <c r="P16" s="54" t="s">
        <v>1987</v>
      </c>
      <c r="Q16" s="54" t="s">
        <v>1987</v>
      </c>
      <c r="R16" s="54" t="s">
        <v>1990</v>
      </c>
      <c r="S16" s="54" t="s">
        <v>1990</v>
      </c>
      <c r="T16" s="54" t="s">
        <v>1988</v>
      </c>
      <c r="U16" s="54" t="s">
        <v>1989</v>
      </c>
      <c r="V16" s="54" t="s">
        <v>1986</v>
      </c>
      <c r="W16" s="54" t="s">
        <v>1986</v>
      </c>
      <c r="X16" s="54" t="s">
        <v>1988</v>
      </c>
      <c r="Y16" s="54" t="s">
        <v>1989</v>
      </c>
      <c r="Z16" s="54" t="s">
        <v>1987</v>
      </c>
      <c r="AA16" s="54" t="s">
        <v>1990</v>
      </c>
      <c r="AB16" s="54" t="s">
        <v>1989</v>
      </c>
      <c r="AC16" s="54" t="s">
        <v>1988</v>
      </c>
      <c r="AD16" s="54" t="s">
        <v>1986</v>
      </c>
      <c r="AE16" s="54" t="s">
        <v>1990</v>
      </c>
      <c r="AF16" s="54" t="s">
        <v>1987</v>
      </c>
      <c r="AG16" s="54" t="s">
        <v>1990</v>
      </c>
    </row>
    <row r="17" spans="3:33">
      <c r="C17" s="21" t="s">
        <v>1804</v>
      </c>
      <c r="D17" s="54">
        <v>1288</v>
      </c>
      <c r="E17" s="54">
        <v>3013</v>
      </c>
      <c r="F17" s="54">
        <v>847</v>
      </c>
      <c r="G17" s="54">
        <v>847</v>
      </c>
      <c r="H17" s="54">
        <v>2800</v>
      </c>
      <c r="I17" s="54">
        <v>5783</v>
      </c>
      <c r="J17" s="54">
        <v>5079</v>
      </c>
      <c r="K17" s="54">
        <v>1990</v>
      </c>
      <c r="L17" s="54">
        <v>1990</v>
      </c>
      <c r="M17" s="54">
        <v>5519</v>
      </c>
      <c r="N17" s="54">
        <v>3389</v>
      </c>
      <c r="O17" s="54">
        <v>3389</v>
      </c>
      <c r="P17" s="54">
        <v>8563</v>
      </c>
      <c r="Q17" s="54">
        <v>7105</v>
      </c>
      <c r="R17" s="54">
        <v>7587</v>
      </c>
      <c r="S17" s="54">
        <v>2772</v>
      </c>
      <c r="T17" s="54">
        <v>7280</v>
      </c>
      <c r="U17" s="54">
        <v>7280</v>
      </c>
      <c r="V17" s="54">
        <v>9107</v>
      </c>
      <c r="W17" s="54">
        <v>9765</v>
      </c>
      <c r="X17" s="54">
        <v>782</v>
      </c>
      <c r="Y17" s="54">
        <v>782</v>
      </c>
      <c r="Z17" s="54">
        <v>3274</v>
      </c>
      <c r="AA17" s="54">
        <v>15494</v>
      </c>
      <c r="AB17" s="54">
        <v>10896</v>
      </c>
      <c r="AC17" s="54">
        <v>10896</v>
      </c>
      <c r="AD17" s="54">
        <v>2251</v>
      </c>
      <c r="AE17" s="54">
        <v>978</v>
      </c>
      <c r="AF17" s="54">
        <v>5628</v>
      </c>
      <c r="AG17" s="54">
        <v>3887</v>
      </c>
    </row>
    <row r="18" spans="3:33">
      <c r="C18" s="21" t="s">
        <v>1991</v>
      </c>
      <c r="D18" s="54">
        <v>18010</v>
      </c>
      <c r="E18" s="54">
        <v>14024</v>
      </c>
      <c r="F18" s="54">
        <v>10714</v>
      </c>
      <c r="G18" s="54">
        <v>10714</v>
      </c>
      <c r="H18" s="54">
        <v>10343</v>
      </c>
      <c r="I18" s="54">
        <v>10240</v>
      </c>
      <c r="J18" s="54">
        <v>10241</v>
      </c>
      <c r="K18" s="54">
        <v>19218</v>
      </c>
      <c r="L18" s="54">
        <v>19218</v>
      </c>
      <c r="M18" s="54">
        <v>12762</v>
      </c>
      <c r="N18" s="54">
        <v>9907</v>
      </c>
      <c r="O18" s="54">
        <v>9907</v>
      </c>
      <c r="P18" s="54">
        <v>26237</v>
      </c>
      <c r="Q18" s="54">
        <v>1370</v>
      </c>
      <c r="R18" s="54">
        <v>23851</v>
      </c>
      <c r="S18" s="54">
        <v>5030</v>
      </c>
      <c r="T18" s="54">
        <v>18704</v>
      </c>
      <c r="U18" s="54">
        <v>18704</v>
      </c>
      <c r="V18" s="54">
        <v>29380</v>
      </c>
      <c r="W18" s="54">
        <v>4</v>
      </c>
      <c r="X18" s="54">
        <v>6640</v>
      </c>
      <c r="Y18" s="54">
        <v>6640</v>
      </c>
      <c r="Z18" s="54">
        <v>7707</v>
      </c>
      <c r="AA18" s="54">
        <v>860</v>
      </c>
      <c r="AB18" s="54">
        <v>1</v>
      </c>
      <c r="AC18" s="54">
        <v>1</v>
      </c>
      <c r="AD18" s="54">
        <v>7888</v>
      </c>
      <c r="AE18" s="54">
        <v>11689</v>
      </c>
      <c r="AF18" s="54">
        <v>14026</v>
      </c>
      <c r="AG18" s="54">
        <v>16451</v>
      </c>
    </row>
    <row r="19" spans="3:33">
      <c r="C19" s="21" t="s">
        <v>1992</v>
      </c>
      <c r="D19" s="54">
        <v>19298</v>
      </c>
      <c r="E19" s="54">
        <v>17037</v>
      </c>
      <c r="F19" s="54">
        <v>11561</v>
      </c>
      <c r="G19" s="54">
        <v>11561</v>
      </c>
      <c r="H19" s="54">
        <v>13143</v>
      </c>
      <c r="I19" s="54">
        <v>16023</v>
      </c>
      <c r="J19" s="54">
        <v>15320</v>
      </c>
      <c r="K19" s="54">
        <v>21208</v>
      </c>
      <c r="L19" s="54">
        <v>21208</v>
      </c>
      <c r="M19" s="54">
        <v>18281</v>
      </c>
      <c r="N19" s="54">
        <v>13296</v>
      </c>
      <c r="O19" s="54">
        <v>13296</v>
      </c>
      <c r="P19" s="54">
        <v>34800</v>
      </c>
      <c r="Q19" s="54">
        <v>8475</v>
      </c>
      <c r="R19" s="54">
        <v>31438</v>
      </c>
      <c r="S19" s="54">
        <v>7802</v>
      </c>
      <c r="T19" s="54">
        <v>25984</v>
      </c>
      <c r="U19" s="54">
        <v>25984</v>
      </c>
      <c r="V19" s="54">
        <v>38487</v>
      </c>
      <c r="W19" s="54">
        <v>9769</v>
      </c>
      <c r="X19" s="54">
        <v>7422</v>
      </c>
      <c r="Y19" s="54">
        <v>7422</v>
      </c>
      <c r="Z19" s="54">
        <v>10981</v>
      </c>
      <c r="AA19" s="54">
        <v>16354</v>
      </c>
      <c r="AB19" s="54">
        <v>10897</v>
      </c>
      <c r="AC19" s="54">
        <v>10897</v>
      </c>
      <c r="AD19" s="54">
        <v>10139</v>
      </c>
      <c r="AE19" s="54">
        <v>12667</v>
      </c>
      <c r="AF19" s="54">
        <v>19654</v>
      </c>
      <c r="AG19" s="54">
        <v>20338</v>
      </c>
    </row>
    <row r="20" spans="3:33">
      <c r="C20" s="21" t="s">
        <v>1993</v>
      </c>
      <c r="D20" s="54">
        <v>3954</v>
      </c>
      <c r="E20" s="54">
        <v>5317</v>
      </c>
      <c r="F20" s="54">
        <v>2429</v>
      </c>
      <c r="G20" s="54">
        <v>2429</v>
      </c>
      <c r="H20" s="54">
        <v>4908</v>
      </c>
      <c r="I20" s="54">
        <v>7066</v>
      </c>
      <c r="J20" s="54">
        <v>4080</v>
      </c>
      <c r="K20" s="54">
        <v>4650</v>
      </c>
      <c r="L20" s="54">
        <v>4650</v>
      </c>
      <c r="M20" s="54">
        <v>8309</v>
      </c>
      <c r="N20" s="54">
        <v>3827</v>
      </c>
      <c r="O20" s="54">
        <v>3827</v>
      </c>
      <c r="P20" s="54">
        <v>14132</v>
      </c>
      <c r="Q20" s="54">
        <v>1561</v>
      </c>
      <c r="R20" s="54">
        <v>12365</v>
      </c>
      <c r="S20" s="54">
        <v>1242</v>
      </c>
      <c r="T20" s="54">
        <v>9999</v>
      </c>
      <c r="U20" s="54">
        <v>9999</v>
      </c>
      <c r="V20" s="54">
        <v>17693</v>
      </c>
      <c r="W20" s="54">
        <v>1455</v>
      </c>
      <c r="X20" s="54">
        <v>1424</v>
      </c>
      <c r="Y20" s="54">
        <v>1424</v>
      </c>
      <c r="Z20" s="54">
        <v>2084</v>
      </c>
      <c r="AA20" s="54">
        <v>1907</v>
      </c>
      <c r="AB20" s="54">
        <v>1657</v>
      </c>
      <c r="AC20" s="54">
        <v>1657</v>
      </c>
      <c r="AD20" s="54">
        <v>2546</v>
      </c>
      <c r="AE20" s="54">
        <v>3024</v>
      </c>
      <c r="AF20" s="54">
        <v>3586</v>
      </c>
      <c r="AG20" s="54">
        <v>5438</v>
      </c>
    </row>
    <row r="22" spans="3:33">
      <c r="C22" s="21" t="s">
        <v>1994</v>
      </c>
      <c r="D22" s="54">
        <v>2233</v>
      </c>
      <c r="E22" s="54">
        <v>3889</v>
      </c>
      <c r="F22" s="54">
        <v>1826</v>
      </c>
      <c r="G22" s="54">
        <v>1826</v>
      </c>
      <c r="H22" s="54">
        <v>4454</v>
      </c>
      <c r="I22" s="54">
        <v>4319</v>
      </c>
      <c r="J22" s="54">
        <v>4611</v>
      </c>
      <c r="K22" s="54">
        <v>2605</v>
      </c>
      <c r="L22" s="54">
        <v>2605</v>
      </c>
      <c r="M22" s="54">
        <v>4779</v>
      </c>
      <c r="N22" s="54">
        <v>5159</v>
      </c>
      <c r="O22" s="54">
        <v>5159</v>
      </c>
      <c r="P22" s="54">
        <v>6675</v>
      </c>
      <c r="Q22" s="54">
        <v>1204</v>
      </c>
      <c r="R22" s="54">
        <v>5864</v>
      </c>
      <c r="S22" s="54">
        <v>1426</v>
      </c>
      <c r="T22" s="54">
        <v>5282</v>
      </c>
      <c r="U22" s="54">
        <v>5282</v>
      </c>
      <c r="V22" s="54">
        <v>7654</v>
      </c>
      <c r="W22" s="54">
        <v>1047</v>
      </c>
      <c r="X22" s="54">
        <v>1575</v>
      </c>
      <c r="Y22" s="54">
        <v>1575</v>
      </c>
      <c r="Z22" s="54">
        <v>1401</v>
      </c>
      <c r="AA22" s="54">
        <v>1128</v>
      </c>
      <c r="AB22" s="54">
        <v>979</v>
      </c>
      <c r="AC22" s="54">
        <v>979</v>
      </c>
      <c r="AD22" s="54">
        <v>1495</v>
      </c>
      <c r="AE22" s="54">
        <v>1992</v>
      </c>
      <c r="AF22" s="54">
        <v>2114</v>
      </c>
      <c r="AG22" s="54">
        <v>3163</v>
      </c>
    </row>
    <row r="23" spans="3:33">
      <c r="C23" s="21" t="s">
        <v>1995</v>
      </c>
      <c r="D23" s="54">
        <v>321</v>
      </c>
      <c r="E23" s="54">
        <v>1175</v>
      </c>
      <c r="F23" s="54">
        <v>239</v>
      </c>
      <c r="G23" s="54">
        <v>239</v>
      </c>
      <c r="H23" s="54">
        <v>718</v>
      </c>
      <c r="I23" s="54">
        <v>1389</v>
      </c>
      <c r="J23" s="54">
        <v>872</v>
      </c>
      <c r="K23" s="54">
        <v>366</v>
      </c>
      <c r="L23" s="54">
        <v>366</v>
      </c>
      <c r="M23" s="54">
        <v>1289</v>
      </c>
      <c r="N23" s="54">
        <v>791</v>
      </c>
      <c r="O23" s="54">
        <v>791</v>
      </c>
      <c r="P23" s="54">
        <v>4026</v>
      </c>
      <c r="Q23" s="54">
        <v>151</v>
      </c>
      <c r="R23" s="54">
        <v>4062</v>
      </c>
      <c r="S23" s="54">
        <v>159</v>
      </c>
      <c r="T23" s="54">
        <v>3080</v>
      </c>
      <c r="U23" s="54">
        <v>3080</v>
      </c>
      <c r="V23" s="54">
        <v>3806</v>
      </c>
      <c r="W23" s="54">
        <v>149</v>
      </c>
      <c r="X23" s="54">
        <v>136</v>
      </c>
      <c r="Y23" s="54">
        <v>136</v>
      </c>
      <c r="Z23" s="54">
        <v>215</v>
      </c>
      <c r="AA23" s="54">
        <v>195</v>
      </c>
      <c r="AB23" s="54">
        <v>157</v>
      </c>
      <c r="AC23" s="54">
        <v>157</v>
      </c>
      <c r="AD23" s="54">
        <v>213</v>
      </c>
      <c r="AE23" s="54">
        <v>132</v>
      </c>
      <c r="AF23" s="54">
        <v>129</v>
      </c>
      <c r="AG23" s="54">
        <v>636</v>
      </c>
    </row>
    <row r="24" spans="3:33">
      <c r="C24" s="21" t="s">
        <v>1797</v>
      </c>
      <c r="D24" s="54">
        <v>25806</v>
      </c>
      <c r="E24" s="54">
        <v>27418</v>
      </c>
      <c r="F24" s="54">
        <v>16055</v>
      </c>
      <c r="G24" s="54">
        <v>16055</v>
      </c>
      <c r="H24" s="54">
        <v>23223</v>
      </c>
      <c r="I24" s="54">
        <v>28797</v>
      </c>
      <c r="J24" s="54">
        <v>24883</v>
      </c>
      <c r="K24" s="54">
        <v>28829</v>
      </c>
      <c r="L24" s="54">
        <v>28829</v>
      </c>
      <c r="M24" s="54">
        <v>32658</v>
      </c>
      <c r="N24" s="54">
        <v>23073</v>
      </c>
      <c r="O24" s="54">
        <v>23073</v>
      </c>
      <c r="P24" s="54">
        <v>59633</v>
      </c>
      <c r="Q24" s="54">
        <v>11391</v>
      </c>
      <c r="R24" s="54">
        <v>53729</v>
      </c>
      <c r="S24" s="54">
        <v>10629</v>
      </c>
      <c r="T24" s="54">
        <v>44345</v>
      </c>
      <c r="U24" s="54">
        <v>44345</v>
      </c>
      <c r="V24" s="54">
        <v>67640</v>
      </c>
      <c r="W24" s="54">
        <v>12420</v>
      </c>
      <c r="X24" s="54">
        <v>10557</v>
      </c>
      <c r="Y24" s="54">
        <v>10557</v>
      </c>
      <c r="Z24" s="54">
        <v>14681</v>
      </c>
      <c r="AA24" s="54">
        <v>19584</v>
      </c>
      <c r="AB24" s="54">
        <v>13690</v>
      </c>
      <c r="AC24" s="54">
        <v>13690</v>
      </c>
      <c r="AD24" s="54">
        <v>14393</v>
      </c>
      <c r="AE24" s="54">
        <v>18127</v>
      </c>
      <c r="AF24" s="54">
        <v>25806</v>
      </c>
      <c r="AG24" s="54">
        <v>29575</v>
      </c>
    </row>
    <row r="26" spans="3:33">
      <c r="C26" s="21" t="s">
        <v>1996</v>
      </c>
      <c r="D26" s="54">
        <v>3339</v>
      </c>
      <c r="E26" s="54">
        <v>4085</v>
      </c>
      <c r="F26" s="54">
        <v>2856</v>
      </c>
      <c r="G26" s="54">
        <v>2856</v>
      </c>
      <c r="H26" s="54">
        <v>4701</v>
      </c>
      <c r="I26" s="54">
        <v>5034</v>
      </c>
      <c r="J26" s="54">
        <v>4834</v>
      </c>
      <c r="K26" s="54">
        <v>3607</v>
      </c>
      <c r="L26" s="54">
        <v>3607</v>
      </c>
      <c r="M26" s="54">
        <v>5160</v>
      </c>
      <c r="N26" s="54">
        <v>4845</v>
      </c>
      <c r="O26" s="54">
        <v>4845</v>
      </c>
      <c r="P26" s="54">
        <v>6441</v>
      </c>
      <c r="Q26" s="54">
        <v>2019</v>
      </c>
      <c r="R26" s="54">
        <v>5538</v>
      </c>
      <c r="S26" s="54">
        <v>2009</v>
      </c>
      <c r="T26" s="54">
        <v>5260</v>
      </c>
      <c r="U26" s="54">
        <v>5260</v>
      </c>
      <c r="V26" s="54">
        <v>7098</v>
      </c>
      <c r="W26" s="54">
        <v>2044</v>
      </c>
      <c r="X26" s="54">
        <v>1404</v>
      </c>
      <c r="Y26" s="54">
        <v>1404</v>
      </c>
      <c r="Z26" s="54">
        <v>2665</v>
      </c>
      <c r="AA26" s="54">
        <v>2310</v>
      </c>
      <c r="AB26" s="54">
        <v>2292</v>
      </c>
      <c r="AC26" s="54">
        <v>2292</v>
      </c>
      <c r="AD26" s="54">
        <v>2740</v>
      </c>
      <c r="AE26" s="54">
        <v>2995</v>
      </c>
      <c r="AF26" s="54">
        <v>3165</v>
      </c>
      <c r="AG26" s="54">
        <v>3772</v>
      </c>
    </row>
    <row r="27" spans="3:33">
      <c r="C27" s="21" t="s">
        <v>1997</v>
      </c>
      <c r="D27" s="54">
        <v>4302</v>
      </c>
      <c r="E27" s="54">
        <v>4372</v>
      </c>
      <c r="F27" s="54">
        <v>4193</v>
      </c>
      <c r="G27" s="54">
        <v>4193</v>
      </c>
      <c r="H27" s="54">
        <v>4372</v>
      </c>
      <c r="I27" s="54">
        <v>4430</v>
      </c>
      <c r="J27" s="54">
        <v>4430</v>
      </c>
      <c r="K27" s="54">
        <v>4349</v>
      </c>
      <c r="L27" s="54">
        <v>4349</v>
      </c>
      <c r="M27" s="54">
        <v>4430</v>
      </c>
      <c r="N27" s="54">
        <v>4372</v>
      </c>
      <c r="O27" s="54">
        <v>4372</v>
      </c>
      <c r="P27" s="54">
        <v>4622</v>
      </c>
      <c r="Q27" s="54">
        <v>618</v>
      </c>
      <c r="R27" s="54">
        <v>4453</v>
      </c>
      <c r="S27" s="54">
        <v>618</v>
      </c>
      <c r="T27" s="54">
        <v>4430</v>
      </c>
      <c r="U27" s="54">
        <v>4430</v>
      </c>
      <c r="V27" s="54">
        <v>4724</v>
      </c>
      <c r="W27" s="54">
        <v>618</v>
      </c>
      <c r="X27" s="54">
        <v>618</v>
      </c>
      <c r="Y27" s="54">
        <v>618</v>
      </c>
      <c r="Z27" s="54">
        <v>4193</v>
      </c>
      <c r="AA27" s="54">
        <v>628</v>
      </c>
      <c r="AB27" s="54">
        <v>618</v>
      </c>
      <c r="AC27" s="54">
        <v>618</v>
      </c>
      <c r="AD27" s="54">
        <v>4193</v>
      </c>
      <c r="AE27" s="54">
        <v>4193</v>
      </c>
      <c r="AF27" s="54">
        <v>4193</v>
      </c>
      <c r="AG27" s="54">
        <v>4365</v>
      </c>
    </row>
    <row r="28" spans="3:33">
      <c r="C28" s="21" t="s">
        <v>1998</v>
      </c>
      <c r="D28" s="54">
        <v>2454</v>
      </c>
      <c r="E28" s="54">
        <v>2036</v>
      </c>
      <c r="F28" s="54">
        <v>2737</v>
      </c>
      <c r="G28" s="54">
        <v>2737</v>
      </c>
      <c r="H28" s="54">
        <v>1850</v>
      </c>
      <c r="I28" s="54">
        <v>1395</v>
      </c>
      <c r="J28" s="54">
        <v>1541</v>
      </c>
      <c r="K28" s="54">
        <v>2339</v>
      </c>
      <c r="L28" s="54">
        <v>2339</v>
      </c>
      <c r="M28" s="54">
        <v>1251</v>
      </c>
      <c r="N28" s="54">
        <v>1676</v>
      </c>
      <c r="O28" s="54">
        <v>1676</v>
      </c>
      <c r="P28" s="54">
        <v>952</v>
      </c>
      <c r="Q28" s="54">
        <v>49</v>
      </c>
      <c r="R28" s="54">
        <v>986</v>
      </c>
      <c r="S28" s="54">
        <v>54</v>
      </c>
      <c r="T28" s="54">
        <v>1112</v>
      </c>
      <c r="U28" s="54">
        <v>1112</v>
      </c>
      <c r="V28" s="54">
        <v>838</v>
      </c>
      <c r="W28" s="54">
        <v>43</v>
      </c>
      <c r="X28" s="54">
        <v>45</v>
      </c>
      <c r="Y28" s="54">
        <v>45</v>
      </c>
      <c r="Z28" s="54">
        <v>2854</v>
      </c>
      <c r="AA28" s="54">
        <v>80</v>
      </c>
      <c r="AB28" s="54">
        <v>49</v>
      </c>
      <c r="AC28" s="54">
        <v>49</v>
      </c>
      <c r="AD28" s="54">
        <v>2861</v>
      </c>
      <c r="AE28" s="54">
        <v>2613</v>
      </c>
      <c r="AF28" s="54">
        <v>2478</v>
      </c>
      <c r="AG28" s="54">
        <v>2211</v>
      </c>
    </row>
    <row r="29" spans="3:33">
      <c r="C29" s="21" t="s">
        <v>1999</v>
      </c>
      <c r="D29" s="54">
        <v>6756</v>
      </c>
      <c r="E29" s="54">
        <v>6408</v>
      </c>
      <c r="F29" s="54">
        <v>6930</v>
      </c>
      <c r="G29" s="54">
        <v>6930</v>
      </c>
      <c r="H29" s="54">
        <v>6222</v>
      </c>
      <c r="I29" s="54">
        <v>5825</v>
      </c>
      <c r="J29" s="54">
        <v>5971</v>
      </c>
      <c r="K29" s="54">
        <v>6688</v>
      </c>
      <c r="L29" s="54">
        <v>6688</v>
      </c>
      <c r="M29" s="54">
        <v>5681</v>
      </c>
      <c r="N29" s="54">
        <v>6048</v>
      </c>
      <c r="O29" s="54">
        <v>6048</v>
      </c>
      <c r="P29" s="54">
        <v>5574</v>
      </c>
      <c r="Q29" s="54">
        <v>667</v>
      </c>
      <c r="R29" s="54">
        <v>5439</v>
      </c>
      <c r="S29" s="54">
        <v>672</v>
      </c>
      <c r="T29" s="54">
        <v>5542</v>
      </c>
      <c r="U29" s="54">
        <v>5542</v>
      </c>
      <c r="V29" s="54">
        <v>5562</v>
      </c>
      <c r="W29" s="54">
        <v>661</v>
      </c>
      <c r="X29" s="54">
        <v>663</v>
      </c>
      <c r="Y29" s="54">
        <v>663</v>
      </c>
      <c r="Z29" s="54">
        <v>7047</v>
      </c>
      <c r="AA29" s="54">
        <v>708</v>
      </c>
      <c r="AB29" s="54">
        <v>667</v>
      </c>
      <c r="AC29" s="54">
        <v>667</v>
      </c>
      <c r="AD29" s="54">
        <v>7054</v>
      </c>
      <c r="AE29" s="54">
        <v>6806</v>
      </c>
      <c r="AF29" s="54">
        <v>6671</v>
      </c>
      <c r="AG29" s="54">
        <v>6576</v>
      </c>
    </row>
    <row r="30" spans="3:33">
      <c r="C30" s="21" t="s">
        <v>2000</v>
      </c>
      <c r="D30" s="54">
        <v>308</v>
      </c>
      <c r="E30" s="54">
        <v>307</v>
      </c>
      <c r="F30" s="54">
        <v>144</v>
      </c>
      <c r="G30" s="54">
        <v>144</v>
      </c>
      <c r="H30" s="54">
        <v>314</v>
      </c>
      <c r="I30" s="54">
        <v>800</v>
      </c>
      <c r="J30" s="54">
        <v>505</v>
      </c>
      <c r="K30" s="54">
        <v>266</v>
      </c>
      <c r="L30" s="54">
        <v>266</v>
      </c>
      <c r="M30" s="54">
        <v>1172</v>
      </c>
      <c r="N30" s="54">
        <v>299</v>
      </c>
      <c r="O30" s="54">
        <v>299</v>
      </c>
      <c r="P30" s="54">
        <v>1819</v>
      </c>
      <c r="Q30" s="54">
        <v>0</v>
      </c>
      <c r="R30" s="54">
        <v>1750</v>
      </c>
      <c r="S30" s="54">
        <v>0</v>
      </c>
      <c r="T30" s="54">
        <v>1546</v>
      </c>
      <c r="U30" s="54">
        <v>1546</v>
      </c>
      <c r="V30" s="54">
        <v>0</v>
      </c>
      <c r="W30" s="54">
        <v>0</v>
      </c>
      <c r="X30" s="54">
        <v>0</v>
      </c>
      <c r="Y30" s="54">
        <v>0</v>
      </c>
      <c r="Z30" s="54">
        <v>0</v>
      </c>
      <c r="AA30" s="54">
        <v>0</v>
      </c>
      <c r="AB30" s="54">
        <v>77</v>
      </c>
      <c r="AC30" s="54">
        <v>77</v>
      </c>
      <c r="AD30" s="54">
        <v>106</v>
      </c>
      <c r="AE30" s="54">
        <v>146</v>
      </c>
      <c r="AF30" s="54">
        <v>147</v>
      </c>
      <c r="AG30" s="54">
        <v>285</v>
      </c>
    </row>
    <row r="31" spans="3:33">
      <c r="C31" s="21" t="s">
        <v>2001</v>
      </c>
      <c r="D31" s="54">
        <v>970</v>
      </c>
      <c r="E31" s="54">
        <v>2225</v>
      </c>
      <c r="F31" s="54">
        <v>806</v>
      </c>
      <c r="G31" s="54">
        <v>806</v>
      </c>
      <c r="H31" s="54">
        <v>2762</v>
      </c>
      <c r="I31" s="54">
        <v>5398</v>
      </c>
      <c r="J31" s="54">
        <v>4568</v>
      </c>
      <c r="K31" s="54">
        <v>1222</v>
      </c>
      <c r="L31" s="54">
        <v>1222</v>
      </c>
      <c r="M31" s="54">
        <v>5982</v>
      </c>
      <c r="N31" s="54">
        <v>3396</v>
      </c>
      <c r="O31" s="54">
        <v>3396</v>
      </c>
      <c r="P31" s="54">
        <v>9578</v>
      </c>
      <c r="Q31" s="54">
        <v>588</v>
      </c>
      <c r="R31" s="54">
        <v>7798</v>
      </c>
      <c r="S31" s="54">
        <v>601</v>
      </c>
      <c r="T31" s="54">
        <v>6081</v>
      </c>
      <c r="U31" s="54">
        <v>6081</v>
      </c>
      <c r="V31" s="54">
        <v>10276</v>
      </c>
      <c r="W31" s="54">
        <v>569</v>
      </c>
      <c r="X31" s="54">
        <v>0</v>
      </c>
      <c r="Y31" s="54">
        <v>0</v>
      </c>
      <c r="Z31" s="54">
        <v>630</v>
      </c>
      <c r="AA31" s="54">
        <v>533</v>
      </c>
      <c r="AB31" s="54">
        <v>548</v>
      </c>
      <c r="AC31" s="54">
        <v>548</v>
      </c>
      <c r="AD31" s="54">
        <v>666</v>
      </c>
      <c r="AE31" s="54">
        <v>778</v>
      </c>
      <c r="AF31" s="54">
        <v>958</v>
      </c>
      <c r="AG31" s="54">
        <v>1784</v>
      </c>
    </row>
    <row r="32" spans="3:33">
      <c r="C32" s="21" t="s">
        <v>2002</v>
      </c>
      <c r="D32" s="54">
        <v>3453</v>
      </c>
      <c r="E32" s="54">
        <v>3033</v>
      </c>
      <c r="F32" s="54">
        <v>2000</v>
      </c>
      <c r="G32" s="54">
        <v>2000</v>
      </c>
      <c r="H32" s="54">
        <v>3266</v>
      </c>
      <c r="I32" s="54">
        <v>3701</v>
      </c>
      <c r="J32" s="54">
        <v>3699</v>
      </c>
      <c r="K32" s="54">
        <v>3575</v>
      </c>
      <c r="L32" s="54">
        <v>3575</v>
      </c>
      <c r="M32" s="54">
        <v>3495</v>
      </c>
      <c r="N32" s="54">
        <v>3521</v>
      </c>
      <c r="O32" s="54">
        <v>3521</v>
      </c>
      <c r="P32" s="54">
        <v>2182</v>
      </c>
      <c r="Q32" s="54">
        <v>110</v>
      </c>
      <c r="R32" s="54">
        <v>2818</v>
      </c>
      <c r="S32" s="54">
        <v>110</v>
      </c>
      <c r="T32" s="54">
        <v>2954</v>
      </c>
      <c r="U32" s="54">
        <v>2954</v>
      </c>
      <c r="V32" s="54">
        <v>5437</v>
      </c>
      <c r="W32" s="54">
        <v>116</v>
      </c>
      <c r="X32" s="54">
        <v>668</v>
      </c>
      <c r="Y32" s="54">
        <v>668</v>
      </c>
      <c r="Z32" s="54">
        <v>157</v>
      </c>
      <c r="AA32" s="54">
        <v>119</v>
      </c>
      <c r="AB32" s="54">
        <v>41</v>
      </c>
      <c r="AC32" s="54">
        <v>41</v>
      </c>
      <c r="AD32" s="54">
        <v>1922</v>
      </c>
      <c r="AE32" s="54">
        <v>1944</v>
      </c>
      <c r="AF32" s="54">
        <v>1903</v>
      </c>
      <c r="AG32" s="54">
        <v>3220</v>
      </c>
    </row>
    <row r="33" spans="3:33">
      <c r="C33" s="21" t="s">
        <v>1798</v>
      </c>
      <c r="D33" s="54">
        <v>14826</v>
      </c>
      <c r="E33" s="54">
        <v>16058</v>
      </c>
      <c r="F33" s="54">
        <v>12736</v>
      </c>
      <c r="G33" s="54">
        <v>12736</v>
      </c>
      <c r="H33" s="54">
        <v>17265</v>
      </c>
      <c r="I33" s="54">
        <v>20758</v>
      </c>
      <c r="J33" s="54">
        <v>19577</v>
      </c>
      <c r="K33" s="54">
        <v>15358</v>
      </c>
      <c r="L33" s="54">
        <v>15358</v>
      </c>
      <c r="M33" s="54">
        <v>21490</v>
      </c>
      <c r="N33" s="54">
        <v>18109</v>
      </c>
      <c r="O33" s="54">
        <v>18109</v>
      </c>
      <c r="P33" s="54">
        <v>25594</v>
      </c>
      <c r="Q33" s="54">
        <v>3384</v>
      </c>
      <c r="R33" s="54">
        <v>23343</v>
      </c>
      <c r="S33" s="54">
        <v>3392</v>
      </c>
      <c r="T33" s="54">
        <v>21383</v>
      </c>
      <c r="U33" s="54">
        <v>21383</v>
      </c>
      <c r="V33" s="54">
        <v>28373</v>
      </c>
      <c r="W33" s="54">
        <v>3390</v>
      </c>
      <c r="X33" s="54">
        <v>2735</v>
      </c>
      <c r="Y33" s="54">
        <v>2735</v>
      </c>
      <c r="Z33" s="54">
        <v>10499</v>
      </c>
      <c r="AA33" s="54">
        <v>3670</v>
      </c>
      <c r="AB33" s="54">
        <v>3625</v>
      </c>
      <c r="AC33" s="54">
        <v>3625</v>
      </c>
      <c r="AD33" s="54">
        <v>12488</v>
      </c>
      <c r="AE33" s="54">
        <v>12669</v>
      </c>
      <c r="AF33" s="54">
        <v>12844</v>
      </c>
      <c r="AG33" s="54">
        <v>15637</v>
      </c>
    </row>
    <row r="34" spans="3:33">
      <c r="C34" s="21" t="s">
        <v>2003</v>
      </c>
      <c r="D34" s="54">
        <v>0</v>
      </c>
      <c r="E34" s="54">
        <v>0</v>
      </c>
      <c r="F34" s="54">
        <v>0</v>
      </c>
      <c r="G34" s="54">
        <v>0</v>
      </c>
      <c r="H34" s="54">
        <v>0</v>
      </c>
      <c r="I34" s="54">
        <v>0</v>
      </c>
      <c r="J34" s="54">
        <v>0</v>
      </c>
      <c r="K34" s="54">
        <v>0</v>
      </c>
      <c r="L34" s="54">
        <v>0</v>
      </c>
      <c r="M34" s="54">
        <v>0</v>
      </c>
      <c r="N34" s="54">
        <v>0</v>
      </c>
      <c r="O34" s="54">
        <v>0</v>
      </c>
      <c r="P34" s="54">
        <v>0</v>
      </c>
      <c r="Q34" s="54">
        <v>0</v>
      </c>
      <c r="R34" s="54">
        <v>0</v>
      </c>
      <c r="S34" s="54">
        <v>0</v>
      </c>
      <c r="T34" s="54">
        <v>0</v>
      </c>
      <c r="U34" s="54">
        <v>0</v>
      </c>
      <c r="V34" s="54">
        <v>0</v>
      </c>
      <c r="W34" s="54">
        <v>0</v>
      </c>
      <c r="X34" s="54">
        <v>0</v>
      </c>
      <c r="Y34" s="54">
        <v>0</v>
      </c>
      <c r="Z34" s="54">
        <v>0</v>
      </c>
      <c r="AA34" s="54">
        <v>0</v>
      </c>
      <c r="AB34" s="54">
        <v>0</v>
      </c>
      <c r="AC34" s="54">
        <v>0</v>
      </c>
      <c r="AD34" s="54">
        <v>0</v>
      </c>
      <c r="AE34" s="54">
        <v>0</v>
      </c>
      <c r="AF34" s="54">
        <v>0</v>
      </c>
      <c r="AG34" s="54">
        <v>0</v>
      </c>
    </row>
    <row r="35" spans="3:33">
      <c r="C35" s="21" t="s">
        <v>1799</v>
      </c>
      <c r="D35" s="54">
        <v>40632</v>
      </c>
      <c r="E35" s="54">
        <v>43476</v>
      </c>
      <c r="F35" s="54">
        <v>28791</v>
      </c>
      <c r="G35" s="54">
        <v>28791</v>
      </c>
      <c r="H35" s="54">
        <v>40488</v>
      </c>
      <c r="I35" s="54">
        <v>49555</v>
      </c>
      <c r="J35" s="54">
        <v>44460</v>
      </c>
      <c r="K35" s="54">
        <v>44187</v>
      </c>
      <c r="L35" s="54">
        <v>44187</v>
      </c>
      <c r="M35" s="54">
        <v>54148</v>
      </c>
      <c r="N35" s="54">
        <v>41182</v>
      </c>
      <c r="O35" s="54">
        <v>41182</v>
      </c>
      <c r="P35" s="54">
        <v>85227</v>
      </c>
      <c r="Q35" s="54">
        <v>14775</v>
      </c>
      <c r="R35" s="54">
        <v>77072</v>
      </c>
      <c r="S35" s="54">
        <v>14021</v>
      </c>
      <c r="T35" s="54">
        <v>65728</v>
      </c>
      <c r="U35" s="54">
        <v>65728</v>
      </c>
      <c r="V35" s="54">
        <v>96013</v>
      </c>
      <c r="W35" s="54">
        <v>15810</v>
      </c>
      <c r="X35" s="54">
        <v>13292</v>
      </c>
      <c r="Y35" s="54">
        <v>13292</v>
      </c>
      <c r="Z35" s="54">
        <v>25180</v>
      </c>
      <c r="AA35" s="54">
        <v>23254</v>
      </c>
      <c r="AB35" s="54">
        <v>17315</v>
      </c>
      <c r="AC35" s="54">
        <v>17315</v>
      </c>
      <c r="AD35" s="54">
        <v>26881</v>
      </c>
      <c r="AE35" s="54">
        <v>30796</v>
      </c>
      <c r="AF35" s="54">
        <v>38650</v>
      </c>
      <c r="AG35" s="54">
        <v>45212</v>
      </c>
    </row>
    <row r="36" spans="3:33">
      <c r="C36" s="21" t="s">
        <v>2004</v>
      </c>
      <c r="D36" s="54">
        <v>1664</v>
      </c>
      <c r="E36" s="54">
        <v>2421</v>
      </c>
      <c r="F36" s="54">
        <v>1201</v>
      </c>
      <c r="G36" s="54">
        <v>1201</v>
      </c>
      <c r="H36" s="54">
        <v>1491</v>
      </c>
      <c r="I36" s="54">
        <v>1929</v>
      </c>
      <c r="J36" s="54">
        <v>1141</v>
      </c>
      <c r="K36" s="54">
        <v>1783</v>
      </c>
      <c r="L36" s="54">
        <v>1783</v>
      </c>
      <c r="M36" s="54">
        <v>2380</v>
      </c>
      <c r="N36" s="54">
        <v>1193</v>
      </c>
      <c r="O36" s="54">
        <v>1193</v>
      </c>
      <c r="P36" s="54">
        <v>3680</v>
      </c>
      <c r="Q36" s="54">
        <v>437</v>
      </c>
      <c r="R36" s="54">
        <v>2715</v>
      </c>
      <c r="S36" s="54">
        <v>368</v>
      </c>
      <c r="T36" s="54">
        <v>2699</v>
      </c>
      <c r="U36" s="54">
        <v>2699</v>
      </c>
      <c r="V36" s="54">
        <v>5353</v>
      </c>
      <c r="W36" s="54">
        <v>591</v>
      </c>
      <c r="X36" s="54">
        <v>511</v>
      </c>
      <c r="Y36" s="54">
        <v>511</v>
      </c>
      <c r="Z36" s="54">
        <v>893</v>
      </c>
      <c r="AA36" s="54">
        <v>761</v>
      </c>
      <c r="AB36" s="54">
        <v>687</v>
      </c>
      <c r="AC36" s="54">
        <v>687</v>
      </c>
      <c r="AD36" s="54">
        <v>1097</v>
      </c>
      <c r="AE36" s="54">
        <v>1218</v>
      </c>
      <c r="AF36" s="54">
        <v>1474</v>
      </c>
      <c r="AG36" s="54">
        <v>1999</v>
      </c>
    </row>
    <row r="37" spans="3:33">
      <c r="C37" s="21" t="s">
        <v>2005</v>
      </c>
      <c r="D37" s="54">
        <v>140</v>
      </c>
      <c r="E37" s="54">
        <v>1249</v>
      </c>
      <c r="F37" s="54">
        <v>999</v>
      </c>
      <c r="G37" s="54">
        <v>999</v>
      </c>
      <c r="H37" s="54">
        <v>1249</v>
      </c>
      <c r="I37" s="54">
        <v>1457</v>
      </c>
      <c r="J37" s="54">
        <v>1437</v>
      </c>
      <c r="K37" s="54">
        <v>1409</v>
      </c>
      <c r="L37" s="54">
        <v>144</v>
      </c>
      <c r="M37" s="54">
        <v>1479</v>
      </c>
      <c r="N37" s="54">
        <v>1250</v>
      </c>
      <c r="O37" s="54">
        <v>1250</v>
      </c>
      <c r="P37" s="54">
        <v>250</v>
      </c>
      <c r="Q37" s="54">
        <v>84</v>
      </c>
      <c r="R37" s="54">
        <v>1250</v>
      </c>
      <c r="S37" s="54">
        <v>80</v>
      </c>
      <c r="T37" s="54">
        <v>1478</v>
      </c>
      <c r="U37" s="54">
        <v>1478</v>
      </c>
      <c r="V37" s="54">
        <v>273</v>
      </c>
      <c r="W37" s="54">
        <v>89</v>
      </c>
      <c r="X37" s="54">
        <v>91</v>
      </c>
      <c r="Y37" s="54">
        <v>665</v>
      </c>
      <c r="Z37" s="54">
        <v>124</v>
      </c>
      <c r="AA37" s="54">
        <v>100</v>
      </c>
      <c r="AB37" s="54">
        <v>91</v>
      </c>
      <c r="AC37" s="54">
        <v>91</v>
      </c>
      <c r="AD37" s="54">
        <v>998</v>
      </c>
      <c r="AE37" s="54">
        <v>1134</v>
      </c>
      <c r="AF37" s="54">
        <v>1000</v>
      </c>
      <c r="AG37" s="54">
        <v>0</v>
      </c>
    </row>
    <row r="38" spans="3:33">
      <c r="C38" s="21" t="s">
        <v>2006</v>
      </c>
      <c r="D38" s="54">
        <v>36</v>
      </c>
      <c r="E38" s="54">
        <v>158</v>
      </c>
      <c r="F38" s="54">
        <v>61</v>
      </c>
      <c r="G38" s="54">
        <v>61</v>
      </c>
      <c r="H38" s="54">
        <v>108</v>
      </c>
      <c r="I38" s="54">
        <v>2803</v>
      </c>
      <c r="J38" s="54">
        <v>1544</v>
      </c>
      <c r="K38" s="54">
        <v>0</v>
      </c>
      <c r="L38" s="54">
        <v>132</v>
      </c>
      <c r="M38" s="54">
        <v>420</v>
      </c>
      <c r="N38" s="54">
        <v>467</v>
      </c>
      <c r="O38" s="54">
        <v>467</v>
      </c>
      <c r="P38" s="54">
        <v>1173</v>
      </c>
      <c r="Q38" s="54">
        <v>37</v>
      </c>
      <c r="R38" s="54">
        <v>3881</v>
      </c>
      <c r="S38" s="54">
        <v>107</v>
      </c>
      <c r="T38" s="54">
        <v>296</v>
      </c>
      <c r="U38" s="54">
        <v>296</v>
      </c>
      <c r="V38" s="54">
        <v>1356</v>
      </c>
      <c r="W38" s="54">
        <v>52</v>
      </c>
      <c r="X38" s="54">
        <v>91</v>
      </c>
      <c r="Y38" s="54">
        <v>91</v>
      </c>
      <c r="Z38" s="54">
        <v>52</v>
      </c>
      <c r="AA38" s="54">
        <v>74</v>
      </c>
      <c r="AB38" s="54">
        <v>61</v>
      </c>
      <c r="AC38" s="54">
        <v>61</v>
      </c>
      <c r="AD38" s="54">
        <v>70</v>
      </c>
      <c r="AE38" s="54">
        <v>96</v>
      </c>
      <c r="AF38" s="54">
        <v>64</v>
      </c>
      <c r="AG38" s="54">
        <v>736</v>
      </c>
    </row>
    <row r="39" spans="3:33">
      <c r="C39" s="21" t="s">
        <v>2007</v>
      </c>
      <c r="D39" s="54">
        <v>298</v>
      </c>
      <c r="E39" s="54">
        <v>359</v>
      </c>
      <c r="F39" s="54">
        <v>288</v>
      </c>
      <c r="G39" s="54">
        <v>288</v>
      </c>
      <c r="H39" s="54">
        <v>338</v>
      </c>
      <c r="I39" s="54">
        <v>421</v>
      </c>
      <c r="J39" s="54">
        <v>367</v>
      </c>
      <c r="K39" s="54">
        <v>300</v>
      </c>
      <c r="L39" s="54">
        <v>300</v>
      </c>
      <c r="M39" s="54">
        <v>513</v>
      </c>
      <c r="N39" s="54">
        <v>354</v>
      </c>
      <c r="O39" s="54">
        <v>354</v>
      </c>
      <c r="P39" s="54">
        <v>948</v>
      </c>
      <c r="Q39" s="54">
        <v>127</v>
      </c>
      <c r="R39" s="54">
        <v>845</v>
      </c>
      <c r="S39" s="54">
        <v>85</v>
      </c>
      <c r="T39" s="54">
        <v>764</v>
      </c>
      <c r="U39" s="54">
        <v>764</v>
      </c>
      <c r="V39" s="54">
        <v>0</v>
      </c>
      <c r="W39" s="54">
        <v>119</v>
      </c>
      <c r="X39" s="54">
        <v>92</v>
      </c>
      <c r="Y39" s="54">
        <v>92</v>
      </c>
      <c r="Z39" s="54">
        <v>222</v>
      </c>
      <c r="AA39" s="54">
        <v>174</v>
      </c>
      <c r="AB39" s="54">
        <v>141</v>
      </c>
      <c r="AC39" s="54">
        <v>141</v>
      </c>
      <c r="AD39" s="54">
        <v>235</v>
      </c>
      <c r="AE39" s="54">
        <v>333</v>
      </c>
      <c r="AF39" s="54">
        <v>301</v>
      </c>
      <c r="AG39" s="54">
        <v>334</v>
      </c>
    </row>
    <row r="40" spans="3:33">
      <c r="C40" s="21" t="s">
        <v>2008</v>
      </c>
      <c r="D40" s="54">
        <v>1510</v>
      </c>
      <c r="E40" s="54">
        <v>3544</v>
      </c>
      <c r="F40" s="54">
        <v>1437</v>
      </c>
      <c r="G40" s="54">
        <v>1437</v>
      </c>
      <c r="H40" s="54">
        <v>3777</v>
      </c>
      <c r="I40" s="54">
        <v>6527</v>
      </c>
      <c r="J40" s="54">
        <v>4315</v>
      </c>
      <c r="K40" s="54">
        <v>843</v>
      </c>
      <c r="L40" s="54">
        <v>2108</v>
      </c>
      <c r="M40" s="54">
        <v>4729</v>
      </c>
      <c r="N40" s="54">
        <v>3766</v>
      </c>
      <c r="O40" s="54">
        <v>3766</v>
      </c>
      <c r="P40" s="54">
        <v>9091</v>
      </c>
      <c r="Q40" s="54">
        <v>669</v>
      </c>
      <c r="R40" s="54">
        <v>10413</v>
      </c>
      <c r="S40" s="54">
        <v>650</v>
      </c>
      <c r="T40" s="54">
        <v>5690</v>
      </c>
      <c r="U40" s="54">
        <v>5690</v>
      </c>
      <c r="V40" s="54">
        <v>9497</v>
      </c>
      <c r="W40" s="54">
        <v>676</v>
      </c>
      <c r="X40" s="54">
        <v>635</v>
      </c>
      <c r="Y40" s="54">
        <v>61</v>
      </c>
      <c r="Z40" s="54">
        <v>1171</v>
      </c>
      <c r="AA40" s="54">
        <v>868</v>
      </c>
      <c r="AB40" s="54">
        <v>865</v>
      </c>
      <c r="AC40" s="54">
        <v>865</v>
      </c>
      <c r="AD40" s="54">
        <v>1339</v>
      </c>
      <c r="AE40" s="54">
        <v>1319</v>
      </c>
      <c r="AF40" s="54">
        <v>1673</v>
      </c>
      <c r="AG40" s="54">
        <v>3229</v>
      </c>
    </row>
    <row r="41" spans="3:33">
      <c r="C41" s="21" t="s">
        <v>1800</v>
      </c>
      <c r="D41" s="54">
        <v>3612</v>
      </c>
      <c r="E41" s="54">
        <v>7573</v>
      </c>
      <c r="F41" s="54">
        <v>3925</v>
      </c>
      <c r="G41" s="54">
        <v>3925</v>
      </c>
      <c r="H41" s="54">
        <v>6855</v>
      </c>
      <c r="I41" s="54">
        <v>10334</v>
      </c>
      <c r="J41" s="54">
        <v>7260</v>
      </c>
      <c r="K41" s="54">
        <v>4335</v>
      </c>
      <c r="L41" s="54">
        <v>4335</v>
      </c>
      <c r="M41" s="54">
        <v>9101</v>
      </c>
      <c r="N41" s="54">
        <v>6563</v>
      </c>
      <c r="O41" s="54">
        <v>6563</v>
      </c>
      <c r="P41" s="54">
        <v>13969</v>
      </c>
      <c r="Q41" s="54">
        <v>1317</v>
      </c>
      <c r="R41" s="54">
        <v>15223</v>
      </c>
      <c r="S41" s="54">
        <v>1183</v>
      </c>
      <c r="T41" s="54">
        <v>10631</v>
      </c>
      <c r="U41" s="54">
        <v>10631</v>
      </c>
      <c r="V41" s="54">
        <v>16479</v>
      </c>
      <c r="W41" s="54">
        <v>1475</v>
      </c>
      <c r="X41" s="54">
        <v>1329</v>
      </c>
      <c r="Y41" s="54">
        <v>1329</v>
      </c>
      <c r="Z41" s="54">
        <v>2410</v>
      </c>
      <c r="AA41" s="54">
        <v>1903</v>
      </c>
      <c r="AB41" s="54">
        <v>1784</v>
      </c>
      <c r="AC41" s="54">
        <v>1784</v>
      </c>
      <c r="AD41" s="54">
        <v>3669</v>
      </c>
      <c r="AE41" s="54">
        <v>4004</v>
      </c>
      <c r="AF41" s="54">
        <v>4448</v>
      </c>
      <c r="AG41" s="54">
        <v>5562</v>
      </c>
    </row>
    <row r="42" spans="3:33">
      <c r="C42" s="21" t="s">
        <v>2009</v>
      </c>
      <c r="D42" s="54">
        <v>11687</v>
      </c>
      <c r="E42" s="54">
        <v>10443</v>
      </c>
      <c r="F42" s="54">
        <v>6598</v>
      </c>
      <c r="G42" s="54">
        <v>6598</v>
      </c>
      <c r="H42" s="54">
        <v>10499</v>
      </c>
      <c r="I42" s="54">
        <v>8456</v>
      </c>
      <c r="J42" s="54">
        <v>9704</v>
      </c>
      <c r="K42" s="54">
        <v>11687</v>
      </c>
      <c r="L42" s="54">
        <v>11687</v>
      </c>
      <c r="M42" s="54">
        <v>8457</v>
      </c>
      <c r="N42" s="54">
        <v>10605</v>
      </c>
      <c r="O42" s="54">
        <v>10605</v>
      </c>
      <c r="P42" s="54">
        <v>8461</v>
      </c>
      <c r="Q42" s="54">
        <v>2472</v>
      </c>
      <c r="R42" s="54">
        <v>8460</v>
      </c>
      <c r="S42" s="54">
        <v>2474</v>
      </c>
      <c r="T42" s="54">
        <v>8459</v>
      </c>
      <c r="U42" s="54">
        <v>8459</v>
      </c>
      <c r="V42" s="54">
        <v>9952</v>
      </c>
      <c r="W42" s="54">
        <v>2459</v>
      </c>
      <c r="X42" s="54">
        <v>1988</v>
      </c>
      <c r="Y42" s="54">
        <v>1988</v>
      </c>
      <c r="Z42" s="54">
        <v>7571</v>
      </c>
      <c r="AA42" s="54">
        <v>7478</v>
      </c>
      <c r="AB42" s="54">
        <v>2552</v>
      </c>
      <c r="AC42" s="54">
        <v>2552</v>
      </c>
      <c r="AD42" s="54">
        <v>6567</v>
      </c>
      <c r="AE42" s="54">
        <v>6604</v>
      </c>
      <c r="AF42" s="54">
        <v>11659</v>
      </c>
      <c r="AG42" s="54">
        <v>11699</v>
      </c>
    </row>
    <row r="43" spans="3:33">
      <c r="C43" s="21" t="s">
        <v>2010</v>
      </c>
      <c r="D43" s="54">
        <v>191</v>
      </c>
      <c r="E43" s="54">
        <v>201</v>
      </c>
      <c r="F43" s="54">
        <v>163</v>
      </c>
      <c r="G43" s="54">
        <v>163</v>
      </c>
      <c r="H43" s="54">
        <v>213</v>
      </c>
      <c r="I43" s="54">
        <v>308</v>
      </c>
      <c r="J43" s="54">
        <v>230</v>
      </c>
      <c r="K43" s="54">
        <v>202</v>
      </c>
      <c r="L43" s="54">
        <v>202</v>
      </c>
      <c r="M43" s="54">
        <v>425</v>
      </c>
      <c r="N43" s="54">
        <v>218</v>
      </c>
      <c r="O43" s="54">
        <v>218</v>
      </c>
      <c r="P43" s="54">
        <v>773</v>
      </c>
      <c r="Q43" s="54">
        <v>54</v>
      </c>
      <c r="R43" s="54">
        <v>704</v>
      </c>
      <c r="S43" s="54">
        <v>49</v>
      </c>
      <c r="T43" s="54">
        <v>573</v>
      </c>
      <c r="U43" s="54">
        <v>573</v>
      </c>
      <c r="V43" s="54">
        <v>0</v>
      </c>
      <c r="W43" s="54">
        <v>57</v>
      </c>
      <c r="X43" s="54">
        <v>46</v>
      </c>
      <c r="Y43" s="54">
        <v>46</v>
      </c>
      <c r="Z43" s="54">
        <v>120</v>
      </c>
      <c r="AA43" s="54">
        <v>67</v>
      </c>
      <c r="AB43" s="54">
        <v>60</v>
      </c>
      <c r="AC43" s="54">
        <v>60</v>
      </c>
      <c r="AD43" s="54">
        <v>147</v>
      </c>
      <c r="AE43" s="54">
        <v>173</v>
      </c>
      <c r="AF43" s="54">
        <v>189</v>
      </c>
      <c r="AG43" s="54">
        <v>203</v>
      </c>
    </row>
    <row r="44" spans="3:33">
      <c r="C44" s="21" t="s">
        <v>2011</v>
      </c>
      <c r="D44" s="54">
        <v>225</v>
      </c>
      <c r="E44" s="54">
        <v>252</v>
      </c>
      <c r="F44" s="54">
        <v>241</v>
      </c>
      <c r="G44" s="54">
        <v>241</v>
      </c>
      <c r="H44" s="54">
        <v>246</v>
      </c>
      <c r="I44" s="54">
        <v>373</v>
      </c>
      <c r="J44" s="54">
        <v>290</v>
      </c>
      <c r="K44" s="54">
        <v>245</v>
      </c>
      <c r="L44" s="54">
        <v>245</v>
      </c>
      <c r="M44" s="54">
        <v>424</v>
      </c>
      <c r="N44" s="54">
        <v>247</v>
      </c>
      <c r="O44" s="54">
        <v>247</v>
      </c>
      <c r="P44" s="54">
        <v>697</v>
      </c>
      <c r="Q44" s="54">
        <v>23</v>
      </c>
      <c r="R44" s="54">
        <v>583</v>
      </c>
      <c r="S44" s="54">
        <v>21</v>
      </c>
      <c r="T44" s="54">
        <v>462</v>
      </c>
      <c r="U44" s="54">
        <v>462</v>
      </c>
      <c r="V44" s="54">
        <v>0</v>
      </c>
      <c r="W44" s="54">
        <v>25</v>
      </c>
      <c r="X44" s="54">
        <v>19</v>
      </c>
      <c r="Y44" s="54">
        <v>19</v>
      </c>
      <c r="Z44" s="54">
        <v>274</v>
      </c>
      <c r="AA44" s="54">
        <v>32</v>
      </c>
      <c r="AB44" s="54">
        <v>29</v>
      </c>
      <c r="AC44" s="54">
        <v>29</v>
      </c>
      <c r="AD44" s="54">
        <v>258</v>
      </c>
      <c r="AE44" s="54">
        <v>234</v>
      </c>
      <c r="AF44" s="54">
        <v>229</v>
      </c>
      <c r="AG44" s="54">
        <v>257</v>
      </c>
    </row>
    <row r="45" spans="3:33">
      <c r="C45" s="21" t="s">
        <v>2012</v>
      </c>
      <c r="D45" s="54">
        <v>1119</v>
      </c>
      <c r="E45" s="54">
        <v>1156</v>
      </c>
      <c r="F45" s="54">
        <v>971</v>
      </c>
      <c r="G45" s="54">
        <v>971</v>
      </c>
      <c r="H45" s="54">
        <v>1326</v>
      </c>
      <c r="I45" s="54">
        <v>2583</v>
      </c>
      <c r="J45" s="54">
        <v>2456</v>
      </c>
      <c r="K45" s="54">
        <v>1106</v>
      </c>
      <c r="L45" s="54">
        <v>1106</v>
      </c>
      <c r="M45" s="54">
        <v>2476</v>
      </c>
      <c r="N45" s="54">
        <v>1448</v>
      </c>
      <c r="O45" s="54">
        <v>1448</v>
      </c>
      <c r="P45" s="54">
        <v>3170</v>
      </c>
      <c r="Q45" s="54">
        <v>573</v>
      </c>
      <c r="R45" s="54">
        <v>2960</v>
      </c>
      <c r="S45" s="54">
        <v>590</v>
      </c>
      <c r="T45" s="54">
        <v>2625</v>
      </c>
      <c r="U45" s="54">
        <v>2625</v>
      </c>
      <c r="V45" s="54">
        <v>3683</v>
      </c>
      <c r="W45" s="54">
        <v>580</v>
      </c>
      <c r="X45" s="54">
        <v>568</v>
      </c>
      <c r="Y45" s="54">
        <v>568</v>
      </c>
      <c r="Z45" s="54">
        <v>891</v>
      </c>
      <c r="AA45" s="54">
        <v>675</v>
      </c>
      <c r="AB45" s="54">
        <v>686</v>
      </c>
      <c r="AC45" s="54">
        <v>686</v>
      </c>
      <c r="AD45" s="54">
        <v>906</v>
      </c>
      <c r="AE45" s="54">
        <v>1007</v>
      </c>
      <c r="AF45" s="54">
        <v>978</v>
      </c>
      <c r="AG45" s="54">
        <v>1171</v>
      </c>
    </row>
    <row r="46" spans="3:33">
      <c r="C46" s="21" t="s">
        <v>1801</v>
      </c>
      <c r="D46" s="54">
        <v>13222</v>
      </c>
      <c r="E46" s="54">
        <v>12052</v>
      </c>
      <c r="F46" s="54">
        <v>7973</v>
      </c>
      <c r="G46" s="54">
        <v>7973</v>
      </c>
      <c r="H46" s="54">
        <v>12284</v>
      </c>
      <c r="I46" s="54">
        <v>11720</v>
      </c>
      <c r="J46" s="54">
        <v>12680</v>
      </c>
      <c r="K46" s="54">
        <v>13240</v>
      </c>
      <c r="L46" s="54">
        <v>13240</v>
      </c>
      <c r="M46" s="54">
        <v>11782</v>
      </c>
      <c r="N46" s="54">
        <v>12518</v>
      </c>
      <c r="O46" s="54">
        <v>12518</v>
      </c>
      <c r="P46" s="54">
        <v>13101</v>
      </c>
      <c r="Q46" s="54">
        <v>3122</v>
      </c>
      <c r="R46" s="54">
        <v>12707</v>
      </c>
      <c r="S46" s="54">
        <v>3134</v>
      </c>
      <c r="T46" s="54">
        <v>12119</v>
      </c>
      <c r="U46" s="54">
        <v>12119</v>
      </c>
      <c r="V46" s="54">
        <v>13635</v>
      </c>
      <c r="W46" s="54">
        <v>3121</v>
      </c>
      <c r="X46" s="54">
        <v>2621</v>
      </c>
      <c r="Y46" s="54">
        <v>2621</v>
      </c>
      <c r="Z46" s="54">
        <v>8856</v>
      </c>
      <c r="AA46" s="54">
        <v>8252</v>
      </c>
      <c r="AB46" s="54">
        <v>3327</v>
      </c>
      <c r="AC46" s="54">
        <v>3327</v>
      </c>
      <c r="AD46" s="54">
        <v>7878</v>
      </c>
      <c r="AE46" s="54">
        <v>8018</v>
      </c>
      <c r="AF46" s="54">
        <v>13055</v>
      </c>
      <c r="AG46" s="54">
        <v>13330</v>
      </c>
    </row>
    <row r="47" spans="3:33">
      <c r="C47" s="21" t="s">
        <v>2013</v>
      </c>
      <c r="D47" s="54">
        <v>0</v>
      </c>
      <c r="E47" s="54">
        <v>0</v>
      </c>
      <c r="F47" s="54">
        <v>0</v>
      </c>
      <c r="G47" s="54">
        <v>0</v>
      </c>
      <c r="H47" s="54">
        <v>0</v>
      </c>
      <c r="I47" s="54">
        <v>0</v>
      </c>
      <c r="J47" s="54">
        <v>0</v>
      </c>
      <c r="K47" s="54">
        <v>0</v>
      </c>
      <c r="L47" s="54">
        <v>0</v>
      </c>
      <c r="M47" s="54">
        <v>0</v>
      </c>
      <c r="N47" s="54">
        <v>0</v>
      </c>
      <c r="O47" s="54">
        <v>0</v>
      </c>
      <c r="P47" s="54">
        <v>0</v>
      </c>
      <c r="Q47" s="54">
        <v>0</v>
      </c>
      <c r="R47" s="54">
        <v>0</v>
      </c>
      <c r="S47" s="54">
        <v>0</v>
      </c>
      <c r="T47" s="54">
        <v>0</v>
      </c>
      <c r="U47" s="54">
        <v>0</v>
      </c>
      <c r="V47" s="54">
        <v>0</v>
      </c>
      <c r="W47" s="54">
        <v>0</v>
      </c>
      <c r="X47" s="54">
        <v>0</v>
      </c>
      <c r="Y47" s="54">
        <v>0</v>
      </c>
      <c r="Z47" s="54">
        <v>0</v>
      </c>
      <c r="AA47" s="54">
        <v>0</v>
      </c>
      <c r="AB47" s="54">
        <v>0</v>
      </c>
      <c r="AC47" s="54">
        <v>0</v>
      </c>
      <c r="AD47" s="54">
        <v>0</v>
      </c>
      <c r="AE47" s="54">
        <v>0</v>
      </c>
      <c r="AF47" s="54">
        <v>0</v>
      </c>
      <c r="AG47" s="54">
        <v>0</v>
      </c>
    </row>
    <row r="48" spans="3:33">
      <c r="C48" s="21" t="s">
        <v>2014</v>
      </c>
      <c r="D48" s="54">
        <v>743</v>
      </c>
      <c r="E48" s="54">
        <v>743</v>
      </c>
      <c r="F48" s="54">
        <v>634</v>
      </c>
      <c r="G48" s="54">
        <v>634</v>
      </c>
      <c r="H48" s="54">
        <v>798</v>
      </c>
      <c r="I48" s="54">
        <v>1041</v>
      </c>
      <c r="J48" s="54">
        <v>939</v>
      </c>
      <c r="K48" s="54">
        <v>741</v>
      </c>
      <c r="L48" s="54">
        <v>741</v>
      </c>
      <c r="M48" s="54">
        <v>1091</v>
      </c>
      <c r="N48" s="54">
        <v>902</v>
      </c>
      <c r="O48" s="54">
        <v>902</v>
      </c>
      <c r="P48" s="54">
        <v>1304</v>
      </c>
      <c r="Q48" s="54">
        <v>567</v>
      </c>
      <c r="R48" s="54">
        <v>1281</v>
      </c>
      <c r="S48" s="54">
        <v>566</v>
      </c>
      <c r="T48" s="54">
        <v>1119</v>
      </c>
      <c r="U48" s="54">
        <v>1119</v>
      </c>
      <c r="V48" s="54">
        <v>1763</v>
      </c>
      <c r="W48" s="54">
        <v>558</v>
      </c>
      <c r="X48" s="54">
        <v>0</v>
      </c>
      <c r="Y48" s="54">
        <v>0</v>
      </c>
      <c r="Z48" s="54">
        <v>735</v>
      </c>
      <c r="AA48" s="54">
        <v>619</v>
      </c>
      <c r="AB48" s="54">
        <v>561</v>
      </c>
      <c r="AC48" s="54">
        <v>561</v>
      </c>
      <c r="AD48" s="54">
        <v>604</v>
      </c>
      <c r="AE48" s="54">
        <v>775</v>
      </c>
      <c r="AF48" s="54">
        <v>716</v>
      </c>
      <c r="AG48" s="54">
        <v>752</v>
      </c>
    </row>
    <row r="49" spans="3:33">
      <c r="C49" s="21" t="s">
        <v>1802</v>
      </c>
      <c r="D49" s="54">
        <v>16834</v>
      </c>
      <c r="E49" s="54">
        <v>19625</v>
      </c>
      <c r="F49" s="54">
        <v>11898</v>
      </c>
      <c r="G49" s="54">
        <v>11898</v>
      </c>
      <c r="H49" s="54">
        <v>19139</v>
      </c>
      <c r="I49" s="54">
        <v>22054</v>
      </c>
      <c r="J49" s="54">
        <v>19940</v>
      </c>
      <c r="K49" s="54">
        <v>17575</v>
      </c>
      <c r="L49" s="54">
        <v>17575</v>
      </c>
      <c r="M49" s="54">
        <v>20883</v>
      </c>
      <c r="N49" s="54">
        <v>19081</v>
      </c>
      <c r="O49" s="54">
        <v>19081</v>
      </c>
      <c r="P49" s="54">
        <v>27070</v>
      </c>
      <c r="Q49" s="54">
        <v>4439</v>
      </c>
      <c r="R49" s="54">
        <v>27930</v>
      </c>
      <c r="S49" s="54">
        <v>4317</v>
      </c>
      <c r="T49" s="54">
        <v>22750</v>
      </c>
      <c r="U49" s="54">
        <v>22750</v>
      </c>
      <c r="V49" s="54">
        <v>30114</v>
      </c>
      <c r="W49" s="54">
        <v>4596</v>
      </c>
      <c r="X49" s="54">
        <v>3950</v>
      </c>
      <c r="Y49" s="54">
        <v>3950</v>
      </c>
      <c r="Z49" s="54">
        <v>11266</v>
      </c>
      <c r="AA49" s="54">
        <v>10155</v>
      </c>
      <c r="AB49" s="54">
        <v>5111</v>
      </c>
      <c r="AC49" s="54">
        <v>5111</v>
      </c>
      <c r="AD49" s="54">
        <v>11547</v>
      </c>
      <c r="AE49" s="54">
        <v>12022</v>
      </c>
      <c r="AF49" s="54">
        <v>17503</v>
      </c>
      <c r="AG49" s="54">
        <v>18892</v>
      </c>
    </row>
    <row r="50" spans="3:33">
      <c r="C50" s="21" t="s">
        <v>2015</v>
      </c>
      <c r="D50" s="54">
        <v>0</v>
      </c>
      <c r="E50" s="54">
        <v>0</v>
      </c>
      <c r="F50" s="54">
        <v>0</v>
      </c>
      <c r="G50" s="54">
        <v>0</v>
      </c>
      <c r="H50" s="54">
        <v>0</v>
      </c>
      <c r="I50" s="54">
        <v>0</v>
      </c>
      <c r="J50" s="54">
        <v>0</v>
      </c>
      <c r="K50" s="54">
        <v>0</v>
      </c>
      <c r="L50" s="54">
        <v>0</v>
      </c>
      <c r="M50" s="54">
        <v>0</v>
      </c>
      <c r="N50" s="54">
        <v>0</v>
      </c>
      <c r="O50" s="54">
        <v>0</v>
      </c>
      <c r="P50" s="54">
        <v>0</v>
      </c>
      <c r="Q50" s="54">
        <v>0</v>
      </c>
      <c r="R50" s="54">
        <v>49140</v>
      </c>
      <c r="S50" s="54">
        <v>0</v>
      </c>
      <c r="T50" s="54">
        <v>0</v>
      </c>
      <c r="U50" s="54">
        <v>0</v>
      </c>
      <c r="V50" s="54">
        <v>0</v>
      </c>
      <c r="W50" s="54">
        <v>0</v>
      </c>
      <c r="X50" s="54">
        <v>0</v>
      </c>
      <c r="Y50" s="54">
        <v>0</v>
      </c>
      <c r="Z50" s="54">
        <v>0</v>
      </c>
      <c r="AA50" s="54">
        <v>0</v>
      </c>
      <c r="AB50" s="54">
        <v>0</v>
      </c>
      <c r="AC50" s="54">
        <v>0</v>
      </c>
      <c r="AD50" s="54">
        <v>0</v>
      </c>
      <c r="AE50" s="54">
        <v>0</v>
      </c>
      <c r="AF50" s="54">
        <v>0</v>
      </c>
      <c r="AG50" s="54">
        <v>0</v>
      </c>
    </row>
    <row r="51" spans="3:33">
      <c r="C51" s="21" t="s">
        <v>2016</v>
      </c>
      <c r="D51" s="54">
        <v>3</v>
      </c>
      <c r="E51" s="54">
        <v>2</v>
      </c>
      <c r="F51" s="54">
        <v>1</v>
      </c>
      <c r="G51" s="54">
        <v>1</v>
      </c>
      <c r="H51" s="54">
        <v>2</v>
      </c>
      <c r="I51" s="54">
        <v>2</v>
      </c>
      <c r="J51" s="54">
        <v>2</v>
      </c>
      <c r="K51" s="54">
        <v>3</v>
      </c>
      <c r="L51" s="54">
        <v>3</v>
      </c>
      <c r="M51" s="54">
        <v>2</v>
      </c>
      <c r="N51" s="54">
        <v>2</v>
      </c>
      <c r="O51" s="54">
        <v>2</v>
      </c>
      <c r="P51" s="54">
        <v>25</v>
      </c>
      <c r="Q51" s="54">
        <v>1</v>
      </c>
      <c r="R51" s="54">
        <v>2</v>
      </c>
      <c r="S51" s="54">
        <v>1</v>
      </c>
      <c r="T51" s="54">
        <v>2</v>
      </c>
      <c r="U51" s="54">
        <v>2</v>
      </c>
      <c r="V51" s="54">
        <v>25</v>
      </c>
      <c r="W51" s="54">
        <v>1</v>
      </c>
      <c r="X51" s="54">
        <v>1</v>
      </c>
      <c r="Y51" s="54">
        <v>1</v>
      </c>
      <c r="Z51" s="54">
        <v>1</v>
      </c>
      <c r="AA51" s="54">
        <v>1</v>
      </c>
      <c r="AB51" s="54">
        <v>1</v>
      </c>
      <c r="AC51" s="54">
        <v>1</v>
      </c>
      <c r="AD51" s="54">
        <v>1</v>
      </c>
      <c r="AE51" s="54">
        <v>1</v>
      </c>
      <c r="AF51" s="54">
        <v>3</v>
      </c>
      <c r="AG51" s="54">
        <v>3</v>
      </c>
    </row>
    <row r="52" spans="3:33">
      <c r="C52" s="21" t="s">
        <v>2017</v>
      </c>
      <c r="D52" s="54">
        <v>25359</v>
      </c>
      <c r="E52" s="54">
        <v>12971</v>
      </c>
      <c r="F52" s="54">
        <v>18908</v>
      </c>
      <c r="G52" s="54">
        <v>18908</v>
      </c>
      <c r="H52" s="54">
        <v>9905</v>
      </c>
      <c r="I52" s="54">
        <v>14921</v>
      </c>
      <c r="J52" s="54">
        <v>12115</v>
      </c>
      <c r="K52" s="54">
        <v>16235</v>
      </c>
      <c r="L52" s="54">
        <v>16235</v>
      </c>
      <c r="M52" s="54">
        <v>20360</v>
      </c>
      <c r="N52" s="54">
        <v>10171</v>
      </c>
      <c r="O52" s="54">
        <v>10171</v>
      </c>
      <c r="P52" s="54">
        <v>45961</v>
      </c>
      <c r="Q52" s="54">
        <v>13317</v>
      </c>
      <c r="R52" s="54">
        <v>36598</v>
      </c>
      <c r="S52" s="54">
        <v>12862</v>
      </c>
      <c r="T52" s="54">
        <v>29817</v>
      </c>
      <c r="U52" s="54">
        <v>29817</v>
      </c>
      <c r="V52" s="54">
        <v>53950</v>
      </c>
      <c r="W52" s="54">
        <v>14118</v>
      </c>
      <c r="X52" s="54">
        <v>12565</v>
      </c>
      <c r="Y52" s="54">
        <v>12565</v>
      </c>
      <c r="Z52" s="54">
        <v>16313</v>
      </c>
      <c r="AA52" s="54">
        <v>15790</v>
      </c>
      <c r="AB52" s="54">
        <v>14971</v>
      </c>
      <c r="AC52" s="54">
        <v>14971</v>
      </c>
      <c r="AD52" s="54">
        <v>17550</v>
      </c>
      <c r="AE52" s="54">
        <v>20721</v>
      </c>
      <c r="AF52" s="54">
        <v>22995</v>
      </c>
      <c r="AG52" s="54">
        <v>15758</v>
      </c>
    </row>
    <row r="53" spans="3:33">
      <c r="C53" s="21" t="s">
        <v>2018</v>
      </c>
      <c r="D53" s="54">
        <v>9</v>
      </c>
      <c r="E53" s="54">
        <v>-90</v>
      </c>
      <c r="F53" s="54">
        <v>19</v>
      </c>
      <c r="G53" s="54">
        <v>19</v>
      </c>
      <c r="H53" s="54">
        <v>-123</v>
      </c>
      <c r="I53" s="54">
        <v>-51</v>
      </c>
      <c r="J53" s="54">
        <v>-50</v>
      </c>
      <c r="K53" s="54">
        <v>-11</v>
      </c>
      <c r="L53" s="54">
        <v>-11</v>
      </c>
      <c r="M53" s="54">
        <v>-88</v>
      </c>
      <c r="N53" s="54">
        <v>-43</v>
      </c>
      <c r="O53" s="54">
        <v>-43</v>
      </c>
      <c r="P53" s="54">
        <v>56</v>
      </c>
      <c r="Q53" s="54">
        <v>-1</v>
      </c>
      <c r="R53" s="54">
        <v>-109</v>
      </c>
      <c r="S53" s="54">
        <v>-2</v>
      </c>
      <c r="T53" s="54">
        <v>27</v>
      </c>
      <c r="U53" s="54">
        <v>27</v>
      </c>
      <c r="V53" s="54">
        <v>103</v>
      </c>
      <c r="W53" s="54">
        <v>-3</v>
      </c>
      <c r="X53" s="54">
        <v>-12</v>
      </c>
      <c r="Y53" s="54">
        <v>-12</v>
      </c>
      <c r="Z53" s="54">
        <v>4</v>
      </c>
      <c r="AA53" s="54">
        <v>-10</v>
      </c>
      <c r="AB53" s="54">
        <v>1</v>
      </c>
      <c r="AC53" s="54">
        <v>1</v>
      </c>
      <c r="AD53" s="54">
        <v>12</v>
      </c>
      <c r="AE53" s="54">
        <v>14</v>
      </c>
      <c r="AF53" s="54">
        <v>8</v>
      </c>
      <c r="AG53" s="54">
        <v>-64</v>
      </c>
    </row>
    <row r="54" spans="3:33">
      <c r="C54" s="21" t="s">
        <v>2019</v>
      </c>
      <c r="D54" s="54">
        <v>-1573</v>
      </c>
      <c r="E54" s="54">
        <v>10968</v>
      </c>
      <c r="F54" s="54">
        <v>-2035</v>
      </c>
      <c r="G54" s="54">
        <v>-2035</v>
      </c>
      <c r="H54" s="54">
        <v>11565</v>
      </c>
      <c r="I54" s="54">
        <v>12629</v>
      </c>
      <c r="J54" s="54">
        <v>12453</v>
      </c>
      <c r="K54" s="54">
        <v>10385</v>
      </c>
      <c r="L54" s="54">
        <v>10385</v>
      </c>
      <c r="M54" s="54">
        <v>12991</v>
      </c>
      <c r="N54" s="54">
        <v>11971</v>
      </c>
      <c r="O54" s="54">
        <v>11971</v>
      </c>
      <c r="P54" s="54">
        <v>12115</v>
      </c>
      <c r="Q54" s="54">
        <v>-2981</v>
      </c>
      <c r="R54" s="54">
        <v>-36489</v>
      </c>
      <c r="S54" s="54">
        <v>-3157</v>
      </c>
      <c r="T54" s="54">
        <v>13132</v>
      </c>
      <c r="U54" s="54">
        <v>13132</v>
      </c>
      <c r="V54" s="54">
        <v>11821</v>
      </c>
      <c r="W54" s="54">
        <v>-2902</v>
      </c>
      <c r="X54" s="54">
        <v>-3212</v>
      </c>
      <c r="Y54" s="54">
        <v>-3212</v>
      </c>
      <c r="Z54" s="54">
        <v>-2404</v>
      </c>
      <c r="AA54" s="54">
        <v>-2682</v>
      </c>
      <c r="AB54" s="54">
        <v>-2769</v>
      </c>
      <c r="AC54" s="54">
        <v>-2769</v>
      </c>
      <c r="AD54" s="54">
        <v>-2229</v>
      </c>
      <c r="AE54" s="54">
        <v>-1962</v>
      </c>
      <c r="AF54" s="54">
        <v>-1859</v>
      </c>
      <c r="AG54" s="54">
        <v>10623</v>
      </c>
    </row>
    <row r="55" spans="3:33">
      <c r="C55" s="21" t="s">
        <v>1803</v>
      </c>
      <c r="D55" s="54">
        <v>23798</v>
      </c>
      <c r="E55" s="54">
        <v>23851</v>
      </c>
      <c r="F55" s="54">
        <v>16893</v>
      </c>
      <c r="G55" s="54">
        <v>16893</v>
      </c>
      <c r="H55" s="54">
        <v>21349</v>
      </c>
      <c r="I55" s="54">
        <v>27501</v>
      </c>
      <c r="J55" s="54">
        <v>24520</v>
      </c>
      <c r="K55" s="54">
        <v>26612</v>
      </c>
      <c r="L55" s="54">
        <v>26612</v>
      </c>
      <c r="M55" s="54">
        <v>33265</v>
      </c>
      <c r="N55" s="54">
        <v>22101</v>
      </c>
      <c r="O55" s="54">
        <v>22101</v>
      </c>
      <c r="P55" s="54">
        <v>58157</v>
      </c>
      <c r="Q55" s="54">
        <v>10336</v>
      </c>
      <c r="R55" s="54">
        <v>49142</v>
      </c>
      <c r="S55" s="54">
        <v>9704</v>
      </c>
      <c r="T55" s="54">
        <v>42978</v>
      </c>
      <c r="U55" s="54">
        <v>42978</v>
      </c>
      <c r="V55" s="54">
        <v>65899</v>
      </c>
      <c r="W55" s="54">
        <v>11214</v>
      </c>
      <c r="X55" s="54">
        <v>9342</v>
      </c>
      <c r="Y55" s="54">
        <v>9342</v>
      </c>
      <c r="Z55" s="54">
        <v>13914</v>
      </c>
      <c r="AA55" s="54">
        <v>13099</v>
      </c>
      <c r="AB55" s="54">
        <v>12204</v>
      </c>
      <c r="AC55" s="54">
        <v>12204</v>
      </c>
      <c r="AD55" s="54">
        <v>15334</v>
      </c>
      <c r="AE55" s="54">
        <v>18774</v>
      </c>
      <c r="AF55" s="54">
        <v>21147</v>
      </c>
      <c r="AG55" s="54">
        <v>26320</v>
      </c>
    </row>
    <row r="56" spans="3:33">
      <c r="C56" s="21" t="s">
        <v>2020</v>
      </c>
      <c r="D56" s="54">
        <v>23798</v>
      </c>
      <c r="E56" s="54">
        <v>23851</v>
      </c>
      <c r="F56" s="54">
        <v>16893</v>
      </c>
      <c r="G56" s="54">
        <v>16893</v>
      </c>
      <c r="H56" s="54">
        <v>21349</v>
      </c>
      <c r="I56" s="54">
        <v>27501</v>
      </c>
      <c r="J56" s="54">
        <v>24520</v>
      </c>
      <c r="K56" s="54">
        <v>26612</v>
      </c>
      <c r="L56" s="54">
        <v>26612</v>
      </c>
      <c r="M56" s="54">
        <v>33265</v>
      </c>
      <c r="N56" s="54">
        <v>22101</v>
      </c>
      <c r="O56" s="54">
        <v>22101</v>
      </c>
      <c r="P56" s="54">
        <v>58157</v>
      </c>
      <c r="Q56" s="54">
        <v>10336</v>
      </c>
      <c r="R56" s="54">
        <v>49142</v>
      </c>
      <c r="S56" s="54">
        <v>9704</v>
      </c>
      <c r="T56" s="54">
        <v>42978</v>
      </c>
      <c r="U56" s="54">
        <v>42978</v>
      </c>
      <c r="V56" s="54">
        <v>65899</v>
      </c>
      <c r="W56" s="54">
        <v>11214</v>
      </c>
      <c r="X56" s="54">
        <v>9342</v>
      </c>
      <c r="Y56" s="54">
        <v>9342</v>
      </c>
      <c r="Z56" s="54">
        <v>13914</v>
      </c>
      <c r="AA56" s="54">
        <v>13099</v>
      </c>
      <c r="AB56" s="54">
        <v>12204</v>
      </c>
      <c r="AC56" s="54">
        <v>12204</v>
      </c>
      <c r="AD56" s="54">
        <v>15334</v>
      </c>
      <c r="AE56" s="54">
        <v>18774</v>
      </c>
      <c r="AF56" s="54">
        <v>21147</v>
      </c>
      <c r="AG56" s="54">
        <v>26320</v>
      </c>
    </row>
    <row r="57" spans="3:33">
      <c r="C57" s="21" t="s">
        <v>2021</v>
      </c>
      <c r="D57" s="54">
        <v>40632</v>
      </c>
      <c r="E57" s="54">
        <v>43476</v>
      </c>
      <c r="F57" s="54">
        <v>28791</v>
      </c>
      <c r="G57" s="54">
        <v>28791</v>
      </c>
      <c r="H57" s="54">
        <v>40488</v>
      </c>
      <c r="I57" s="54">
        <v>49555</v>
      </c>
      <c r="J57" s="54">
        <v>44460</v>
      </c>
      <c r="K57" s="54">
        <v>44187</v>
      </c>
      <c r="L57" s="54">
        <v>44187</v>
      </c>
      <c r="M57" s="54">
        <v>54148</v>
      </c>
      <c r="N57" s="54">
        <v>41182</v>
      </c>
      <c r="O57" s="54">
        <v>41182</v>
      </c>
      <c r="P57" s="54">
        <v>85227</v>
      </c>
      <c r="Q57" s="54">
        <v>14775</v>
      </c>
      <c r="R57" s="54">
        <v>77072</v>
      </c>
      <c r="S57" s="54">
        <v>14021</v>
      </c>
      <c r="T57" s="54">
        <v>65728</v>
      </c>
      <c r="U57" s="54">
        <v>65728</v>
      </c>
      <c r="V57" s="54">
        <v>96013</v>
      </c>
      <c r="W57" s="54">
        <v>15810</v>
      </c>
      <c r="X57" s="54">
        <v>13292</v>
      </c>
      <c r="Y57" s="54">
        <v>13292</v>
      </c>
      <c r="Z57" s="54">
        <v>25180</v>
      </c>
      <c r="AA57" s="54">
        <v>23254</v>
      </c>
      <c r="AB57" s="54">
        <v>17315</v>
      </c>
      <c r="AC57" s="54">
        <v>17315</v>
      </c>
      <c r="AD57" s="54">
        <v>26881</v>
      </c>
      <c r="AE57" s="54">
        <v>30796</v>
      </c>
      <c r="AF57" s="54">
        <v>38650</v>
      </c>
      <c r="AG57" s="54">
        <v>45212</v>
      </c>
    </row>
    <row r="58" spans="3:33">
      <c r="C58" s="21" t="s">
        <v>2022</v>
      </c>
      <c r="D58" s="54">
        <v>0</v>
      </c>
      <c r="E58" s="54">
        <v>0</v>
      </c>
      <c r="F58" s="54">
        <v>0</v>
      </c>
      <c r="G58" s="54">
        <v>0</v>
      </c>
      <c r="H58" s="54">
        <v>0</v>
      </c>
      <c r="I58" s="54">
        <v>0</v>
      </c>
      <c r="J58" s="54">
        <v>0</v>
      </c>
      <c r="K58" s="54">
        <v>0</v>
      </c>
      <c r="L58" s="54">
        <v>0</v>
      </c>
      <c r="M58" s="54">
        <v>0</v>
      </c>
      <c r="N58" s="54">
        <v>0</v>
      </c>
      <c r="O58" s="54">
        <v>0</v>
      </c>
      <c r="P58" s="54">
        <v>0</v>
      </c>
      <c r="Q58" s="54">
        <v>0</v>
      </c>
      <c r="R58" s="54">
        <v>0</v>
      </c>
      <c r="S58" s="54">
        <v>0</v>
      </c>
      <c r="T58" s="54">
        <v>0</v>
      </c>
      <c r="U58" s="54">
        <v>0</v>
      </c>
      <c r="V58" s="54">
        <v>0</v>
      </c>
      <c r="W58" s="54">
        <v>0</v>
      </c>
      <c r="X58" s="54">
        <v>0</v>
      </c>
      <c r="Y58" s="54">
        <v>0</v>
      </c>
      <c r="Z58" s="54">
        <v>0</v>
      </c>
      <c r="AA58" s="54">
        <v>0</v>
      </c>
      <c r="AB58" s="54">
        <v>0</v>
      </c>
      <c r="AC58" s="54">
        <v>0</v>
      </c>
      <c r="AD58" s="54">
        <v>0</v>
      </c>
      <c r="AE58" s="54">
        <v>0</v>
      </c>
      <c r="AF58" s="54">
        <v>0</v>
      </c>
      <c r="AG58" s="54">
        <v>0</v>
      </c>
    </row>
    <row r="59" spans="3:33">
      <c r="C59" s="21" t="s">
        <v>2023</v>
      </c>
      <c r="D59" s="54">
        <v>40632</v>
      </c>
      <c r="E59" s="54">
        <v>43476</v>
      </c>
      <c r="F59" s="54">
        <v>28791</v>
      </c>
      <c r="G59" s="54">
        <v>28791</v>
      </c>
      <c r="H59" s="54">
        <v>40488</v>
      </c>
      <c r="I59" s="54">
        <v>49555</v>
      </c>
      <c r="J59" s="54">
        <v>44460</v>
      </c>
      <c r="K59" s="54">
        <v>44187</v>
      </c>
      <c r="L59" s="54">
        <v>44187</v>
      </c>
      <c r="M59" s="54">
        <v>54148</v>
      </c>
      <c r="N59" s="54">
        <v>41182</v>
      </c>
      <c r="O59" s="54">
        <v>41182</v>
      </c>
      <c r="P59" s="54">
        <v>85227</v>
      </c>
      <c r="Q59" s="54">
        <v>14775</v>
      </c>
      <c r="R59" s="54">
        <v>77072</v>
      </c>
      <c r="S59" s="54">
        <v>14021</v>
      </c>
      <c r="T59" s="54">
        <v>65728</v>
      </c>
      <c r="U59" s="54">
        <v>65728</v>
      </c>
      <c r="V59" s="54">
        <v>96013</v>
      </c>
      <c r="W59" s="54">
        <v>15810</v>
      </c>
      <c r="X59" s="54">
        <v>13292</v>
      </c>
      <c r="Y59" s="54">
        <v>13292</v>
      </c>
      <c r="Z59" s="54">
        <v>25180</v>
      </c>
      <c r="AA59" s="54">
        <v>23254</v>
      </c>
      <c r="AB59" s="54">
        <v>17315</v>
      </c>
      <c r="AC59" s="54">
        <v>17315</v>
      </c>
      <c r="AD59" s="54">
        <v>26881</v>
      </c>
      <c r="AE59" s="54">
        <v>30796</v>
      </c>
      <c r="AF59" s="54">
        <v>38650</v>
      </c>
      <c r="AG59" s="54">
        <v>45212</v>
      </c>
    </row>
    <row r="60" spans="3:33">
      <c r="C60" s="21" t="s">
        <v>2024</v>
      </c>
      <c r="D60" s="54">
        <v>18318</v>
      </c>
      <c r="E60" s="54">
        <v>14331</v>
      </c>
      <c r="F60" s="54">
        <v>10858</v>
      </c>
      <c r="G60" s="54">
        <v>10858</v>
      </c>
      <c r="H60" s="54">
        <v>10657</v>
      </c>
      <c r="I60" s="54">
        <v>11040</v>
      </c>
      <c r="J60" s="54">
        <v>10746</v>
      </c>
      <c r="K60" s="54">
        <v>19484</v>
      </c>
      <c r="L60" s="54">
        <v>19484</v>
      </c>
      <c r="M60" s="54">
        <v>13934</v>
      </c>
      <c r="N60" s="54">
        <v>10206</v>
      </c>
      <c r="O60" s="54">
        <v>10206</v>
      </c>
      <c r="P60" s="54">
        <v>28056</v>
      </c>
      <c r="Q60" s="54">
        <v>1370</v>
      </c>
      <c r="R60" s="54">
        <v>23851</v>
      </c>
      <c r="S60" s="54">
        <v>5030</v>
      </c>
      <c r="T60" s="54">
        <v>20250</v>
      </c>
      <c r="U60" s="54">
        <v>20250</v>
      </c>
      <c r="V60" s="54">
        <v>29380</v>
      </c>
      <c r="W60" s="54">
        <v>4</v>
      </c>
      <c r="X60" s="54">
        <v>6640</v>
      </c>
      <c r="Y60" s="54">
        <v>6640</v>
      </c>
      <c r="Z60" s="54">
        <v>7707</v>
      </c>
      <c r="AA60" s="54">
        <v>860</v>
      </c>
      <c r="AB60" s="54">
        <v>1</v>
      </c>
      <c r="AC60" s="54">
        <v>1</v>
      </c>
      <c r="AD60" s="54">
        <v>7994</v>
      </c>
      <c r="AE60" s="54">
        <v>11835</v>
      </c>
      <c r="AF60" s="54">
        <v>14173</v>
      </c>
      <c r="AG60" s="54">
        <v>16736</v>
      </c>
    </row>
    <row r="61" spans="3:33">
      <c r="C61" s="21" t="s">
        <v>1805</v>
      </c>
      <c r="D61" s="54">
        <v>11687</v>
      </c>
      <c r="E61" s="54">
        <v>11692</v>
      </c>
      <c r="F61" s="54">
        <v>7597</v>
      </c>
      <c r="G61" s="54">
        <v>7597</v>
      </c>
      <c r="H61" s="54">
        <v>11748</v>
      </c>
      <c r="I61" s="54">
        <v>10954</v>
      </c>
      <c r="J61" s="54">
        <v>12080</v>
      </c>
      <c r="K61" s="54">
        <v>11687</v>
      </c>
      <c r="L61" s="54">
        <v>11687</v>
      </c>
      <c r="M61" s="54">
        <v>11027</v>
      </c>
      <c r="N61" s="54">
        <v>11855</v>
      </c>
      <c r="O61" s="54">
        <v>11855</v>
      </c>
      <c r="P61" s="54">
        <v>10015</v>
      </c>
      <c r="Q61" s="54">
        <v>2556</v>
      </c>
      <c r="R61" s="54">
        <v>10991</v>
      </c>
      <c r="S61" s="54">
        <v>2554</v>
      </c>
      <c r="T61" s="54">
        <v>11056</v>
      </c>
      <c r="U61" s="54">
        <v>11056</v>
      </c>
      <c r="V61" s="54">
        <v>9952</v>
      </c>
      <c r="W61" s="54">
        <v>2548</v>
      </c>
      <c r="X61" s="54">
        <v>1988</v>
      </c>
      <c r="Y61" s="54">
        <v>1988</v>
      </c>
      <c r="Z61" s="54">
        <v>7695</v>
      </c>
      <c r="AA61" s="54">
        <v>7578</v>
      </c>
      <c r="AB61" s="54">
        <v>2552</v>
      </c>
      <c r="AC61" s="54">
        <v>2552</v>
      </c>
      <c r="AD61" s="54">
        <v>7565</v>
      </c>
      <c r="AE61" s="54">
        <v>7738</v>
      </c>
      <c r="AF61" s="54">
        <v>12659</v>
      </c>
      <c r="AG61" s="54">
        <v>11699</v>
      </c>
    </row>
    <row r="62" spans="3:33">
      <c r="C62" s="21" t="s">
        <v>2025</v>
      </c>
      <c r="D62" s="54">
        <v>10399</v>
      </c>
      <c r="E62" s="54">
        <v>8679</v>
      </c>
      <c r="F62" s="54">
        <v>6750</v>
      </c>
      <c r="G62" s="54">
        <v>6750</v>
      </c>
      <c r="H62" s="54">
        <v>8948</v>
      </c>
      <c r="I62" s="54">
        <v>5171</v>
      </c>
      <c r="J62" s="54">
        <v>7001</v>
      </c>
      <c r="K62" s="54">
        <v>9697</v>
      </c>
      <c r="L62" s="54">
        <v>9697</v>
      </c>
      <c r="M62" s="54">
        <v>5508</v>
      </c>
      <c r="N62" s="54">
        <v>8466</v>
      </c>
      <c r="O62" s="54">
        <v>8466</v>
      </c>
      <c r="P62" s="54">
        <v>1452</v>
      </c>
      <c r="Q62" s="54">
        <v>-4549</v>
      </c>
      <c r="R62" s="54">
        <v>3404</v>
      </c>
      <c r="S62" s="54">
        <v>-218</v>
      </c>
      <c r="T62" s="54">
        <v>3776</v>
      </c>
      <c r="U62" s="54">
        <v>3776</v>
      </c>
      <c r="V62" s="54">
        <v>845</v>
      </c>
      <c r="W62" s="54">
        <v>-7217</v>
      </c>
      <c r="X62" s="54">
        <v>1206</v>
      </c>
      <c r="Y62" s="54">
        <v>1206</v>
      </c>
      <c r="Z62" s="54">
        <v>4421</v>
      </c>
      <c r="AA62" s="54">
        <v>-7916</v>
      </c>
      <c r="AB62" s="54">
        <v>-8344</v>
      </c>
      <c r="AC62" s="54">
        <v>-8344</v>
      </c>
      <c r="AD62" s="54">
        <v>5314</v>
      </c>
      <c r="AE62" s="54">
        <v>6760</v>
      </c>
      <c r="AF62" s="54">
        <v>7031</v>
      </c>
      <c r="AG62" s="54">
        <v>7812</v>
      </c>
    </row>
    <row r="63" spans="3:33">
      <c r="C63" s="21" t="s">
        <v>2026</v>
      </c>
      <c r="D63" s="54" t="s">
        <v>2027</v>
      </c>
      <c r="E63" s="54" t="s">
        <v>2028</v>
      </c>
      <c r="F63" s="54" t="s">
        <v>2029</v>
      </c>
      <c r="G63" s="54" t="s">
        <v>2029</v>
      </c>
      <c r="H63" s="54" t="s">
        <v>2030</v>
      </c>
      <c r="I63" s="54" t="s">
        <v>2031</v>
      </c>
      <c r="J63" s="54" t="s">
        <v>2032</v>
      </c>
      <c r="K63" s="54" t="s">
        <v>2033</v>
      </c>
      <c r="L63" s="54" t="s">
        <v>2033</v>
      </c>
      <c r="M63" s="54" t="s">
        <v>2034</v>
      </c>
      <c r="N63" s="54" t="s">
        <v>2035</v>
      </c>
      <c r="O63" s="54" t="s">
        <v>2035</v>
      </c>
      <c r="P63" s="54" t="s">
        <v>2036</v>
      </c>
      <c r="Q63" s="54" t="s">
        <v>2037</v>
      </c>
      <c r="R63" s="54" t="s">
        <v>2038</v>
      </c>
      <c r="S63" s="54" t="s">
        <v>2039</v>
      </c>
      <c r="T63" s="54" t="s">
        <v>2040</v>
      </c>
      <c r="U63" s="54" t="s">
        <v>2040</v>
      </c>
      <c r="V63" s="54" t="s">
        <v>2041</v>
      </c>
      <c r="W63" s="54" t="s">
        <v>2042</v>
      </c>
      <c r="X63" s="54" t="s">
        <v>2043</v>
      </c>
      <c r="Y63" s="54" t="s">
        <v>2043</v>
      </c>
      <c r="Z63" s="54" t="s">
        <v>2044</v>
      </c>
      <c r="AA63" s="54" t="s">
        <v>2045</v>
      </c>
      <c r="AB63" s="54" t="s">
        <v>2046</v>
      </c>
      <c r="AC63" s="54" t="s">
        <v>2046</v>
      </c>
      <c r="AD63" s="54" t="s">
        <v>2047</v>
      </c>
      <c r="AE63" s="54" t="s">
        <v>2048</v>
      </c>
      <c r="AF63" s="54" t="s">
        <v>2049</v>
      </c>
      <c r="AG63" s="54" t="s">
        <v>2050</v>
      </c>
    </row>
    <row r="64" spans="3:33">
      <c r="C64" s="21" t="s">
        <v>2051</v>
      </c>
      <c r="D64" s="54" t="s">
        <v>2052</v>
      </c>
      <c r="E64" s="54" t="s">
        <v>2053</v>
      </c>
      <c r="F64" s="54" t="s">
        <v>2054</v>
      </c>
      <c r="G64" s="54" t="s">
        <v>2054</v>
      </c>
      <c r="H64" s="54" t="s">
        <v>2055</v>
      </c>
      <c r="I64" s="54" t="s">
        <v>2056</v>
      </c>
      <c r="J64" s="54" t="s">
        <v>2057</v>
      </c>
      <c r="K64" s="54" t="s">
        <v>2058</v>
      </c>
      <c r="L64" s="54" t="s">
        <v>2058</v>
      </c>
      <c r="M64" s="54" t="s">
        <v>2059</v>
      </c>
      <c r="N64" s="54" t="s">
        <v>2060</v>
      </c>
      <c r="O64" s="54" t="s">
        <v>2060</v>
      </c>
      <c r="P64" s="54" t="s">
        <v>2061</v>
      </c>
      <c r="Q64" s="54" t="s">
        <v>2062</v>
      </c>
      <c r="R64" s="54" t="s">
        <v>2063</v>
      </c>
      <c r="S64" s="54" t="s">
        <v>2064</v>
      </c>
      <c r="T64" s="54" t="s">
        <v>2065</v>
      </c>
      <c r="U64" s="54" t="s">
        <v>2065</v>
      </c>
      <c r="V64" s="54" t="s">
        <v>2066</v>
      </c>
      <c r="W64" s="54" t="s">
        <v>2067</v>
      </c>
      <c r="X64" s="54" t="s">
        <v>2068</v>
      </c>
      <c r="Y64" s="54" t="s">
        <v>2068</v>
      </c>
      <c r="Z64" s="54" t="s">
        <v>2069</v>
      </c>
      <c r="AA64" s="54" t="s">
        <v>2070</v>
      </c>
      <c r="AB64" s="54" t="s">
        <v>2071</v>
      </c>
      <c r="AC64" s="54" t="s">
        <v>2071</v>
      </c>
      <c r="AD64" s="54" t="s">
        <v>2072</v>
      </c>
      <c r="AE64" s="54" t="s">
        <v>2073</v>
      </c>
      <c r="AF64" s="54" t="s">
        <v>2074</v>
      </c>
      <c r="AG64" s="54" t="s">
        <v>2075</v>
      </c>
    </row>
    <row r="65" spans="3:33">
      <c r="C65" s="21" t="s">
        <v>1863</v>
      </c>
      <c r="D65" s="54" t="s">
        <v>1876</v>
      </c>
      <c r="E65" s="54" t="s">
        <v>1873</v>
      </c>
      <c r="F65" s="54" t="s">
        <v>1766</v>
      </c>
      <c r="G65" s="54" t="s">
        <v>1879</v>
      </c>
      <c r="H65" s="54" t="s">
        <v>1872</v>
      </c>
      <c r="I65" s="54" t="s">
        <v>1869</v>
      </c>
      <c r="J65" s="54" t="s">
        <v>1870</v>
      </c>
      <c r="K65" s="54" t="s">
        <v>1875</v>
      </c>
      <c r="L65" s="54" t="s">
        <v>1765</v>
      </c>
      <c r="M65" s="54" t="s">
        <v>1868</v>
      </c>
      <c r="N65" s="54" t="s">
        <v>1871</v>
      </c>
      <c r="O65" s="54" t="s">
        <v>1764</v>
      </c>
      <c r="P65" s="54" t="s">
        <v>1865</v>
      </c>
      <c r="Q65" s="54" t="s">
        <v>1885</v>
      </c>
      <c r="R65" s="54" t="s">
        <v>1866</v>
      </c>
      <c r="S65" s="54" t="s">
        <v>1886</v>
      </c>
      <c r="T65" s="54" t="s">
        <v>1763</v>
      </c>
      <c r="U65" s="54" t="s">
        <v>1867</v>
      </c>
      <c r="V65" s="54" t="s">
        <v>1864</v>
      </c>
      <c r="W65" s="54" t="s">
        <v>1884</v>
      </c>
      <c r="X65" s="54" t="s">
        <v>1887</v>
      </c>
      <c r="Y65" s="54" t="s">
        <v>1888</v>
      </c>
      <c r="Z65" s="54" t="s">
        <v>1881</v>
      </c>
      <c r="AA65" s="54" t="s">
        <v>1882</v>
      </c>
      <c r="AB65" s="54" t="s">
        <v>1883</v>
      </c>
      <c r="AC65" s="54" t="s">
        <v>1767</v>
      </c>
      <c r="AD65" s="54" t="s">
        <v>1880</v>
      </c>
      <c r="AE65" s="54" t="s">
        <v>1878</v>
      </c>
      <c r="AF65" s="54" t="s">
        <v>1877</v>
      </c>
      <c r="AG65" s="54" t="s">
        <v>1874</v>
      </c>
    </row>
  </sheetData>
  <mergeCells count="2">
    <mergeCell ref="A1:ABC2"/>
    <mergeCell ref="A3:ABC3"/>
  </mergeCells>
  <conditionalFormatting sqref="A1:ABC1000">
    <cfRule type="containsBlanks" dxfId="0" priority="1">
      <formula>LEN(TRIM(A1))=0</formula>
    </cfRule>
  </conditionalFormatting>
  <hyperlinks>
    <hyperlink ref="D63" r:id="rId1"/>
    <hyperlink ref="E63" r:id="rId2"/>
    <hyperlink ref="F63" r:id="rId3"/>
    <hyperlink ref="G63" r:id="rId4"/>
    <hyperlink ref="H63" r:id="rId5"/>
    <hyperlink ref="I63" r:id="rId6"/>
    <hyperlink ref="J63" r:id="rId7"/>
    <hyperlink ref="K63" r:id="rId8"/>
    <hyperlink ref="L63" r:id="rId9"/>
    <hyperlink ref="M63" r:id="rId10"/>
    <hyperlink ref="N63" r:id="rId11"/>
    <hyperlink ref="O63" r:id="rId12"/>
    <hyperlink ref="P63" r:id="rId13"/>
    <hyperlink ref="Q63" r:id="rId14"/>
    <hyperlink ref="R63" r:id="rId15"/>
    <hyperlink ref="S63" r:id="rId16"/>
    <hyperlink ref="T63" r:id="rId17"/>
    <hyperlink ref="U63" r:id="rId18"/>
    <hyperlink ref="V63" r:id="rId19"/>
    <hyperlink ref="W63" r:id="rId20"/>
    <hyperlink ref="X63" r:id="rId21"/>
    <hyperlink ref="Y63" r:id="rId22"/>
    <hyperlink ref="Z63" r:id="rId23"/>
    <hyperlink ref="AA63" r:id="rId24"/>
    <hyperlink ref="AB63" r:id="rId25"/>
    <hyperlink ref="AC63" r:id="rId26"/>
    <hyperlink ref="AD63" r:id="rId27"/>
    <hyperlink ref="AE63" r:id="rId28"/>
    <hyperlink ref="AF63" r:id="rId29"/>
    <hyperlink ref="AG63" r:id="rId30"/>
    <hyperlink ref="D64" r:id="rId31"/>
    <hyperlink ref="E64" r:id="rId32"/>
    <hyperlink ref="F64" r:id="rId33"/>
    <hyperlink ref="G64" r:id="rId34"/>
    <hyperlink ref="H64" r:id="rId35"/>
    <hyperlink ref="I64" r:id="rId36"/>
    <hyperlink ref="J64" r:id="rId37"/>
    <hyperlink ref="K64" r:id="rId38"/>
    <hyperlink ref="L64" r:id="rId39"/>
    <hyperlink ref="M64" r:id="rId40"/>
    <hyperlink ref="N64" r:id="rId41"/>
    <hyperlink ref="O64" r:id="rId42"/>
    <hyperlink ref="P64" r:id="rId43"/>
    <hyperlink ref="Q64" r:id="rId44"/>
    <hyperlink ref="R64" r:id="rId45"/>
    <hyperlink ref="S64" r:id="rId46"/>
    <hyperlink ref="T64" r:id="rId47"/>
    <hyperlink ref="U64" r:id="rId48"/>
    <hyperlink ref="V64" r:id="rId49"/>
    <hyperlink ref="W64" r:id="rId50"/>
    <hyperlink ref="X64" r:id="rId51"/>
    <hyperlink ref="Y64" r:id="rId52"/>
    <hyperlink ref="Z64" r:id="rId53"/>
    <hyperlink ref="AA64" r:id="rId54"/>
    <hyperlink ref="AB64" r:id="rId55"/>
    <hyperlink ref="AC64" r:id="rId56"/>
    <hyperlink ref="AD64" r:id="rId57"/>
    <hyperlink ref="AE64" r:id="rId58"/>
    <hyperlink ref="AF64" r:id="rId59"/>
    <hyperlink ref="AG64"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1495"/>
  <sheetViews>
    <sheetView workbookViewId="0"/>
  </sheetViews>
  <sheetFormatPr defaultRowHeight="15"/>
  <cols>
    <col min="1" max="731" width="12.7109375" customWidth="1"/>
  </cols>
  <sheetData>
    <row r="1" spans="1:26">
      <c r="A1" s="91" t="s">
        <v>66</v>
      </c>
      <c r="B1" s="91"/>
      <c r="C1" s="91"/>
      <c r="D1" s="91"/>
      <c r="E1" s="91"/>
      <c r="G1" s="91" t="s">
        <v>1638</v>
      </c>
      <c r="H1" s="91"/>
      <c r="I1" s="91"/>
      <c r="J1" s="91"/>
      <c r="L1" s="91" t="s">
        <v>1752</v>
      </c>
      <c r="M1" s="91"/>
      <c r="N1" s="91"/>
      <c r="P1" s="91" t="s">
        <v>1844</v>
      </c>
      <c r="Q1" s="91"/>
      <c r="R1" s="91"/>
      <c r="S1" s="91"/>
      <c r="T1" s="91"/>
      <c r="U1" s="91"/>
      <c r="V1" s="91"/>
      <c r="W1" s="91"/>
      <c r="X1" s="91"/>
      <c r="Y1" s="91"/>
      <c r="Z1" s="91"/>
    </row>
    <row r="2" spans="1:26">
      <c r="A2" s="92" t="s">
        <v>67</v>
      </c>
      <c r="B2" s="92" t="s">
        <v>68</v>
      </c>
      <c r="C2" s="92" t="s">
        <v>69</v>
      </c>
      <c r="D2" s="92" t="s">
        <v>70</v>
      </c>
      <c r="E2" s="92" t="s">
        <v>71</v>
      </c>
      <c r="G2" s="92" t="s">
        <v>67</v>
      </c>
      <c r="H2" s="92" t="s">
        <v>68</v>
      </c>
      <c r="I2" s="92" t="s">
        <v>1639</v>
      </c>
      <c r="J2" s="92" t="s">
        <v>71</v>
      </c>
      <c r="L2" s="92" t="s">
        <v>67</v>
      </c>
      <c r="M2" s="92" t="s">
        <v>68</v>
      </c>
      <c r="N2" s="92" t="s">
        <v>1753</v>
      </c>
      <c r="P2" s="92" t="s">
        <v>67</v>
      </c>
      <c r="Q2" s="92" t="s">
        <v>68</v>
      </c>
      <c r="R2" s="92" t="s">
        <v>1845</v>
      </c>
      <c r="S2" s="92" t="s">
        <v>1846</v>
      </c>
      <c r="T2" s="92" t="s">
        <v>1847</v>
      </c>
      <c r="U2" s="92" t="s">
        <v>1848</v>
      </c>
      <c r="V2" s="92" t="s">
        <v>1849</v>
      </c>
      <c r="W2" s="92" t="s">
        <v>1850</v>
      </c>
      <c r="X2" s="92" t="s">
        <v>1851</v>
      </c>
      <c r="Y2" s="92" t="s">
        <v>1852</v>
      </c>
      <c r="Z2" s="92" t="s">
        <v>1853</v>
      </c>
    </row>
    <row r="3" spans="1:26">
      <c r="A3" t="s">
        <v>72</v>
      </c>
      <c r="B3" t="s">
        <v>73</v>
      </c>
      <c r="C3">
        <v>3.38</v>
      </c>
      <c r="D3" s="93">
        <v>508753600</v>
      </c>
      <c r="E3" s="94" t="s">
        <v>74</v>
      </c>
      <c r="G3" t="s">
        <v>72</v>
      </c>
      <c r="H3" t="s">
        <v>73</v>
      </c>
      <c r="I3" s="95">
        <v>2510.03</v>
      </c>
      <c r="J3" s="94" t="s">
        <v>74</v>
      </c>
      <c r="L3" s="96">
        <v>43524</v>
      </c>
      <c r="M3" t="s">
        <v>96</v>
      </c>
      <c r="N3">
        <v>0.004</v>
      </c>
      <c r="P3" s="97">
        <v>43492</v>
      </c>
      <c r="Q3" t="s">
        <v>73</v>
      </c>
      <c r="R3" s="98" t="s">
        <v>74</v>
      </c>
      <c r="S3" s="98">
        <v>583000000</v>
      </c>
      <c r="T3" s="98" t="s">
        <v>74</v>
      </c>
      <c r="U3" s="98">
        <v>215000000</v>
      </c>
      <c r="V3" s="98">
        <v>367000000</v>
      </c>
      <c r="W3" s="98" t="s">
        <v>74</v>
      </c>
      <c r="X3" s="98" t="s">
        <v>74</v>
      </c>
      <c r="Y3" s="98">
        <v>621000000</v>
      </c>
      <c r="Z3" s="98">
        <v>252000000</v>
      </c>
    </row>
    <row r="4" spans="1:26">
      <c r="A4" t="s">
        <v>75</v>
      </c>
      <c r="B4" t="s">
        <v>73</v>
      </c>
      <c r="C4">
        <v>3.17</v>
      </c>
      <c r="D4" s="93">
        <v>705551440</v>
      </c>
      <c r="E4" s="94">
        <v>-0.06213017751479288</v>
      </c>
      <c r="G4" t="s">
        <v>75</v>
      </c>
      <c r="H4" t="s">
        <v>73</v>
      </c>
      <c r="I4" s="95">
        <v>2447.89</v>
      </c>
      <c r="J4" s="94">
        <v>-0.02475667621502542</v>
      </c>
      <c r="L4" s="96">
        <v>43615</v>
      </c>
      <c r="M4" t="s">
        <v>160</v>
      </c>
      <c r="N4">
        <v>0.004</v>
      </c>
      <c r="P4" s="97">
        <v>43583</v>
      </c>
      <c r="Q4" t="s">
        <v>138</v>
      </c>
      <c r="R4" s="98" t="s">
        <v>74</v>
      </c>
      <c r="S4" s="98">
        <v>553000000</v>
      </c>
      <c r="T4" s="98" t="s">
        <v>74</v>
      </c>
      <c r="U4" s="98">
        <v>249000000</v>
      </c>
      <c r="V4" s="98">
        <v>422000000</v>
      </c>
      <c r="W4" s="98" t="s">
        <v>74</v>
      </c>
      <c r="X4" s="98" t="s">
        <v>74</v>
      </c>
      <c r="Y4" s="98">
        <v>698000000</v>
      </c>
      <c r="Z4" s="98">
        <v>165000000</v>
      </c>
    </row>
    <row r="5" spans="1:26">
      <c r="A5" t="s">
        <v>76</v>
      </c>
      <c r="B5" t="s">
        <v>73</v>
      </c>
      <c r="C5">
        <v>3.38</v>
      </c>
      <c r="D5" s="93">
        <v>585619320</v>
      </c>
      <c r="E5" s="94">
        <v>0.06624605678233442</v>
      </c>
      <c r="G5" t="s">
        <v>76</v>
      </c>
      <c r="H5" t="s">
        <v>73</v>
      </c>
      <c r="I5" s="95">
        <v>2531.94</v>
      </c>
      <c r="J5" s="94">
        <v>0.0343356931888279</v>
      </c>
      <c r="L5" s="96">
        <v>43705</v>
      </c>
      <c r="M5" t="s">
        <v>227</v>
      </c>
      <c r="N5">
        <v>0.004</v>
      </c>
      <c r="P5" s="97">
        <v>43674</v>
      </c>
      <c r="Q5" t="s">
        <v>204</v>
      </c>
      <c r="R5" s="98" t="s">
        <v>74</v>
      </c>
      <c r="S5" s="98">
        <v>583000000</v>
      </c>
      <c r="T5" s="98" t="s">
        <v>74</v>
      </c>
      <c r="U5" s="98">
        <v>288000000</v>
      </c>
      <c r="V5" s="98">
        <v>756000000</v>
      </c>
      <c r="W5" s="98" t="s">
        <v>74</v>
      </c>
      <c r="X5" s="98" t="s">
        <v>74</v>
      </c>
      <c r="Y5" s="98">
        <v>635000000</v>
      </c>
      <c r="Z5" s="98">
        <v>188000000</v>
      </c>
    </row>
    <row r="6" spans="1:26">
      <c r="A6" t="s">
        <v>77</v>
      </c>
      <c r="B6" t="s">
        <v>73</v>
      </c>
      <c r="C6">
        <v>3.56</v>
      </c>
      <c r="D6" s="93">
        <v>709159200</v>
      </c>
      <c r="E6" s="94">
        <v>0.05325443786982254</v>
      </c>
      <c r="G6" t="s">
        <v>77</v>
      </c>
      <c r="H6" t="s">
        <v>73</v>
      </c>
      <c r="I6" s="95">
        <v>2549.69</v>
      </c>
      <c r="J6" s="94">
        <v>0.00701043468644591</v>
      </c>
      <c r="L6" s="96">
        <v>43796</v>
      </c>
      <c r="M6" t="s">
        <v>295</v>
      </c>
      <c r="N6">
        <v>0.004</v>
      </c>
      <c r="P6" s="97">
        <v>43765</v>
      </c>
      <c r="Q6" t="s">
        <v>271</v>
      </c>
      <c r="R6" s="98">
        <v>161000000</v>
      </c>
      <c r="S6" s="98" t="s">
        <v>74</v>
      </c>
      <c r="T6" s="98">
        <v>758000000</v>
      </c>
      <c r="U6" s="98">
        <v>216000000</v>
      </c>
      <c r="V6" s="98">
        <v>805000000</v>
      </c>
      <c r="W6" s="98" t="s">
        <v>74</v>
      </c>
      <c r="X6" s="98" t="s">
        <v>74</v>
      </c>
      <c r="Y6" s="98">
        <v>838000000</v>
      </c>
      <c r="Z6" s="98">
        <v>236000000</v>
      </c>
    </row>
    <row r="7" spans="1:26">
      <c r="A7" t="s">
        <v>78</v>
      </c>
      <c r="B7" t="s">
        <v>73</v>
      </c>
      <c r="C7">
        <v>3.47</v>
      </c>
      <c r="D7" s="93">
        <v>786017160</v>
      </c>
      <c r="E7" s="94">
        <v>-0.0252808988764045</v>
      </c>
      <c r="G7" t="s">
        <v>78</v>
      </c>
      <c r="H7" t="s">
        <v>73</v>
      </c>
      <c r="I7" s="95">
        <v>2574.41</v>
      </c>
      <c r="J7" s="94">
        <v>0.009695296290921585</v>
      </c>
      <c r="L7" s="96">
        <v>43888</v>
      </c>
      <c r="M7" t="s">
        <v>360</v>
      </c>
      <c r="N7">
        <v>0.004</v>
      </c>
      <c r="P7" s="97">
        <v>43947</v>
      </c>
      <c r="Q7" t="s">
        <v>403</v>
      </c>
      <c r="R7" s="98">
        <v>151000000</v>
      </c>
      <c r="S7" s="98" t="s">
        <v>74</v>
      </c>
      <c r="T7" s="98">
        <v>758000000</v>
      </c>
      <c r="U7" s="98">
        <v>254000000</v>
      </c>
      <c r="V7" s="98">
        <v>607000000</v>
      </c>
      <c r="W7" s="98" t="s">
        <v>74</v>
      </c>
      <c r="X7" s="98" t="s">
        <v>74</v>
      </c>
      <c r="Y7" s="98">
        <v>813000000</v>
      </c>
      <c r="Z7" s="98">
        <v>497000000</v>
      </c>
    </row>
    <row r="8" spans="1:26">
      <c r="A8" t="s">
        <v>79</v>
      </c>
      <c r="B8" t="s">
        <v>73</v>
      </c>
      <c r="C8">
        <v>3.54</v>
      </c>
      <c r="D8" s="93">
        <v>617259000</v>
      </c>
      <c r="E8" s="94">
        <v>0.02017291066282412</v>
      </c>
      <c r="G8" t="s">
        <v>79</v>
      </c>
      <c r="H8" t="s">
        <v>73</v>
      </c>
      <c r="I8" s="95">
        <v>2584.96</v>
      </c>
      <c r="J8" s="94">
        <v>0.004098026343900329</v>
      </c>
      <c r="L8" s="96">
        <v>43986</v>
      </c>
      <c r="M8" t="s">
        <v>446</v>
      </c>
      <c r="N8">
        <v>0.004</v>
      </c>
      <c r="P8" s="97">
        <v>44038</v>
      </c>
      <c r="Q8" t="s">
        <v>469</v>
      </c>
      <c r="R8" s="98">
        <v>175000000</v>
      </c>
      <c r="S8" s="98" t="s">
        <v>74</v>
      </c>
      <c r="T8" s="98">
        <v>855000000</v>
      </c>
      <c r="U8" s="98">
        <v>240000000</v>
      </c>
      <c r="V8" s="98">
        <v>698000000</v>
      </c>
      <c r="W8" s="98" t="s">
        <v>74</v>
      </c>
      <c r="X8" s="98" t="s">
        <v>74</v>
      </c>
      <c r="Y8" s="98">
        <v>954000000</v>
      </c>
      <c r="Z8" s="98">
        <v>944000000</v>
      </c>
    </row>
    <row r="9" spans="1:26">
      <c r="A9" t="s">
        <v>80</v>
      </c>
      <c r="B9" t="s">
        <v>73</v>
      </c>
      <c r="C9">
        <v>3.6</v>
      </c>
      <c r="D9" s="93">
        <v>523156240</v>
      </c>
      <c r="E9" s="94">
        <v>0.01694915254237284</v>
      </c>
      <c r="G9" t="s">
        <v>80</v>
      </c>
      <c r="H9" t="s">
        <v>73</v>
      </c>
      <c r="I9" s="95">
        <v>2596.64</v>
      </c>
      <c r="J9" s="94">
        <v>0.004518445159692908</v>
      </c>
      <c r="L9" s="96">
        <v>44075</v>
      </c>
      <c r="M9" t="s">
        <v>514</v>
      </c>
      <c r="N9">
        <v>0.004</v>
      </c>
      <c r="P9" s="97">
        <v>44129</v>
      </c>
      <c r="Q9" t="s">
        <v>536</v>
      </c>
      <c r="R9" s="98">
        <v>225000000</v>
      </c>
      <c r="S9" s="98" t="s">
        <v>74</v>
      </c>
      <c r="T9" s="98">
        <v>1113000000</v>
      </c>
      <c r="U9" s="98">
        <v>247000000</v>
      </c>
      <c r="V9" s="98">
        <v>955000000</v>
      </c>
      <c r="W9" s="98" t="s">
        <v>74</v>
      </c>
      <c r="X9" s="98" t="s">
        <v>74</v>
      </c>
      <c r="Y9" s="98">
        <v>1296000000</v>
      </c>
      <c r="Z9" s="98">
        <v>890000000</v>
      </c>
    </row>
    <row r="10" spans="1:26">
      <c r="A10" t="s">
        <v>81</v>
      </c>
      <c r="B10" t="s">
        <v>73</v>
      </c>
      <c r="C10">
        <v>3.69</v>
      </c>
      <c r="D10" s="93">
        <v>874762640</v>
      </c>
      <c r="E10" s="94">
        <v>0.02499999999999991</v>
      </c>
      <c r="G10" t="s">
        <v>81</v>
      </c>
      <c r="H10" t="s">
        <v>73</v>
      </c>
      <c r="I10" s="95">
        <v>2596.26</v>
      </c>
      <c r="J10" s="94">
        <v>-0.0001463429662947879</v>
      </c>
      <c r="L10" s="96">
        <v>44168</v>
      </c>
      <c r="M10" t="s">
        <v>580</v>
      </c>
      <c r="N10">
        <v>0.004</v>
      </c>
      <c r="P10" s="97">
        <v>44318</v>
      </c>
      <c r="Q10" t="s">
        <v>689</v>
      </c>
      <c r="R10" s="98">
        <v>336000000</v>
      </c>
      <c r="S10" s="98" t="s">
        <v>74</v>
      </c>
      <c r="T10" s="98">
        <v>1391000000</v>
      </c>
      <c r="U10" s="98">
        <v>381000000</v>
      </c>
      <c r="V10" s="98">
        <v>1001000000</v>
      </c>
      <c r="W10" s="98" t="s">
        <v>74</v>
      </c>
      <c r="X10" s="98" t="s">
        <v>74</v>
      </c>
      <c r="Y10" s="98">
        <v>1784000000</v>
      </c>
      <c r="Z10" s="98">
        <v>768000000</v>
      </c>
    </row>
    <row r="11" spans="1:26">
      <c r="A11" t="s">
        <v>82</v>
      </c>
      <c r="B11" t="s">
        <v>73</v>
      </c>
      <c r="C11">
        <v>3.73</v>
      </c>
      <c r="D11" s="93">
        <v>730169960</v>
      </c>
      <c r="E11" s="94">
        <v>0.01084010840108407</v>
      </c>
      <c r="G11" t="s">
        <v>82</v>
      </c>
      <c r="H11" t="s">
        <v>73</v>
      </c>
      <c r="I11" s="95">
        <v>2582.61</v>
      </c>
      <c r="J11" s="94">
        <v>-0.005257562801876614</v>
      </c>
      <c r="L11" s="96">
        <v>44264</v>
      </c>
      <c r="M11" t="s">
        <v>643</v>
      </c>
      <c r="N11">
        <v>0.004</v>
      </c>
      <c r="P11" s="97">
        <v>44409</v>
      </c>
      <c r="Q11" t="s">
        <v>755</v>
      </c>
      <c r="R11" s="98">
        <v>354000000</v>
      </c>
      <c r="S11" s="98" t="s">
        <v>74</v>
      </c>
      <c r="T11" s="98">
        <v>1720000000</v>
      </c>
      <c r="U11" s="98">
        <v>429000000</v>
      </c>
      <c r="V11" s="98">
        <v>1047000000</v>
      </c>
      <c r="W11" s="98" t="s">
        <v>74</v>
      </c>
      <c r="X11" s="98" t="s">
        <v>74</v>
      </c>
      <c r="Y11" s="98">
        <v>1961000000</v>
      </c>
      <c r="Z11" s="98">
        <v>996000000</v>
      </c>
    </row>
    <row r="12" spans="1:26">
      <c r="A12" t="s">
        <v>83</v>
      </c>
      <c r="B12" t="s">
        <v>73</v>
      </c>
      <c r="C12">
        <v>3.72</v>
      </c>
      <c r="D12" s="93">
        <v>617010040</v>
      </c>
      <c r="E12" s="94">
        <v>-0.002680965147452974</v>
      </c>
      <c r="G12" t="s">
        <v>83</v>
      </c>
      <c r="H12" t="s">
        <v>73</v>
      </c>
      <c r="I12" s="95">
        <v>2610.3</v>
      </c>
      <c r="J12" s="94">
        <v>0.01072171175671133</v>
      </c>
      <c r="L12" s="96">
        <v>44356</v>
      </c>
      <c r="M12" t="s">
        <v>710</v>
      </c>
      <c r="N12">
        <v>0.004</v>
      </c>
      <c r="P12" s="97">
        <v>44500</v>
      </c>
      <c r="Q12" t="s">
        <v>800</v>
      </c>
      <c r="R12" s="98">
        <v>366000000</v>
      </c>
      <c r="S12" s="98" t="s">
        <v>74</v>
      </c>
      <c r="T12" s="98">
        <v>2017000000</v>
      </c>
      <c r="U12" s="98">
        <v>340000000</v>
      </c>
      <c r="V12" s="98">
        <v>1067000000</v>
      </c>
      <c r="W12" s="98" t="s">
        <v>74</v>
      </c>
      <c r="X12" s="98" t="s">
        <v>74</v>
      </c>
      <c r="Y12" s="98">
        <v>2187000000</v>
      </c>
      <c r="Z12" s="98">
        <v>1126000000</v>
      </c>
    </row>
    <row r="13" spans="1:26">
      <c r="A13" t="s">
        <v>84</v>
      </c>
      <c r="B13" t="s">
        <v>73</v>
      </c>
      <c r="C13">
        <v>3.69</v>
      </c>
      <c r="D13" s="93">
        <v>470103680</v>
      </c>
      <c r="E13" s="94">
        <v>-0.008064516129032362</v>
      </c>
      <c r="G13" t="s">
        <v>84</v>
      </c>
      <c r="H13" t="s">
        <v>73</v>
      </c>
      <c r="I13" s="95">
        <v>2616.1</v>
      </c>
      <c r="J13" s="94">
        <v>0.002221966823736654</v>
      </c>
      <c r="L13" s="96">
        <v>44439</v>
      </c>
      <c r="M13" t="s">
        <v>755</v>
      </c>
      <c r="N13">
        <v>0.004</v>
      </c>
      <c r="P13" s="97">
        <v>44682</v>
      </c>
      <c r="Q13" t="s">
        <v>953</v>
      </c>
      <c r="R13" s="98">
        <v>1498000000</v>
      </c>
      <c r="S13" s="98" t="s">
        <v>74</v>
      </c>
      <c r="T13" s="98">
        <v>2081000000</v>
      </c>
      <c r="U13" s="98" t="s">
        <v>74</v>
      </c>
      <c r="V13" s="98" t="s">
        <v>74</v>
      </c>
      <c r="W13" s="98" t="s">
        <v>74</v>
      </c>
      <c r="X13" s="98" t="s">
        <v>74</v>
      </c>
      <c r="Y13" s="98">
        <v>2777000000</v>
      </c>
      <c r="Z13" s="98">
        <v>1932000000</v>
      </c>
    </row>
    <row r="14" spans="1:26">
      <c r="A14" t="s">
        <v>85</v>
      </c>
      <c r="B14" t="s">
        <v>73</v>
      </c>
      <c r="C14">
        <v>3.76</v>
      </c>
      <c r="D14" s="93">
        <v>493436200</v>
      </c>
      <c r="E14" s="94">
        <v>0.01897018970189701</v>
      </c>
      <c r="G14" t="s">
        <v>85</v>
      </c>
      <c r="H14" t="s">
        <v>73</v>
      </c>
      <c r="I14" s="95">
        <v>2635.96</v>
      </c>
      <c r="J14" s="94">
        <v>0.007591452926111408</v>
      </c>
      <c r="L14" s="96">
        <v>44531</v>
      </c>
      <c r="M14" t="s">
        <v>844</v>
      </c>
      <c r="N14">
        <v>0.004</v>
      </c>
      <c r="P14" s="97">
        <v>44773</v>
      </c>
      <c r="Q14" t="s">
        <v>997</v>
      </c>
      <c r="R14" s="98">
        <v>1910000000</v>
      </c>
      <c r="S14" s="98" t="s">
        <v>74</v>
      </c>
      <c r="T14" s="98">
        <v>1602000000</v>
      </c>
      <c r="U14" s="98" t="s">
        <v>74</v>
      </c>
      <c r="V14" s="98" t="s">
        <v>74</v>
      </c>
      <c r="W14" s="98" t="s">
        <v>74</v>
      </c>
      <c r="X14" s="98">
        <v>1204000000</v>
      </c>
      <c r="Y14" s="98" t="s">
        <v>74</v>
      </c>
      <c r="Z14" s="98">
        <v>1988000000</v>
      </c>
    </row>
    <row r="15" spans="1:26">
      <c r="A15" t="s">
        <v>86</v>
      </c>
      <c r="B15" t="s">
        <v>73</v>
      </c>
      <c r="C15">
        <v>3.89</v>
      </c>
      <c r="D15" s="93">
        <v>651336920</v>
      </c>
      <c r="E15" s="94">
        <v>0.03457446808510656</v>
      </c>
      <c r="G15" t="s">
        <v>86</v>
      </c>
      <c r="H15" t="s">
        <v>73</v>
      </c>
      <c r="I15" s="95">
        <v>2670.71</v>
      </c>
      <c r="J15" s="94">
        <v>0.01318305285360921</v>
      </c>
      <c r="L15" s="96">
        <v>44622</v>
      </c>
      <c r="M15" t="s">
        <v>908</v>
      </c>
      <c r="N15">
        <v>0.004</v>
      </c>
      <c r="P15" s="97">
        <v>44864</v>
      </c>
      <c r="Q15" t="s">
        <v>1064</v>
      </c>
      <c r="R15" s="98">
        <v>1482000000</v>
      </c>
      <c r="S15" s="98" t="s">
        <v>74</v>
      </c>
      <c r="T15" s="98">
        <v>1148000000</v>
      </c>
      <c r="U15" s="98" t="s">
        <v>74</v>
      </c>
      <c r="V15" s="98" t="s">
        <v>74</v>
      </c>
      <c r="W15" s="98" t="s">
        <v>74</v>
      </c>
      <c r="X15" s="98">
        <v>1153000000</v>
      </c>
      <c r="Y15" s="98" t="s">
        <v>74</v>
      </c>
      <c r="Z15" s="98">
        <v>2148000000</v>
      </c>
    </row>
    <row r="16" spans="1:26">
      <c r="A16" t="s">
        <v>87</v>
      </c>
      <c r="B16" t="s">
        <v>73</v>
      </c>
      <c r="C16">
        <v>3.69</v>
      </c>
      <c r="D16" s="93">
        <v>661551040</v>
      </c>
      <c r="E16" s="94">
        <v>-0.05141388174807204</v>
      </c>
      <c r="G16" t="s">
        <v>87</v>
      </c>
      <c r="H16" t="s">
        <v>73</v>
      </c>
      <c r="I16" s="95">
        <v>2632.9</v>
      </c>
      <c r="J16" s="94">
        <v>-0.01415728401810756</v>
      </c>
      <c r="L16" s="96">
        <v>44720</v>
      </c>
      <c r="M16" t="s">
        <v>975</v>
      </c>
      <c r="N16">
        <v>0.004</v>
      </c>
      <c r="P16" s="97">
        <v>44955</v>
      </c>
      <c r="Q16" t="s">
        <v>1130</v>
      </c>
      <c r="R16" s="98" t="s">
        <v>74</v>
      </c>
      <c r="S16" s="98">
        <v>954000000</v>
      </c>
      <c r="T16" s="98" t="s">
        <v>74</v>
      </c>
      <c r="U16" s="98" t="s">
        <v>74</v>
      </c>
      <c r="V16" s="98" t="s">
        <v>74</v>
      </c>
      <c r="W16" s="98" t="s">
        <v>74</v>
      </c>
      <c r="X16" s="98" t="s">
        <v>74</v>
      </c>
      <c r="Y16" s="98">
        <v>1852000000</v>
      </c>
      <c r="Z16" s="98">
        <v>2224000000</v>
      </c>
    </row>
    <row r="17" spans="1:26">
      <c r="A17" t="s">
        <v>88</v>
      </c>
      <c r="B17" t="s">
        <v>73</v>
      </c>
      <c r="C17">
        <v>3.7</v>
      </c>
      <c r="D17" s="93">
        <v>591021800</v>
      </c>
      <c r="E17" s="94">
        <v>0.002710027100271128</v>
      </c>
      <c r="G17" t="s">
        <v>88</v>
      </c>
      <c r="H17" t="s">
        <v>73</v>
      </c>
      <c r="I17" s="95">
        <v>2638.7</v>
      </c>
      <c r="J17" s="94">
        <v>0.002202894147137924</v>
      </c>
      <c r="L17" s="96">
        <v>44811</v>
      </c>
      <c r="M17" t="s">
        <v>1042</v>
      </c>
      <c r="N17">
        <v>0.004</v>
      </c>
      <c r="P17" s="97">
        <v>45046</v>
      </c>
      <c r="Q17" t="s">
        <v>1195</v>
      </c>
      <c r="R17" s="98">
        <v>659000000</v>
      </c>
      <c r="S17" s="98" t="s">
        <v>74</v>
      </c>
      <c r="T17" s="98">
        <v>1590000000</v>
      </c>
      <c r="U17" s="98" t="s">
        <v>74</v>
      </c>
      <c r="V17" s="98" t="s">
        <v>74</v>
      </c>
      <c r="W17" s="98">
        <v>762000000</v>
      </c>
      <c r="X17" s="98">
        <v>1796000000</v>
      </c>
      <c r="Y17" s="98" t="s">
        <v>74</v>
      </c>
      <c r="Z17" s="98">
        <v>2385000000</v>
      </c>
    </row>
    <row r="18" spans="1:26">
      <c r="A18" t="s">
        <v>89</v>
      </c>
      <c r="B18" t="s">
        <v>73</v>
      </c>
      <c r="C18">
        <v>3.91</v>
      </c>
      <c r="D18" s="93">
        <v>708970440</v>
      </c>
      <c r="E18" s="94">
        <v>0.05675675675675684</v>
      </c>
      <c r="G18" t="s">
        <v>89</v>
      </c>
      <c r="H18" t="s">
        <v>73</v>
      </c>
      <c r="I18" s="95">
        <v>2642.33</v>
      </c>
      <c r="J18" s="94">
        <v>0.001375677416909804</v>
      </c>
      <c r="L18" s="96">
        <v>44895</v>
      </c>
      <c r="M18" t="s">
        <v>1086</v>
      </c>
      <c r="N18">
        <v>0.004</v>
      </c>
      <c r="P18" s="97">
        <v>45137</v>
      </c>
      <c r="Q18" t="s">
        <v>1260</v>
      </c>
      <c r="R18" s="98">
        <v>1885000000</v>
      </c>
      <c r="S18" s="98" t="s">
        <v>74</v>
      </c>
      <c r="T18" s="98">
        <v>2740000000</v>
      </c>
      <c r="U18" s="98" t="s">
        <v>74</v>
      </c>
      <c r="V18" s="98" t="s">
        <v>74</v>
      </c>
      <c r="W18" s="98" t="s">
        <v>74</v>
      </c>
      <c r="X18" s="98">
        <v>2839000000</v>
      </c>
      <c r="Y18" s="98" t="s">
        <v>74</v>
      </c>
      <c r="Z18" s="98">
        <v>6043000000</v>
      </c>
    </row>
    <row r="19" spans="1:26">
      <c r="A19" t="s">
        <v>90</v>
      </c>
      <c r="B19" t="s">
        <v>73</v>
      </c>
      <c r="C19">
        <v>3.97</v>
      </c>
      <c r="D19" s="93">
        <v>1155221880</v>
      </c>
      <c r="E19" s="94">
        <v>0.01534526854219953</v>
      </c>
      <c r="G19" t="s">
        <v>90</v>
      </c>
      <c r="H19" t="s">
        <v>73</v>
      </c>
      <c r="I19" s="95">
        <v>2664.76</v>
      </c>
      <c r="J19" s="94">
        <v>0.008488720182566301</v>
      </c>
      <c r="L19" s="96">
        <v>44992</v>
      </c>
      <c r="M19" t="s">
        <v>1171</v>
      </c>
      <c r="N19">
        <v>0.004</v>
      </c>
      <c r="P19" s="97">
        <v>45228</v>
      </c>
      <c r="Q19" t="s">
        <v>1326</v>
      </c>
      <c r="R19" s="98">
        <v>753000000</v>
      </c>
      <c r="S19" s="98" t="s">
        <v>74</v>
      </c>
      <c r="T19" s="98">
        <v>4030000000</v>
      </c>
      <c r="U19" s="98" t="s">
        <v>74</v>
      </c>
      <c r="V19" s="98" t="s">
        <v>74</v>
      </c>
      <c r="W19" s="98">
        <v>2702000000</v>
      </c>
      <c r="X19" s="98">
        <v>4333000000</v>
      </c>
      <c r="Y19" s="98" t="s">
        <v>74</v>
      </c>
      <c r="Z19" s="98">
        <v>6302000000</v>
      </c>
    </row>
    <row r="20" spans="1:26">
      <c r="A20" t="s">
        <v>91</v>
      </c>
      <c r="B20" t="s">
        <v>73</v>
      </c>
      <c r="C20">
        <v>3.42</v>
      </c>
      <c r="D20" s="93">
        <v>2511526760</v>
      </c>
      <c r="E20" s="94">
        <v>-0.1385390428211587</v>
      </c>
      <c r="G20" t="s">
        <v>91</v>
      </c>
      <c r="H20" t="s">
        <v>73</v>
      </c>
      <c r="I20" s="95">
        <v>2643.85</v>
      </c>
      <c r="J20" s="94">
        <v>-0.007846860505261399</v>
      </c>
      <c r="L20" s="96">
        <v>45084</v>
      </c>
      <c r="M20" t="s">
        <v>1238</v>
      </c>
      <c r="N20">
        <v>0.004</v>
      </c>
      <c r="P20" s="97">
        <v>45319</v>
      </c>
      <c r="Q20" t="s">
        <v>1392</v>
      </c>
      <c r="R20" s="98" t="s">
        <v>74</v>
      </c>
      <c r="S20" s="98">
        <v>1946000000</v>
      </c>
      <c r="T20" s="98" t="s">
        <v>74</v>
      </c>
      <c r="U20" s="98" t="s">
        <v>74</v>
      </c>
      <c r="V20" s="98" t="s">
        <v>74</v>
      </c>
      <c r="W20" s="98" t="s">
        <v>74</v>
      </c>
      <c r="X20" s="98" t="s">
        <v>74</v>
      </c>
      <c r="Y20" s="98">
        <v>4437000000</v>
      </c>
      <c r="Z20" s="98">
        <v>12236000000</v>
      </c>
    </row>
    <row r="21" spans="1:26">
      <c r="A21" t="s">
        <v>92</v>
      </c>
      <c r="B21" t="s">
        <v>73</v>
      </c>
      <c r="C21">
        <v>3.26</v>
      </c>
      <c r="D21" s="93">
        <v>1153933880</v>
      </c>
      <c r="E21" s="94">
        <v>-0.04678362573099415</v>
      </c>
      <c r="G21" t="s">
        <v>92</v>
      </c>
      <c r="H21" t="s">
        <v>73</v>
      </c>
      <c r="I21" s="95">
        <v>2640</v>
      </c>
      <c r="J21" s="94">
        <v>-0.001456209694195909</v>
      </c>
      <c r="L21" s="96">
        <v>45175</v>
      </c>
      <c r="M21" t="s">
        <v>1305</v>
      </c>
      <c r="N21">
        <v>0.004</v>
      </c>
      <c r="P21" s="97">
        <v>45410</v>
      </c>
      <c r="Q21" t="s">
        <v>1456</v>
      </c>
      <c r="R21" s="98" t="s">
        <v>74</v>
      </c>
      <c r="S21" s="98">
        <v>2491000000</v>
      </c>
      <c r="T21" s="98" t="s">
        <v>74</v>
      </c>
      <c r="U21" s="98" t="s">
        <v>74</v>
      </c>
      <c r="V21" s="98" t="s">
        <v>74</v>
      </c>
      <c r="W21" s="98">
        <v>4037000000</v>
      </c>
      <c r="X21" s="98" t="s">
        <v>74</v>
      </c>
      <c r="Y21" s="98">
        <v>4373000000</v>
      </c>
      <c r="Z21" s="98">
        <v>13496000000</v>
      </c>
    </row>
    <row r="22" spans="1:26">
      <c r="A22" t="s">
        <v>93</v>
      </c>
      <c r="B22" t="s">
        <v>73</v>
      </c>
      <c r="C22">
        <v>3.41</v>
      </c>
      <c r="D22" s="93">
        <v>974229560</v>
      </c>
      <c r="E22" s="94">
        <v>0.04601226993865049</v>
      </c>
      <c r="G22" t="s">
        <v>93</v>
      </c>
      <c r="H22" t="s">
        <v>73</v>
      </c>
      <c r="I22" s="95">
        <v>2681.05</v>
      </c>
      <c r="J22" s="94">
        <v>0.01554924242424249</v>
      </c>
      <c r="L22" s="96">
        <v>45265</v>
      </c>
      <c r="M22" t="s">
        <v>1371</v>
      </c>
      <c r="N22">
        <v>0.004</v>
      </c>
      <c r="P22" s="97">
        <v>45501</v>
      </c>
      <c r="Q22" t="s">
        <v>1522</v>
      </c>
      <c r="R22" s="98" t="s">
        <v>74</v>
      </c>
      <c r="S22" s="98">
        <v>3667000000</v>
      </c>
      <c r="T22" s="98" t="s">
        <v>74</v>
      </c>
      <c r="U22" s="98" t="s">
        <v>74</v>
      </c>
      <c r="V22" s="98" t="s">
        <v>74</v>
      </c>
      <c r="W22" s="98">
        <v>5622000000</v>
      </c>
      <c r="X22" s="98" t="s">
        <v>74</v>
      </c>
      <c r="Y22" s="98">
        <v>5740000000</v>
      </c>
      <c r="Z22" s="98">
        <v>13022000000</v>
      </c>
    </row>
    <row r="23" spans="1:26">
      <c r="A23" t="s">
        <v>94</v>
      </c>
      <c r="B23" t="s">
        <v>73</v>
      </c>
      <c r="C23">
        <v>3.57</v>
      </c>
      <c r="D23" s="93">
        <v>842853520</v>
      </c>
      <c r="E23" s="94">
        <v>0.04692082111436946</v>
      </c>
      <c r="G23" t="s">
        <v>94</v>
      </c>
      <c r="H23" t="s">
        <v>73</v>
      </c>
      <c r="I23" s="95">
        <v>2704.1</v>
      </c>
      <c r="J23" s="94">
        <v>0.008597377892989533</v>
      </c>
      <c r="L23" s="96">
        <v>45356</v>
      </c>
      <c r="M23" t="s">
        <v>1435</v>
      </c>
      <c r="N23">
        <v>0.004</v>
      </c>
    </row>
    <row r="24" spans="1:26">
      <c r="A24" t="s">
        <v>95</v>
      </c>
      <c r="B24" t="s">
        <v>96</v>
      </c>
      <c r="C24">
        <v>3.59</v>
      </c>
      <c r="D24" s="93">
        <v>625047000</v>
      </c>
      <c r="E24" s="94">
        <v>0.005602240896358524</v>
      </c>
      <c r="G24" t="s">
        <v>95</v>
      </c>
      <c r="H24" t="s">
        <v>96</v>
      </c>
      <c r="I24" s="95">
        <v>2706.53</v>
      </c>
      <c r="J24" s="94">
        <v>0.000898635405495396</v>
      </c>
      <c r="L24" s="96">
        <v>45454</v>
      </c>
      <c r="M24" t="s">
        <v>1502</v>
      </c>
      <c r="N24">
        <v>0.01</v>
      </c>
    </row>
    <row r="25" spans="1:26">
      <c r="A25" t="s">
        <v>97</v>
      </c>
      <c r="B25" t="s">
        <v>96</v>
      </c>
      <c r="C25">
        <v>3.7</v>
      </c>
      <c r="D25" s="93">
        <v>528600720</v>
      </c>
      <c r="E25" s="94">
        <v>0.03064066852367686</v>
      </c>
      <c r="G25" t="s">
        <v>97</v>
      </c>
      <c r="H25" t="s">
        <v>96</v>
      </c>
      <c r="I25" s="95">
        <v>2724.87</v>
      </c>
      <c r="J25" s="94">
        <v>0.006776204217207926</v>
      </c>
      <c r="L25" s="96">
        <v>45547</v>
      </c>
      <c r="M25" t="s">
        <v>1568</v>
      </c>
      <c r="N25">
        <v>0.01</v>
      </c>
    </row>
    <row r="26" spans="1:26">
      <c r="A26" t="s">
        <v>98</v>
      </c>
      <c r="B26" t="s">
        <v>96</v>
      </c>
      <c r="C26">
        <v>3.72</v>
      </c>
      <c r="D26" s="93">
        <v>542425000</v>
      </c>
      <c r="E26" s="94">
        <v>0.00540540540540535</v>
      </c>
      <c r="G26" t="s">
        <v>98</v>
      </c>
      <c r="H26" t="s">
        <v>96</v>
      </c>
      <c r="I26" s="95">
        <v>2737.7</v>
      </c>
      <c r="J26" s="94">
        <v>0.004708481505539597</v>
      </c>
      <c r="L26" s="96">
        <v>45631</v>
      </c>
      <c r="M26" t="s">
        <v>1634</v>
      </c>
      <c r="N26">
        <v>0.01</v>
      </c>
    </row>
    <row r="27" spans="1:26">
      <c r="A27" t="s">
        <v>99</v>
      </c>
      <c r="B27" t="s">
        <v>96</v>
      </c>
      <c r="C27">
        <v>3.79</v>
      </c>
      <c r="D27" s="93">
        <v>702465880</v>
      </c>
      <c r="E27" s="94">
        <v>0.01881720430107525</v>
      </c>
      <c r="G27" t="s">
        <v>99</v>
      </c>
      <c r="H27" t="s">
        <v>96</v>
      </c>
      <c r="I27" s="95">
        <v>2731.61</v>
      </c>
      <c r="J27" s="94">
        <v>-0.002224495014062744</v>
      </c>
    </row>
    <row r="28" spans="1:26">
      <c r="A28" t="s">
        <v>100</v>
      </c>
      <c r="B28" t="s">
        <v>96</v>
      </c>
      <c r="C28">
        <v>3.66</v>
      </c>
      <c r="D28" s="93">
        <v>637120000</v>
      </c>
      <c r="E28" s="94">
        <v>-0.03430079155672816</v>
      </c>
      <c r="G28" t="s">
        <v>100</v>
      </c>
      <c r="H28" t="s">
        <v>96</v>
      </c>
      <c r="I28" s="95">
        <v>2706.05</v>
      </c>
      <c r="J28" s="94">
        <v>-0.009357119061652264</v>
      </c>
    </row>
    <row r="29" spans="1:26">
      <c r="A29" t="s">
        <v>101</v>
      </c>
      <c r="B29" t="s">
        <v>96</v>
      </c>
      <c r="C29">
        <v>3.68</v>
      </c>
      <c r="D29" s="93">
        <v>461605480</v>
      </c>
      <c r="E29" s="94">
        <v>0.005464480874316946</v>
      </c>
      <c r="G29" t="s">
        <v>101</v>
      </c>
      <c r="H29" t="s">
        <v>96</v>
      </c>
      <c r="I29" s="95">
        <v>2707.88</v>
      </c>
      <c r="J29" s="94">
        <v>0.0006762624489569102</v>
      </c>
    </row>
    <row r="30" spans="1:26">
      <c r="A30" t="s">
        <v>102</v>
      </c>
      <c r="B30" t="s">
        <v>96</v>
      </c>
      <c r="C30">
        <v>3.63</v>
      </c>
      <c r="D30" s="93">
        <v>495180600</v>
      </c>
      <c r="E30" s="94">
        <v>-0.01358695652173925</v>
      </c>
      <c r="G30" t="s">
        <v>102</v>
      </c>
      <c r="H30" t="s">
        <v>96</v>
      </c>
      <c r="I30" s="95">
        <v>2709.8</v>
      </c>
      <c r="J30" s="94">
        <v>0.0007090417596053999</v>
      </c>
    </row>
    <row r="31" spans="1:26">
      <c r="A31" t="s">
        <v>103</v>
      </c>
      <c r="B31" t="s">
        <v>96</v>
      </c>
      <c r="C31">
        <v>3.75</v>
      </c>
      <c r="D31" s="93">
        <v>591060520</v>
      </c>
      <c r="E31" s="94">
        <v>0.03305785123966953</v>
      </c>
      <c r="G31" t="s">
        <v>103</v>
      </c>
      <c r="H31" t="s">
        <v>96</v>
      </c>
      <c r="I31" s="95">
        <v>2744.73</v>
      </c>
      <c r="J31" s="94">
        <v>0.01289025020296686</v>
      </c>
    </row>
    <row r="32" spans="1:26">
      <c r="A32" t="s">
        <v>104</v>
      </c>
      <c r="B32" t="s">
        <v>96</v>
      </c>
      <c r="C32">
        <v>3.79</v>
      </c>
      <c r="D32" s="93">
        <v>605372080</v>
      </c>
      <c r="E32" s="94">
        <v>0.0106666666666666</v>
      </c>
      <c r="G32" t="s">
        <v>104</v>
      </c>
      <c r="H32" t="s">
        <v>96</v>
      </c>
      <c r="I32" s="95">
        <v>2753.03</v>
      </c>
      <c r="J32" s="94">
        <v>0.003023976857468691</v>
      </c>
    </row>
    <row r="33" spans="1:10">
      <c r="A33" t="s">
        <v>105</v>
      </c>
      <c r="B33" t="s">
        <v>96</v>
      </c>
      <c r="C33">
        <v>3.83</v>
      </c>
      <c r="D33" s="93">
        <v>827262960</v>
      </c>
      <c r="E33" s="94">
        <v>0.01055408970976246</v>
      </c>
      <c r="G33" t="s">
        <v>105</v>
      </c>
      <c r="H33" t="s">
        <v>96</v>
      </c>
      <c r="I33" s="95">
        <v>2745.73</v>
      </c>
      <c r="J33" s="94">
        <v>-0.002651623847179319</v>
      </c>
    </row>
    <row r="34" spans="1:10">
      <c r="A34" t="s">
        <v>106</v>
      </c>
      <c r="B34" t="s">
        <v>96</v>
      </c>
      <c r="C34">
        <v>3.9</v>
      </c>
      <c r="D34" s="93">
        <v>1516749360</v>
      </c>
      <c r="E34" s="94">
        <v>0.01827676240208875</v>
      </c>
      <c r="G34" t="s">
        <v>106</v>
      </c>
      <c r="H34" t="s">
        <v>96</v>
      </c>
      <c r="I34" s="95">
        <v>2775.6</v>
      </c>
      <c r="J34" s="94">
        <v>0.01087870985129635</v>
      </c>
    </row>
    <row r="35" spans="1:10">
      <c r="A35" t="s">
        <v>107</v>
      </c>
      <c r="B35" t="s">
        <v>96</v>
      </c>
      <c r="C35">
        <v>3.89</v>
      </c>
      <c r="D35" s="93">
        <v>551892640</v>
      </c>
      <c r="E35" s="94">
        <v>-0.002564102564102555</v>
      </c>
      <c r="G35" t="s">
        <v>107</v>
      </c>
      <c r="H35" t="s">
        <v>96</v>
      </c>
      <c r="I35" s="95">
        <v>2779.76</v>
      </c>
      <c r="J35" s="94">
        <v>0.001498775039631139</v>
      </c>
    </row>
    <row r="36" spans="1:10">
      <c r="A36" t="s">
        <v>108</v>
      </c>
      <c r="B36" t="s">
        <v>96</v>
      </c>
      <c r="C36">
        <v>3.93</v>
      </c>
      <c r="D36" s="93">
        <v>540989480</v>
      </c>
      <c r="E36" s="94">
        <v>0.0102827763496145</v>
      </c>
      <c r="G36" t="s">
        <v>108</v>
      </c>
      <c r="H36" t="s">
        <v>96</v>
      </c>
      <c r="I36" s="95">
        <v>2784.7</v>
      </c>
      <c r="J36" s="94">
        <v>0.001777131838719637</v>
      </c>
    </row>
    <row r="37" spans="1:10">
      <c r="A37" t="s">
        <v>109</v>
      </c>
      <c r="B37" t="s">
        <v>96</v>
      </c>
      <c r="C37">
        <v>3.86</v>
      </c>
      <c r="D37" s="93">
        <v>448546720</v>
      </c>
      <c r="E37" s="94">
        <v>-0.0178117048346057</v>
      </c>
      <c r="G37" t="s">
        <v>109</v>
      </c>
      <c r="H37" t="s">
        <v>96</v>
      </c>
      <c r="I37" s="95">
        <v>2774.88</v>
      </c>
      <c r="J37" s="94">
        <v>-0.003526412180845262</v>
      </c>
    </row>
    <row r="38" spans="1:10">
      <c r="A38" t="s">
        <v>110</v>
      </c>
      <c r="B38" t="s">
        <v>96</v>
      </c>
      <c r="C38">
        <v>3.95</v>
      </c>
      <c r="D38" s="93">
        <v>401741240</v>
      </c>
      <c r="E38" s="94">
        <v>0.02331606217616589</v>
      </c>
      <c r="G38" t="s">
        <v>110</v>
      </c>
      <c r="H38" t="s">
        <v>96</v>
      </c>
      <c r="I38" s="95">
        <v>2792.67</v>
      </c>
      <c r="J38" s="94">
        <v>0.006411088047050706</v>
      </c>
    </row>
    <row r="39" spans="1:10">
      <c r="A39" t="s">
        <v>111</v>
      </c>
      <c r="B39" t="s">
        <v>96</v>
      </c>
      <c r="C39">
        <v>3.94</v>
      </c>
      <c r="D39" s="93">
        <v>656019240</v>
      </c>
      <c r="E39" s="94">
        <v>-0.002531645569620267</v>
      </c>
      <c r="G39" t="s">
        <v>111</v>
      </c>
      <c r="H39" t="s">
        <v>96</v>
      </c>
      <c r="I39" s="95">
        <v>2796.11</v>
      </c>
      <c r="J39" s="94">
        <v>0.001231796094776749</v>
      </c>
    </row>
    <row r="40" spans="1:10">
      <c r="A40" t="s">
        <v>112</v>
      </c>
      <c r="B40" t="s">
        <v>96</v>
      </c>
      <c r="C40">
        <v>3.9</v>
      </c>
      <c r="D40" s="93">
        <v>488462840</v>
      </c>
      <c r="E40" s="94">
        <v>-0.01015228426395942</v>
      </c>
      <c r="G40" t="s">
        <v>112</v>
      </c>
      <c r="H40" t="s">
        <v>96</v>
      </c>
      <c r="I40" s="95">
        <v>2793.9</v>
      </c>
      <c r="J40" s="94">
        <v>-0.0007903837831845228</v>
      </c>
    </row>
    <row r="41" spans="1:10">
      <c r="A41" t="s">
        <v>113</v>
      </c>
      <c r="B41" t="s">
        <v>96</v>
      </c>
      <c r="C41">
        <v>3.85</v>
      </c>
      <c r="D41" s="93">
        <v>500255240</v>
      </c>
      <c r="E41" s="94">
        <v>-0.01282051282051277</v>
      </c>
      <c r="G41" t="s">
        <v>113</v>
      </c>
      <c r="H41" t="s">
        <v>96</v>
      </c>
      <c r="I41" s="95">
        <v>2792.38</v>
      </c>
      <c r="J41" s="94">
        <v>-0.0005440423780378456</v>
      </c>
    </row>
    <row r="42" spans="1:10">
      <c r="A42" t="s">
        <v>114</v>
      </c>
      <c r="B42" t="s">
        <v>96</v>
      </c>
      <c r="C42">
        <v>3.83</v>
      </c>
      <c r="D42" s="93">
        <v>324942600</v>
      </c>
      <c r="E42" s="94">
        <v>-0.005194805194805197</v>
      </c>
      <c r="G42" t="s">
        <v>114</v>
      </c>
      <c r="H42" t="s">
        <v>96</v>
      </c>
      <c r="I42" s="95">
        <v>2784.49</v>
      </c>
      <c r="J42" s="94">
        <v>-0.002825546666284762</v>
      </c>
    </row>
    <row r="43" spans="1:10">
      <c r="A43" t="s">
        <v>115</v>
      </c>
      <c r="B43" t="s">
        <v>116</v>
      </c>
      <c r="C43">
        <v>3.88</v>
      </c>
      <c r="D43" s="93">
        <v>357187120</v>
      </c>
      <c r="E43" s="94">
        <v>0.01305483028720622</v>
      </c>
      <c r="G43" t="s">
        <v>115</v>
      </c>
      <c r="H43" t="s">
        <v>116</v>
      </c>
      <c r="I43" s="95">
        <v>2803.69</v>
      </c>
      <c r="J43" s="94">
        <v>0.006895338105003201</v>
      </c>
    </row>
    <row r="44" spans="1:10">
      <c r="A44" t="s">
        <v>117</v>
      </c>
      <c r="B44" t="s">
        <v>116</v>
      </c>
      <c r="C44">
        <v>3.89</v>
      </c>
      <c r="D44" s="93">
        <v>409990000</v>
      </c>
      <c r="E44" s="94">
        <v>0.002577319587628857</v>
      </c>
      <c r="G44" t="s">
        <v>117</v>
      </c>
      <c r="H44" t="s">
        <v>116</v>
      </c>
      <c r="I44" s="95">
        <v>2792.81</v>
      </c>
      <c r="J44" s="94">
        <v>-0.003880600209010265</v>
      </c>
    </row>
    <row r="45" spans="1:10">
      <c r="A45" t="s">
        <v>118</v>
      </c>
      <c r="B45" t="s">
        <v>116</v>
      </c>
      <c r="C45">
        <v>3.89</v>
      </c>
      <c r="D45" s="93">
        <v>362924760</v>
      </c>
      <c r="E45" s="94">
        <v>0</v>
      </c>
      <c r="G45" t="s">
        <v>118</v>
      </c>
      <c r="H45" t="s">
        <v>116</v>
      </c>
      <c r="I45" s="95">
        <v>2789.65</v>
      </c>
      <c r="J45" s="94">
        <v>-0.001131476899610018</v>
      </c>
    </row>
    <row r="46" spans="1:10">
      <c r="A46" t="s">
        <v>119</v>
      </c>
      <c r="B46" t="s">
        <v>116</v>
      </c>
      <c r="C46">
        <v>3.78</v>
      </c>
      <c r="D46" s="93">
        <v>403525960</v>
      </c>
      <c r="E46" s="94">
        <v>-0.02827763496143965</v>
      </c>
      <c r="G46" t="s">
        <v>119</v>
      </c>
      <c r="H46" t="s">
        <v>116</v>
      </c>
      <c r="I46" s="95">
        <v>2771.45</v>
      </c>
      <c r="J46" s="94">
        <v>-0.006524115928521645</v>
      </c>
    </row>
    <row r="47" spans="1:10">
      <c r="A47" t="s">
        <v>120</v>
      </c>
      <c r="B47" t="s">
        <v>116</v>
      </c>
      <c r="C47">
        <v>3.71</v>
      </c>
      <c r="D47" s="93">
        <v>450105320</v>
      </c>
      <c r="E47" s="94">
        <v>-0.01851851851851849</v>
      </c>
      <c r="G47" t="s">
        <v>120</v>
      </c>
      <c r="H47" t="s">
        <v>116</v>
      </c>
      <c r="I47" s="95">
        <v>2748.93</v>
      </c>
      <c r="J47" s="94">
        <v>-0.008125710368218741</v>
      </c>
    </row>
    <row r="48" spans="1:10">
      <c r="A48" t="s">
        <v>121</v>
      </c>
      <c r="B48" t="s">
        <v>116</v>
      </c>
      <c r="C48">
        <v>3.74</v>
      </c>
      <c r="D48" s="93">
        <v>422414840</v>
      </c>
      <c r="E48" s="94">
        <v>0.008086253369272267</v>
      </c>
      <c r="G48" t="s">
        <v>121</v>
      </c>
      <c r="H48" t="s">
        <v>116</v>
      </c>
      <c r="I48" s="95">
        <v>2743.07</v>
      </c>
      <c r="J48" s="94">
        <v>-0.002131738530991911</v>
      </c>
    </row>
    <row r="49" spans="1:26">
      <c r="A49" t="s">
        <v>122</v>
      </c>
      <c r="B49" t="s">
        <v>116</v>
      </c>
      <c r="C49">
        <v>4</v>
      </c>
      <c r="D49" s="93">
        <v>859726000</v>
      </c>
      <c r="E49" s="94">
        <v>0.06951871657753994</v>
      </c>
      <c r="G49" t="s">
        <v>122</v>
      </c>
      <c r="H49" t="s">
        <v>116</v>
      </c>
      <c r="I49" s="95">
        <v>2783.3</v>
      </c>
      <c r="J49" s="94">
        <v>0.01466604935346161</v>
      </c>
    </row>
    <row r="50" spans="1:26">
      <c r="A50" t="s">
        <v>123</v>
      </c>
      <c r="B50" t="s">
        <v>116</v>
      </c>
      <c r="C50">
        <v>4.04</v>
      </c>
      <c r="D50" s="93">
        <v>579574720</v>
      </c>
      <c r="E50" s="94">
        <v>0.01000000000000001</v>
      </c>
      <c r="G50" t="s">
        <v>123</v>
      </c>
      <c r="H50" t="s">
        <v>116</v>
      </c>
      <c r="I50" s="95">
        <v>2791.52</v>
      </c>
      <c r="J50" s="94">
        <v>0.002953328782380638</v>
      </c>
    </row>
    <row r="51" spans="1:26">
      <c r="A51" t="s">
        <v>124</v>
      </c>
      <c r="B51" t="s">
        <v>116</v>
      </c>
      <c r="C51">
        <v>4.19</v>
      </c>
      <c r="D51" s="93">
        <v>768900720</v>
      </c>
      <c r="E51" s="94">
        <v>0.03712871287128716</v>
      </c>
      <c r="G51" t="s">
        <v>124</v>
      </c>
      <c r="H51" t="s">
        <v>116</v>
      </c>
      <c r="I51" s="95">
        <v>2810.92</v>
      </c>
      <c r="J51" s="94">
        <v>0.006949618845646821</v>
      </c>
    </row>
    <row r="52" spans="1:26">
      <c r="A52" t="s">
        <v>125</v>
      </c>
      <c r="B52" t="s">
        <v>116</v>
      </c>
      <c r="C52">
        <v>4.11</v>
      </c>
      <c r="D52" s="93">
        <v>519385200</v>
      </c>
      <c r="E52" s="94">
        <v>-0.01909307875894994</v>
      </c>
      <c r="G52" t="s">
        <v>125</v>
      </c>
      <c r="H52" t="s">
        <v>116</v>
      </c>
      <c r="I52" s="95">
        <v>2808.48</v>
      </c>
      <c r="J52" s="94">
        <v>-0.0008680432029370966</v>
      </c>
      <c r="P52" s="91" t="s">
        <v>1855</v>
      </c>
      <c r="Q52" s="91"/>
      <c r="R52" s="91"/>
      <c r="S52" s="91"/>
      <c r="T52" s="91"/>
      <c r="U52" s="91"/>
      <c r="V52" s="91"/>
      <c r="W52" s="91"/>
      <c r="X52" s="91"/>
      <c r="Y52" s="91"/>
      <c r="Z52" s="91"/>
    </row>
    <row r="53" spans="1:26">
      <c r="A53" t="s">
        <v>126</v>
      </c>
      <c r="B53" t="s">
        <v>116</v>
      </c>
      <c r="C53">
        <v>4.22</v>
      </c>
      <c r="D53" s="93">
        <v>661459280</v>
      </c>
      <c r="E53" s="94">
        <v>0.02676399026763976</v>
      </c>
      <c r="G53" t="s">
        <v>126</v>
      </c>
      <c r="H53" t="s">
        <v>116</v>
      </c>
      <c r="I53" s="95">
        <v>2822.48</v>
      </c>
      <c r="J53" s="94">
        <v>0.004984902865607044</v>
      </c>
      <c r="P53" s="92" t="s">
        <v>67</v>
      </c>
      <c r="Q53" s="92" t="s">
        <v>68</v>
      </c>
      <c r="R53" s="92" t="s">
        <v>1856</v>
      </c>
      <c r="S53" s="92" t="s">
        <v>1857</v>
      </c>
      <c r="T53" s="92" t="s">
        <v>1858</v>
      </c>
      <c r="U53" s="92" t="s">
        <v>1859</v>
      </c>
      <c r="V53" s="92" t="s">
        <v>1860</v>
      </c>
    </row>
    <row r="54" spans="1:26">
      <c r="A54" t="s">
        <v>127</v>
      </c>
      <c r="B54" t="s">
        <v>116</v>
      </c>
      <c r="C54">
        <v>4.19</v>
      </c>
      <c r="D54" s="93">
        <v>486993160</v>
      </c>
      <c r="E54" s="94">
        <v>-0.007109004739336289</v>
      </c>
      <c r="G54" t="s">
        <v>127</v>
      </c>
      <c r="H54" t="s">
        <v>116</v>
      </c>
      <c r="I54" s="95">
        <v>2832.94</v>
      </c>
      <c r="J54" s="94">
        <v>0.003705960715399303</v>
      </c>
      <c r="P54" s="97">
        <v>43492</v>
      </c>
      <c r="Q54" t="s">
        <v>73</v>
      </c>
      <c r="R54" s="98">
        <v>308000000</v>
      </c>
      <c r="S54" s="98">
        <v>1380000000</v>
      </c>
      <c r="T54" s="98">
        <v>2677000000</v>
      </c>
      <c r="U54" s="98" t="s">
        <v>74</v>
      </c>
      <c r="V54" s="98">
        <v>544000000</v>
      </c>
    </row>
    <row r="55" spans="1:26">
      <c r="A55" t="s">
        <v>128</v>
      </c>
      <c r="B55" t="s">
        <v>116</v>
      </c>
      <c r="C55">
        <v>4.36</v>
      </c>
      <c r="D55" s="93">
        <v>854972400</v>
      </c>
      <c r="E55" s="94">
        <v>0.04057279236276856</v>
      </c>
      <c r="G55" t="s">
        <v>128</v>
      </c>
      <c r="H55" t="s">
        <v>116</v>
      </c>
      <c r="I55" s="95">
        <v>2832.57</v>
      </c>
      <c r="J55" s="94">
        <v>-0.0001306063665308388</v>
      </c>
      <c r="P55" s="97">
        <v>43583</v>
      </c>
      <c r="Q55" t="s">
        <v>138</v>
      </c>
      <c r="R55" s="98">
        <v>166000000</v>
      </c>
      <c r="S55" s="98">
        <v>634000000</v>
      </c>
      <c r="T55" s="98">
        <v>1055000000</v>
      </c>
      <c r="U55" s="98" t="s">
        <v>74</v>
      </c>
      <c r="V55" s="98">
        <v>266000000</v>
      </c>
    </row>
    <row r="56" spans="1:26">
      <c r="A56" t="s">
        <v>129</v>
      </c>
      <c r="B56" t="s">
        <v>116</v>
      </c>
      <c r="C56">
        <v>4.33</v>
      </c>
      <c r="D56" s="93">
        <v>719148600</v>
      </c>
      <c r="E56" s="94">
        <v>-0.006880733944954143</v>
      </c>
      <c r="G56" t="s">
        <v>129</v>
      </c>
      <c r="H56" t="s">
        <v>116</v>
      </c>
      <c r="I56" s="95">
        <v>2824.23</v>
      </c>
      <c r="J56" s="94">
        <v>-0.002944322646924902</v>
      </c>
      <c r="P56" s="97">
        <v>43674</v>
      </c>
      <c r="Q56" t="s">
        <v>204</v>
      </c>
      <c r="R56" s="98">
        <v>209000000</v>
      </c>
      <c r="S56" s="98">
        <v>655000000</v>
      </c>
      <c r="T56" s="98">
        <v>1313000000</v>
      </c>
      <c r="U56" s="98" t="s">
        <v>74</v>
      </c>
      <c r="V56" s="98">
        <v>291000000</v>
      </c>
    </row>
    <row r="57" spans="1:26">
      <c r="A57" t="s">
        <v>130</v>
      </c>
      <c r="B57" t="s">
        <v>116</v>
      </c>
      <c r="C57">
        <v>4.57</v>
      </c>
      <c r="D57" s="93">
        <v>824310680</v>
      </c>
      <c r="E57" s="94">
        <v>0.05542725173210172</v>
      </c>
      <c r="G57" t="s">
        <v>130</v>
      </c>
      <c r="H57" t="s">
        <v>116</v>
      </c>
      <c r="I57" s="95">
        <v>2854.88</v>
      </c>
      <c r="J57" s="94">
        <v>0.01085251555291178</v>
      </c>
      <c r="P57" s="97">
        <v>43765</v>
      </c>
      <c r="Q57" t="s">
        <v>271</v>
      </c>
      <c r="R57" s="98">
        <v>162000000</v>
      </c>
      <c r="S57" s="98">
        <v>726000000</v>
      </c>
      <c r="T57" s="98">
        <v>1659000000</v>
      </c>
      <c r="U57" s="98">
        <v>143000000</v>
      </c>
      <c r="V57" s="98">
        <v>324000000</v>
      </c>
    </row>
    <row r="58" spans="1:26">
      <c r="A58" t="s">
        <v>131</v>
      </c>
      <c r="B58" t="s">
        <v>116</v>
      </c>
      <c r="C58">
        <v>4.41</v>
      </c>
      <c r="D58" s="93">
        <v>747643480</v>
      </c>
      <c r="E58" s="94">
        <v>-0.03501094091903723</v>
      </c>
      <c r="G58" t="s">
        <v>131</v>
      </c>
      <c r="H58" t="s">
        <v>116</v>
      </c>
      <c r="I58" s="95">
        <v>2800.71</v>
      </c>
      <c r="J58" s="94">
        <v>-0.01897452782603826</v>
      </c>
      <c r="P58" s="97">
        <v>43947</v>
      </c>
      <c r="Q58" t="s">
        <v>403</v>
      </c>
      <c r="R58" s="98">
        <v>155000000</v>
      </c>
      <c r="S58" s="98">
        <v>1141000000</v>
      </c>
      <c r="T58" s="98">
        <v>1339000000</v>
      </c>
      <c r="U58" s="98">
        <v>138000000</v>
      </c>
      <c r="V58" s="98">
        <v>307000000</v>
      </c>
    </row>
    <row r="59" spans="1:26">
      <c r="A59" t="s">
        <v>132</v>
      </c>
      <c r="B59" t="s">
        <v>116</v>
      </c>
      <c r="C59">
        <v>4.31</v>
      </c>
      <c r="D59" s="93">
        <v>525212040</v>
      </c>
      <c r="E59" s="94">
        <v>-0.02267573696145142</v>
      </c>
      <c r="G59" t="s">
        <v>132</v>
      </c>
      <c r="H59" t="s">
        <v>116</v>
      </c>
      <c r="I59" s="95">
        <v>2798.36</v>
      </c>
      <c r="J59" s="94">
        <v>-0.0008390729493592541</v>
      </c>
      <c r="P59" s="97">
        <v>44038</v>
      </c>
      <c r="Q59" t="s">
        <v>469</v>
      </c>
      <c r="R59" s="98">
        <v>111000000</v>
      </c>
      <c r="S59" s="98">
        <v>1752000000</v>
      </c>
      <c r="T59" s="98">
        <v>1654000000</v>
      </c>
      <c r="U59" s="98">
        <v>146000000</v>
      </c>
      <c r="V59" s="98">
        <v>203000000</v>
      </c>
    </row>
    <row r="60" spans="1:26">
      <c r="A60" t="s">
        <v>133</v>
      </c>
      <c r="B60" t="s">
        <v>116</v>
      </c>
      <c r="C60">
        <v>4.39</v>
      </c>
      <c r="D60" s="93">
        <v>703507120</v>
      </c>
      <c r="E60" s="94">
        <v>0.01856148491879361</v>
      </c>
      <c r="G60" t="s">
        <v>133</v>
      </c>
      <c r="H60" t="s">
        <v>116</v>
      </c>
      <c r="I60" s="95">
        <v>2818.46</v>
      </c>
      <c r="J60" s="94">
        <v>0.007182778484540853</v>
      </c>
      <c r="P60" s="97">
        <v>44129</v>
      </c>
      <c r="Q60" t="s">
        <v>536</v>
      </c>
      <c r="R60" s="98">
        <v>125000000</v>
      </c>
      <c r="S60" s="98">
        <v>1900000000</v>
      </c>
      <c r="T60" s="98">
        <v>2271000000</v>
      </c>
      <c r="U60" s="98">
        <v>194000000</v>
      </c>
      <c r="V60" s="98">
        <v>236000000</v>
      </c>
    </row>
    <row r="61" spans="1:26">
      <c r="A61" t="s">
        <v>134</v>
      </c>
      <c r="B61" t="s">
        <v>116</v>
      </c>
      <c r="C61">
        <v>4.38</v>
      </c>
      <c r="D61" s="93">
        <v>474371760</v>
      </c>
      <c r="E61" s="94">
        <v>-0.002277904328018221</v>
      </c>
      <c r="G61" t="s">
        <v>134</v>
      </c>
      <c r="H61" t="s">
        <v>116</v>
      </c>
      <c r="I61" s="95">
        <v>2805.37</v>
      </c>
      <c r="J61" s="94">
        <v>-0.004644380264399728</v>
      </c>
      <c r="P61" s="97">
        <v>44318</v>
      </c>
      <c r="Q61" t="s">
        <v>689</v>
      </c>
      <c r="R61" s="98">
        <v>154000000</v>
      </c>
      <c r="S61" s="98">
        <v>2048000000</v>
      </c>
      <c r="T61" s="98">
        <v>2760000000</v>
      </c>
      <c r="U61" s="98">
        <v>327000000</v>
      </c>
      <c r="V61" s="98">
        <v>372000000</v>
      </c>
    </row>
    <row r="62" spans="1:26">
      <c r="A62" t="s">
        <v>135</v>
      </c>
      <c r="B62" t="s">
        <v>116</v>
      </c>
      <c r="C62">
        <v>4.4</v>
      </c>
      <c r="D62" s="93">
        <v>480264080</v>
      </c>
      <c r="E62" s="94">
        <v>0.004566210045662267</v>
      </c>
      <c r="G62" t="s">
        <v>135</v>
      </c>
      <c r="H62" t="s">
        <v>116</v>
      </c>
      <c r="I62" s="95">
        <v>2815.44</v>
      </c>
      <c r="J62" s="94">
        <v>0.003589544338180151</v>
      </c>
      <c r="P62" s="97">
        <v>44409</v>
      </c>
      <c r="Q62" t="s">
        <v>755</v>
      </c>
      <c r="R62" s="98">
        <v>152000000</v>
      </c>
      <c r="S62" s="98">
        <v>2366000000</v>
      </c>
      <c r="T62" s="98">
        <v>3061000000</v>
      </c>
      <c r="U62" s="98">
        <v>409000000</v>
      </c>
      <c r="V62" s="98">
        <v>519000000</v>
      </c>
    </row>
    <row r="63" spans="1:26">
      <c r="A63" t="s">
        <v>136</v>
      </c>
      <c r="B63" t="s">
        <v>116</v>
      </c>
      <c r="C63">
        <v>4.46</v>
      </c>
      <c r="D63" s="93">
        <v>456895160</v>
      </c>
      <c r="E63" s="94">
        <v>0.01363636363636345</v>
      </c>
      <c r="G63" t="s">
        <v>136</v>
      </c>
      <c r="H63" t="s">
        <v>116</v>
      </c>
      <c r="I63" s="95">
        <v>2834.4</v>
      </c>
      <c r="J63" s="94">
        <v>0.006734293751598397</v>
      </c>
      <c r="P63" s="97">
        <v>44500</v>
      </c>
      <c r="Q63" t="s">
        <v>800</v>
      </c>
      <c r="R63" s="98">
        <v>135000000</v>
      </c>
      <c r="S63" s="98">
        <v>2936000000</v>
      </c>
      <c r="T63" s="98">
        <v>3221000000</v>
      </c>
      <c r="U63" s="98">
        <v>234000000</v>
      </c>
      <c r="V63" s="98">
        <v>577000000</v>
      </c>
    </row>
    <row r="64" spans="1:26">
      <c r="A64" t="s">
        <v>137</v>
      </c>
      <c r="B64" t="s">
        <v>138</v>
      </c>
      <c r="C64">
        <v>4.53</v>
      </c>
      <c r="D64" s="93">
        <v>483824480</v>
      </c>
      <c r="E64" s="94">
        <v>0.01569506726457415</v>
      </c>
      <c r="G64" t="s">
        <v>137</v>
      </c>
      <c r="H64" t="s">
        <v>138</v>
      </c>
      <c r="I64" s="95">
        <v>2867.19</v>
      </c>
      <c r="J64" s="94">
        <v>0.01156858594411525</v>
      </c>
      <c r="P64" s="97">
        <v>44682</v>
      </c>
      <c r="Q64" t="s">
        <v>953</v>
      </c>
      <c r="R64" s="98">
        <v>138000000</v>
      </c>
      <c r="S64" s="98">
        <v>3750000000</v>
      </c>
      <c r="T64" s="98">
        <v>3620000000</v>
      </c>
      <c r="U64" s="98">
        <v>158000000</v>
      </c>
      <c r="V64" s="98">
        <v>622000000</v>
      </c>
    </row>
    <row r="65" spans="1:22">
      <c r="A65" t="s">
        <v>139</v>
      </c>
      <c r="B65" t="s">
        <v>138</v>
      </c>
      <c r="C65">
        <v>4.54</v>
      </c>
      <c r="D65" s="93">
        <v>440919840</v>
      </c>
      <c r="E65" s="94">
        <v>0.002207505518763808</v>
      </c>
      <c r="G65" t="s">
        <v>139</v>
      </c>
      <c r="H65" t="s">
        <v>138</v>
      </c>
      <c r="I65" s="95">
        <v>2867.24</v>
      </c>
      <c r="J65" s="94">
        <v>1.743867689252276E-05</v>
      </c>
      <c r="P65" s="97">
        <v>44773</v>
      </c>
      <c r="Q65" t="s">
        <v>997</v>
      </c>
      <c r="R65" s="98">
        <v>220000000</v>
      </c>
      <c r="S65" s="98">
        <v>3806000000</v>
      </c>
      <c r="T65" s="98">
        <v>2042000000</v>
      </c>
      <c r="U65" s="98">
        <v>140000000</v>
      </c>
      <c r="V65" s="98">
        <v>496000000</v>
      </c>
    </row>
    <row r="66" spans="1:22">
      <c r="A66" t="s">
        <v>140</v>
      </c>
      <c r="B66" t="s">
        <v>138</v>
      </c>
      <c r="C66">
        <v>4.68</v>
      </c>
      <c r="D66" s="93">
        <v>788778720</v>
      </c>
      <c r="E66" s="94">
        <v>0.03083700440528636</v>
      </c>
      <c r="G66" t="s">
        <v>140</v>
      </c>
      <c r="H66" t="s">
        <v>138</v>
      </c>
      <c r="I66" s="95">
        <v>2873.4</v>
      </c>
      <c r="J66" s="94">
        <v>0.002148407527796881</v>
      </c>
      <c r="P66" s="97">
        <v>44864</v>
      </c>
      <c r="Q66" t="s">
        <v>1064</v>
      </c>
      <c r="R66" s="98">
        <v>251000000</v>
      </c>
      <c r="S66" s="98">
        <v>3833000000</v>
      </c>
      <c r="T66" s="98">
        <v>1574000000</v>
      </c>
      <c r="U66" s="98">
        <v>73000000</v>
      </c>
      <c r="V66" s="98">
        <v>200000000</v>
      </c>
    </row>
    <row r="67" spans="1:22">
      <c r="A67" t="s">
        <v>141</v>
      </c>
      <c r="B67" t="s">
        <v>138</v>
      </c>
      <c r="C67">
        <v>4.67</v>
      </c>
      <c r="D67" s="93">
        <v>457376760</v>
      </c>
      <c r="E67" s="94">
        <v>-0.002136752136752129</v>
      </c>
      <c r="G67" t="s">
        <v>141</v>
      </c>
      <c r="H67" t="s">
        <v>138</v>
      </c>
      <c r="I67" s="95">
        <v>2879.39</v>
      </c>
      <c r="J67" s="94">
        <v>0.002084638407461537</v>
      </c>
      <c r="P67" s="97">
        <v>44955</v>
      </c>
      <c r="Q67" t="s">
        <v>1130</v>
      </c>
      <c r="R67" s="98">
        <v>294000000</v>
      </c>
      <c r="S67" s="98">
        <v>3616000000</v>
      </c>
      <c r="T67" s="98">
        <v>1831000000</v>
      </c>
      <c r="U67" s="98">
        <v>84000000</v>
      </c>
      <c r="V67" s="98">
        <v>226000000</v>
      </c>
    </row>
    <row r="68" spans="1:22">
      <c r="A68" t="s">
        <v>142</v>
      </c>
      <c r="B68" t="s">
        <v>138</v>
      </c>
      <c r="C68">
        <v>4.74</v>
      </c>
      <c r="D68" s="93">
        <v>481745960</v>
      </c>
      <c r="E68" s="94">
        <v>0.01498929336188448</v>
      </c>
      <c r="G68" t="s">
        <v>142</v>
      </c>
      <c r="H68" t="s">
        <v>138</v>
      </c>
      <c r="I68" s="95">
        <v>2892.74</v>
      </c>
      <c r="J68" s="94">
        <v>0.004636398681665099</v>
      </c>
      <c r="P68" s="97">
        <v>45046</v>
      </c>
      <c r="Q68" t="s">
        <v>1195</v>
      </c>
      <c r="R68" s="98">
        <v>296000000</v>
      </c>
      <c r="S68" s="98">
        <v>4284000000</v>
      </c>
      <c r="T68" s="98">
        <v>2240000000</v>
      </c>
      <c r="U68" s="98">
        <v>77000000</v>
      </c>
      <c r="V68" s="98">
        <v>295000000</v>
      </c>
    </row>
    <row r="69" spans="1:22">
      <c r="A69" t="s">
        <v>143</v>
      </c>
      <c r="B69" t="s">
        <v>138</v>
      </c>
      <c r="C69">
        <v>4.76</v>
      </c>
      <c r="D69" s="93">
        <v>424193920</v>
      </c>
      <c r="E69" s="94">
        <v>0.00421940928270037</v>
      </c>
      <c r="G69" t="s">
        <v>143</v>
      </c>
      <c r="H69" t="s">
        <v>138</v>
      </c>
      <c r="I69" s="95">
        <v>2895.77</v>
      </c>
      <c r="J69" s="94">
        <v>0.001047449822659585</v>
      </c>
      <c r="P69" s="97">
        <v>45137</v>
      </c>
      <c r="Q69" t="s">
        <v>1260</v>
      </c>
      <c r="R69" s="98">
        <v>253000000</v>
      </c>
      <c r="S69" s="98">
        <v>10323000000</v>
      </c>
      <c r="T69" s="98">
        <v>2486000000</v>
      </c>
      <c r="U69" s="98">
        <v>66000000</v>
      </c>
      <c r="V69" s="98">
        <v>379000000</v>
      </c>
    </row>
    <row r="70" spans="1:22">
      <c r="A70" t="s">
        <v>144</v>
      </c>
      <c r="B70" t="s">
        <v>138</v>
      </c>
      <c r="C70">
        <v>4.7</v>
      </c>
      <c r="D70" s="93">
        <v>439972800</v>
      </c>
      <c r="E70" s="94">
        <v>-0.01260504201680668</v>
      </c>
      <c r="G70" t="s">
        <v>144</v>
      </c>
      <c r="H70" t="s">
        <v>138</v>
      </c>
      <c r="I70" s="95">
        <v>2878.2</v>
      </c>
      <c r="J70" s="94">
        <v>-0.006067470828139077</v>
      </c>
      <c r="P70" s="97">
        <v>45228</v>
      </c>
      <c r="Q70" t="s">
        <v>1326</v>
      </c>
      <c r="R70" s="98">
        <v>261000000</v>
      </c>
      <c r="S70" s="98">
        <v>14514000000</v>
      </c>
      <c r="T70" s="98">
        <v>2856000000</v>
      </c>
      <c r="U70" s="98">
        <v>73000000</v>
      </c>
      <c r="V70" s="98">
        <v>416000000</v>
      </c>
    </row>
    <row r="71" spans="1:22">
      <c r="A71" t="s">
        <v>145</v>
      </c>
      <c r="B71" t="s">
        <v>138</v>
      </c>
      <c r="C71">
        <v>4.77</v>
      </c>
      <c r="D71" s="93">
        <v>444772280</v>
      </c>
      <c r="E71" s="94">
        <v>0.01489361702127656</v>
      </c>
      <c r="G71" t="s">
        <v>145</v>
      </c>
      <c r="H71" t="s">
        <v>138</v>
      </c>
      <c r="I71" s="95">
        <v>2888.21</v>
      </c>
      <c r="J71" s="94">
        <v>0.003477868112014448</v>
      </c>
      <c r="P71" s="97">
        <v>45319</v>
      </c>
      <c r="Q71" t="s">
        <v>1392</v>
      </c>
      <c r="R71" s="98">
        <v>281000000</v>
      </c>
      <c r="S71" s="98">
        <v>18404000000</v>
      </c>
      <c r="T71" s="98">
        <v>2865000000</v>
      </c>
      <c r="U71" s="98">
        <v>90000000</v>
      </c>
      <c r="V71" s="98">
        <v>463000000</v>
      </c>
    </row>
    <row r="72" spans="1:22">
      <c r="A72" t="s">
        <v>146</v>
      </c>
      <c r="B72" t="s">
        <v>138</v>
      </c>
      <c r="C72">
        <v>4.76</v>
      </c>
      <c r="D72" s="93">
        <v>374601480</v>
      </c>
      <c r="E72" s="94">
        <v>-0.002096436058700135</v>
      </c>
      <c r="G72" t="s">
        <v>146</v>
      </c>
      <c r="H72" t="s">
        <v>138</v>
      </c>
      <c r="I72" s="95">
        <v>2888.32</v>
      </c>
      <c r="J72" s="94">
        <v>3.808587325715429E-05</v>
      </c>
      <c r="P72" s="97">
        <v>45410</v>
      </c>
      <c r="Q72" t="s">
        <v>1456</v>
      </c>
      <c r="R72" s="98">
        <v>329000000</v>
      </c>
      <c r="S72" s="98">
        <v>22563000000</v>
      </c>
      <c r="T72" s="98">
        <v>2647000000</v>
      </c>
      <c r="U72" s="98">
        <v>78000000</v>
      </c>
      <c r="V72" s="98">
        <v>427000000</v>
      </c>
    </row>
    <row r="73" spans="1:22">
      <c r="A73" t="s">
        <v>147</v>
      </c>
      <c r="B73" t="s">
        <v>138</v>
      </c>
      <c r="C73">
        <v>4.72</v>
      </c>
      <c r="D73" s="93">
        <v>471706560</v>
      </c>
      <c r="E73" s="94">
        <v>-0.008403361344537785</v>
      </c>
      <c r="G73" t="s">
        <v>147</v>
      </c>
      <c r="H73" t="s">
        <v>138</v>
      </c>
      <c r="I73" s="95">
        <v>2907.41</v>
      </c>
      <c r="J73" s="94">
        <v>0.006609378462220095</v>
      </c>
      <c r="P73" s="97">
        <v>45501</v>
      </c>
      <c r="Q73" t="s">
        <v>1522</v>
      </c>
      <c r="R73" s="98">
        <v>346000000</v>
      </c>
      <c r="S73" s="98">
        <v>26272000000</v>
      </c>
      <c r="T73" s="98">
        <v>2880000000</v>
      </c>
      <c r="U73" s="98">
        <v>88000000</v>
      </c>
      <c r="V73" s="98">
        <v>454000000</v>
      </c>
    </row>
    <row r="74" spans="1:22">
      <c r="A74" t="s">
        <v>148</v>
      </c>
      <c r="B74" t="s">
        <v>138</v>
      </c>
      <c r="C74">
        <v>4.59</v>
      </c>
      <c r="D74" s="93">
        <v>440093800</v>
      </c>
      <c r="E74" s="94">
        <v>-0.02754237288135586</v>
      </c>
      <c r="G74" t="s">
        <v>148</v>
      </c>
      <c r="H74" t="s">
        <v>138</v>
      </c>
      <c r="I74" s="95">
        <v>2905.58</v>
      </c>
      <c r="J74" s="94">
        <v>-0.0006294261903205811</v>
      </c>
    </row>
    <row r="75" spans="1:22">
      <c r="A75" t="s">
        <v>149</v>
      </c>
      <c r="B75" t="s">
        <v>138</v>
      </c>
      <c r="C75">
        <v>4.67</v>
      </c>
      <c r="D75" s="93">
        <v>394963640</v>
      </c>
      <c r="E75" s="94">
        <v>0.01742919389978215</v>
      </c>
      <c r="G75" t="s">
        <v>149</v>
      </c>
      <c r="H75" t="s">
        <v>138</v>
      </c>
      <c r="I75" s="95">
        <v>2907.06</v>
      </c>
      <c r="J75" s="94">
        <v>0.000509364739569973</v>
      </c>
    </row>
    <row r="76" spans="1:22">
      <c r="A76" t="s">
        <v>150</v>
      </c>
      <c r="B76" t="s">
        <v>138</v>
      </c>
      <c r="C76">
        <v>4.65</v>
      </c>
      <c r="D76" s="93">
        <v>351002720</v>
      </c>
      <c r="E76" s="94">
        <v>-0.004282655246252598</v>
      </c>
      <c r="G76" t="s">
        <v>150</v>
      </c>
      <c r="H76" t="s">
        <v>138</v>
      </c>
      <c r="I76" s="95">
        <v>2900.45</v>
      </c>
      <c r="J76" s="94">
        <v>-0.002273774879087531</v>
      </c>
    </row>
    <row r="77" spans="1:22">
      <c r="A77" t="s">
        <v>151</v>
      </c>
      <c r="B77" t="s">
        <v>138</v>
      </c>
      <c r="C77">
        <v>4.63</v>
      </c>
      <c r="D77" s="93">
        <v>380988160</v>
      </c>
      <c r="E77" s="94">
        <v>-0.004301075268817289</v>
      </c>
      <c r="G77" t="s">
        <v>151</v>
      </c>
      <c r="H77" t="s">
        <v>138</v>
      </c>
      <c r="I77" s="95">
        <v>2905.03</v>
      </c>
      <c r="J77" s="94">
        <v>0.001579065317450778</v>
      </c>
    </row>
    <row r="78" spans="1:22">
      <c r="A78" t="s">
        <v>152</v>
      </c>
      <c r="B78" t="s">
        <v>138</v>
      </c>
      <c r="C78">
        <v>4.68</v>
      </c>
      <c r="D78" s="93">
        <v>279935520</v>
      </c>
      <c r="E78" s="94">
        <v>0.01079913606911442</v>
      </c>
      <c r="G78" t="s">
        <v>152</v>
      </c>
      <c r="H78" t="s">
        <v>138</v>
      </c>
      <c r="I78" s="95">
        <v>2907.97</v>
      </c>
      <c r="J78" s="94">
        <v>0.001012037741434657</v>
      </c>
    </row>
    <row r="79" spans="1:22">
      <c r="A79" t="s">
        <v>153</v>
      </c>
      <c r="B79" t="s">
        <v>138</v>
      </c>
      <c r="C79">
        <v>4.73</v>
      </c>
      <c r="D79" s="93">
        <v>346855240</v>
      </c>
      <c r="E79" s="94">
        <v>0.01068376068376087</v>
      </c>
      <c r="G79" t="s">
        <v>153</v>
      </c>
      <c r="H79" t="s">
        <v>138</v>
      </c>
      <c r="I79" s="95">
        <v>2933.68</v>
      </c>
      <c r="J79" s="94">
        <v>0.008841219132246891</v>
      </c>
    </row>
    <row r="80" spans="1:22">
      <c r="A80" t="s">
        <v>154</v>
      </c>
      <c r="B80" t="s">
        <v>138</v>
      </c>
      <c r="C80">
        <v>4.75</v>
      </c>
      <c r="D80" s="93">
        <v>318204800</v>
      </c>
      <c r="E80" s="94">
        <v>0.004228329809724984</v>
      </c>
      <c r="G80" t="s">
        <v>154</v>
      </c>
      <c r="H80" t="s">
        <v>138</v>
      </c>
      <c r="I80" s="95">
        <v>2927.25</v>
      </c>
      <c r="J80" s="94">
        <v>-0.002191786425240649</v>
      </c>
    </row>
    <row r="81" spans="1:10">
      <c r="A81" t="s">
        <v>155</v>
      </c>
      <c r="B81" t="s">
        <v>138</v>
      </c>
      <c r="C81">
        <v>4.64</v>
      </c>
      <c r="D81" s="93">
        <v>499297480</v>
      </c>
      <c r="E81" s="94">
        <v>-0.02315789473684216</v>
      </c>
      <c r="G81" t="s">
        <v>155</v>
      </c>
      <c r="H81" t="s">
        <v>138</v>
      </c>
      <c r="I81" s="95">
        <v>2926.17</v>
      </c>
      <c r="J81" s="94">
        <v>-0.0003689469638739062</v>
      </c>
    </row>
    <row r="82" spans="1:10">
      <c r="A82" t="s">
        <v>156</v>
      </c>
      <c r="B82" t="s">
        <v>138</v>
      </c>
      <c r="C82">
        <v>4.42</v>
      </c>
      <c r="D82" s="93">
        <v>868989160</v>
      </c>
      <c r="E82" s="94">
        <v>-0.04741379310344818</v>
      </c>
      <c r="G82" t="s">
        <v>156</v>
      </c>
      <c r="H82" t="s">
        <v>138</v>
      </c>
      <c r="I82" s="95">
        <v>2939.88</v>
      </c>
      <c r="J82" s="94">
        <v>0.004685305365033532</v>
      </c>
    </row>
    <row r="83" spans="1:10">
      <c r="A83" t="s">
        <v>157</v>
      </c>
      <c r="B83" t="s">
        <v>138</v>
      </c>
      <c r="C83">
        <v>4.45</v>
      </c>
      <c r="D83" s="93">
        <v>391919320</v>
      </c>
      <c r="E83" s="94">
        <v>0.006787330316742057</v>
      </c>
      <c r="G83" t="s">
        <v>157</v>
      </c>
      <c r="H83" t="s">
        <v>138</v>
      </c>
      <c r="I83" s="95">
        <v>2943.03</v>
      </c>
      <c r="J83" s="94">
        <v>0.001071472304992049</v>
      </c>
    </row>
    <row r="84" spans="1:10">
      <c r="A84" t="s">
        <v>158</v>
      </c>
      <c r="B84" t="s">
        <v>138</v>
      </c>
      <c r="C84">
        <v>4.49</v>
      </c>
      <c r="D84" s="93">
        <v>362921600</v>
      </c>
      <c r="E84" s="94">
        <v>0.008988764044943753</v>
      </c>
      <c r="G84" t="s">
        <v>158</v>
      </c>
      <c r="H84" t="s">
        <v>138</v>
      </c>
      <c r="I84" s="95">
        <v>2945.83</v>
      </c>
      <c r="J84" s="94">
        <v>0.0009514004274504551</v>
      </c>
    </row>
    <row r="85" spans="1:10">
      <c r="A85" t="s">
        <v>159</v>
      </c>
      <c r="B85" t="s">
        <v>160</v>
      </c>
      <c r="C85">
        <v>4.48</v>
      </c>
      <c r="D85" s="93">
        <v>354281240</v>
      </c>
      <c r="E85" s="94">
        <v>-0.00222717149220486</v>
      </c>
      <c r="G85" t="s">
        <v>159</v>
      </c>
      <c r="H85" t="s">
        <v>160</v>
      </c>
      <c r="I85" s="95">
        <v>2923.73</v>
      </c>
      <c r="J85" s="94">
        <v>-0.007502130129708795</v>
      </c>
    </row>
    <row r="86" spans="1:10">
      <c r="A86" t="s">
        <v>161</v>
      </c>
      <c r="B86" t="s">
        <v>160</v>
      </c>
      <c r="C86">
        <v>4.55</v>
      </c>
      <c r="D86" s="93">
        <v>394685400</v>
      </c>
      <c r="E86" s="94">
        <v>0.01562499999999978</v>
      </c>
      <c r="G86" t="s">
        <v>161</v>
      </c>
      <c r="H86" t="s">
        <v>160</v>
      </c>
      <c r="I86" s="95">
        <v>2917.52</v>
      </c>
      <c r="J86" s="94">
        <v>-0.002123999138087362</v>
      </c>
    </row>
    <row r="87" spans="1:10">
      <c r="A87" t="s">
        <v>162</v>
      </c>
      <c r="B87" t="s">
        <v>160</v>
      </c>
      <c r="C87">
        <v>4.54</v>
      </c>
      <c r="D87" s="93">
        <v>336823480</v>
      </c>
      <c r="E87" s="94">
        <v>-0.00219780219780219</v>
      </c>
      <c r="G87" t="s">
        <v>162</v>
      </c>
      <c r="H87" t="s">
        <v>160</v>
      </c>
      <c r="I87" s="95">
        <v>2945.64</v>
      </c>
      <c r="J87" s="94">
        <v>0.00963832295922562</v>
      </c>
    </row>
    <row r="88" spans="1:10">
      <c r="A88" t="s">
        <v>163</v>
      </c>
      <c r="B88" t="s">
        <v>160</v>
      </c>
      <c r="C88">
        <v>4.47</v>
      </c>
      <c r="D88" s="93">
        <v>422177800</v>
      </c>
      <c r="E88" s="94">
        <v>-0.01541850220264318</v>
      </c>
      <c r="G88" t="s">
        <v>163</v>
      </c>
      <c r="H88" t="s">
        <v>160</v>
      </c>
      <c r="I88" s="95">
        <v>2932.47</v>
      </c>
      <c r="J88" s="94">
        <v>-0.004471014787957861</v>
      </c>
    </row>
    <row r="89" spans="1:10">
      <c r="A89" t="s">
        <v>164</v>
      </c>
      <c r="B89" t="s">
        <v>160</v>
      </c>
      <c r="C89">
        <v>4.3</v>
      </c>
      <c r="D89" s="93">
        <v>555218320</v>
      </c>
      <c r="E89" s="94">
        <v>-0.03803131991051456</v>
      </c>
      <c r="G89" t="s">
        <v>164</v>
      </c>
      <c r="H89" t="s">
        <v>160</v>
      </c>
      <c r="I89" s="95">
        <v>2884.05</v>
      </c>
      <c r="J89" s="94">
        <v>-0.01651167786882712</v>
      </c>
    </row>
    <row r="90" spans="1:10">
      <c r="A90" t="s">
        <v>165</v>
      </c>
      <c r="B90" t="s">
        <v>160</v>
      </c>
      <c r="C90">
        <v>4.32</v>
      </c>
      <c r="D90" s="93">
        <v>419166160</v>
      </c>
      <c r="E90" s="94">
        <v>0.004651162790697771</v>
      </c>
      <c r="G90" t="s">
        <v>165</v>
      </c>
      <c r="H90" t="s">
        <v>160</v>
      </c>
      <c r="I90" s="95">
        <v>2879.42</v>
      </c>
      <c r="J90" s="94">
        <v>-0.001605381321405752</v>
      </c>
    </row>
    <row r="91" spans="1:10">
      <c r="A91" t="s">
        <v>166</v>
      </c>
      <c r="B91" t="s">
        <v>160</v>
      </c>
      <c r="C91">
        <v>4.23</v>
      </c>
      <c r="D91" s="93">
        <v>660246560</v>
      </c>
      <c r="E91" s="94">
        <v>-0.02083333333333326</v>
      </c>
      <c r="G91" t="s">
        <v>166</v>
      </c>
      <c r="H91" t="s">
        <v>160</v>
      </c>
      <c r="I91" s="95">
        <v>2870.72</v>
      </c>
      <c r="J91" s="94">
        <v>-0.003021441818144011</v>
      </c>
    </row>
    <row r="92" spans="1:10">
      <c r="A92" t="s">
        <v>167</v>
      </c>
      <c r="B92" t="s">
        <v>160</v>
      </c>
      <c r="C92">
        <v>4.19</v>
      </c>
      <c r="D92" s="93">
        <v>569498040</v>
      </c>
      <c r="E92" s="94">
        <v>-0.009456264775413725</v>
      </c>
      <c r="G92" t="s">
        <v>167</v>
      </c>
      <c r="H92" t="s">
        <v>160</v>
      </c>
      <c r="I92" s="95">
        <v>2881.4</v>
      </c>
      <c r="J92" s="94">
        <v>0.003720321034444529</v>
      </c>
    </row>
    <row r="93" spans="1:10">
      <c r="A93" t="s">
        <v>168</v>
      </c>
      <c r="B93" t="s">
        <v>160</v>
      </c>
      <c r="C93">
        <v>3.93</v>
      </c>
      <c r="D93" s="93">
        <v>656912760</v>
      </c>
      <c r="E93" s="94">
        <v>-0.06205250596658718</v>
      </c>
      <c r="G93" t="s">
        <v>168</v>
      </c>
      <c r="H93" t="s">
        <v>160</v>
      </c>
      <c r="I93" s="95">
        <v>2811.87</v>
      </c>
      <c r="J93" s="94">
        <v>-0.02413063094329149</v>
      </c>
    </row>
    <row r="94" spans="1:10">
      <c r="A94" t="s">
        <v>169</v>
      </c>
      <c r="B94" t="s">
        <v>160</v>
      </c>
      <c r="C94">
        <v>4.02</v>
      </c>
      <c r="D94" s="93">
        <v>524878880</v>
      </c>
      <c r="E94" s="94">
        <v>0.02290076335877855</v>
      </c>
      <c r="G94" t="s">
        <v>169</v>
      </c>
      <c r="H94" t="s">
        <v>160</v>
      </c>
      <c r="I94" s="95">
        <v>2834.41</v>
      </c>
      <c r="J94" s="94">
        <v>0.008016017810211773</v>
      </c>
    </row>
    <row r="95" spans="1:10">
      <c r="A95" t="s">
        <v>170</v>
      </c>
      <c r="B95" t="s">
        <v>160</v>
      </c>
      <c r="C95">
        <v>3.96</v>
      </c>
      <c r="D95" s="93">
        <v>502320040</v>
      </c>
      <c r="E95" s="94">
        <v>-0.01492537313432829</v>
      </c>
      <c r="G95" t="s">
        <v>170</v>
      </c>
      <c r="H95" t="s">
        <v>160</v>
      </c>
      <c r="I95" s="95">
        <v>2850.96</v>
      </c>
      <c r="J95" s="94">
        <v>0.00583895766667486</v>
      </c>
    </row>
    <row r="96" spans="1:10">
      <c r="A96" t="s">
        <v>171</v>
      </c>
      <c r="B96" t="s">
        <v>160</v>
      </c>
      <c r="C96">
        <v>3.98</v>
      </c>
      <c r="D96" s="93">
        <v>781088160</v>
      </c>
      <c r="E96" s="94">
        <v>0.005050505050504972</v>
      </c>
      <c r="G96" t="s">
        <v>171</v>
      </c>
      <c r="H96" t="s">
        <v>160</v>
      </c>
      <c r="I96" s="95">
        <v>2876.32</v>
      </c>
      <c r="J96" s="94">
        <v>0.008895249319527565</v>
      </c>
    </row>
    <row r="97" spans="1:10">
      <c r="A97" t="s">
        <v>172</v>
      </c>
      <c r="B97" t="s">
        <v>160</v>
      </c>
      <c r="C97">
        <v>3.89</v>
      </c>
      <c r="D97" s="93">
        <v>1022067920</v>
      </c>
      <c r="E97" s="94">
        <v>-0.0226130653266331</v>
      </c>
      <c r="G97" t="s">
        <v>172</v>
      </c>
      <c r="H97" t="s">
        <v>160</v>
      </c>
      <c r="I97" s="95">
        <v>2859.53</v>
      </c>
      <c r="J97" s="94">
        <v>-0.005837319908772343</v>
      </c>
    </row>
    <row r="98" spans="1:10">
      <c r="A98" t="s">
        <v>173</v>
      </c>
      <c r="B98" t="s">
        <v>160</v>
      </c>
      <c r="C98">
        <v>3.77</v>
      </c>
      <c r="D98" s="93">
        <v>572065360</v>
      </c>
      <c r="E98" s="94">
        <v>-0.03084832904884316</v>
      </c>
      <c r="G98" t="s">
        <v>173</v>
      </c>
      <c r="H98" t="s">
        <v>160</v>
      </c>
      <c r="I98" s="95">
        <v>2840.23</v>
      </c>
      <c r="J98" s="94">
        <v>-0.006749360908960611</v>
      </c>
    </row>
    <row r="99" spans="1:10">
      <c r="A99" t="s">
        <v>174</v>
      </c>
      <c r="B99" t="s">
        <v>160</v>
      </c>
      <c r="C99">
        <v>3.85</v>
      </c>
      <c r="D99" s="93">
        <v>361849880</v>
      </c>
      <c r="E99" s="94">
        <v>0.02122015915119357</v>
      </c>
      <c r="G99" t="s">
        <v>174</v>
      </c>
      <c r="H99" t="s">
        <v>160</v>
      </c>
      <c r="I99" s="95">
        <v>2864.36</v>
      </c>
      <c r="J99" s="94">
        <v>0.008495790833840999</v>
      </c>
    </row>
    <row r="100" spans="1:10">
      <c r="A100" t="s">
        <v>175</v>
      </c>
      <c r="B100" t="s">
        <v>160</v>
      </c>
      <c r="C100">
        <v>3.78</v>
      </c>
      <c r="D100" s="93">
        <v>325869600</v>
      </c>
      <c r="E100" s="94">
        <v>-0.0181818181818183</v>
      </c>
      <c r="G100" t="s">
        <v>175</v>
      </c>
      <c r="H100" t="s">
        <v>160</v>
      </c>
      <c r="I100" s="95">
        <v>2856.27</v>
      </c>
      <c r="J100" s="94">
        <v>-0.002824365652362215</v>
      </c>
    </row>
    <row r="101" spans="1:10">
      <c r="A101" t="s">
        <v>176</v>
      </c>
      <c r="B101" t="s">
        <v>160</v>
      </c>
      <c r="C101">
        <v>3.66</v>
      </c>
      <c r="D101" s="93">
        <v>591844360</v>
      </c>
      <c r="E101" s="94">
        <v>-0.03174603174603163</v>
      </c>
      <c r="G101" t="s">
        <v>176</v>
      </c>
      <c r="H101" t="s">
        <v>160</v>
      </c>
      <c r="I101" s="95">
        <v>2822.24</v>
      </c>
      <c r="J101" s="94">
        <v>-0.01191413976969968</v>
      </c>
    </row>
    <row r="102" spans="1:10">
      <c r="A102" t="s">
        <v>177</v>
      </c>
      <c r="B102" t="s">
        <v>160</v>
      </c>
      <c r="C102">
        <v>3.6</v>
      </c>
      <c r="D102" s="93">
        <v>357585280</v>
      </c>
      <c r="E102" s="94">
        <v>-0.01639344262295084</v>
      </c>
      <c r="G102" t="s">
        <v>177</v>
      </c>
      <c r="H102" t="s">
        <v>160</v>
      </c>
      <c r="I102" s="95">
        <v>2826.06</v>
      </c>
      <c r="J102" s="94">
        <v>0.001353534780883292</v>
      </c>
    </row>
    <row r="103" spans="1:10">
      <c r="A103" t="s">
        <v>178</v>
      </c>
      <c r="B103" t="s">
        <v>160</v>
      </c>
      <c r="C103">
        <v>3.56</v>
      </c>
      <c r="D103" s="93">
        <v>428354080</v>
      </c>
      <c r="E103" s="94">
        <v>-0.01111111111111107</v>
      </c>
      <c r="G103" t="s">
        <v>178</v>
      </c>
      <c r="H103" t="s">
        <v>160</v>
      </c>
      <c r="I103" s="95">
        <v>2802.39</v>
      </c>
      <c r="J103" s="94">
        <v>-0.008375618352052028</v>
      </c>
    </row>
    <row r="104" spans="1:10">
      <c r="A104" t="s">
        <v>179</v>
      </c>
      <c r="B104" t="s">
        <v>160</v>
      </c>
      <c r="C104">
        <v>3.48</v>
      </c>
      <c r="D104" s="93">
        <v>559801480</v>
      </c>
      <c r="E104" s="94">
        <v>-0.02247191011235961</v>
      </c>
      <c r="G104" t="s">
        <v>179</v>
      </c>
      <c r="H104" t="s">
        <v>160</v>
      </c>
      <c r="I104" s="95">
        <v>2783.02</v>
      </c>
      <c r="J104" s="94">
        <v>-0.006911957293595838</v>
      </c>
    </row>
    <row r="105" spans="1:10">
      <c r="A105" t="s">
        <v>180</v>
      </c>
      <c r="B105" t="s">
        <v>160</v>
      </c>
      <c r="C105">
        <v>3.46</v>
      </c>
      <c r="D105" s="93">
        <v>394299600</v>
      </c>
      <c r="E105" s="94">
        <v>-0.005747126436781658</v>
      </c>
      <c r="G105" t="s">
        <v>180</v>
      </c>
      <c r="H105" t="s">
        <v>160</v>
      </c>
      <c r="I105" s="95">
        <v>2788.86</v>
      </c>
      <c r="J105" s="94">
        <v>0.002098439824363529</v>
      </c>
    </row>
    <row r="106" spans="1:10">
      <c r="A106" t="s">
        <v>181</v>
      </c>
      <c r="B106" t="s">
        <v>160</v>
      </c>
      <c r="C106">
        <v>3.37</v>
      </c>
      <c r="D106" s="93">
        <v>389719680</v>
      </c>
      <c r="E106" s="94">
        <v>-0.02601156069364152</v>
      </c>
      <c r="G106" t="s">
        <v>181</v>
      </c>
      <c r="H106" t="s">
        <v>160</v>
      </c>
      <c r="I106" s="95">
        <v>2752.06</v>
      </c>
      <c r="J106" s="94">
        <v>-0.01319535580846665</v>
      </c>
    </row>
    <row r="107" spans="1:10">
      <c r="A107" t="s">
        <v>182</v>
      </c>
      <c r="B107" t="s">
        <v>183</v>
      </c>
      <c r="C107">
        <v>3.33</v>
      </c>
      <c r="D107" s="93">
        <v>478643200</v>
      </c>
      <c r="E107" s="94">
        <v>-0.01186943620178038</v>
      </c>
      <c r="G107" t="s">
        <v>182</v>
      </c>
      <c r="H107" t="s">
        <v>183</v>
      </c>
      <c r="I107" s="95">
        <v>2744.45</v>
      </c>
      <c r="J107" s="94">
        <v>-0.002765201340087065</v>
      </c>
    </row>
    <row r="108" spans="1:10">
      <c r="A108" t="s">
        <v>184</v>
      </c>
      <c r="B108" t="s">
        <v>183</v>
      </c>
      <c r="C108">
        <v>3.55</v>
      </c>
      <c r="D108" s="93">
        <v>641835400</v>
      </c>
      <c r="E108" s="94">
        <v>0.06606606606606591</v>
      </c>
      <c r="G108" t="s">
        <v>184</v>
      </c>
      <c r="H108" t="s">
        <v>183</v>
      </c>
      <c r="I108" s="95">
        <v>2803.27</v>
      </c>
      <c r="J108" s="94">
        <v>0.02143234527865334</v>
      </c>
    </row>
    <row r="109" spans="1:10">
      <c r="A109" t="s">
        <v>185</v>
      </c>
      <c r="B109" t="s">
        <v>183</v>
      </c>
      <c r="C109">
        <v>3.51</v>
      </c>
      <c r="D109" s="93">
        <v>511615400</v>
      </c>
      <c r="E109" s="94">
        <v>-0.0112676056338028</v>
      </c>
      <c r="G109" t="s">
        <v>185</v>
      </c>
      <c r="H109" t="s">
        <v>183</v>
      </c>
      <c r="I109" s="95">
        <v>2826.15</v>
      </c>
      <c r="J109" s="94">
        <v>0.008161896642135735</v>
      </c>
    </row>
    <row r="110" spans="1:10">
      <c r="A110" t="s">
        <v>186</v>
      </c>
      <c r="B110" t="s">
        <v>183</v>
      </c>
      <c r="C110">
        <v>3.57</v>
      </c>
      <c r="D110" s="93">
        <v>408138480</v>
      </c>
      <c r="E110" s="94">
        <v>0.01709401709401703</v>
      </c>
      <c r="G110" t="s">
        <v>186</v>
      </c>
      <c r="H110" t="s">
        <v>183</v>
      </c>
      <c r="I110" s="95">
        <v>2843.49</v>
      </c>
      <c r="J110" s="94">
        <v>0.006135555437609463</v>
      </c>
    </row>
    <row r="111" spans="1:10">
      <c r="A111" t="s">
        <v>187</v>
      </c>
      <c r="B111" t="s">
        <v>183</v>
      </c>
      <c r="C111">
        <v>3.62</v>
      </c>
      <c r="D111" s="93">
        <v>348857520</v>
      </c>
      <c r="E111" s="94">
        <v>0.01400560224089653</v>
      </c>
      <c r="G111" t="s">
        <v>187</v>
      </c>
      <c r="H111" t="s">
        <v>183</v>
      </c>
      <c r="I111" s="95">
        <v>2873.34</v>
      </c>
      <c r="J111" s="94">
        <v>0.01049766308304245</v>
      </c>
    </row>
    <row r="112" spans="1:10">
      <c r="A112" t="s">
        <v>188</v>
      </c>
      <c r="B112" t="s">
        <v>183</v>
      </c>
      <c r="C112">
        <v>3.69</v>
      </c>
      <c r="D112" s="93">
        <v>402780880</v>
      </c>
      <c r="E112" s="94">
        <v>0.01933701657458564</v>
      </c>
      <c r="G112" t="s">
        <v>188</v>
      </c>
      <c r="H112" t="s">
        <v>183</v>
      </c>
      <c r="I112" s="95">
        <v>2886.73</v>
      </c>
      <c r="J112" s="94">
        <v>0.004660081995169429</v>
      </c>
    </row>
    <row r="113" spans="1:10">
      <c r="A113" t="s">
        <v>189</v>
      </c>
      <c r="B113" t="s">
        <v>183</v>
      </c>
      <c r="C113">
        <v>3.75</v>
      </c>
      <c r="D113" s="93">
        <v>383870040</v>
      </c>
      <c r="E113" s="94">
        <v>0.0162601626016261</v>
      </c>
      <c r="G113" t="s">
        <v>189</v>
      </c>
      <c r="H113" t="s">
        <v>183</v>
      </c>
      <c r="I113" s="95">
        <v>2885.72</v>
      </c>
      <c r="J113" s="94">
        <v>-0.0003498768502769867</v>
      </c>
    </row>
    <row r="114" spans="1:10">
      <c r="A114" t="s">
        <v>190</v>
      </c>
      <c r="B114" t="s">
        <v>183</v>
      </c>
      <c r="C114">
        <v>3.63</v>
      </c>
      <c r="D114" s="93">
        <v>358891920</v>
      </c>
      <c r="E114" s="94">
        <v>-0.03200000000000003</v>
      </c>
      <c r="G114" t="s">
        <v>190</v>
      </c>
      <c r="H114" t="s">
        <v>183</v>
      </c>
      <c r="I114" s="95">
        <v>2879.84</v>
      </c>
      <c r="J114" s="94">
        <v>-0.002037619727485618</v>
      </c>
    </row>
    <row r="115" spans="1:10">
      <c r="A115" t="s">
        <v>191</v>
      </c>
      <c r="B115" t="s">
        <v>183</v>
      </c>
      <c r="C115">
        <v>3.69</v>
      </c>
      <c r="D115" s="93">
        <v>308081080</v>
      </c>
      <c r="E115" s="94">
        <v>0.01652892561983466</v>
      </c>
      <c r="G115" t="s">
        <v>191</v>
      </c>
      <c r="H115" t="s">
        <v>183</v>
      </c>
      <c r="I115" s="95">
        <v>2891.64</v>
      </c>
      <c r="J115" s="94">
        <v>0.004097449858325275</v>
      </c>
    </row>
    <row r="116" spans="1:10">
      <c r="A116" t="s">
        <v>192</v>
      </c>
      <c r="B116" t="s">
        <v>183</v>
      </c>
      <c r="C116">
        <v>3.6</v>
      </c>
      <c r="D116" s="93">
        <v>394426240</v>
      </c>
      <c r="E116" s="94">
        <v>-0.02439024390243894</v>
      </c>
      <c r="G116" t="s">
        <v>192</v>
      </c>
      <c r="H116" t="s">
        <v>183</v>
      </c>
      <c r="I116" s="95">
        <v>2886.98</v>
      </c>
      <c r="J116" s="94">
        <v>-0.00161154223900617</v>
      </c>
    </row>
    <row r="117" spans="1:10">
      <c r="A117" t="s">
        <v>193</v>
      </c>
      <c r="B117" t="s">
        <v>183</v>
      </c>
      <c r="C117">
        <v>3.6</v>
      </c>
      <c r="D117" s="93">
        <v>276041480</v>
      </c>
      <c r="E117" s="94">
        <v>0</v>
      </c>
      <c r="G117" t="s">
        <v>193</v>
      </c>
      <c r="H117" t="s">
        <v>183</v>
      </c>
      <c r="I117" s="95">
        <v>2889.67</v>
      </c>
      <c r="J117" s="94">
        <v>0.0009317695307899942</v>
      </c>
    </row>
    <row r="118" spans="1:10">
      <c r="A118" t="s">
        <v>194</v>
      </c>
      <c r="B118" t="s">
        <v>183</v>
      </c>
      <c r="C118">
        <v>3.8</v>
      </c>
      <c r="D118" s="93">
        <v>581918000</v>
      </c>
      <c r="E118" s="94">
        <v>0.05555555555555558</v>
      </c>
      <c r="G118" t="s">
        <v>194</v>
      </c>
      <c r="H118" t="s">
        <v>183</v>
      </c>
      <c r="I118" s="95">
        <v>2917.75</v>
      </c>
      <c r="J118" s="94">
        <v>0.009717372571954597</v>
      </c>
    </row>
    <row r="119" spans="1:10">
      <c r="A119" t="s">
        <v>195</v>
      </c>
      <c r="B119" t="s">
        <v>183</v>
      </c>
      <c r="C119">
        <v>3.81</v>
      </c>
      <c r="D119" s="93">
        <v>331643960</v>
      </c>
      <c r="E119" s="94">
        <v>0.00263157894736854</v>
      </c>
      <c r="G119" t="s">
        <v>195</v>
      </c>
      <c r="H119" t="s">
        <v>183</v>
      </c>
      <c r="I119" s="95">
        <v>2926.46</v>
      </c>
      <c r="J119" s="94">
        <v>0.002985176934281464</v>
      </c>
    </row>
    <row r="120" spans="1:10">
      <c r="A120" t="s">
        <v>196</v>
      </c>
      <c r="B120" t="s">
        <v>183</v>
      </c>
      <c r="C120">
        <v>3.83</v>
      </c>
      <c r="D120" s="93">
        <v>350167280</v>
      </c>
      <c r="E120" s="94">
        <v>0.005249343832020914</v>
      </c>
      <c r="G120" t="s">
        <v>196</v>
      </c>
      <c r="H120" t="s">
        <v>183</v>
      </c>
      <c r="I120" s="95">
        <v>2954.18</v>
      </c>
      <c r="J120" s="94">
        <v>0.009472195075278522</v>
      </c>
    </row>
    <row r="121" spans="1:10">
      <c r="A121" t="s">
        <v>197</v>
      </c>
      <c r="B121" t="s">
        <v>183</v>
      </c>
      <c r="C121">
        <v>3.77</v>
      </c>
      <c r="D121" s="93">
        <v>434426880</v>
      </c>
      <c r="E121" s="94">
        <v>-0.01566579634464749</v>
      </c>
      <c r="G121" t="s">
        <v>197</v>
      </c>
      <c r="H121" t="s">
        <v>183</v>
      </c>
      <c r="I121" s="95">
        <v>2950.46</v>
      </c>
      <c r="J121" s="94">
        <v>-0.00125923268047301</v>
      </c>
    </row>
    <row r="122" spans="1:10">
      <c r="A122" t="s">
        <v>198</v>
      </c>
      <c r="B122" t="s">
        <v>183</v>
      </c>
      <c r="C122">
        <v>3.79</v>
      </c>
      <c r="D122" s="93">
        <v>282948720</v>
      </c>
      <c r="E122" s="94">
        <v>0.005305039787798504</v>
      </c>
      <c r="G122" t="s">
        <v>198</v>
      </c>
      <c r="H122" t="s">
        <v>183</v>
      </c>
      <c r="I122" s="95">
        <v>2945.35</v>
      </c>
      <c r="J122" s="94">
        <v>-0.001731933325650914</v>
      </c>
    </row>
    <row r="123" spans="1:10">
      <c r="A123" t="s">
        <v>199</v>
      </c>
      <c r="B123" t="s">
        <v>183</v>
      </c>
      <c r="C123">
        <v>3.77</v>
      </c>
      <c r="D123" s="93">
        <v>311866440</v>
      </c>
      <c r="E123" s="94">
        <v>-0.00527704485488123</v>
      </c>
      <c r="G123" t="s">
        <v>199</v>
      </c>
      <c r="H123" t="s">
        <v>183</v>
      </c>
      <c r="I123" s="95">
        <v>2917.38</v>
      </c>
      <c r="J123" s="94">
        <v>-0.009496324715228988</v>
      </c>
    </row>
    <row r="124" spans="1:10">
      <c r="A124" t="s">
        <v>200</v>
      </c>
      <c r="B124" t="s">
        <v>183</v>
      </c>
      <c r="C124">
        <v>3.96</v>
      </c>
      <c r="D124" s="93">
        <v>584073000</v>
      </c>
      <c r="E124" s="94">
        <v>0.05039787798408479</v>
      </c>
      <c r="G124" t="s">
        <v>200</v>
      </c>
      <c r="H124" t="s">
        <v>183</v>
      </c>
      <c r="I124" s="95">
        <v>2913.78</v>
      </c>
      <c r="J124" s="94">
        <v>-0.001233983917076298</v>
      </c>
    </row>
    <row r="125" spans="1:10">
      <c r="A125" t="s">
        <v>201</v>
      </c>
      <c r="B125" t="s">
        <v>183</v>
      </c>
      <c r="C125">
        <v>4.06</v>
      </c>
      <c r="D125" s="93">
        <v>445441520</v>
      </c>
      <c r="E125" s="94">
        <v>0.02525252525252508</v>
      </c>
      <c r="G125" t="s">
        <v>201</v>
      </c>
      <c r="H125" t="s">
        <v>183</v>
      </c>
      <c r="I125" s="95">
        <v>2924.92</v>
      </c>
      <c r="J125" s="94">
        <v>0.003823212459416858</v>
      </c>
    </row>
    <row r="126" spans="1:10">
      <c r="A126" t="s">
        <v>202</v>
      </c>
      <c r="B126" t="s">
        <v>183</v>
      </c>
      <c r="C126">
        <v>4.08</v>
      </c>
      <c r="D126" s="93">
        <v>397666360</v>
      </c>
      <c r="E126" s="94">
        <v>0.004926108374384341</v>
      </c>
      <c r="G126" t="s">
        <v>202</v>
      </c>
      <c r="H126" t="s">
        <v>183</v>
      </c>
      <c r="I126" s="95">
        <v>2941.76</v>
      </c>
      <c r="J126" s="94">
        <v>0.005757422425228809</v>
      </c>
    </row>
    <row r="127" spans="1:10">
      <c r="A127" t="s">
        <v>203</v>
      </c>
      <c r="B127" t="s">
        <v>204</v>
      </c>
      <c r="C127">
        <v>4.13</v>
      </c>
      <c r="D127" s="93">
        <v>711533080</v>
      </c>
      <c r="E127" s="94">
        <v>0.01225490196078427</v>
      </c>
      <c r="G127" t="s">
        <v>203</v>
      </c>
      <c r="H127" t="s">
        <v>204</v>
      </c>
      <c r="I127" s="95">
        <v>2964.33</v>
      </c>
      <c r="J127" s="94">
        <v>0.007672277820080398</v>
      </c>
    </row>
    <row r="128" spans="1:10">
      <c r="A128" t="s">
        <v>205</v>
      </c>
      <c r="B128" t="s">
        <v>204</v>
      </c>
      <c r="C128">
        <v>4.03</v>
      </c>
      <c r="D128" s="93">
        <v>400227520</v>
      </c>
      <c r="E128" s="94">
        <v>-0.02421307506053261</v>
      </c>
      <c r="G128" t="s">
        <v>205</v>
      </c>
      <c r="H128" t="s">
        <v>204</v>
      </c>
      <c r="I128" s="95">
        <v>2973.01</v>
      </c>
      <c r="J128" s="94">
        <v>0.00292814902524352</v>
      </c>
    </row>
    <row r="129" spans="1:10">
      <c r="A129" t="s">
        <v>206</v>
      </c>
      <c r="B129" t="s">
        <v>204</v>
      </c>
      <c r="C129">
        <v>4.05</v>
      </c>
      <c r="D129" s="93">
        <v>246634240</v>
      </c>
      <c r="E129" s="94">
        <v>0.004962779156327368</v>
      </c>
      <c r="G129" t="s">
        <v>206</v>
      </c>
      <c r="H129" t="s">
        <v>204</v>
      </c>
      <c r="I129" s="95">
        <v>2995.82</v>
      </c>
      <c r="J129" s="94">
        <v>0.007672358989710748</v>
      </c>
    </row>
    <row r="130" spans="1:10">
      <c r="A130" t="s">
        <v>207</v>
      </c>
      <c r="B130" t="s">
        <v>204</v>
      </c>
      <c r="C130">
        <v>3.98</v>
      </c>
      <c r="D130" s="93">
        <v>396553880</v>
      </c>
      <c r="E130" s="94">
        <v>-0.01728395061728394</v>
      </c>
      <c r="G130" t="s">
        <v>207</v>
      </c>
      <c r="H130" t="s">
        <v>204</v>
      </c>
      <c r="I130" s="95">
        <v>2990.41</v>
      </c>
      <c r="J130" s="94">
        <v>-0.001805849483613953</v>
      </c>
    </row>
    <row r="131" spans="1:10">
      <c r="A131" t="s">
        <v>208</v>
      </c>
      <c r="B131" t="s">
        <v>204</v>
      </c>
      <c r="C131">
        <v>3.91</v>
      </c>
      <c r="D131" s="93">
        <v>329786760</v>
      </c>
      <c r="E131" s="94">
        <v>-0.01758793969849237</v>
      </c>
      <c r="G131" t="s">
        <v>208</v>
      </c>
      <c r="H131" t="s">
        <v>204</v>
      </c>
      <c r="I131" s="95">
        <v>2975.95</v>
      </c>
      <c r="J131" s="94">
        <v>-0.004835457345313876</v>
      </c>
    </row>
    <row r="132" spans="1:10">
      <c r="A132" t="s">
        <v>209</v>
      </c>
      <c r="B132" t="s">
        <v>204</v>
      </c>
      <c r="C132">
        <v>3.91</v>
      </c>
      <c r="D132" s="93">
        <v>342860480</v>
      </c>
      <c r="E132" s="94">
        <v>0</v>
      </c>
      <c r="G132" t="s">
        <v>209</v>
      </c>
      <c r="H132" t="s">
        <v>204</v>
      </c>
      <c r="I132" s="95">
        <v>2979.63</v>
      </c>
      <c r="J132" s="94">
        <v>0.001236579915657288</v>
      </c>
    </row>
    <row r="133" spans="1:10">
      <c r="A133" t="s">
        <v>210</v>
      </c>
      <c r="B133" t="s">
        <v>204</v>
      </c>
      <c r="C133">
        <v>3.98</v>
      </c>
      <c r="D133" s="93">
        <v>452075960</v>
      </c>
      <c r="E133" s="94">
        <v>0.01790281329923271</v>
      </c>
      <c r="G133" t="s">
        <v>210</v>
      </c>
      <c r="H133" t="s">
        <v>204</v>
      </c>
      <c r="I133" s="95">
        <v>2993.07</v>
      </c>
      <c r="J133" s="94">
        <v>0.004510627158405667</v>
      </c>
    </row>
    <row r="134" spans="1:10">
      <c r="A134" t="s">
        <v>211</v>
      </c>
      <c r="B134" t="s">
        <v>204</v>
      </c>
      <c r="C134">
        <v>4.13</v>
      </c>
      <c r="D134" s="93">
        <v>682558560</v>
      </c>
      <c r="E134" s="94">
        <v>0.03768844221105527</v>
      </c>
      <c r="G134" t="s">
        <v>211</v>
      </c>
      <c r="H134" t="s">
        <v>204</v>
      </c>
      <c r="I134" s="95">
        <v>2999.91</v>
      </c>
      <c r="J134" s="94">
        <v>0.002285278994477169</v>
      </c>
    </row>
    <row r="135" spans="1:10">
      <c r="A135" t="s">
        <v>212</v>
      </c>
      <c r="B135" t="s">
        <v>204</v>
      </c>
      <c r="C135">
        <v>4.17</v>
      </c>
      <c r="D135" s="93">
        <v>506392640</v>
      </c>
      <c r="E135" s="94">
        <v>0.009685230024213176</v>
      </c>
      <c r="G135" t="s">
        <v>212</v>
      </c>
      <c r="H135" t="s">
        <v>204</v>
      </c>
      <c r="I135" s="95">
        <v>3013.77</v>
      </c>
      <c r="J135" s="94">
        <v>0.004620138604158219</v>
      </c>
    </row>
    <row r="136" spans="1:10">
      <c r="A136" t="s">
        <v>213</v>
      </c>
      <c r="B136" t="s">
        <v>204</v>
      </c>
      <c r="C136">
        <v>4.16</v>
      </c>
      <c r="D136" s="93">
        <v>289839720</v>
      </c>
      <c r="E136" s="94">
        <v>-0.002398081534772167</v>
      </c>
      <c r="G136" t="s">
        <v>213</v>
      </c>
      <c r="H136" t="s">
        <v>204</v>
      </c>
      <c r="I136" s="95">
        <v>3014.3</v>
      </c>
      <c r="J136" s="94">
        <v>0.0001758594716916306</v>
      </c>
    </row>
    <row r="137" spans="1:10">
      <c r="A137" t="s">
        <v>214</v>
      </c>
      <c r="B137" t="s">
        <v>204</v>
      </c>
      <c r="C137">
        <v>4.15</v>
      </c>
      <c r="D137" s="93">
        <v>341443920</v>
      </c>
      <c r="E137" s="94">
        <v>-0.002403846153846145</v>
      </c>
      <c r="G137" t="s">
        <v>214</v>
      </c>
      <c r="H137" t="s">
        <v>204</v>
      </c>
      <c r="I137" s="95">
        <v>3004.04</v>
      </c>
      <c r="J137" s="94">
        <v>-0.003403775337557757</v>
      </c>
    </row>
    <row r="138" spans="1:10">
      <c r="A138" t="s">
        <v>215</v>
      </c>
      <c r="B138" t="s">
        <v>204</v>
      </c>
      <c r="C138">
        <v>4.22</v>
      </c>
      <c r="D138" s="93">
        <v>348204280</v>
      </c>
      <c r="E138" s="94">
        <v>0.01686746987951793</v>
      </c>
      <c r="G138" t="s">
        <v>215</v>
      </c>
      <c r="H138" t="s">
        <v>204</v>
      </c>
      <c r="I138" s="95">
        <v>2984.42</v>
      </c>
      <c r="J138" s="94">
        <v>-0.006531204644412147</v>
      </c>
    </row>
    <row r="139" spans="1:10">
      <c r="A139" t="s">
        <v>216</v>
      </c>
      <c r="B139" t="s">
        <v>204</v>
      </c>
      <c r="C139">
        <v>4.23</v>
      </c>
      <c r="D139" s="93">
        <v>443178960</v>
      </c>
      <c r="E139" s="94">
        <v>0.002369668246445578</v>
      </c>
      <c r="G139" t="s">
        <v>216</v>
      </c>
      <c r="H139" t="s">
        <v>204</v>
      </c>
      <c r="I139" s="95">
        <v>2995.11</v>
      </c>
      <c r="J139" s="94">
        <v>0.003581935518459201</v>
      </c>
    </row>
    <row r="140" spans="1:10">
      <c r="A140" t="s">
        <v>217</v>
      </c>
      <c r="B140" t="s">
        <v>204</v>
      </c>
      <c r="C140">
        <v>4.19</v>
      </c>
      <c r="D140" s="93">
        <v>344895800</v>
      </c>
      <c r="E140" s="94">
        <v>-0.009456264775413725</v>
      </c>
      <c r="G140" t="s">
        <v>217</v>
      </c>
      <c r="H140" t="s">
        <v>204</v>
      </c>
      <c r="I140" s="95">
        <v>2976.61</v>
      </c>
      <c r="J140" s="94">
        <v>-0.006176734744299917</v>
      </c>
    </row>
    <row r="141" spans="1:10">
      <c r="A141" t="s">
        <v>218</v>
      </c>
      <c r="B141" t="s">
        <v>204</v>
      </c>
      <c r="C141">
        <v>4.26</v>
      </c>
      <c r="D141" s="93">
        <v>315939920</v>
      </c>
      <c r="E141" s="94">
        <v>0.01670644391408094</v>
      </c>
      <c r="G141" t="s">
        <v>218</v>
      </c>
      <c r="H141" t="s">
        <v>204</v>
      </c>
      <c r="I141" s="95">
        <v>2985.03</v>
      </c>
      <c r="J141" s="94">
        <v>0.002828721263450795</v>
      </c>
    </row>
    <row r="142" spans="1:10">
      <c r="A142" t="s">
        <v>219</v>
      </c>
      <c r="B142" t="s">
        <v>204</v>
      </c>
      <c r="C142">
        <v>4.37</v>
      </c>
      <c r="D142" s="93">
        <v>428176560</v>
      </c>
      <c r="E142" s="94">
        <v>0.0258215962441315</v>
      </c>
      <c r="G142" t="s">
        <v>219</v>
      </c>
      <c r="H142" t="s">
        <v>204</v>
      </c>
      <c r="I142" s="95">
        <v>3005.47</v>
      </c>
      <c r="J142" s="94">
        <v>0.006847502370160408</v>
      </c>
    </row>
    <row r="143" spans="1:10">
      <c r="A143" t="s">
        <v>220</v>
      </c>
      <c r="B143" t="s">
        <v>204</v>
      </c>
      <c r="C143">
        <v>4.44</v>
      </c>
      <c r="D143" s="93">
        <v>366237480</v>
      </c>
      <c r="E143" s="94">
        <v>0.01601830663615567</v>
      </c>
      <c r="G143" t="s">
        <v>220</v>
      </c>
      <c r="H143" t="s">
        <v>204</v>
      </c>
      <c r="I143" s="95">
        <v>3019.56</v>
      </c>
      <c r="J143" s="94">
        <v>0.00468811866363672</v>
      </c>
    </row>
    <row r="144" spans="1:10">
      <c r="A144" t="s">
        <v>221</v>
      </c>
      <c r="B144" t="s">
        <v>204</v>
      </c>
      <c r="C144">
        <v>4.31</v>
      </c>
      <c r="D144" s="93">
        <v>392698120</v>
      </c>
      <c r="E144" s="94">
        <v>-0.02927927927927942</v>
      </c>
      <c r="G144" t="s">
        <v>221</v>
      </c>
      <c r="H144" t="s">
        <v>204</v>
      </c>
      <c r="I144" s="95">
        <v>3003.67</v>
      </c>
      <c r="J144" s="94">
        <v>-0.00526235610486292</v>
      </c>
    </row>
    <row r="145" spans="1:10">
      <c r="A145" t="s">
        <v>222</v>
      </c>
      <c r="B145" t="s">
        <v>204</v>
      </c>
      <c r="C145">
        <v>4.35</v>
      </c>
      <c r="D145" s="93">
        <v>274159880</v>
      </c>
      <c r="E145" s="94">
        <v>0.009280742459396807</v>
      </c>
      <c r="G145" t="s">
        <v>222</v>
      </c>
      <c r="H145" t="s">
        <v>204</v>
      </c>
      <c r="I145" s="95">
        <v>3025.86</v>
      </c>
      <c r="J145" s="94">
        <v>0.007387629133693174</v>
      </c>
    </row>
    <row r="146" spans="1:10">
      <c r="A146" t="s">
        <v>223</v>
      </c>
      <c r="B146" t="s">
        <v>204</v>
      </c>
      <c r="C146">
        <v>4.35</v>
      </c>
      <c r="D146" s="93">
        <v>248161960</v>
      </c>
      <c r="E146" s="94">
        <v>0</v>
      </c>
      <c r="G146" t="s">
        <v>223</v>
      </c>
      <c r="H146" t="s">
        <v>204</v>
      </c>
      <c r="I146" s="95">
        <v>3020.97</v>
      </c>
      <c r="J146" s="94">
        <v>-0.00161606948107329</v>
      </c>
    </row>
    <row r="147" spans="1:10">
      <c r="A147" t="s">
        <v>224</v>
      </c>
      <c r="B147" t="s">
        <v>204</v>
      </c>
      <c r="C147">
        <v>4.36</v>
      </c>
      <c r="D147" s="93">
        <v>197770440</v>
      </c>
      <c r="E147" s="94">
        <v>0.002298850574712796</v>
      </c>
      <c r="G147" t="s">
        <v>224</v>
      </c>
      <c r="H147" t="s">
        <v>204</v>
      </c>
      <c r="I147" s="95">
        <v>3013.18</v>
      </c>
      <c r="J147" s="94">
        <v>-0.002578641959370631</v>
      </c>
    </row>
    <row r="148" spans="1:10">
      <c r="A148" t="s">
        <v>225</v>
      </c>
      <c r="B148" t="s">
        <v>204</v>
      </c>
      <c r="C148">
        <v>4.19</v>
      </c>
      <c r="D148" s="93">
        <v>359415640</v>
      </c>
      <c r="E148" s="94">
        <v>-0.03899082568807333</v>
      </c>
      <c r="G148" t="s">
        <v>225</v>
      </c>
      <c r="H148" t="s">
        <v>204</v>
      </c>
      <c r="I148" s="95">
        <v>2980.38</v>
      </c>
      <c r="J148" s="94">
        <v>-0.01088550966088975</v>
      </c>
    </row>
    <row r="149" spans="1:10">
      <c r="A149" t="s">
        <v>226</v>
      </c>
      <c r="B149" t="s">
        <v>227</v>
      </c>
      <c r="C149">
        <v>4.1</v>
      </c>
      <c r="D149" s="93">
        <v>421212560</v>
      </c>
      <c r="E149" s="94">
        <v>-0.02147971360381884</v>
      </c>
      <c r="G149" t="s">
        <v>226</v>
      </c>
      <c r="H149" t="s">
        <v>227</v>
      </c>
      <c r="I149" s="95">
        <v>2953.56</v>
      </c>
      <c r="J149" s="94">
        <v>-0.008998852495319398</v>
      </c>
    </row>
    <row r="150" spans="1:10">
      <c r="A150" t="s">
        <v>228</v>
      </c>
      <c r="B150" t="s">
        <v>227</v>
      </c>
      <c r="C150">
        <v>4.01</v>
      </c>
      <c r="D150" s="93">
        <v>428349280</v>
      </c>
      <c r="E150" s="94">
        <v>-0.02195121951219514</v>
      </c>
      <c r="G150" t="s">
        <v>228</v>
      </c>
      <c r="H150" t="s">
        <v>227</v>
      </c>
      <c r="I150" s="95">
        <v>2932.05</v>
      </c>
      <c r="J150" s="94">
        <v>-0.007282736765124032</v>
      </c>
    </row>
    <row r="151" spans="1:10">
      <c r="A151" t="s">
        <v>229</v>
      </c>
      <c r="B151" t="s">
        <v>227</v>
      </c>
      <c r="C151">
        <v>3.75</v>
      </c>
      <c r="D151" s="93">
        <v>589157440</v>
      </c>
      <c r="E151" s="94">
        <v>-0.06483790523690769</v>
      </c>
      <c r="G151" t="s">
        <v>229</v>
      </c>
      <c r="H151" t="s">
        <v>227</v>
      </c>
      <c r="I151" s="95">
        <v>2844.74</v>
      </c>
      <c r="J151" s="94">
        <v>-0.02977780051499812</v>
      </c>
    </row>
    <row r="152" spans="1:10">
      <c r="A152" t="s">
        <v>230</v>
      </c>
      <c r="B152" t="s">
        <v>227</v>
      </c>
      <c r="C152">
        <v>3.79</v>
      </c>
      <c r="D152" s="93">
        <v>361270680</v>
      </c>
      <c r="E152" s="94">
        <v>0.0106666666666666</v>
      </c>
      <c r="G152" t="s">
        <v>230</v>
      </c>
      <c r="H152" t="s">
        <v>227</v>
      </c>
      <c r="I152" s="95">
        <v>2881.77</v>
      </c>
      <c r="J152" s="94">
        <v>0.01301700682663443</v>
      </c>
    </row>
    <row r="153" spans="1:10">
      <c r="A153" t="s">
        <v>231</v>
      </c>
      <c r="B153" t="s">
        <v>227</v>
      </c>
      <c r="C153">
        <v>3.83</v>
      </c>
      <c r="D153" s="93">
        <v>372561800</v>
      </c>
      <c r="E153" s="94">
        <v>0.01055408970976246</v>
      </c>
      <c r="G153" t="s">
        <v>231</v>
      </c>
      <c r="H153" t="s">
        <v>227</v>
      </c>
      <c r="I153" s="95">
        <v>2883.98</v>
      </c>
      <c r="J153" s="94">
        <v>0.0007668897934256513</v>
      </c>
    </row>
    <row r="154" spans="1:10">
      <c r="A154" t="s">
        <v>232</v>
      </c>
      <c r="B154" t="s">
        <v>227</v>
      </c>
      <c r="C154">
        <v>3.93</v>
      </c>
      <c r="D154" s="93">
        <v>309298880</v>
      </c>
      <c r="E154" s="94">
        <v>0.02610966057441266</v>
      </c>
      <c r="G154" t="s">
        <v>232</v>
      </c>
      <c r="H154" t="s">
        <v>227</v>
      </c>
      <c r="I154" s="95">
        <v>2938.09</v>
      </c>
      <c r="J154" s="94">
        <v>0.01876226603513209</v>
      </c>
    </row>
    <row r="155" spans="1:10">
      <c r="A155" t="s">
        <v>233</v>
      </c>
      <c r="B155" t="s">
        <v>227</v>
      </c>
      <c r="C155">
        <v>3.83</v>
      </c>
      <c r="D155" s="93">
        <v>341816720</v>
      </c>
      <c r="E155" s="94">
        <v>-0.02544529262086515</v>
      </c>
      <c r="G155" t="s">
        <v>233</v>
      </c>
      <c r="H155" t="s">
        <v>227</v>
      </c>
      <c r="I155" s="95">
        <v>2918.65</v>
      </c>
      <c r="J155" s="94">
        <v>-0.006616543400644659</v>
      </c>
    </row>
    <row r="156" spans="1:10">
      <c r="A156" t="s">
        <v>234</v>
      </c>
      <c r="B156" t="s">
        <v>227</v>
      </c>
      <c r="C156">
        <v>3.76</v>
      </c>
      <c r="D156" s="93">
        <v>279200480</v>
      </c>
      <c r="E156" s="94">
        <v>-0.01827676240208886</v>
      </c>
      <c r="G156" t="s">
        <v>234</v>
      </c>
      <c r="H156" t="s">
        <v>227</v>
      </c>
      <c r="I156" s="95">
        <v>2882.7</v>
      </c>
      <c r="J156" s="94">
        <v>-0.0123173384955374</v>
      </c>
    </row>
    <row r="157" spans="1:10">
      <c r="A157" t="s">
        <v>235</v>
      </c>
      <c r="B157" t="s">
        <v>227</v>
      </c>
      <c r="C157">
        <v>3.88</v>
      </c>
      <c r="D157" s="93">
        <v>360512440</v>
      </c>
      <c r="E157" s="94">
        <v>0.03191489361702127</v>
      </c>
      <c r="G157" t="s">
        <v>235</v>
      </c>
      <c r="H157" t="s">
        <v>227</v>
      </c>
      <c r="I157" s="95">
        <v>2926.32</v>
      </c>
      <c r="J157" s="94">
        <v>0.01513164741388295</v>
      </c>
    </row>
    <row r="158" spans="1:10">
      <c r="A158" t="s">
        <v>236</v>
      </c>
      <c r="B158" t="s">
        <v>227</v>
      </c>
      <c r="C158">
        <v>3.73</v>
      </c>
      <c r="D158" s="93">
        <v>419881320</v>
      </c>
      <c r="E158" s="94">
        <v>-0.03865979381443296</v>
      </c>
      <c r="G158" t="s">
        <v>236</v>
      </c>
      <c r="H158" t="s">
        <v>227</v>
      </c>
      <c r="I158" s="95">
        <v>2840.6</v>
      </c>
      <c r="J158" s="94">
        <v>-0.02929276360753441</v>
      </c>
    </row>
    <row r="159" spans="1:10">
      <c r="A159" t="s">
        <v>237</v>
      </c>
      <c r="B159" t="s">
        <v>227</v>
      </c>
      <c r="C159">
        <v>3.7</v>
      </c>
      <c r="D159" s="93">
        <v>554462040</v>
      </c>
      <c r="E159" s="94">
        <v>-0.008042895442359144</v>
      </c>
      <c r="G159" t="s">
        <v>237</v>
      </c>
      <c r="H159" t="s">
        <v>227</v>
      </c>
      <c r="I159" s="95">
        <v>2847.6</v>
      </c>
      <c r="J159" s="94">
        <v>0.002464268112370549</v>
      </c>
    </row>
    <row r="160" spans="1:10">
      <c r="A160" t="s">
        <v>238</v>
      </c>
      <c r="B160" t="s">
        <v>227</v>
      </c>
      <c r="C160">
        <v>3.97</v>
      </c>
      <c r="D160" s="93">
        <v>1015385120</v>
      </c>
      <c r="E160" s="94">
        <v>0.07297297297297289</v>
      </c>
      <c r="G160" t="s">
        <v>238</v>
      </c>
      <c r="H160" t="s">
        <v>227</v>
      </c>
      <c r="I160" s="95">
        <v>2888.68</v>
      </c>
      <c r="J160" s="94">
        <v>0.01442618345273217</v>
      </c>
    </row>
    <row r="161" spans="1:10">
      <c r="A161" t="s">
        <v>239</v>
      </c>
      <c r="B161" t="s">
        <v>227</v>
      </c>
      <c r="C161">
        <v>4.24</v>
      </c>
      <c r="D161" s="93">
        <v>816322440</v>
      </c>
      <c r="E161" s="94">
        <v>0.06801007556675054</v>
      </c>
      <c r="G161" t="s">
        <v>239</v>
      </c>
      <c r="H161" t="s">
        <v>227</v>
      </c>
      <c r="I161" s="95">
        <v>2923.65</v>
      </c>
      <c r="J161" s="94">
        <v>0.01210587534790997</v>
      </c>
    </row>
    <row r="162" spans="1:10">
      <c r="A162" t="s">
        <v>240</v>
      </c>
      <c r="B162" t="s">
        <v>227</v>
      </c>
      <c r="C162">
        <v>4.17</v>
      </c>
      <c r="D162" s="93">
        <v>463521600</v>
      </c>
      <c r="E162" s="94">
        <v>-0.01650943396226423</v>
      </c>
      <c r="G162" t="s">
        <v>240</v>
      </c>
      <c r="H162" t="s">
        <v>227</v>
      </c>
      <c r="I162" s="95">
        <v>2900.51</v>
      </c>
      <c r="J162" s="94">
        <v>-0.007914764079147596</v>
      </c>
    </row>
    <row r="163" spans="1:10">
      <c r="A163" t="s">
        <v>241</v>
      </c>
      <c r="B163" t="s">
        <v>227</v>
      </c>
      <c r="C163">
        <v>4.26</v>
      </c>
      <c r="D163" s="93">
        <v>427910920</v>
      </c>
      <c r="E163" s="94">
        <v>0.02158273381294951</v>
      </c>
      <c r="G163" t="s">
        <v>241</v>
      </c>
      <c r="H163" t="s">
        <v>227</v>
      </c>
      <c r="I163" s="95">
        <v>2924.43</v>
      </c>
      <c r="J163" s="94">
        <v>0.008246825558263726</v>
      </c>
    </row>
    <row r="164" spans="1:10">
      <c r="A164" t="s">
        <v>242</v>
      </c>
      <c r="B164" t="s">
        <v>227</v>
      </c>
      <c r="C164">
        <v>4.26</v>
      </c>
      <c r="D164" s="93">
        <v>303756720</v>
      </c>
      <c r="E164" s="94">
        <v>0</v>
      </c>
      <c r="G164" t="s">
        <v>242</v>
      </c>
      <c r="H164" t="s">
        <v>227</v>
      </c>
      <c r="I164" s="95">
        <v>2922.95</v>
      </c>
      <c r="J164" s="94">
        <v>-0.0005060815269983809</v>
      </c>
    </row>
    <row r="165" spans="1:10">
      <c r="A165" t="s">
        <v>243</v>
      </c>
      <c r="B165" t="s">
        <v>227</v>
      </c>
      <c r="C165">
        <v>4.04</v>
      </c>
      <c r="D165" s="93">
        <v>569497320</v>
      </c>
      <c r="E165" s="94">
        <v>-0.05164319248826288</v>
      </c>
      <c r="G165" t="s">
        <v>243</v>
      </c>
      <c r="H165" t="s">
        <v>227</v>
      </c>
      <c r="I165" s="95">
        <v>2847.11</v>
      </c>
      <c r="J165" s="94">
        <v>-0.02594638977745078</v>
      </c>
    </row>
    <row r="166" spans="1:10">
      <c r="A166" t="s">
        <v>244</v>
      </c>
      <c r="B166" t="s">
        <v>227</v>
      </c>
      <c r="C166">
        <v>4.11</v>
      </c>
      <c r="D166" s="93">
        <v>318594160</v>
      </c>
      <c r="E166" s="94">
        <v>0.01732673267326734</v>
      </c>
      <c r="G166" t="s">
        <v>244</v>
      </c>
      <c r="H166" t="s">
        <v>227</v>
      </c>
      <c r="I166" s="95">
        <v>2878.38</v>
      </c>
      <c r="J166" s="94">
        <v>0.0109830670399107</v>
      </c>
    </row>
    <row r="167" spans="1:10">
      <c r="A167" t="s">
        <v>245</v>
      </c>
      <c r="B167" t="s">
        <v>227</v>
      </c>
      <c r="C167">
        <v>4.02</v>
      </c>
      <c r="D167" s="93">
        <v>291549560</v>
      </c>
      <c r="E167" s="94">
        <v>-0.0218978102189783</v>
      </c>
      <c r="G167" t="s">
        <v>245</v>
      </c>
      <c r="H167" t="s">
        <v>227</v>
      </c>
      <c r="I167" s="95">
        <v>2869.16</v>
      </c>
      <c r="J167" s="94">
        <v>-0.003203190683648494</v>
      </c>
    </row>
    <row r="168" spans="1:10">
      <c r="A168" t="s">
        <v>246</v>
      </c>
      <c r="B168" t="s">
        <v>227</v>
      </c>
      <c r="C168">
        <v>4.01</v>
      </c>
      <c r="D168" s="93">
        <v>255828120</v>
      </c>
      <c r="E168" s="94">
        <v>-0.00248756218905466</v>
      </c>
      <c r="G168" t="s">
        <v>246</v>
      </c>
      <c r="H168" t="s">
        <v>227</v>
      </c>
      <c r="I168" s="95">
        <v>2887.94</v>
      </c>
      <c r="J168" s="94">
        <v>0.006545469754213773</v>
      </c>
    </row>
    <row r="169" spans="1:10">
      <c r="A169" t="s">
        <v>247</v>
      </c>
      <c r="B169" t="s">
        <v>227</v>
      </c>
      <c r="C169">
        <v>4.16</v>
      </c>
      <c r="D169" s="93">
        <v>358373040</v>
      </c>
      <c r="E169" s="94">
        <v>0.03740648379052369</v>
      </c>
      <c r="G169" t="s">
        <v>247</v>
      </c>
      <c r="H169" t="s">
        <v>227</v>
      </c>
      <c r="I169" s="95">
        <v>2924.58</v>
      </c>
      <c r="J169" s="94">
        <v>0.01268724419482403</v>
      </c>
    </row>
    <row r="170" spans="1:10">
      <c r="A170" t="s">
        <v>248</v>
      </c>
      <c r="B170" t="s">
        <v>227</v>
      </c>
      <c r="C170">
        <v>4.17</v>
      </c>
      <c r="D170" s="93">
        <v>290908480</v>
      </c>
      <c r="E170" s="94">
        <v>0.002403846153846034</v>
      </c>
      <c r="G170" t="s">
        <v>248</v>
      </c>
      <c r="H170" t="s">
        <v>227</v>
      </c>
      <c r="I170" s="95">
        <v>2926.46</v>
      </c>
      <c r="J170" s="94">
        <v>0.0006428273461489553</v>
      </c>
    </row>
    <row r="171" spans="1:10">
      <c r="A171" t="s">
        <v>249</v>
      </c>
      <c r="B171" t="s">
        <v>250</v>
      </c>
      <c r="C171">
        <v>4.08</v>
      </c>
      <c r="D171" s="93">
        <v>296510800</v>
      </c>
      <c r="E171" s="94">
        <v>-0.02158273381294962</v>
      </c>
      <c r="G171" t="s">
        <v>249</v>
      </c>
      <c r="H171" t="s">
        <v>250</v>
      </c>
      <c r="I171" s="95">
        <v>2906.27</v>
      </c>
      <c r="J171" s="94">
        <v>-0.006899120439028739</v>
      </c>
    </row>
    <row r="172" spans="1:10">
      <c r="A172" t="s">
        <v>251</v>
      </c>
      <c r="B172" t="s">
        <v>250</v>
      </c>
      <c r="C172">
        <v>4.2</v>
      </c>
      <c r="D172" s="93">
        <v>228120360</v>
      </c>
      <c r="E172" s="94">
        <v>0.02941176470588247</v>
      </c>
      <c r="G172" t="s">
        <v>251</v>
      </c>
      <c r="H172" t="s">
        <v>250</v>
      </c>
      <c r="I172" s="95">
        <v>2937.78</v>
      </c>
      <c r="J172" s="94">
        <v>0.01084207592549902</v>
      </c>
    </row>
    <row r="173" spans="1:10">
      <c r="A173" t="s">
        <v>252</v>
      </c>
      <c r="B173" t="s">
        <v>250</v>
      </c>
      <c r="C173">
        <v>4.47</v>
      </c>
      <c r="D173" s="93">
        <v>696485000</v>
      </c>
      <c r="E173" s="94">
        <v>0.06428571428571428</v>
      </c>
      <c r="G173" t="s">
        <v>252</v>
      </c>
      <c r="H173" t="s">
        <v>250</v>
      </c>
      <c r="I173" s="95">
        <v>2976</v>
      </c>
      <c r="J173" s="94">
        <v>0.01300982374446003</v>
      </c>
    </row>
    <row r="174" spans="1:10">
      <c r="A174" t="s">
        <v>253</v>
      </c>
      <c r="B174" t="s">
        <v>250</v>
      </c>
      <c r="C174">
        <v>4.45</v>
      </c>
      <c r="D174" s="93">
        <v>376976760</v>
      </c>
      <c r="E174" s="94">
        <v>-0.004474272930648726</v>
      </c>
      <c r="G174" t="s">
        <v>253</v>
      </c>
      <c r="H174" t="s">
        <v>250</v>
      </c>
      <c r="I174" s="95">
        <v>2978.71</v>
      </c>
      <c r="J174" s="94">
        <v>0.0009106182795699524</v>
      </c>
    </row>
    <row r="175" spans="1:10">
      <c r="A175" t="s">
        <v>254</v>
      </c>
      <c r="B175" t="s">
        <v>250</v>
      </c>
      <c r="C175">
        <v>4.49</v>
      </c>
      <c r="D175" s="93">
        <v>417525320</v>
      </c>
      <c r="E175" s="94">
        <v>0.008988764044943753</v>
      </c>
      <c r="G175" t="s">
        <v>254</v>
      </c>
      <c r="H175" t="s">
        <v>250</v>
      </c>
      <c r="I175" s="95">
        <v>2978.43</v>
      </c>
      <c r="J175" s="94">
        <v>-9.400042300200528E-05</v>
      </c>
    </row>
    <row r="176" spans="1:10">
      <c r="A176" t="s">
        <v>255</v>
      </c>
      <c r="B176" t="s">
        <v>250</v>
      </c>
      <c r="C176">
        <v>4.56</v>
      </c>
      <c r="D176" s="93">
        <v>352812200</v>
      </c>
      <c r="E176" s="94">
        <v>0.01559020044543424</v>
      </c>
      <c r="G176" t="s">
        <v>255</v>
      </c>
      <c r="H176" t="s">
        <v>250</v>
      </c>
      <c r="I176" s="95">
        <v>2979.39</v>
      </c>
      <c r="J176" s="94">
        <v>0.0003223174625557323</v>
      </c>
    </row>
    <row r="177" spans="1:10">
      <c r="A177" t="s">
        <v>256</v>
      </c>
      <c r="B177" t="s">
        <v>250</v>
      </c>
      <c r="C177">
        <v>4.59</v>
      </c>
      <c r="D177" s="93">
        <v>361511280</v>
      </c>
      <c r="E177" s="94">
        <v>0.006578947368421018</v>
      </c>
      <c r="G177" t="s">
        <v>256</v>
      </c>
      <c r="H177" t="s">
        <v>250</v>
      </c>
      <c r="I177" s="95">
        <v>3000.93</v>
      </c>
      <c r="J177" s="94">
        <v>0.007229667817909124</v>
      </c>
    </row>
    <row r="178" spans="1:10">
      <c r="A178" t="s">
        <v>257</v>
      </c>
      <c r="B178" t="s">
        <v>250</v>
      </c>
      <c r="C178">
        <v>4.58</v>
      </c>
      <c r="D178" s="93">
        <v>327841000</v>
      </c>
      <c r="E178" s="94">
        <v>-0.002178649237472685</v>
      </c>
      <c r="G178" t="s">
        <v>257</v>
      </c>
      <c r="H178" t="s">
        <v>250</v>
      </c>
      <c r="I178" s="95">
        <v>3009.57</v>
      </c>
      <c r="J178" s="94">
        <v>0.002879107476682297</v>
      </c>
    </row>
    <row r="179" spans="1:10">
      <c r="A179" t="s">
        <v>258</v>
      </c>
      <c r="B179" t="s">
        <v>250</v>
      </c>
      <c r="C179">
        <v>4.53</v>
      </c>
      <c r="D179" s="93">
        <v>324591480</v>
      </c>
      <c r="E179" s="94">
        <v>-0.01091703056768556</v>
      </c>
      <c r="G179" t="s">
        <v>258</v>
      </c>
      <c r="H179" t="s">
        <v>250</v>
      </c>
      <c r="I179" s="95">
        <v>3007.39</v>
      </c>
      <c r="J179" s="94">
        <v>-0.0007243559711188619</v>
      </c>
    </row>
    <row r="180" spans="1:10">
      <c r="A180" t="s">
        <v>259</v>
      </c>
      <c r="B180" t="s">
        <v>250</v>
      </c>
      <c r="C180">
        <v>4.48</v>
      </c>
      <c r="D180" s="93">
        <v>231831840</v>
      </c>
      <c r="E180" s="94">
        <v>-0.01103752759381893</v>
      </c>
      <c r="G180" t="s">
        <v>259</v>
      </c>
      <c r="H180" t="s">
        <v>250</v>
      </c>
      <c r="I180" s="95">
        <v>2997.96</v>
      </c>
      <c r="J180" s="94">
        <v>-0.003135609282467477</v>
      </c>
    </row>
    <row r="181" spans="1:10">
      <c r="A181" t="s">
        <v>260</v>
      </c>
      <c r="B181" t="s">
        <v>250</v>
      </c>
      <c r="C181">
        <v>4.51</v>
      </c>
      <c r="D181" s="93">
        <v>228473120</v>
      </c>
      <c r="E181" s="94">
        <v>0.006696428571428381</v>
      </c>
      <c r="G181" t="s">
        <v>260</v>
      </c>
      <c r="H181" t="s">
        <v>250</v>
      </c>
      <c r="I181" s="95">
        <v>3005.7</v>
      </c>
      <c r="J181" s="94">
        <v>0.002581755593803692</v>
      </c>
    </row>
    <row r="182" spans="1:10">
      <c r="A182" t="s">
        <v>261</v>
      </c>
      <c r="B182" t="s">
        <v>250</v>
      </c>
      <c r="C182">
        <v>4.48</v>
      </c>
      <c r="D182" s="93">
        <v>264037680</v>
      </c>
      <c r="E182" s="94">
        <v>-0.006651884700665023</v>
      </c>
      <c r="G182" t="s">
        <v>261</v>
      </c>
      <c r="H182" t="s">
        <v>250</v>
      </c>
      <c r="I182" s="95">
        <v>3006.73</v>
      </c>
      <c r="J182" s="94">
        <v>0.0003426822370828919</v>
      </c>
    </row>
    <row r="183" spans="1:10">
      <c r="A183" t="s">
        <v>262</v>
      </c>
      <c r="B183" t="s">
        <v>250</v>
      </c>
      <c r="C183">
        <v>4.4</v>
      </c>
      <c r="D183" s="93">
        <v>256342760</v>
      </c>
      <c r="E183" s="94">
        <v>-0.0178571428571429</v>
      </c>
      <c r="G183" t="s">
        <v>262</v>
      </c>
      <c r="H183" t="s">
        <v>250</v>
      </c>
      <c r="I183" s="95">
        <v>3006.79</v>
      </c>
      <c r="J183" s="94">
        <v>1.995523375897257E-05</v>
      </c>
    </row>
    <row r="184" spans="1:10">
      <c r="A184" t="s">
        <v>263</v>
      </c>
      <c r="B184" t="s">
        <v>250</v>
      </c>
      <c r="C184">
        <v>4.3</v>
      </c>
      <c r="D184" s="93">
        <v>357251800</v>
      </c>
      <c r="E184" s="94">
        <v>-0.02272727272727282</v>
      </c>
      <c r="G184" t="s">
        <v>263</v>
      </c>
      <c r="H184" t="s">
        <v>250</v>
      </c>
      <c r="I184" s="95">
        <v>2992.07</v>
      </c>
      <c r="J184" s="94">
        <v>-0.004895586322955614</v>
      </c>
    </row>
    <row r="185" spans="1:10">
      <c r="A185" t="s">
        <v>264</v>
      </c>
      <c r="B185" t="s">
        <v>250</v>
      </c>
      <c r="C185">
        <v>4.35</v>
      </c>
      <c r="D185" s="93">
        <v>255825880</v>
      </c>
      <c r="E185" s="94">
        <v>0.01162790697674421</v>
      </c>
      <c r="G185" t="s">
        <v>264</v>
      </c>
      <c r="H185" t="s">
        <v>250</v>
      </c>
      <c r="I185" s="95">
        <v>2991.78</v>
      </c>
      <c r="J185" s="94">
        <v>-9.69228661094057E-05</v>
      </c>
    </row>
    <row r="186" spans="1:10">
      <c r="A186" t="s">
        <v>265</v>
      </c>
      <c r="B186" t="s">
        <v>250</v>
      </c>
      <c r="C186">
        <v>4.29</v>
      </c>
      <c r="D186" s="93">
        <v>321241800</v>
      </c>
      <c r="E186" s="94">
        <v>-0.01379310344827578</v>
      </c>
      <c r="G186" t="s">
        <v>265</v>
      </c>
      <c r="H186" t="s">
        <v>250</v>
      </c>
      <c r="I186" s="95">
        <v>2966.6</v>
      </c>
      <c r="J186" s="94">
        <v>-0.008416394253588311</v>
      </c>
    </row>
    <row r="187" spans="1:10">
      <c r="A187" t="s">
        <v>266</v>
      </c>
      <c r="B187" t="s">
        <v>250</v>
      </c>
      <c r="C187">
        <v>4.43</v>
      </c>
      <c r="D187" s="93">
        <v>313106880</v>
      </c>
      <c r="E187" s="94">
        <v>0.03263403263403264</v>
      </c>
      <c r="G187" t="s">
        <v>266</v>
      </c>
      <c r="H187" t="s">
        <v>250</v>
      </c>
      <c r="I187" s="95">
        <v>2984.87</v>
      </c>
      <c r="J187" s="94">
        <v>0.006158565361019441</v>
      </c>
    </row>
    <row r="188" spans="1:10">
      <c r="A188" t="s">
        <v>267</v>
      </c>
      <c r="B188" t="s">
        <v>250</v>
      </c>
      <c r="C188">
        <v>4.41</v>
      </c>
      <c r="D188" s="93">
        <v>237825920</v>
      </c>
      <c r="E188" s="94">
        <v>-0.004514672686230181</v>
      </c>
      <c r="G188" t="s">
        <v>267</v>
      </c>
      <c r="H188" t="s">
        <v>250</v>
      </c>
      <c r="I188" s="95">
        <v>2977.62</v>
      </c>
      <c r="J188" s="94">
        <v>-0.002428916502226208</v>
      </c>
    </row>
    <row r="189" spans="1:10">
      <c r="A189" t="s">
        <v>268</v>
      </c>
      <c r="B189" t="s">
        <v>250</v>
      </c>
      <c r="C189">
        <v>4.27</v>
      </c>
      <c r="D189" s="93">
        <v>365958960</v>
      </c>
      <c r="E189" s="94">
        <v>-0.03174603174603186</v>
      </c>
      <c r="G189" t="s">
        <v>268</v>
      </c>
      <c r="H189" t="s">
        <v>250</v>
      </c>
      <c r="I189" s="95">
        <v>2961.79</v>
      </c>
      <c r="J189" s="94">
        <v>-0.005316326462073695</v>
      </c>
    </row>
    <row r="190" spans="1:10">
      <c r="A190" t="s">
        <v>269</v>
      </c>
      <c r="B190" t="s">
        <v>250</v>
      </c>
      <c r="C190">
        <v>4.33</v>
      </c>
      <c r="D190" s="93">
        <v>193199080</v>
      </c>
      <c r="E190" s="94">
        <v>0.01405152224824358</v>
      </c>
      <c r="G190" t="s">
        <v>269</v>
      </c>
      <c r="H190" t="s">
        <v>250</v>
      </c>
      <c r="I190" s="95">
        <v>2976.74</v>
      </c>
      <c r="J190" s="94">
        <v>0.005047623227845355</v>
      </c>
    </row>
    <row r="191" spans="1:10">
      <c r="A191" t="s">
        <v>270</v>
      </c>
      <c r="B191" t="s">
        <v>271</v>
      </c>
      <c r="C191">
        <v>4.33</v>
      </c>
      <c r="D191" s="93">
        <v>367566000</v>
      </c>
      <c r="E191" s="94">
        <v>0</v>
      </c>
      <c r="G191" t="s">
        <v>270</v>
      </c>
      <c r="H191" t="s">
        <v>271</v>
      </c>
      <c r="I191" s="95">
        <v>2940.25</v>
      </c>
      <c r="J191" s="94">
        <v>-0.01225837661334206</v>
      </c>
    </row>
    <row r="192" spans="1:10">
      <c r="A192" t="s">
        <v>272</v>
      </c>
      <c r="B192" t="s">
        <v>271</v>
      </c>
      <c r="C192">
        <v>4.31</v>
      </c>
      <c r="D192" s="93">
        <v>295661760</v>
      </c>
      <c r="E192" s="94">
        <v>-0.004618937644341958</v>
      </c>
      <c r="G192" t="s">
        <v>272</v>
      </c>
      <c r="H192" t="s">
        <v>271</v>
      </c>
      <c r="I192" s="95">
        <v>2887.61</v>
      </c>
      <c r="J192" s="94">
        <v>-0.01790323952044892</v>
      </c>
    </row>
    <row r="193" spans="1:10">
      <c r="A193" t="s">
        <v>273</v>
      </c>
      <c r="B193" t="s">
        <v>271</v>
      </c>
      <c r="C193">
        <v>4.51</v>
      </c>
      <c r="D193" s="93">
        <v>462730600</v>
      </c>
      <c r="E193" s="94">
        <v>0.04640371229698381</v>
      </c>
      <c r="G193" t="s">
        <v>273</v>
      </c>
      <c r="H193" t="s">
        <v>271</v>
      </c>
      <c r="I193" s="95">
        <v>2910.63</v>
      </c>
      <c r="J193" s="94">
        <v>0.007971990677411389</v>
      </c>
    </row>
    <row r="194" spans="1:10">
      <c r="A194" t="s">
        <v>274</v>
      </c>
      <c r="B194" t="s">
        <v>271</v>
      </c>
      <c r="C194">
        <v>4.53</v>
      </c>
      <c r="D194" s="93">
        <v>267960200</v>
      </c>
      <c r="E194" s="94">
        <v>0.004434589800443645</v>
      </c>
      <c r="G194" t="s">
        <v>274</v>
      </c>
      <c r="H194" t="s">
        <v>271</v>
      </c>
      <c r="I194" s="95">
        <v>2952.01</v>
      </c>
      <c r="J194" s="94">
        <v>0.01421685339600032</v>
      </c>
    </row>
    <row r="195" spans="1:10">
      <c r="A195" t="s">
        <v>275</v>
      </c>
      <c r="B195" t="s">
        <v>271</v>
      </c>
      <c r="C195">
        <v>4.59</v>
      </c>
      <c r="D195" s="93">
        <v>488313560</v>
      </c>
      <c r="E195" s="94">
        <v>0.01324503311258263</v>
      </c>
      <c r="G195" t="s">
        <v>275</v>
      </c>
      <c r="H195" t="s">
        <v>271</v>
      </c>
      <c r="I195" s="95">
        <v>2938.79</v>
      </c>
      <c r="J195" s="94">
        <v>-0.004478304612789308</v>
      </c>
    </row>
    <row r="196" spans="1:10">
      <c r="A196" t="s">
        <v>276</v>
      </c>
      <c r="B196" t="s">
        <v>271</v>
      </c>
      <c r="C196">
        <v>4.41</v>
      </c>
      <c r="D196" s="93">
        <v>449342640</v>
      </c>
      <c r="E196" s="94">
        <v>-0.03921568627450978</v>
      </c>
      <c r="G196" t="s">
        <v>276</v>
      </c>
      <c r="H196" t="s">
        <v>271</v>
      </c>
      <c r="I196" s="95">
        <v>2893.06</v>
      </c>
      <c r="J196" s="94">
        <v>-0.01556082605426046</v>
      </c>
    </row>
    <row r="197" spans="1:10">
      <c r="A197" t="s">
        <v>277</v>
      </c>
      <c r="B197" t="s">
        <v>271</v>
      </c>
      <c r="C197">
        <v>4.5</v>
      </c>
      <c r="D197" s="93">
        <v>307883280</v>
      </c>
      <c r="E197" s="94">
        <v>0.02040816326530615</v>
      </c>
      <c r="G197" t="s">
        <v>277</v>
      </c>
      <c r="H197" t="s">
        <v>271</v>
      </c>
      <c r="I197" s="95">
        <v>2919.4</v>
      </c>
      <c r="J197" s="94">
        <v>0.009104546742895181</v>
      </c>
    </row>
    <row r="198" spans="1:10">
      <c r="A198" t="s">
        <v>278</v>
      </c>
      <c r="B198" t="s">
        <v>271</v>
      </c>
      <c r="C198">
        <v>4.55</v>
      </c>
      <c r="D198" s="93">
        <v>327515560</v>
      </c>
      <c r="E198" s="94">
        <v>0.01111111111111107</v>
      </c>
      <c r="G198" t="s">
        <v>278</v>
      </c>
      <c r="H198" t="s">
        <v>271</v>
      </c>
      <c r="I198" s="95">
        <v>2938.13</v>
      </c>
      <c r="J198" s="94">
        <v>0.00641570185654583</v>
      </c>
    </row>
    <row r="199" spans="1:10">
      <c r="A199" t="s">
        <v>279</v>
      </c>
      <c r="B199" t="s">
        <v>271</v>
      </c>
      <c r="C199">
        <v>4.63</v>
      </c>
      <c r="D199" s="93">
        <v>450866720</v>
      </c>
      <c r="E199" s="94">
        <v>0.01758241758241752</v>
      </c>
      <c r="G199" t="s">
        <v>279</v>
      </c>
      <c r="H199" t="s">
        <v>271</v>
      </c>
      <c r="I199" s="95">
        <v>2970.27</v>
      </c>
      <c r="J199" s="94">
        <v>0.01093893054425776</v>
      </c>
    </row>
    <row r="200" spans="1:10">
      <c r="A200" t="s">
        <v>280</v>
      </c>
      <c r="B200" t="s">
        <v>271</v>
      </c>
      <c r="C200">
        <v>4.64</v>
      </c>
      <c r="D200" s="93">
        <v>210335760</v>
      </c>
      <c r="E200" s="94">
        <v>0.002159827213822796</v>
      </c>
      <c r="G200" t="s">
        <v>280</v>
      </c>
      <c r="H200" t="s">
        <v>271</v>
      </c>
      <c r="I200" s="95">
        <v>2966.15</v>
      </c>
      <c r="J200" s="94">
        <v>-0.001387079289088211</v>
      </c>
    </row>
    <row r="201" spans="1:10">
      <c r="A201" t="s">
        <v>281</v>
      </c>
      <c r="B201" t="s">
        <v>271</v>
      </c>
      <c r="C201">
        <v>4.89</v>
      </c>
      <c r="D201" s="93">
        <v>667985320</v>
      </c>
      <c r="E201" s="94">
        <v>0.05387931034482762</v>
      </c>
      <c r="G201" t="s">
        <v>281</v>
      </c>
      <c r="H201" t="s">
        <v>271</v>
      </c>
      <c r="I201" s="95">
        <v>2995.68</v>
      </c>
      <c r="J201" s="94">
        <v>0.009955666436289423</v>
      </c>
    </row>
    <row r="202" spans="1:10">
      <c r="A202" t="s">
        <v>282</v>
      </c>
      <c r="B202" t="s">
        <v>271</v>
      </c>
      <c r="C202">
        <v>4.83</v>
      </c>
      <c r="D202" s="93">
        <v>432753120</v>
      </c>
      <c r="E202" s="94">
        <v>-0.01226993865030668</v>
      </c>
      <c r="G202" t="s">
        <v>282</v>
      </c>
      <c r="H202" t="s">
        <v>271</v>
      </c>
      <c r="I202" s="95">
        <v>2989.69</v>
      </c>
      <c r="J202" s="94">
        <v>-0.00199954601292518</v>
      </c>
    </row>
    <row r="203" spans="1:10">
      <c r="A203" t="s">
        <v>283</v>
      </c>
      <c r="B203" t="s">
        <v>271</v>
      </c>
      <c r="C203">
        <v>4.83</v>
      </c>
      <c r="D203" s="93">
        <v>264316960</v>
      </c>
      <c r="E203" s="94">
        <v>0</v>
      </c>
      <c r="G203" t="s">
        <v>283</v>
      </c>
      <c r="H203" t="s">
        <v>271</v>
      </c>
      <c r="I203" s="95">
        <v>2997.95</v>
      </c>
      <c r="J203" s="94">
        <v>0.002762828253096483</v>
      </c>
    </row>
    <row r="204" spans="1:10">
      <c r="A204" t="s">
        <v>284</v>
      </c>
      <c r="B204" t="s">
        <v>271</v>
      </c>
      <c r="C204">
        <v>4.74</v>
      </c>
      <c r="D204" s="93">
        <v>307624200</v>
      </c>
      <c r="E204" s="94">
        <v>-0.01863354037267073</v>
      </c>
      <c r="G204" t="s">
        <v>284</v>
      </c>
      <c r="H204" t="s">
        <v>271</v>
      </c>
      <c r="I204" s="95">
        <v>2986.2</v>
      </c>
      <c r="J204" s="94">
        <v>-0.003919344885671916</v>
      </c>
    </row>
    <row r="205" spans="1:10">
      <c r="A205" t="s">
        <v>285</v>
      </c>
      <c r="B205" t="s">
        <v>271</v>
      </c>
      <c r="C205">
        <v>4.88</v>
      </c>
      <c r="D205" s="93">
        <v>266967240</v>
      </c>
      <c r="E205" s="94">
        <v>0.02953586497890281</v>
      </c>
      <c r="G205" t="s">
        <v>285</v>
      </c>
      <c r="H205" t="s">
        <v>271</v>
      </c>
      <c r="I205" s="95">
        <v>3006.72</v>
      </c>
      <c r="J205" s="94">
        <v>0.006871609403255041</v>
      </c>
    </row>
    <row r="206" spans="1:10">
      <c r="A206" t="s">
        <v>286</v>
      </c>
      <c r="B206" t="s">
        <v>271</v>
      </c>
      <c r="C206">
        <v>4.87</v>
      </c>
      <c r="D206" s="93">
        <v>337369120</v>
      </c>
      <c r="E206" s="94">
        <v>-0.002049180327868827</v>
      </c>
      <c r="G206" t="s">
        <v>286</v>
      </c>
      <c r="H206" t="s">
        <v>271</v>
      </c>
      <c r="I206" s="95">
        <v>2995.99</v>
      </c>
      <c r="J206" s="94">
        <v>-0.003568672839506126</v>
      </c>
    </row>
    <row r="207" spans="1:10">
      <c r="A207" t="s">
        <v>287</v>
      </c>
      <c r="B207" t="s">
        <v>271</v>
      </c>
      <c r="C207">
        <v>4.85</v>
      </c>
      <c r="D207" s="93">
        <v>285770000</v>
      </c>
      <c r="E207" s="94">
        <v>-0.004106776180698213</v>
      </c>
      <c r="G207" t="s">
        <v>287</v>
      </c>
      <c r="H207" t="s">
        <v>271</v>
      </c>
      <c r="I207" s="95">
        <v>3004.52</v>
      </c>
      <c r="J207" s="94">
        <v>0.002847139009142241</v>
      </c>
    </row>
    <row r="208" spans="1:10">
      <c r="A208" t="s">
        <v>288</v>
      </c>
      <c r="B208" t="s">
        <v>271</v>
      </c>
      <c r="C208">
        <v>4.9</v>
      </c>
      <c r="D208" s="93">
        <v>239037320</v>
      </c>
      <c r="E208" s="94">
        <v>0.01030927835051565</v>
      </c>
      <c r="G208" t="s">
        <v>288</v>
      </c>
      <c r="H208" t="s">
        <v>271</v>
      </c>
      <c r="I208" s="95">
        <v>3010.29</v>
      </c>
      <c r="J208" s="94">
        <v>0.001920439870594981</v>
      </c>
    </row>
    <row r="209" spans="1:10">
      <c r="A209" t="s">
        <v>289</v>
      </c>
      <c r="B209" t="s">
        <v>271</v>
      </c>
      <c r="C209">
        <v>5.09</v>
      </c>
      <c r="D209" s="93">
        <v>423091520</v>
      </c>
      <c r="E209" s="94">
        <v>0.03877551020408143</v>
      </c>
      <c r="G209" t="s">
        <v>289</v>
      </c>
      <c r="H209" t="s">
        <v>271</v>
      </c>
      <c r="I209" s="95">
        <v>3022.55</v>
      </c>
      <c r="J209" s="94">
        <v>0.004072697314876805</v>
      </c>
    </row>
    <row r="210" spans="1:10">
      <c r="A210" t="s">
        <v>290</v>
      </c>
      <c r="B210" t="s">
        <v>271</v>
      </c>
      <c r="C210">
        <v>5.15</v>
      </c>
      <c r="D210" s="93">
        <v>330791640</v>
      </c>
      <c r="E210" s="94">
        <v>0.01178781925343819</v>
      </c>
      <c r="G210" t="s">
        <v>290</v>
      </c>
      <c r="H210" t="s">
        <v>271</v>
      </c>
      <c r="I210" s="95">
        <v>3039.42</v>
      </c>
      <c r="J210" s="94">
        <v>0.00558137996062924</v>
      </c>
    </row>
    <row r="211" spans="1:10">
      <c r="A211" t="s">
        <v>291</v>
      </c>
      <c r="B211" t="s">
        <v>271</v>
      </c>
      <c r="C211">
        <v>5.05</v>
      </c>
      <c r="D211" s="93">
        <v>211236800</v>
      </c>
      <c r="E211" s="94">
        <v>-0.01941747572815544</v>
      </c>
      <c r="G211" t="s">
        <v>291</v>
      </c>
      <c r="H211" t="s">
        <v>271</v>
      </c>
      <c r="I211" s="95">
        <v>3036.89</v>
      </c>
      <c r="J211" s="94">
        <v>-0.0008323956544341593</v>
      </c>
    </row>
    <row r="212" spans="1:10">
      <c r="A212" t="s">
        <v>292</v>
      </c>
      <c r="B212" t="s">
        <v>271</v>
      </c>
      <c r="C212">
        <v>5.05</v>
      </c>
      <c r="D212" s="93">
        <v>205961520</v>
      </c>
      <c r="E212" s="94">
        <v>0</v>
      </c>
      <c r="G212" t="s">
        <v>292</v>
      </c>
      <c r="H212" t="s">
        <v>271</v>
      </c>
      <c r="I212" s="95">
        <v>3046.77</v>
      </c>
      <c r="J212" s="94">
        <v>0.003253328240403919</v>
      </c>
    </row>
    <row r="213" spans="1:10">
      <c r="A213" t="s">
        <v>293</v>
      </c>
      <c r="B213" t="s">
        <v>271</v>
      </c>
      <c r="C213">
        <v>5</v>
      </c>
      <c r="D213" s="93">
        <v>209732600</v>
      </c>
      <c r="E213" s="94">
        <v>-0.00990099009900991</v>
      </c>
      <c r="G213" t="s">
        <v>293</v>
      </c>
      <c r="H213" t="s">
        <v>271</v>
      </c>
      <c r="I213" s="95">
        <v>3037.56</v>
      </c>
      <c r="J213" s="94">
        <v>-0.003022873403637272</v>
      </c>
    </row>
    <row r="214" spans="1:10">
      <c r="A214" t="s">
        <v>294</v>
      </c>
      <c r="B214" t="s">
        <v>295</v>
      </c>
      <c r="C214">
        <v>5.04</v>
      </c>
      <c r="D214" s="93">
        <v>283638240</v>
      </c>
      <c r="E214" s="94">
        <v>0.008000000000000007</v>
      </c>
      <c r="G214" t="s">
        <v>294</v>
      </c>
      <c r="H214" t="s">
        <v>295</v>
      </c>
      <c r="I214" s="95">
        <v>3066.91</v>
      </c>
      <c r="J214" s="94">
        <v>0.009662360578885698</v>
      </c>
    </row>
    <row r="215" spans="1:10">
      <c r="A215" t="s">
        <v>296</v>
      </c>
      <c r="B215" t="s">
        <v>295</v>
      </c>
      <c r="C215">
        <v>5.24</v>
      </c>
      <c r="D215" s="93">
        <v>376716200</v>
      </c>
      <c r="E215" s="94">
        <v>0.03968253968253976</v>
      </c>
      <c r="G215" t="s">
        <v>296</v>
      </c>
      <c r="H215" t="s">
        <v>295</v>
      </c>
      <c r="I215" s="95">
        <v>3078.27</v>
      </c>
      <c r="J215" s="94">
        <v>0.00370405391746087</v>
      </c>
    </row>
    <row r="216" spans="1:10">
      <c r="A216" t="s">
        <v>297</v>
      </c>
      <c r="B216" t="s">
        <v>295</v>
      </c>
      <c r="C216">
        <v>5.22</v>
      </c>
      <c r="D216" s="93">
        <v>300868480</v>
      </c>
      <c r="E216" s="94">
        <v>-0.003816793893129833</v>
      </c>
      <c r="G216" t="s">
        <v>297</v>
      </c>
      <c r="H216" t="s">
        <v>295</v>
      </c>
      <c r="I216" s="95">
        <v>3074.62</v>
      </c>
      <c r="J216" s="94">
        <v>-0.001185730946278274</v>
      </c>
    </row>
    <row r="217" spans="1:10">
      <c r="A217" t="s">
        <v>298</v>
      </c>
      <c r="B217" t="s">
        <v>295</v>
      </c>
      <c r="C217">
        <v>5.17</v>
      </c>
      <c r="D217" s="93">
        <v>269013400</v>
      </c>
      <c r="E217" s="94">
        <v>-0.009578544061302652</v>
      </c>
      <c r="G217" t="s">
        <v>298</v>
      </c>
      <c r="H217" t="s">
        <v>295</v>
      </c>
      <c r="I217" s="95">
        <v>3076.78</v>
      </c>
      <c r="J217" s="94">
        <v>0.0007025258405917167</v>
      </c>
    </row>
    <row r="218" spans="1:10">
      <c r="A218" t="s">
        <v>299</v>
      </c>
      <c r="B218" t="s">
        <v>295</v>
      </c>
      <c r="C218">
        <v>5.18</v>
      </c>
      <c r="D218" s="93">
        <v>280339920</v>
      </c>
      <c r="E218" s="94">
        <v>0.0019342359767891</v>
      </c>
      <c r="G218" t="s">
        <v>299</v>
      </c>
      <c r="H218" t="s">
        <v>295</v>
      </c>
      <c r="I218" s="95">
        <v>3085.18</v>
      </c>
      <c r="J218" s="94">
        <v>0.002730126950903022</v>
      </c>
    </row>
    <row r="219" spans="1:10">
      <c r="A219" t="s">
        <v>300</v>
      </c>
      <c r="B219" t="s">
        <v>295</v>
      </c>
      <c r="C219">
        <v>5.17</v>
      </c>
      <c r="D219" s="93">
        <v>189407480</v>
      </c>
      <c r="E219" s="94">
        <v>-0.001930501930501927</v>
      </c>
      <c r="G219" t="s">
        <v>300</v>
      </c>
      <c r="H219" t="s">
        <v>295</v>
      </c>
      <c r="I219" s="95">
        <v>3093.08</v>
      </c>
      <c r="J219" s="94">
        <v>0.002560628553277322</v>
      </c>
    </row>
    <row r="220" spans="1:10">
      <c r="A220" t="s">
        <v>301</v>
      </c>
      <c r="B220" t="s">
        <v>295</v>
      </c>
      <c r="C220">
        <v>5.18</v>
      </c>
      <c r="D220" s="93">
        <v>243789440</v>
      </c>
      <c r="E220" s="94">
        <v>0.0019342359767891</v>
      </c>
      <c r="G220" t="s">
        <v>301</v>
      </c>
      <c r="H220" t="s">
        <v>295</v>
      </c>
      <c r="I220" s="95">
        <v>3087.01</v>
      </c>
      <c r="J220" s="94">
        <v>-0.001962445200253349</v>
      </c>
    </row>
    <row r="221" spans="1:10">
      <c r="A221" t="s">
        <v>302</v>
      </c>
      <c r="B221" t="s">
        <v>295</v>
      </c>
      <c r="C221">
        <v>5.22</v>
      </c>
      <c r="D221" s="93">
        <v>283838840</v>
      </c>
      <c r="E221" s="94">
        <v>0.007722007722007707</v>
      </c>
      <c r="G221" t="s">
        <v>302</v>
      </c>
      <c r="H221" t="s">
        <v>295</v>
      </c>
      <c r="I221" s="95">
        <v>3091.84</v>
      </c>
      <c r="J221" s="94">
        <v>0.001564620781921544</v>
      </c>
    </row>
    <row r="222" spans="1:10">
      <c r="A222" t="s">
        <v>303</v>
      </c>
      <c r="B222" t="s">
        <v>295</v>
      </c>
      <c r="C222">
        <v>5.19</v>
      </c>
      <c r="D222" s="93">
        <v>302364960</v>
      </c>
      <c r="E222" s="94">
        <v>-0.005747126436781436</v>
      </c>
      <c r="G222" t="s">
        <v>303</v>
      </c>
      <c r="H222" t="s">
        <v>295</v>
      </c>
      <c r="I222" s="95">
        <v>3094.04</v>
      </c>
      <c r="J222" s="94">
        <v>0.0007115504036430131</v>
      </c>
    </row>
    <row r="223" spans="1:10">
      <c r="A223" t="s">
        <v>304</v>
      </c>
      <c r="B223" t="s">
        <v>295</v>
      </c>
      <c r="C223">
        <v>5.22</v>
      </c>
      <c r="D223" s="93">
        <v>527006840</v>
      </c>
      <c r="E223" s="94">
        <v>0.005780346820809079</v>
      </c>
      <c r="G223" t="s">
        <v>304</v>
      </c>
      <c r="H223" t="s">
        <v>295</v>
      </c>
      <c r="I223" s="95">
        <v>3096.63</v>
      </c>
      <c r="J223" s="94">
        <v>0.0008370932502488326</v>
      </c>
    </row>
    <row r="224" spans="1:10">
      <c r="A224" t="s">
        <v>305</v>
      </c>
      <c r="B224" t="s">
        <v>295</v>
      </c>
      <c r="C224">
        <v>5.08</v>
      </c>
      <c r="D224" s="93">
        <v>1054216360</v>
      </c>
      <c r="E224" s="94">
        <v>-0.0268199233716474</v>
      </c>
      <c r="G224" t="s">
        <v>305</v>
      </c>
      <c r="H224" t="s">
        <v>295</v>
      </c>
      <c r="I224" s="95">
        <v>3120.46</v>
      </c>
      <c r="J224" s="94">
        <v>0.007695462486638771</v>
      </c>
    </row>
    <row r="225" spans="1:10">
      <c r="A225" t="s">
        <v>306</v>
      </c>
      <c r="B225" t="s">
        <v>295</v>
      </c>
      <c r="C225">
        <v>5.28</v>
      </c>
      <c r="D225" s="93">
        <v>575318520</v>
      </c>
      <c r="E225" s="94">
        <v>0.03937007874015741</v>
      </c>
      <c r="G225" t="s">
        <v>306</v>
      </c>
      <c r="H225" t="s">
        <v>295</v>
      </c>
      <c r="I225" s="95">
        <v>3122.03</v>
      </c>
      <c r="J225" s="94">
        <v>0.0005031309486422941</v>
      </c>
    </row>
    <row r="226" spans="1:10">
      <c r="A226" t="s">
        <v>307</v>
      </c>
      <c r="B226" t="s">
        <v>295</v>
      </c>
      <c r="C226">
        <v>5.18</v>
      </c>
      <c r="D226" s="93">
        <v>415380240</v>
      </c>
      <c r="E226" s="94">
        <v>-0.01893939393939403</v>
      </c>
      <c r="G226" t="s">
        <v>307</v>
      </c>
      <c r="H226" t="s">
        <v>295</v>
      </c>
      <c r="I226" s="95">
        <v>3120.18</v>
      </c>
      <c r="J226" s="94">
        <v>-0.000592563172038818</v>
      </c>
    </row>
    <row r="227" spans="1:10">
      <c r="A227" t="s">
        <v>308</v>
      </c>
      <c r="B227" t="s">
        <v>295</v>
      </c>
      <c r="C227">
        <v>5.25</v>
      </c>
      <c r="D227" s="93">
        <v>473017520</v>
      </c>
      <c r="E227" s="94">
        <v>0.0135135135135136</v>
      </c>
      <c r="G227" t="s">
        <v>308</v>
      </c>
      <c r="H227" t="s">
        <v>295</v>
      </c>
      <c r="I227" s="95">
        <v>3108.46</v>
      </c>
      <c r="J227" s="94">
        <v>-0.003756193552935994</v>
      </c>
    </row>
    <row r="228" spans="1:10">
      <c r="A228" t="s">
        <v>309</v>
      </c>
      <c r="B228" t="s">
        <v>295</v>
      </c>
      <c r="C228">
        <v>5.23</v>
      </c>
      <c r="D228" s="93">
        <v>288389200</v>
      </c>
      <c r="E228" s="94">
        <v>-0.003809523809523707</v>
      </c>
      <c r="G228" t="s">
        <v>309</v>
      </c>
      <c r="H228" t="s">
        <v>295</v>
      </c>
      <c r="I228" s="95">
        <v>3103.54</v>
      </c>
      <c r="J228" s="94">
        <v>-0.001582777323819506</v>
      </c>
    </row>
    <row r="229" spans="1:10">
      <c r="A229" t="s">
        <v>310</v>
      </c>
      <c r="B229" t="s">
        <v>295</v>
      </c>
      <c r="C229">
        <v>5.25</v>
      </c>
      <c r="D229" s="93">
        <v>224098800</v>
      </c>
      <c r="E229" s="94">
        <v>0.003824091778202643</v>
      </c>
      <c r="G229" t="s">
        <v>310</v>
      </c>
      <c r="H229" t="s">
        <v>295</v>
      </c>
      <c r="I229" s="95">
        <v>3110.29</v>
      </c>
      <c r="J229" s="94">
        <v>0.002174935718566529</v>
      </c>
    </row>
    <row r="230" spans="1:10">
      <c r="A230" t="s">
        <v>311</v>
      </c>
      <c r="B230" t="s">
        <v>295</v>
      </c>
      <c r="C230">
        <v>5.5</v>
      </c>
      <c r="D230" s="93">
        <v>507347440</v>
      </c>
      <c r="E230" s="94">
        <v>0.04761904761904767</v>
      </c>
      <c r="G230" t="s">
        <v>311</v>
      </c>
      <c r="H230" t="s">
        <v>295</v>
      </c>
      <c r="I230" s="95">
        <v>3133.64</v>
      </c>
      <c r="J230" s="94">
        <v>0.007507338543994324</v>
      </c>
    </row>
    <row r="231" spans="1:10">
      <c r="A231" t="s">
        <v>312</v>
      </c>
      <c r="B231" t="s">
        <v>295</v>
      </c>
      <c r="C231">
        <v>5.4</v>
      </c>
      <c r="D231" s="93">
        <v>385680920</v>
      </c>
      <c r="E231" s="94">
        <v>-0.01818181818181808</v>
      </c>
      <c r="G231" t="s">
        <v>312</v>
      </c>
      <c r="H231" t="s">
        <v>295</v>
      </c>
      <c r="I231" s="95">
        <v>3140.52</v>
      </c>
      <c r="J231" s="94">
        <v>0.002195529799211116</v>
      </c>
    </row>
    <row r="232" spans="1:10">
      <c r="A232" t="s">
        <v>313</v>
      </c>
      <c r="B232" t="s">
        <v>295</v>
      </c>
      <c r="C232">
        <v>5.43</v>
      </c>
      <c r="D232" s="93">
        <v>216428720</v>
      </c>
      <c r="E232" s="94">
        <v>0.005555555555555536</v>
      </c>
      <c r="G232" t="s">
        <v>313</v>
      </c>
      <c r="H232" t="s">
        <v>295</v>
      </c>
      <c r="I232" s="95">
        <v>3153.63</v>
      </c>
      <c r="J232" s="94">
        <v>0.00417446792250975</v>
      </c>
    </row>
    <row r="233" spans="1:10">
      <c r="A233" t="s">
        <v>314</v>
      </c>
      <c r="B233" t="s">
        <v>295</v>
      </c>
      <c r="C233">
        <v>5.4</v>
      </c>
      <c r="D233" s="93">
        <v>141556960</v>
      </c>
      <c r="E233" s="94">
        <v>-0.005524861878452914</v>
      </c>
      <c r="G233" t="s">
        <v>314</v>
      </c>
      <c r="H233" t="s">
        <v>295</v>
      </c>
      <c r="I233" s="95">
        <v>3140.98</v>
      </c>
      <c r="J233" s="94">
        <v>-0.004011250527170329</v>
      </c>
    </row>
    <row r="234" spans="1:10">
      <c r="A234" t="s">
        <v>315</v>
      </c>
      <c r="B234" t="s">
        <v>316</v>
      </c>
      <c r="C234">
        <v>5.21</v>
      </c>
      <c r="D234" s="93">
        <v>373869680</v>
      </c>
      <c r="E234" s="94">
        <v>-0.03518518518518521</v>
      </c>
      <c r="G234" t="s">
        <v>315</v>
      </c>
      <c r="H234" t="s">
        <v>316</v>
      </c>
      <c r="I234" s="95">
        <v>3113.87</v>
      </c>
      <c r="J234" s="94">
        <v>-0.008631064190157245</v>
      </c>
    </row>
    <row r="235" spans="1:10">
      <c r="A235" t="s">
        <v>317</v>
      </c>
      <c r="B235" t="s">
        <v>316</v>
      </c>
      <c r="C235">
        <v>5.17</v>
      </c>
      <c r="D235" s="93">
        <v>474146120</v>
      </c>
      <c r="E235" s="94">
        <v>-0.007677543186180413</v>
      </c>
      <c r="G235" t="s">
        <v>317</v>
      </c>
      <c r="H235" t="s">
        <v>316</v>
      </c>
      <c r="I235" s="95">
        <v>3093.2</v>
      </c>
      <c r="J235" s="94">
        <v>-0.006638042050567283</v>
      </c>
    </row>
    <row r="236" spans="1:10">
      <c r="A236" t="s">
        <v>318</v>
      </c>
      <c r="B236" t="s">
        <v>316</v>
      </c>
      <c r="C236">
        <v>5.21</v>
      </c>
      <c r="D236" s="93">
        <v>273618360</v>
      </c>
      <c r="E236" s="94">
        <v>0.007736943907156624</v>
      </c>
      <c r="G236" t="s">
        <v>318</v>
      </c>
      <c r="H236" t="s">
        <v>316</v>
      </c>
      <c r="I236" s="95">
        <v>3112.76</v>
      </c>
      <c r="J236" s="94">
        <v>0.006323548428811776</v>
      </c>
    </row>
    <row r="237" spans="1:10">
      <c r="A237" t="s">
        <v>319</v>
      </c>
      <c r="B237" t="s">
        <v>316</v>
      </c>
      <c r="C237">
        <v>5.2</v>
      </c>
      <c r="D237" s="93">
        <v>185137760</v>
      </c>
      <c r="E237" s="94">
        <v>-0.001919385796545048</v>
      </c>
      <c r="G237" t="s">
        <v>319</v>
      </c>
      <c r="H237" t="s">
        <v>316</v>
      </c>
      <c r="I237" s="95">
        <v>3117.43</v>
      </c>
      <c r="J237" s="94">
        <v>0.001500276282141666</v>
      </c>
    </row>
    <row r="238" spans="1:10">
      <c r="A238" t="s">
        <v>320</v>
      </c>
      <c r="B238" t="s">
        <v>316</v>
      </c>
      <c r="C238">
        <v>5.28</v>
      </c>
      <c r="D238" s="93">
        <v>232418280</v>
      </c>
      <c r="E238" s="94">
        <v>0.01538461538461533</v>
      </c>
      <c r="G238" t="s">
        <v>320</v>
      </c>
      <c r="H238" t="s">
        <v>316</v>
      </c>
      <c r="I238" s="95">
        <v>3145.91</v>
      </c>
      <c r="J238" s="94">
        <v>0.009135730393304842</v>
      </c>
    </row>
    <row r="239" spans="1:10">
      <c r="A239" t="s">
        <v>321</v>
      </c>
      <c r="B239" t="s">
        <v>316</v>
      </c>
      <c r="C239">
        <v>5.28</v>
      </c>
      <c r="D239" s="93">
        <v>215132800</v>
      </c>
      <c r="E239" s="94">
        <v>0</v>
      </c>
      <c r="G239" t="s">
        <v>321</v>
      </c>
      <c r="H239" t="s">
        <v>316</v>
      </c>
      <c r="I239" s="95">
        <v>3135.96</v>
      </c>
      <c r="J239" s="94">
        <v>-0.00316283682622831</v>
      </c>
    </row>
    <row r="240" spans="1:10">
      <c r="A240" t="s">
        <v>322</v>
      </c>
      <c r="B240" t="s">
        <v>316</v>
      </c>
      <c r="C240">
        <v>5.33</v>
      </c>
      <c r="D240" s="93">
        <v>256689120</v>
      </c>
      <c r="E240" s="94">
        <v>0.009469696969697017</v>
      </c>
      <c r="G240" t="s">
        <v>322</v>
      </c>
      <c r="H240" t="s">
        <v>316</v>
      </c>
      <c r="I240" s="95">
        <v>3132.52</v>
      </c>
      <c r="J240" s="94">
        <v>-0.001096952767254744</v>
      </c>
    </row>
    <row r="241" spans="1:10">
      <c r="A241" t="s">
        <v>323</v>
      </c>
      <c r="B241" t="s">
        <v>316</v>
      </c>
      <c r="C241">
        <v>5.41</v>
      </c>
      <c r="D241" s="93">
        <v>234009880</v>
      </c>
      <c r="E241" s="94">
        <v>0.01500938086303938</v>
      </c>
      <c r="G241" t="s">
        <v>323</v>
      </c>
      <c r="H241" t="s">
        <v>316</v>
      </c>
      <c r="I241" s="95">
        <v>3141.63</v>
      </c>
      <c r="J241" s="94">
        <v>0.002908201703420987</v>
      </c>
    </row>
    <row r="242" spans="1:10">
      <c r="A242" t="s">
        <v>324</v>
      </c>
      <c r="B242" t="s">
        <v>316</v>
      </c>
      <c r="C242">
        <v>5.58</v>
      </c>
      <c r="D242" s="93">
        <v>406083360</v>
      </c>
      <c r="E242" s="94">
        <v>0.03142329020332713</v>
      </c>
      <c r="G242" t="s">
        <v>324</v>
      </c>
      <c r="H242" t="s">
        <v>316</v>
      </c>
      <c r="I242" s="95">
        <v>3168.57</v>
      </c>
      <c r="J242" s="94">
        <v>0.008575166394515055</v>
      </c>
    </row>
    <row r="243" spans="1:10">
      <c r="A243" t="s">
        <v>325</v>
      </c>
      <c r="B243" t="s">
        <v>316</v>
      </c>
      <c r="C243">
        <v>5.58</v>
      </c>
      <c r="D243" s="93">
        <v>454967320</v>
      </c>
      <c r="E243" s="94">
        <v>0</v>
      </c>
      <c r="G243" t="s">
        <v>325</v>
      </c>
      <c r="H243" t="s">
        <v>316</v>
      </c>
      <c r="I243" s="95">
        <v>3168.8</v>
      </c>
      <c r="J243" s="94">
        <v>7.258794976916505E-05</v>
      </c>
    </row>
    <row r="244" spans="1:10">
      <c r="A244" t="s">
        <v>326</v>
      </c>
      <c r="B244" t="s">
        <v>316</v>
      </c>
      <c r="C244">
        <v>5.61</v>
      </c>
      <c r="D244" s="93">
        <v>321307360</v>
      </c>
      <c r="E244" s="94">
        <v>0.005376344086021501</v>
      </c>
      <c r="G244" t="s">
        <v>326</v>
      </c>
      <c r="H244" t="s">
        <v>316</v>
      </c>
      <c r="I244" s="95">
        <v>3191.45</v>
      </c>
      <c r="J244" s="94">
        <v>0.007147816208028068</v>
      </c>
    </row>
    <row r="245" spans="1:10">
      <c r="A245" t="s">
        <v>327</v>
      </c>
      <c r="B245" t="s">
        <v>316</v>
      </c>
      <c r="C245">
        <v>5.68</v>
      </c>
      <c r="D245" s="93">
        <v>323263920</v>
      </c>
      <c r="E245" s="94">
        <v>0.01247771836007128</v>
      </c>
      <c r="G245" t="s">
        <v>327</v>
      </c>
      <c r="H245" t="s">
        <v>316</v>
      </c>
      <c r="I245" s="95">
        <v>3192.52</v>
      </c>
      <c r="J245" s="94">
        <v>0.0003352708016732819</v>
      </c>
    </row>
    <row r="246" spans="1:10">
      <c r="A246" t="s">
        <v>328</v>
      </c>
      <c r="B246" t="s">
        <v>316</v>
      </c>
      <c r="C246">
        <v>5.71</v>
      </c>
      <c r="D246" s="93">
        <v>344278760</v>
      </c>
      <c r="E246" s="94">
        <v>0.005281690140845008</v>
      </c>
      <c r="G246" t="s">
        <v>328</v>
      </c>
      <c r="H246" t="s">
        <v>316</v>
      </c>
      <c r="I246" s="95">
        <v>3191.14</v>
      </c>
      <c r="J246" s="94">
        <v>-0.000432260408705365</v>
      </c>
    </row>
    <row r="247" spans="1:10">
      <c r="A247" t="s">
        <v>329</v>
      </c>
      <c r="B247" t="s">
        <v>316</v>
      </c>
      <c r="C247">
        <v>5.86</v>
      </c>
      <c r="D247" s="93">
        <v>453106960</v>
      </c>
      <c r="E247" s="94">
        <v>0.02626970227670755</v>
      </c>
      <c r="G247" t="s">
        <v>329</v>
      </c>
      <c r="H247" t="s">
        <v>316</v>
      </c>
      <c r="I247" s="95">
        <v>3205.37</v>
      </c>
      <c r="J247" s="94">
        <v>0.004459221469443442</v>
      </c>
    </row>
    <row r="248" spans="1:10">
      <c r="A248" t="s">
        <v>330</v>
      </c>
      <c r="B248" t="s">
        <v>316</v>
      </c>
      <c r="C248">
        <v>5.96</v>
      </c>
      <c r="D248" s="93">
        <v>603384280</v>
      </c>
      <c r="E248" s="94">
        <v>0.01706484641638228</v>
      </c>
      <c r="G248" t="s">
        <v>330</v>
      </c>
      <c r="H248" t="s">
        <v>316</v>
      </c>
      <c r="I248" s="95">
        <v>3221.22</v>
      </c>
      <c r="J248" s="94">
        <v>0.004944826962253845</v>
      </c>
    </row>
    <row r="249" spans="1:10">
      <c r="A249" t="s">
        <v>331</v>
      </c>
      <c r="B249" t="s">
        <v>316</v>
      </c>
      <c r="C249">
        <v>5.95</v>
      </c>
      <c r="D249" s="93">
        <v>355392600</v>
      </c>
      <c r="E249" s="94">
        <v>-0.001677852348993203</v>
      </c>
      <c r="G249" t="s">
        <v>331</v>
      </c>
      <c r="H249" t="s">
        <v>316</v>
      </c>
      <c r="I249" s="95">
        <v>3224.01</v>
      </c>
      <c r="J249" s="94">
        <v>0.0008661314657181229</v>
      </c>
    </row>
    <row r="250" spans="1:10">
      <c r="A250" t="s">
        <v>332</v>
      </c>
      <c r="B250" t="s">
        <v>316</v>
      </c>
      <c r="C250">
        <v>5.94</v>
      </c>
      <c r="D250" s="93">
        <v>138863880</v>
      </c>
      <c r="E250" s="94">
        <v>-0.001680672268907557</v>
      </c>
      <c r="G250" t="s">
        <v>332</v>
      </c>
      <c r="H250" t="s">
        <v>316</v>
      </c>
      <c r="I250" s="95">
        <v>3223.38</v>
      </c>
      <c r="J250" s="94">
        <v>-0.0001954088231737039</v>
      </c>
    </row>
    <row r="251" spans="1:10">
      <c r="A251" t="s">
        <v>333</v>
      </c>
      <c r="B251" t="s">
        <v>316</v>
      </c>
      <c r="C251">
        <v>5.96</v>
      </c>
      <c r="D251" s="93">
        <v>183218040</v>
      </c>
      <c r="E251" s="94">
        <v>0.003367003367003241</v>
      </c>
      <c r="G251" t="s">
        <v>333</v>
      </c>
      <c r="H251" t="s">
        <v>316</v>
      </c>
      <c r="I251" s="95">
        <v>3239.91</v>
      </c>
      <c r="J251" s="94">
        <v>0.005128157399996169</v>
      </c>
    </row>
    <row r="252" spans="1:10">
      <c r="A252" t="s">
        <v>334</v>
      </c>
      <c r="B252" t="s">
        <v>316</v>
      </c>
      <c r="C252">
        <v>5.9</v>
      </c>
      <c r="D252" s="93">
        <v>254810040</v>
      </c>
      <c r="E252" s="94">
        <v>-0.01006711409395966</v>
      </c>
      <c r="G252" t="s">
        <v>334</v>
      </c>
      <c r="H252" t="s">
        <v>316</v>
      </c>
      <c r="I252" s="95">
        <v>3240.02</v>
      </c>
      <c r="J252" s="94">
        <v>3.395156038288327E-05</v>
      </c>
    </row>
    <row r="253" spans="1:10">
      <c r="A253" t="s">
        <v>335</v>
      </c>
      <c r="B253" t="s">
        <v>316</v>
      </c>
      <c r="C253">
        <v>5.78</v>
      </c>
      <c r="D253" s="93">
        <v>258247120</v>
      </c>
      <c r="E253" s="94">
        <v>-0.02033898305084747</v>
      </c>
      <c r="G253" t="s">
        <v>335</v>
      </c>
      <c r="H253" t="s">
        <v>316</v>
      </c>
      <c r="I253" s="95">
        <v>3221.29</v>
      </c>
      <c r="J253" s="94">
        <v>-0.005780828513404224</v>
      </c>
    </row>
    <row r="254" spans="1:10">
      <c r="A254" t="s">
        <v>336</v>
      </c>
      <c r="B254" t="s">
        <v>316</v>
      </c>
      <c r="C254">
        <v>5.86</v>
      </c>
      <c r="D254" s="93">
        <v>231211320</v>
      </c>
      <c r="E254" s="94">
        <v>0.01384083044982698</v>
      </c>
      <c r="G254" t="s">
        <v>336</v>
      </c>
      <c r="H254" t="s">
        <v>316</v>
      </c>
      <c r="I254" s="95">
        <v>3230.78</v>
      </c>
      <c r="J254" s="94">
        <v>0.002946024729223451</v>
      </c>
    </row>
    <row r="255" spans="1:10">
      <c r="A255" t="s">
        <v>337</v>
      </c>
      <c r="B255" t="s">
        <v>338</v>
      </c>
      <c r="C255">
        <v>5.97</v>
      </c>
      <c r="D255" s="93">
        <v>237678760</v>
      </c>
      <c r="E255" s="94">
        <v>0.01877133105802042</v>
      </c>
      <c r="G255" t="s">
        <v>337</v>
      </c>
      <c r="H255" t="s">
        <v>338</v>
      </c>
      <c r="I255" s="95">
        <v>3257.85</v>
      </c>
      <c r="J255" s="94">
        <v>0.008378781594537532</v>
      </c>
    </row>
    <row r="256" spans="1:10">
      <c r="A256" t="s">
        <v>339</v>
      </c>
      <c r="B256" t="s">
        <v>338</v>
      </c>
      <c r="C256">
        <v>5.88</v>
      </c>
      <c r="D256" s="93">
        <v>205772320</v>
      </c>
      <c r="E256" s="94">
        <v>-0.01507537688442206</v>
      </c>
      <c r="G256" t="s">
        <v>339</v>
      </c>
      <c r="H256" t="s">
        <v>338</v>
      </c>
      <c r="I256" s="95">
        <v>3234.85</v>
      </c>
      <c r="J256" s="94">
        <v>-0.007059870773669763</v>
      </c>
    </row>
    <row r="257" spans="1:10">
      <c r="A257" t="s">
        <v>340</v>
      </c>
      <c r="B257" t="s">
        <v>338</v>
      </c>
      <c r="C257">
        <v>5.9</v>
      </c>
      <c r="D257" s="93">
        <v>262912480</v>
      </c>
      <c r="E257" s="94">
        <v>0.003401360544217802</v>
      </c>
      <c r="G257" t="s">
        <v>340</v>
      </c>
      <c r="H257" t="s">
        <v>338</v>
      </c>
      <c r="I257" s="95">
        <v>3246.28</v>
      </c>
      <c r="J257" s="94">
        <v>0.003533394129557887</v>
      </c>
    </row>
    <row r="258" spans="1:10">
      <c r="A258" t="s">
        <v>341</v>
      </c>
      <c r="B258" t="s">
        <v>338</v>
      </c>
      <c r="C258">
        <v>5.97</v>
      </c>
      <c r="D258" s="93">
        <v>319205760</v>
      </c>
      <c r="E258" s="94">
        <v>0.01186440677966094</v>
      </c>
      <c r="G258" t="s">
        <v>341</v>
      </c>
      <c r="H258" t="s">
        <v>338</v>
      </c>
      <c r="I258" s="95">
        <v>3237.18</v>
      </c>
      <c r="J258" s="94">
        <v>-0.002803208595685058</v>
      </c>
    </row>
    <row r="259" spans="1:10">
      <c r="A259" t="s">
        <v>342</v>
      </c>
      <c r="B259" t="s">
        <v>338</v>
      </c>
      <c r="C259">
        <v>5.99</v>
      </c>
      <c r="D259" s="93">
        <v>277240680</v>
      </c>
      <c r="E259" s="94">
        <v>0.003350083752093891</v>
      </c>
      <c r="G259" t="s">
        <v>342</v>
      </c>
      <c r="H259" t="s">
        <v>338</v>
      </c>
      <c r="I259" s="95">
        <v>3253.05</v>
      </c>
      <c r="J259" s="94">
        <v>0.004902415064964138</v>
      </c>
    </row>
    <row r="260" spans="1:10">
      <c r="A260" t="s">
        <v>343</v>
      </c>
      <c r="B260" t="s">
        <v>338</v>
      </c>
      <c r="C260">
        <v>6.05</v>
      </c>
      <c r="D260" s="93">
        <v>255442120</v>
      </c>
      <c r="E260" s="94">
        <v>0.01001669449081799</v>
      </c>
      <c r="G260" t="s">
        <v>343</v>
      </c>
      <c r="H260" t="s">
        <v>338</v>
      </c>
      <c r="I260" s="95">
        <v>3274.7</v>
      </c>
      <c r="J260" s="94">
        <v>0.006655292725288531</v>
      </c>
    </row>
    <row r="261" spans="1:10">
      <c r="A261" t="s">
        <v>344</v>
      </c>
      <c r="B261" t="s">
        <v>338</v>
      </c>
      <c r="C261">
        <v>6.08</v>
      </c>
      <c r="D261" s="93">
        <v>316462400</v>
      </c>
      <c r="E261" s="94">
        <v>0.004958677685950486</v>
      </c>
      <c r="G261" t="s">
        <v>344</v>
      </c>
      <c r="H261" t="s">
        <v>338</v>
      </c>
      <c r="I261" s="95">
        <v>3265.35</v>
      </c>
      <c r="J261" s="94">
        <v>-0.002855223379240823</v>
      </c>
    </row>
    <row r="262" spans="1:10">
      <c r="A262" t="s">
        <v>345</v>
      </c>
      <c r="B262" t="s">
        <v>338</v>
      </c>
      <c r="C262">
        <v>6.27</v>
      </c>
      <c r="D262" s="93">
        <v>320338040</v>
      </c>
      <c r="E262" s="94">
        <v>0.03125</v>
      </c>
      <c r="G262" t="s">
        <v>345</v>
      </c>
      <c r="H262" t="s">
        <v>338</v>
      </c>
      <c r="I262" s="95">
        <v>3288.13</v>
      </c>
      <c r="J262" s="94">
        <v>0.006976281256220629</v>
      </c>
    </row>
    <row r="263" spans="1:10">
      <c r="A263" t="s">
        <v>346</v>
      </c>
      <c r="B263" t="s">
        <v>338</v>
      </c>
      <c r="C263">
        <v>6.16</v>
      </c>
      <c r="D263" s="93">
        <v>359579320</v>
      </c>
      <c r="E263" s="94">
        <v>-0.01754385964912275</v>
      </c>
      <c r="G263" t="s">
        <v>346</v>
      </c>
      <c r="H263" t="s">
        <v>338</v>
      </c>
      <c r="I263" s="95">
        <v>3283.15</v>
      </c>
      <c r="J263" s="94">
        <v>-0.001514538658751285</v>
      </c>
    </row>
    <row r="264" spans="1:10">
      <c r="A264" t="s">
        <v>347</v>
      </c>
      <c r="B264" t="s">
        <v>338</v>
      </c>
      <c r="C264">
        <v>6.11</v>
      </c>
      <c r="D264" s="93">
        <v>263105440</v>
      </c>
      <c r="E264" s="94">
        <v>-0.008116883116883078</v>
      </c>
      <c r="G264" t="s">
        <v>347</v>
      </c>
      <c r="H264" t="s">
        <v>338</v>
      </c>
      <c r="I264" s="95">
        <v>3289.29</v>
      </c>
      <c r="J264" s="94">
        <v>0.001870155186330269</v>
      </c>
    </row>
    <row r="265" spans="1:10">
      <c r="A265" t="s">
        <v>348</v>
      </c>
      <c r="B265" t="s">
        <v>338</v>
      </c>
      <c r="C265">
        <v>6.2</v>
      </c>
      <c r="D265" s="93">
        <v>284191640</v>
      </c>
      <c r="E265" s="94">
        <v>0.01472995090016371</v>
      </c>
      <c r="G265" t="s">
        <v>348</v>
      </c>
      <c r="H265" t="s">
        <v>338</v>
      </c>
      <c r="I265" s="95">
        <v>3316.81</v>
      </c>
      <c r="J265" s="94">
        <v>0.00836654718799501</v>
      </c>
    </row>
    <row r="266" spans="1:10">
      <c r="A266" t="s">
        <v>349</v>
      </c>
      <c r="B266" t="s">
        <v>338</v>
      </c>
      <c r="C266">
        <v>6.21</v>
      </c>
      <c r="D266" s="93">
        <v>253790560</v>
      </c>
      <c r="E266" s="94">
        <v>0.001612903225806317</v>
      </c>
      <c r="G266" t="s">
        <v>349</v>
      </c>
      <c r="H266" t="s">
        <v>338</v>
      </c>
      <c r="I266" s="95">
        <v>3329.62</v>
      </c>
      <c r="J266" s="94">
        <v>0.003862144651035182</v>
      </c>
    </row>
    <row r="267" spans="1:10">
      <c r="A267" t="s">
        <v>350</v>
      </c>
      <c r="B267" t="s">
        <v>338</v>
      </c>
      <c r="C267">
        <v>6.17</v>
      </c>
      <c r="D267" s="93">
        <v>217917000</v>
      </c>
      <c r="E267" s="94">
        <v>-0.006441223832528209</v>
      </c>
      <c r="G267" t="s">
        <v>350</v>
      </c>
      <c r="H267" t="s">
        <v>338</v>
      </c>
      <c r="I267" s="95">
        <v>3320.79</v>
      </c>
      <c r="J267" s="94">
        <v>-0.002651954277064661</v>
      </c>
    </row>
    <row r="268" spans="1:10">
      <c r="A268" t="s">
        <v>351</v>
      </c>
      <c r="B268" t="s">
        <v>338</v>
      </c>
      <c r="C268">
        <v>6.23</v>
      </c>
      <c r="D268" s="93">
        <v>239238680</v>
      </c>
      <c r="E268" s="94">
        <v>0.009724473257698651</v>
      </c>
      <c r="G268" t="s">
        <v>351</v>
      </c>
      <c r="H268" t="s">
        <v>338</v>
      </c>
      <c r="I268" s="95">
        <v>3321.75</v>
      </c>
      <c r="J268" s="94">
        <v>0.0002890878375325645</v>
      </c>
    </row>
    <row r="269" spans="1:10">
      <c r="A269" t="s">
        <v>352</v>
      </c>
      <c r="B269" t="s">
        <v>338</v>
      </c>
      <c r="C269">
        <v>6.3</v>
      </c>
      <c r="D269" s="93">
        <v>244514440</v>
      </c>
      <c r="E269" s="94">
        <v>0.01123595505617958</v>
      </c>
      <c r="G269" t="s">
        <v>352</v>
      </c>
      <c r="H269" t="s">
        <v>338</v>
      </c>
      <c r="I269" s="95">
        <v>3325.54</v>
      </c>
      <c r="J269" s="94">
        <v>0.001140964852863746</v>
      </c>
    </row>
    <row r="270" spans="1:10">
      <c r="A270" t="s">
        <v>353</v>
      </c>
      <c r="B270" t="s">
        <v>338</v>
      </c>
      <c r="C270">
        <v>6.24</v>
      </c>
      <c r="D270" s="93">
        <v>373513560</v>
      </c>
      <c r="E270" s="94">
        <v>-0.00952380952380949</v>
      </c>
      <c r="G270" t="s">
        <v>353</v>
      </c>
      <c r="H270" t="s">
        <v>338</v>
      </c>
      <c r="I270" s="95">
        <v>3295.47</v>
      </c>
      <c r="J270" s="94">
        <v>-0.009042140524546438</v>
      </c>
    </row>
    <row r="271" spans="1:10">
      <c r="A271" t="s">
        <v>354</v>
      </c>
      <c r="B271" t="s">
        <v>338</v>
      </c>
      <c r="C271">
        <v>5.98</v>
      </c>
      <c r="D271" s="93">
        <v>470534160</v>
      </c>
      <c r="E271" s="94">
        <v>-0.04166666666666663</v>
      </c>
      <c r="G271" t="s">
        <v>354</v>
      </c>
      <c r="H271" t="s">
        <v>338</v>
      </c>
      <c r="I271" s="95">
        <v>3243.63</v>
      </c>
      <c r="J271" s="94">
        <v>-0.01573068484920204</v>
      </c>
    </row>
    <row r="272" spans="1:10">
      <c r="A272" t="s">
        <v>355</v>
      </c>
      <c r="B272" t="s">
        <v>338</v>
      </c>
      <c r="C272">
        <v>6.17</v>
      </c>
      <c r="D272" s="93">
        <v>310976040</v>
      </c>
      <c r="E272" s="94">
        <v>0.03177257525083599</v>
      </c>
      <c r="G272" t="s">
        <v>355</v>
      </c>
      <c r="H272" t="s">
        <v>338</v>
      </c>
      <c r="I272" s="95">
        <v>3276.24</v>
      </c>
      <c r="J272" s="94">
        <v>0.01005355111402961</v>
      </c>
    </row>
    <row r="273" spans="1:10">
      <c r="A273" t="s">
        <v>356</v>
      </c>
      <c r="B273" t="s">
        <v>338</v>
      </c>
      <c r="C273">
        <v>6.11</v>
      </c>
      <c r="D273" s="93">
        <v>259451160</v>
      </c>
      <c r="E273" s="94">
        <v>-0.009724473257698429</v>
      </c>
      <c r="G273" t="s">
        <v>356</v>
      </c>
      <c r="H273" t="s">
        <v>338</v>
      </c>
      <c r="I273" s="95">
        <v>3273.4</v>
      </c>
      <c r="J273" s="94">
        <v>-0.0008668473616095795</v>
      </c>
    </row>
    <row r="274" spans="1:10">
      <c r="A274" t="s">
        <v>357</v>
      </c>
      <c r="B274" t="s">
        <v>338</v>
      </c>
      <c r="C274">
        <v>6.12</v>
      </c>
      <c r="D274" s="93">
        <v>290503600</v>
      </c>
      <c r="E274" s="94">
        <v>0.001636661211129153</v>
      </c>
      <c r="G274" t="s">
        <v>357</v>
      </c>
      <c r="H274" t="s">
        <v>338</v>
      </c>
      <c r="I274" s="95">
        <v>3283.66</v>
      </c>
      <c r="J274" s="94">
        <v>0.003134355715769477</v>
      </c>
    </row>
    <row r="275" spans="1:10">
      <c r="A275" t="s">
        <v>358</v>
      </c>
      <c r="B275" t="s">
        <v>338</v>
      </c>
      <c r="C275">
        <v>5.89</v>
      </c>
      <c r="D275" s="93">
        <v>370419720</v>
      </c>
      <c r="E275" s="94">
        <v>-0.03758169934640532</v>
      </c>
      <c r="G275" t="s">
        <v>358</v>
      </c>
      <c r="H275" t="s">
        <v>338</v>
      </c>
      <c r="I275" s="95">
        <v>3225.52</v>
      </c>
      <c r="J275" s="94">
        <v>-0.01770585261567881</v>
      </c>
    </row>
    <row r="276" spans="1:10">
      <c r="A276" t="s">
        <v>359</v>
      </c>
      <c r="B276" t="s">
        <v>360</v>
      </c>
      <c r="C276">
        <v>5.98</v>
      </c>
      <c r="D276" s="93">
        <v>255928200</v>
      </c>
      <c r="E276" s="94">
        <v>0.01528013582342957</v>
      </c>
      <c r="G276" t="s">
        <v>359</v>
      </c>
      <c r="H276" t="s">
        <v>360</v>
      </c>
      <c r="I276" s="95">
        <v>3248.92</v>
      </c>
      <c r="J276" s="94">
        <v>0.007254644212406181</v>
      </c>
    </row>
    <row r="277" spans="1:10">
      <c r="A277" t="s">
        <v>361</v>
      </c>
      <c r="B277" t="s">
        <v>360</v>
      </c>
      <c r="C277">
        <v>6.15</v>
      </c>
      <c r="D277" s="93">
        <v>271543560</v>
      </c>
      <c r="E277" s="94">
        <v>0.02842809364548504</v>
      </c>
      <c r="G277" t="s">
        <v>361</v>
      </c>
      <c r="H277" t="s">
        <v>360</v>
      </c>
      <c r="I277" s="95">
        <v>3297.59</v>
      </c>
      <c r="J277" s="94">
        <v>0.01498036270514502</v>
      </c>
    </row>
    <row r="278" spans="1:10">
      <c r="A278" t="s">
        <v>362</v>
      </c>
      <c r="B278" t="s">
        <v>360</v>
      </c>
      <c r="C278">
        <v>6.24</v>
      </c>
      <c r="D278" s="93">
        <v>208220080</v>
      </c>
      <c r="E278" s="94">
        <v>0.01463414634146343</v>
      </c>
      <c r="G278" t="s">
        <v>362</v>
      </c>
      <c r="H278" t="s">
        <v>360</v>
      </c>
      <c r="I278" s="95">
        <v>3334.69</v>
      </c>
      <c r="J278" s="94">
        <v>0.01125064061936132</v>
      </c>
    </row>
    <row r="279" spans="1:10">
      <c r="A279" t="s">
        <v>363</v>
      </c>
      <c r="B279" t="s">
        <v>360</v>
      </c>
      <c r="C279">
        <v>6.33</v>
      </c>
      <c r="D279" s="93">
        <v>218282040</v>
      </c>
      <c r="E279" s="94">
        <v>0.01442307692307687</v>
      </c>
      <c r="G279" t="s">
        <v>363</v>
      </c>
      <c r="H279" t="s">
        <v>360</v>
      </c>
      <c r="I279" s="95">
        <v>3345.78</v>
      </c>
      <c r="J279" s="94">
        <v>0.003325646461890042</v>
      </c>
    </row>
    <row r="280" spans="1:10">
      <c r="A280" t="s">
        <v>364</v>
      </c>
      <c r="B280" t="s">
        <v>360</v>
      </c>
      <c r="C280">
        <v>6.26</v>
      </c>
      <c r="D280" s="93">
        <v>189752120</v>
      </c>
      <c r="E280" s="94">
        <v>-0.0110584518167457</v>
      </c>
      <c r="G280" t="s">
        <v>364</v>
      </c>
      <c r="H280" t="s">
        <v>360</v>
      </c>
      <c r="I280" s="95">
        <v>3327.71</v>
      </c>
      <c r="J280" s="94">
        <v>-0.005400833288500828</v>
      </c>
    </row>
    <row r="281" spans="1:10">
      <c r="A281" t="s">
        <v>365</v>
      </c>
      <c r="B281" t="s">
        <v>360</v>
      </c>
      <c r="C281">
        <v>6.55</v>
      </c>
      <c r="D281" s="93">
        <v>529607760</v>
      </c>
      <c r="E281" s="94">
        <v>0.0463258785942493</v>
      </c>
      <c r="G281" t="s">
        <v>365</v>
      </c>
      <c r="H281" t="s">
        <v>360</v>
      </c>
      <c r="I281" s="95">
        <v>3352.09</v>
      </c>
      <c r="J281" s="94">
        <v>0.007326359568592178</v>
      </c>
    </row>
    <row r="282" spans="1:10">
      <c r="A282" t="s">
        <v>366</v>
      </c>
      <c r="B282" t="s">
        <v>360</v>
      </c>
      <c r="C282">
        <v>6.67</v>
      </c>
      <c r="D282" s="93">
        <v>638556880</v>
      </c>
      <c r="E282" s="94">
        <v>0.01832061068702284</v>
      </c>
      <c r="G282" t="s">
        <v>366</v>
      </c>
      <c r="H282" t="s">
        <v>360</v>
      </c>
      <c r="I282" s="95">
        <v>3357.75</v>
      </c>
      <c r="J282" s="94">
        <v>0.001688498817155715</v>
      </c>
    </row>
    <row r="283" spans="1:10">
      <c r="A283" t="s">
        <v>367</v>
      </c>
      <c r="B283" t="s">
        <v>360</v>
      </c>
      <c r="C283">
        <v>6.79</v>
      </c>
      <c r="D283" s="93">
        <v>374644720</v>
      </c>
      <c r="E283" s="94">
        <v>0.01799100449775115</v>
      </c>
      <c r="G283" t="s">
        <v>367</v>
      </c>
      <c r="H283" t="s">
        <v>360</v>
      </c>
      <c r="I283" s="95">
        <v>3379.45</v>
      </c>
      <c r="J283" s="94">
        <v>0.006462661008115544</v>
      </c>
    </row>
    <row r="284" spans="1:10">
      <c r="A284" t="s">
        <v>368</v>
      </c>
      <c r="B284" t="s">
        <v>360</v>
      </c>
      <c r="C284">
        <v>6.74</v>
      </c>
      <c r="D284" s="93">
        <v>528015360</v>
      </c>
      <c r="E284" s="94">
        <v>-0.007363770250368162</v>
      </c>
      <c r="G284" t="s">
        <v>368</v>
      </c>
      <c r="H284" t="s">
        <v>360</v>
      </c>
      <c r="I284" s="95">
        <v>3373.94</v>
      </c>
      <c r="J284" s="94">
        <v>-0.001630442823536304</v>
      </c>
    </row>
    <row r="285" spans="1:10">
      <c r="A285" t="s">
        <v>369</v>
      </c>
      <c r="B285" t="s">
        <v>360</v>
      </c>
      <c r="C285">
        <v>7.22</v>
      </c>
      <c r="D285" s="93">
        <v>1041923720</v>
      </c>
      <c r="E285" s="94">
        <v>0.07121661721068251</v>
      </c>
      <c r="G285" t="s">
        <v>369</v>
      </c>
      <c r="H285" t="s">
        <v>360</v>
      </c>
      <c r="I285" s="95">
        <v>3380.16</v>
      </c>
      <c r="J285" s="94">
        <v>0.001843541971700668</v>
      </c>
    </row>
    <row r="286" spans="1:10">
      <c r="A286" t="s">
        <v>370</v>
      </c>
      <c r="B286" t="s">
        <v>360</v>
      </c>
      <c r="C286">
        <v>7.38</v>
      </c>
      <c r="D286" s="93">
        <v>621881000</v>
      </c>
      <c r="E286" s="94">
        <v>0.02216066481994461</v>
      </c>
      <c r="G286" t="s">
        <v>370</v>
      </c>
      <c r="H286" t="s">
        <v>360</v>
      </c>
      <c r="I286" s="95">
        <v>3370.29</v>
      </c>
      <c r="J286" s="94">
        <v>-0.002919980119284293</v>
      </c>
    </row>
    <row r="287" spans="1:10">
      <c r="A287" t="s">
        <v>371</v>
      </c>
      <c r="B287" t="s">
        <v>360</v>
      </c>
      <c r="C287">
        <v>7.84</v>
      </c>
      <c r="D287" s="93">
        <v>694331240</v>
      </c>
      <c r="E287" s="94">
        <v>0.06233062330623307</v>
      </c>
      <c r="G287" t="s">
        <v>371</v>
      </c>
      <c r="H287" t="s">
        <v>360</v>
      </c>
      <c r="I287" s="95">
        <v>3386.15</v>
      </c>
      <c r="J287" s="94">
        <v>0.004705826501577137</v>
      </c>
    </row>
    <row r="288" spans="1:10">
      <c r="A288" t="s">
        <v>372</v>
      </c>
      <c r="B288" t="s">
        <v>360</v>
      </c>
      <c r="C288">
        <v>7.69</v>
      </c>
      <c r="D288" s="93">
        <v>810050360</v>
      </c>
      <c r="E288" s="94">
        <v>-0.01913265306122447</v>
      </c>
      <c r="G288" t="s">
        <v>372</v>
      </c>
      <c r="H288" t="s">
        <v>360</v>
      </c>
      <c r="I288" s="95">
        <v>3373.23</v>
      </c>
      <c r="J288" s="94">
        <v>-0.003815542725514209</v>
      </c>
    </row>
    <row r="289" spans="1:10">
      <c r="A289" t="s">
        <v>373</v>
      </c>
      <c r="B289" t="s">
        <v>360</v>
      </c>
      <c r="C289">
        <v>7.32</v>
      </c>
      <c r="D289" s="93">
        <v>769293240</v>
      </c>
      <c r="E289" s="94">
        <v>-0.04811443433029905</v>
      </c>
      <c r="G289" t="s">
        <v>373</v>
      </c>
      <c r="H289" t="s">
        <v>360</v>
      </c>
      <c r="I289" s="95">
        <v>3337.75</v>
      </c>
      <c r="J289" s="94">
        <v>-0.01051810875629589</v>
      </c>
    </row>
    <row r="290" spans="1:10">
      <c r="A290" t="s">
        <v>374</v>
      </c>
      <c r="B290" t="s">
        <v>360</v>
      </c>
      <c r="C290">
        <v>6.8</v>
      </c>
      <c r="D290" s="93">
        <v>856914920</v>
      </c>
      <c r="E290" s="94">
        <v>-0.0710382513661203</v>
      </c>
      <c r="G290" t="s">
        <v>374</v>
      </c>
      <c r="H290" t="s">
        <v>360</v>
      </c>
      <c r="I290" s="95">
        <v>3225.89</v>
      </c>
      <c r="J290" s="94">
        <v>-0.0335135944873044</v>
      </c>
    </row>
    <row r="291" spans="1:10">
      <c r="A291" t="s">
        <v>375</v>
      </c>
      <c r="B291" t="s">
        <v>360</v>
      </c>
      <c r="C291">
        <v>6.52</v>
      </c>
      <c r="D291" s="93">
        <v>1055497680</v>
      </c>
      <c r="E291" s="94">
        <v>-0.04117647058823537</v>
      </c>
      <c r="G291" t="s">
        <v>375</v>
      </c>
      <c r="H291" t="s">
        <v>360</v>
      </c>
      <c r="I291" s="95">
        <v>3128.21</v>
      </c>
      <c r="J291" s="94">
        <v>-0.03028001574759209</v>
      </c>
    </row>
    <row r="292" spans="1:10">
      <c r="A292" t="s">
        <v>376</v>
      </c>
      <c r="B292" t="s">
        <v>360</v>
      </c>
      <c r="C292">
        <v>6.66</v>
      </c>
      <c r="D292" s="93">
        <v>749661440</v>
      </c>
      <c r="E292" s="94">
        <v>0.02147239263803691</v>
      </c>
      <c r="G292" t="s">
        <v>376</v>
      </c>
      <c r="H292" t="s">
        <v>360</v>
      </c>
      <c r="I292" s="95">
        <v>3116.39</v>
      </c>
      <c r="J292" s="94">
        <v>-0.003778518705585654</v>
      </c>
    </row>
    <row r="293" spans="1:10">
      <c r="A293" t="s">
        <v>377</v>
      </c>
      <c r="B293" t="s">
        <v>360</v>
      </c>
      <c r="C293">
        <v>6.29</v>
      </c>
      <c r="D293" s="93">
        <v>906414920</v>
      </c>
      <c r="E293" s="94">
        <v>-0.05555555555555558</v>
      </c>
      <c r="G293" t="s">
        <v>377</v>
      </c>
      <c r="H293" t="s">
        <v>360</v>
      </c>
      <c r="I293" s="95">
        <v>2978.76</v>
      </c>
      <c r="J293" s="94">
        <v>-0.04416327866537872</v>
      </c>
    </row>
    <row r="294" spans="1:10">
      <c r="A294" t="s">
        <v>378</v>
      </c>
      <c r="B294" t="s">
        <v>360</v>
      </c>
      <c r="C294">
        <v>6.73</v>
      </c>
      <c r="D294" s="93">
        <v>1134675280</v>
      </c>
      <c r="E294" s="94">
        <v>0.06995230524642304</v>
      </c>
      <c r="G294" t="s">
        <v>378</v>
      </c>
      <c r="H294" t="s">
        <v>360</v>
      </c>
      <c r="I294" s="95">
        <v>2954.22</v>
      </c>
      <c r="J294" s="94">
        <v>-0.008238327357692588</v>
      </c>
    </row>
    <row r="295" spans="1:10">
      <c r="A295" t="s">
        <v>379</v>
      </c>
      <c r="B295" t="s">
        <v>380</v>
      </c>
      <c r="C295">
        <v>6.89</v>
      </c>
      <c r="D295" s="93">
        <v>890745560</v>
      </c>
      <c r="E295" s="94">
        <v>0.02377414561664182</v>
      </c>
      <c r="G295" t="s">
        <v>379</v>
      </c>
      <c r="H295" t="s">
        <v>380</v>
      </c>
      <c r="I295" s="95">
        <v>3090.23</v>
      </c>
      <c r="J295" s="94">
        <v>0.04603922524388837</v>
      </c>
    </row>
    <row r="296" spans="1:10">
      <c r="A296" t="s">
        <v>381</v>
      </c>
      <c r="B296" t="s">
        <v>380</v>
      </c>
      <c r="C296">
        <v>6.62</v>
      </c>
      <c r="D296" s="93">
        <v>652793120</v>
      </c>
      <c r="E296" s="94">
        <v>-0.03918722786647311</v>
      </c>
      <c r="G296" t="s">
        <v>381</v>
      </c>
      <c r="H296" t="s">
        <v>380</v>
      </c>
      <c r="I296" s="95">
        <v>3003.37</v>
      </c>
      <c r="J296" s="94">
        <v>-0.02810794018568197</v>
      </c>
    </row>
    <row r="297" spans="1:10">
      <c r="A297" t="s">
        <v>382</v>
      </c>
      <c r="B297" t="s">
        <v>380</v>
      </c>
      <c r="C297">
        <v>7.09</v>
      </c>
      <c r="D297" s="93">
        <v>597407360</v>
      </c>
      <c r="E297" s="94">
        <v>0.07099697885196377</v>
      </c>
      <c r="G297" t="s">
        <v>382</v>
      </c>
      <c r="H297" t="s">
        <v>380</v>
      </c>
      <c r="I297" s="95">
        <v>3130.12</v>
      </c>
      <c r="J297" s="94">
        <v>0.04220259242118019</v>
      </c>
    </row>
    <row r="298" spans="1:10">
      <c r="A298" t="s">
        <v>383</v>
      </c>
      <c r="B298" t="s">
        <v>380</v>
      </c>
      <c r="C298">
        <v>6.81</v>
      </c>
      <c r="D298" s="93">
        <v>540327480</v>
      </c>
      <c r="E298" s="94">
        <v>-0.03949224259520456</v>
      </c>
      <c r="G298" t="s">
        <v>383</v>
      </c>
      <c r="H298" t="s">
        <v>380</v>
      </c>
      <c r="I298" s="95">
        <v>3023.94</v>
      </c>
      <c r="J298" s="94">
        <v>-0.03392202215889484</v>
      </c>
    </row>
    <row r="299" spans="1:10">
      <c r="A299" t="s">
        <v>384</v>
      </c>
      <c r="B299" t="s">
        <v>380</v>
      </c>
      <c r="C299">
        <v>6.63</v>
      </c>
      <c r="D299" s="93">
        <v>515412280</v>
      </c>
      <c r="E299" s="94">
        <v>-0.02643171806167399</v>
      </c>
      <c r="G299" t="s">
        <v>384</v>
      </c>
      <c r="H299" t="s">
        <v>380</v>
      </c>
      <c r="I299" s="95">
        <v>2972.37</v>
      </c>
      <c r="J299" s="94">
        <v>-0.01705390979979771</v>
      </c>
    </row>
    <row r="300" spans="1:10">
      <c r="A300" t="s">
        <v>385</v>
      </c>
      <c r="B300" t="s">
        <v>380</v>
      </c>
      <c r="C300">
        <v>6.11</v>
      </c>
      <c r="D300" s="93">
        <v>614158400</v>
      </c>
      <c r="E300" s="94">
        <v>-0.07843137254901955</v>
      </c>
      <c r="G300" t="s">
        <v>385</v>
      </c>
      <c r="H300" t="s">
        <v>380</v>
      </c>
      <c r="I300" s="95">
        <v>2746.56</v>
      </c>
      <c r="J300" s="94">
        <v>-0.07596968075979771</v>
      </c>
    </row>
    <row r="301" spans="1:10">
      <c r="A301" t="s">
        <v>386</v>
      </c>
      <c r="B301" t="s">
        <v>380</v>
      </c>
      <c r="C301">
        <v>6.5</v>
      </c>
      <c r="D301" s="93">
        <v>580648720</v>
      </c>
      <c r="E301" s="94">
        <v>0.06382978723404253</v>
      </c>
      <c r="G301" t="s">
        <v>386</v>
      </c>
      <c r="H301" t="s">
        <v>380</v>
      </c>
      <c r="I301" s="95">
        <v>2882.23</v>
      </c>
      <c r="J301" s="94">
        <v>0.04939633578003022</v>
      </c>
    </row>
    <row r="302" spans="1:10">
      <c r="A302" t="s">
        <v>387</v>
      </c>
      <c r="B302" t="s">
        <v>380</v>
      </c>
      <c r="C302">
        <v>6.14</v>
      </c>
      <c r="D302" s="93">
        <v>502067720</v>
      </c>
      <c r="E302" s="94">
        <v>-0.05538461538461548</v>
      </c>
      <c r="G302" t="s">
        <v>387</v>
      </c>
      <c r="H302" t="s">
        <v>380</v>
      </c>
      <c r="I302" s="95">
        <v>2741.38</v>
      </c>
      <c r="J302" s="94">
        <v>-0.04886841091793503</v>
      </c>
    </row>
    <row r="303" spans="1:10">
      <c r="A303" t="s">
        <v>388</v>
      </c>
      <c r="B303" t="s">
        <v>380</v>
      </c>
      <c r="C303">
        <v>5.39</v>
      </c>
      <c r="D303" s="93">
        <v>816541400</v>
      </c>
      <c r="E303" s="94">
        <v>-0.1221498371335505</v>
      </c>
      <c r="G303" t="s">
        <v>388</v>
      </c>
      <c r="H303" t="s">
        <v>380</v>
      </c>
      <c r="I303" s="95">
        <v>2480.64</v>
      </c>
      <c r="J303" s="94">
        <v>-0.09511268047479748</v>
      </c>
    </row>
    <row r="304" spans="1:10">
      <c r="A304" t="s">
        <v>389</v>
      </c>
      <c r="B304" t="s">
        <v>380</v>
      </c>
      <c r="C304">
        <v>6</v>
      </c>
      <c r="D304" s="93">
        <v>634837720</v>
      </c>
      <c r="E304" s="94">
        <v>0.1131725417439704</v>
      </c>
      <c r="G304" t="s">
        <v>389</v>
      </c>
      <c r="H304" t="s">
        <v>380</v>
      </c>
      <c r="I304" s="95">
        <v>2711.02</v>
      </c>
      <c r="J304" s="94">
        <v>0.0928711945304439</v>
      </c>
    </row>
    <row r="305" spans="1:10">
      <c r="A305" t="s">
        <v>390</v>
      </c>
      <c r="B305" t="s">
        <v>380</v>
      </c>
      <c r="C305">
        <v>4.89</v>
      </c>
      <c r="D305" s="93">
        <v>726972120</v>
      </c>
      <c r="E305" s="94">
        <v>-0.1850000000000001</v>
      </c>
      <c r="G305" t="s">
        <v>390</v>
      </c>
      <c r="H305" t="s">
        <v>380</v>
      </c>
      <c r="I305" s="95">
        <v>2386.13</v>
      </c>
      <c r="J305" s="94">
        <v>-0.1198405028365707</v>
      </c>
    </row>
    <row r="306" spans="1:10">
      <c r="A306" t="s">
        <v>391</v>
      </c>
      <c r="B306" t="s">
        <v>380</v>
      </c>
      <c r="C306">
        <v>5.41</v>
      </c>
      <c r="D306" s="93">
        <v>833631960</v>
      </c>
      <c r="E306" s="94">
        <v>0.1063394683026586</v>
      </c>
      <c r="G306" t="s">
        <v>391</v>
      </c>
      <c r="H306" t="s">
        <v>380</v>
      </c>
      <c r="I306" s="95">
        <v>2529.19</v>
      </c>
      <c r="J306" s="94">
        <v>0.05995482224354909</v>
      </c>
    </row>
    <row r="307" spans="1:10">
      <c r="A307" t="s">
        <v>392</v>
      </c>
      <c r="B307" t="s">
        <v>380</v>
      </c>
      <c r="C307">
        <v>5.05</v>
      </c>
      <c r="D307" s="93">
        <v>874266280</v>
      </c>
      <c r="E307" s="94">
        <v>-0.06654343807763408</v>
      </c>
      <c r="G307" t="s">
        <v>392</v>
      </c>
      <c r="H307" t="s">
        <v>380</v>
      </c>
      <c r="I307" s="95">
        <v>2398.1</v>
      </c>
      <c r="J307" s="94">
        <v>-0.05183082330706679</v>
      </c>
    </row>
    <row r="308" spans="1:10">
      <c r="A308" t="s">
        <v>393</v>
      </c>
      <c r="B308" t="s">
        <v>380</v>
      </c>
      <c r="C308">
        <v>5.31</v>
      </c>
      <c r="D308" s="93">
        <v>765513880</v>
      </c>
      <c r="E308" s="94">
        <v>0.05148514851485153</v>
      </c>
      <c r="G308" t="s">
        <v>393</v>
      </c>
      <c r="H308" t="s">
        <v>380</v>
      </c>
      <c r="I308" s="95">
        <v>2409.39</v>
      </c>
      <c r="J308" s="94">
        <v>0.004707893749218206</v>
      </c>
    </row>
    <row r="309" spans="1:10">
      <c r="A309" t="s">
        <v>394</v>
      </c>
      <c r="B309" t="s">
        <v>380</v>
      </c>
      <c r="C309">
        <v>5.13</v>
      </c>
      <c r="D309" s="93">
        <v>804634160</v>
      </c>
      <c r="E309" s="94">
        <v>-0.03389830508474567</v>
      </c>
      <c r="G309" t="s">
        <v>394</v>
      </c>
      <c r="H309" t="s">
        <v>380</v>
      </c>
      <c r="I309" s="95">
        <v>2304.92</v>
      </c>
      <c r="J309" s="94">
        <v>-0.0433595225347494</v>
      </c>
    </row>
    <row r="310" spans="1:10">
      <c r="A310" t="s">
        <v>395</v>
      </c>
      <c r="B310" t="s">
        <v>380</v>
      </c>
      <c r="C310">
        <v>5.3</v>
      </c>
      <c r="D310" s="93">
        <v>643874640</v>
      </c>
      <c r="E310" s="94">
        <v>0.03313840155945424</v>
      </c>
      <c r="G310" t="s">
        <v>395</v>
      </c>
      <c r="H310" t="s">
        <v>380</v>
      </c>
      <c r="I310" s="95">
        <v>2237.4</v>
      </c>
      <c r="J310" s="94">
        <v>-0.02929385835517062</v>
      </c>
    </row>
    <row r="311" spans="1:10">
      <c r="A311" t="s">
        <v>396</v>
      </c>
      <c r="B311" t="s">
        <v>380</v>
      </c>
      <c r="C311">
        <v>6.21</v>
      </c>
      <c r="D311" s="93">
        <v>1101643800</v>
      </c>
      <c r="E311" s="94">
        <v>0.1716981132075472</v>
      </c>
      <c r="G311" t="s">
        <v>396</v>
      </c>
      <c r="H311" t="s">
        <v>380</v>
      </c>
      <c r="I311" s="95">
        <v>2447.33</v>
      </c>
      <c r="J311" s="94">
        <v>0.09382765710199337</v>
      </c>
    </row>
    <row r="312" spans="1:10">
      <c r="A312" t="s">
        <v>397</v>
      </c>
      <c r="B312" t="s">
        <v>380</v>
      </c>
      <c r="C312">
        <v>6.12</v>
      </c>
      <c r="D312" s="93">
        <v>793430680</v>
      </c>
      <c r="E312" s="94">
        <v>-0.01449275362318836</v>
      </c>
      <c r="G312" t="s">
        <v>397</v>
      </c>
      <c r="H312" t="s">
        <v>380</v>
      </c>
      <c r="I312" s="95">
        <v>2475.56</v>
      </c>
      <c r="J312" s="94">
        <v>0.01153501979708493</v>
      </c>
    </row>
    <row r="313" spans="1:10">
      <c r="A313" t="s">
        <v>398</v>
      </c>
      <c r="B313" t="s">
        <v>380</v>
      </c>
      <c r="C313">
        <v>6.41</v>
      </c>
      <c r="D313" s="93">
        <v>697587680</v>
      </c>
      <c r="E313" s="94">
        <v>0.04738562091503273</v>
      </c>
      <c r="G313" t="s">
        <v>398</v>
      </c>
      <c r="H313" t="s">
        <v>380</v>
      </c>
      <c r="I313" s="95">
        <v>2630.07</v>
      </c>
      <c r="J313" s="94">
        <v>0.06241416083633622</v>
      </c>
    </row>
    <row r="314" spans="1:10">
      <c r="A314" t="s">
        <v>399</v>
      </c>
      <c r="B314" t="s">
        <v>380</v>
      </c>
      <c r="C314">
        <v>6.3</v>
      </c>
      <c r="D314" s="93">
        <v>638829760</v>
      </c>
      <c r="E314" s="94">
        <v>-0.01716068642745716</v>
      </c>
      <c r="G314" t="s">
        <v>399</v>
      </c>
      <c r="H314" t="s">
        <v>380</v>
      </c>
      <c r="I314" s="95">
        <v>2541.47</v>
      </c>
      <c r="J314" s="94">
        <v>-0.0336873163071707</v>
      </c>
    </row>
    <row r="315" spans="1:10">
      <c r="A315" t="s">
        <v>400</v>
      </c>
      <c r="B315" t="s">
        <v>380</v>
      </c>
      <c r="C315">
        <v>6.62</v>
      </c>
      <c r="D315" s="93">
        <v>602250120</v>
      </c>
      <c r="E315" s="94">
        <v>0.05079365079365084</v>
      </c>
      <c r="G315" t="s">
        <v>400</v>
      </c>
      <c r="H315" t="s">
        <v>380</v>
      </c>
      <c r="I315" s="95">
        <v>2626.65</v>
      </c>
      <c r="J315" s="94">
        <v>0.03351603599491648</v>
      </c>
    </row>
    <row r="316" spans="1:10">
      <c r="A316" t="s">
        <v>401</v>
      </c>
      <c r="B316" t="s">
        <v>380</v>
      </c>
      <c r="C316">
        <v>6.57</v>
      </c>
      <c r="D316" s="93">
        <v>949960560</v>
      </c>
      <c r="E316" s="94">
        <v>-0.007552870090634434</v>
      </c>
      <c r="G316" t="s">
        <v>401</v>
      </c>
      <c r="H316" t="s">
        <v>380</v>
      </c>
      <c r="I316" s="95">
        <v>2584.59</v>
      </c>
      <c r="J316" s="94">
        <v>-0.0160127919593398</v>
      </c>
    </row>
    <row r="317" spans="1:10">
      <c r="A317" t="s">
        <v>402</v>
      </c>
      <c r="B317" t="s">
        <v>403</v>
      </c>
      <c r="C317">
        <v>6.06</v>
      </c>
      <c r="D317" s="93">
        <v>656913120</v>
      </c>
      <c r="E317" s="94">
        <v>-0.07762557077625576</v>
      </c>
      <c r="G317" t="s">
        <v>402</v>
      </c>
      <c r="H317" t="s">
        <v>403</v>
      </c>
      <c r="I317" s="95">
        <v>2470.5</v>
      </c>
      <c r="J317" s="94">
        <v>-0.04414239782712159</v>
      </c>
    </row>
    <row r="318" spans="1:10">
      <c r="A318" t="s">
        <v>404</v>
      </c>
      <c r="B318" t="s">
        <v>403</v>
      </c>
      <c r="C318">
        <v>6.36</v>
      </c>
      <c r="D318" s="93">
        <v>675764520</v>
      </c>
      <c r="E318" s="94">
        <v>0.04950495049504955</v>
      </c>
      <c r="G318" t="s">
        <v>404</v>
      </c>
      <c r="H318" t="s">
        <v>403</v>
      </c>
      <c r="I318" s="95">
        <v>2526.9</v>
      </c>
      <c r="J318" s="94">
        <v>0.02282938676381296</v>
      </c>
    </row>
    <row r="319" spans="1:10">
      <c r="A319" t="s">
        <v>405</v>
      </c>
      <c r="B319" t="s">
        <v>403</v>
      </c>
      <c r="C319">
        <v>6.08</v>
      </c>
      <c r="D319" s="93">
        <v>663213840</v>
      </c>
      <c r="E319" s="94">
        <v>-0.04402515723270439</v>
      </c>
      <c r="G319" t="s">
        <v>405</v>
      </c>
      <c r="H319" t="s">
        <v>403</v>
      </c>
      <c r="I319" s="95">
        <v>2488.65</v>
      </c>
      <c r="J319" s="94">
        <v>-0.01513712453995009</v>
      </c>
    </row>
    <row r="320" spans="1:10">
      <c r="A320" t="s">
        <v>406</v>
      </c>
      <c r="B320" t="s">
        <v>403</v>
      </c>
      <c r="C320">
        <v>6.69</v>
      </c>
      <c r="D320" s="93">
        <v>727882480</v>
      </c>
      <c r="E320" s="94">
        <v>0.100328947368421</v>
      </c>
      <c r="G320" t="s">
        <v>406</v>
      </c>
      <c r="H320" t="s">
        <v>403</v>
      </c>
      <c r="I320" s="95">
        <v>2663.68</v>
      </c>
      <c r="J320" s="94">
        <v>0.07033130412070787</v>
      </c>
    </row>
    <row r="321" spans="1:10">
      <c r="A321" t="s">
        <v>407</v>
      </c>
      <c r="B321" t="s">
        <v>403</v>
      </c>
      <c r="C321">
        <v>6.45</v>
      </c>
      <c r="D321" s="93">
        <v>784521880</v>
      </c>
      <c r="E321" s="94">
        <v>-0.0358744394618834</v>
      </c>
      <c r="G321" t="s">
        <v>407</v>
      </c>
      <c r="H321" t="s">
        <v>403</v>
      </c>
      <c r="I321" s="95">
        <v>2659.41</v>
      </c>
      <c r="J321" s="94">
        <v>-0.001603045410860204</v>
      </c>
    </row>
    <row r="322" spans="1:10">
      <c r="A322" t="s">
        <v>408</v>
      </c>
      <c r="B322" t="s">
        <v>403</v>
      </c>
      <c r="C322">
        <v>6.65</v>
      </c>
      <c r="D322" s="93">
        <v>542444520</v>
      </c>
      <c r="E322" s="94">
        <v>0.03100775193798455</v>
      </c>
      <c r="G322" t="s">
        <v>408</v>
      </c>
      <c r="H322" t="s">
        <v>403</v>
      </c>
      <c r="I322" s="95">
        <v>2749.98</v>
      </c>
      <c r="J322" s="94">
        <v>0.03405642604938697</v>
      </c>
    </row>
    <row r="323" spans="1:10">
      <c r="A323" t="s">
        <v>409</v>
      </c>
      <c r="B323" t="s">
        <v>403</v>
      </c>
      <c r="C323">
        <v>6.55</v>
      </c>
      <c r="D323" s="93">
        <v>526247800</v>
      </c>
      <c r="E323" s="94">
        <v>-0.01503759398496252</v>
      </c>
      <c r="G323" t="s">
        <v>409</v>
      </c>
      <c r="H323" t="s">
        <v>403</v>
      </c>
      <c r="I323" s="95">
        <v>2789.82</v>
      </c>
      <c r="J323" s="94">
        <v>0.01448737809002254</v>
      </c>
    </row>
    <row r="324" spans="1:10">
      <c r="A324" t="s">
        <v>410</v>
      </c>
      <c r="B324" t="s">
        <v>403</v>
      </c>
      <c r="C324">
        <v>6.72</v>
      </c>
      <c r="D324" s="93">
        <v>398407280</v>
      </c>
      <c r="E324" s="94">
        <v>0.02595419847328251</v>
      </c>
      <c r="G324" t="s">
        <v>410</v>
      </c>
      <c r="H324" t="s">
        <v>403</v>
      </c>
      <c r="I324" s="95">
        <v>2761.63</v>
      </c>
      <c r="J324" s="94">
        <v>-0.01010459456165635</v>
      </c>
    </row>
    <row r="325" spans="1:10">
      <c r="A325" t="s">
        <v>411</v>
      </c>
      <c r="B325" t="s">
        <v>403</v>
      </c>
      <c r="C325">
        <v>7.07</v>
      </c>
      <c r="D325" s="93">
        <v>530946680</v>
      </c>
      <c r="E325" s="94">
        <v>0.05208333333333348</v>
      </c>
      <c r="G325" t="s">
        <v>411</v>
      </c>
      <c r="H325" t="s">
        <v>403</v>
      </c>
      <c r="I325" s="95">
        <v>2846.06</v>
      </c>
      <c r="J325" s="94">
        <v>0.03057252419766576</v>
      </c>
    </row>
    <row r="326" spans="1:10">
      <c r="A326" t="s">
        <v>412</v>
      </c>
      <c r="B326" t="s">
        <v>403</v>
      </c>
      <c r="C326">
        <v>7</v>
      </c>
      <c r="D326" s="93">
        <v>366148840</v>
      </c>
      <c r="E326" s="94">
        <v>-0.00990099009900991</v>
      </c>
      <c r="G326" t="s">
        <v>412</v>
      </c>
      <c r="H326" t="s">
        <v>403</v>
      </c>
      <c r="I326" s="95">
        <v>2783.36</v>
      </c>
      <c r="J326" s="94">
        <v>-0.0220304561393645</v>
      </c>
    </row>
    <row r="327" spans="1:10">
      <c r="A327" t="s">
        <v>413</v>
      </c>
      <c r="B327" t="s">
        <v>403</v>
      </c>
      <c r="C327">
        <v>7.34</v>
      </c>
      <c r="D327" s="93">
        <v>745620400</v>
      </c>
      <c r="E327" s="94">
        <v>0.04857142857142849</v>
      </c>
      <c r="G327" t="s">
        <v>413</v>
      </c>
      <c r="H327" t="s">
        <v>403</v>
      </c>
      <c r="I327" s="95">
        <v>2799.55</v>
      </c>
      <c r="J327" s="94">
        <v>0.005816710738100639</v>
      </c>
    </row>
    <row r="328" spans="1:10">
      <c r="A328" t="s">
        <v>414</v>
      </c>
      <c r="B328" t="s">
        <v>403</v>
      </c>
      <c r="C328">
        <v>7.28</v>
      </c>
      <c r="D328" s="93">
        <v>539121960</v>
      </c>
      <c r="E328" s="94">
        <v>-0.008174386920980825</v>
      </c>
      <c r="G328" t="s">
        <v>414</v>
      </c>
      <c r="H328" t="s">
        <v>403</v>
      </c>
      <c r="I328" s="95">
        <v>2874.56</v>
      </c>
      <c r="J328" s="94">
        <v>0.02679359182725793</v>
      </c>
    </row>
    <row r="329" spans="1:10">
      <c r="A329" t="s">
        <v>415</v>
      </c>
      <c r="B329" t="s">
        <v>403</v>
      </c>
      <c r="C329">
        <v>7.15</v>
      </c>
      <c r="D329" s="93">
        <v>449388200</v>
      </c>
      <c r="E329" s="94">
        <v>-0.01785714285714279</v>
      </c>
      <c r="G329" t="s">
        <v>415</v>
      </c>
      <c r="H329" t="s">
        <v>403</v>
      </c>
      <c r="I329" s="95">
        <v>2823.16</v>
      </c>
      <c r="J329" s="94">
        <v>-0.01788099743960814</v>
      </c>
    </row>
    <row r="330" spans="1:10">
      <c r="A330" t="s">
        <v>416</v>
      </c>
      <c r="B330" t="s">
        <v>403</v>
      </c>
      <c r="C330">
        <v>6.71</v>
      </c>
      <c r="D330" s="93">
        <v>735159840</v>
      </c>
      <c r="E330" s="94">
        <v>-0.06153846153846154</v>
      </c>
      <c r="G330" t="s">
        <v>416</v>
      </c>
      <c r="H330" t="s">
        <v>403</v>
      </c>
      <c r="I330" s="95">
        <v>2736.56</v>
      </c>
      <c r="J330" s="94">
        <v>-0.03067484662576681</v>
      </c>
    </row>
    <row r="331" spans="1:10">
      <c r="A331" t="s">
        <v>417</v>
      </c>
      <c r="B331" t="s">
        <v>403</v>
      </c>
      <c r="C331">
        <v>7.13</v>
      </c>
      <c r="D331" s="93">
        <v>484729120</v>
      </c>
      <c r="E331" s="94">
        <v>0.06259314456035758</v>
      </c>
      <c r="G331" t="s">
        <v>417</v>
      </c>
      <c r="H331" t="s">
        <v>403</v>
      </c>
      <c r="I331" s="95">
        <v>2799.31</v>
      </c>
      <c r="J331" s="94">
        <v>0.02293024819481393</v>
      </c>
    </row>
    <row r="332" spans="1:10">
      <c r="A332" t="s">
        <v>418</v>
      </c>
      <c r="B332" t="s">
        <v>403</v>
      </c>
      <c r="C332">
        <v>7.08</v>
      </c>
      <c r="D332" s="93">
        <v>424159520</v>
      </c>
      <c r="E332" s="94">
        <v>-0.007012622720897643</v>
      </c>
      <c r="G332" t="s">
        <v>418</v>
      </c>
      <c r="H332" t="s">
        <v>403</v>
      </c>
      <c r="I332" s="95">
        <v>2797.8</v>
      </c>
      <c r="J332" s="94">
        <v>-0.000539418642451106</v>
      </c>
    </row>
    <row r="333" spans="1:10">
      <c r="A333" t="s">
        <v>419</v>
      </c>
      <c r="B333" t="s">
        <v>403</v>
      </c>
      <c r="C333">
        <v>7.21</v>
      </c>
      <c r="D333" s="93">
        <v>352645480</v>
      </c>
      <c r="E333" s="94">
        <v>0.01836158192090398</v>
      </c>
      <c r="G333" t="s">
        <v>419</v>
      </c>
      <c r="H333" t="s">
        <v>403</v>
      </c>
      <c r="I333" s="95">
        <v>2836.74</v>
      </c>
      <c r="J333" s="94">
        <v>0.01391807849024218</v>
      </c>
    </row>
    <row r="334" spans="1:10">
      <c r="A334" t="s">
        <v>420</v>
      </c>
      <c r="B334" t="s">
        <v>403</v>
      </c>
      <c r="C334">
        <v>7.4</v>
      </c>
      <c r="D334" s="93">
        <v>479387960</v>
      </c>
      <c r="E334" s="94">
        <v>0.02635228848821081</v>
      </c>
      <c r="G334" t="s">
        <v>420</v>
      </c>
      <c r="H334" t="s">
        <v>403</v>
      </c>
      <c r="I334" s="95">
        <v>2878.48</v>
      </c>
      <c r="J334" s="94">
        <v>0.01471407319669771</v>
      </c>
    </row>
    <row r="335" spans="1:10">
      <c r="A335" t="s">
        <v>421</v>
      </c>
      <c r="B335" t="s">
        <v>403</v>
      </c>
      <c r="C335">
        <v>7.26</v>
      </c>
      <c r="D335" s="93">
        <v>442904120</v>
      </c>
      <c r="E335" s="94">
        <v>-0.01891891891891895</v>
      </c>
      <c r="G335" t="s">
        <v>421</v>
      </c>
      <c r="H335" t="s">
        <v>403</v>
      </c>
      <c r="I335" s="95">
        <v>2863.39</v>
      </c>
      <c r="J335" s="94">
        <v>-0.005242350129234907</v>
      </c>
    </row>
    <row r="336" spans="1:10">
      <c r="A336" t="s">
        <v>422</v>
      </c>
      <c r="B336" t="s">
        <v>403</v>
      </c>
      <c r="C336">
        <v>7.44</v>
      </c>
      <c r="D336" s="93">
        <v>379161880</v>
      </c>
      <c r="E336" s="94">
        <v>0.02479338842975221</v>
      </c>
      <c r="G336" t="s">
        <v>422</v>
      </c>
      <c r="H336" t="s">
        <v>403</v>
      </c>
      <c r="I336" s="95">
        <v>2939.51</v>
      </c>
      <c r="J336" s="94">
        <v>0.02658387435871479</v>
      </c>
    </row>
    <row r="337" spans="1:10">
      <c r="A337" t="s">
        <v>423</v>
      </c>
      <c r="B337" t="s">
        <v>403</v>
      </c>
      <c r="C337">
        <v>7.28</v>
      </c>
      <c r="D337" s="93">
        <v>375917720</v>
      </c>
      <c r="E337" s="94">
        <v>-0.021505376344086</v>
      </c>
      <c r="G337" t="s">
        <v>423</v>
      </c>
      <c r="H337" t="s">
        <v>403</v>
      </c>
      <c r="I337" s="95">
        <v>2912.43</v>
      </c>
      <c r="J337" s="94">
        <v>-0.009212419757034462</v>
      </c>
    </row>
    <row r="338" spans="1:10">
      <c r="A338" t="s">
        <v>424</v>
      </c>
      <c r="B338" t="s">
        <v>425</v>
      </c>
      <c r="C338">
        <v>7.05</v>
      </c>
      <c r="D338" s="93">
        <v>342097800</v>
      </c>
      <c r="E338" s="94">
        <v>-0.0315934065934067</v>
      </c>
      <c r="G338" t="s">
        <v>424</v>
      </c>
      <c r="H338" t="s">
        <v>425</v>
      </c>
      <c r="I338" s="95">
        <v>2830.71</v>
      </c>
      <c r="J338" s="94">
        <v>-0.02805904347915655</v>
      </c>
    </row>
    <row r="339" spans="1:10">
      <c r="A339" t="s">
        <v>426</v>
      </c>
      <c r="B339" t="s">
        <v>425</v>
      </c>
      <c r="C339">
        <v>7.26</v>
      </c>
      <c r="D339" s="93">
        <v>317555200</v>
      </c>
      <c r="E339" s="94">
        <v>0.02978723404255312</v>
      </c>
      <c r="G339" t="s">
        <v>426</v>
      </c>
      <c r="H339" t="s">
        <v>425</v>
      </c>
      <c r="I339" s="95">
        <v>2842.74</v>
      </c>
      <c r="J339" s="94">
        <v>0.004249817183674676</v>
      </c>
    </row>
    <row r="340" spans="1:10">
      <c r="A340" t="s">
        <v>427</v>
      </c>
      <c r="B340" t="s">
        <v>425</v>
      </c>
      <c r="C340">
        <v>7.32</v>
      </c>
      <c r="D340" s="93">
        <v>368895640</v>
      </c>
      <c r="E340" s="94">
        <v>0.008264462809917328</v>
      </c>
      <c r="G340" t="s">
        <v>427</v>
      </c>
      <c r="H340" t="s">
        <v>425</v>
      </c>
      <c r="I340" s="95">
        <v>2868.44</v>
      </c>
      <c r="J340" s="94">
        <v>0.009040573531170715</v>
      </c>
    </row>
    <row r="341" spans="1:10">
      <c r="A341" t="s">
        <v>428</v>
      </c>
      <c r="B341" t="s">
        <v>425</v>
      </c>
      <c r="C341">
        <v>7.42</v>
      </c>
      <c r="D341" s="93">
        <v>323465560</v>
      </c>
      <c r="E341" s="94">
        <v>0.01366120218579225</v>
      </c>
      <c r="G341" t="s">
        <v>428</v>
      </c>
      <c r="H341" t="s">
        <v>425</v>
      </c>
      <c r="I341" s="95">
        <v>2848.42</v>
      </c>
      <c r="J341" s="94">
        <v>-0.006979403438802989</v>
      </c>
    </row>
    <row r="342" spans="1:10">
      <c r="A342" t="s">
        <v>429</v>
      </c>
      <c r="B342" t="s">
        <v>425</v>
      </c>
      <c r="C342">
        <v>7.6</v>
      </c>
      <c r="D342" s="93">
        <v>373730520</v>
      </c>
      <c r="E342" s="94">
        <v>0.02425876010781658</v>
      </c>
      <c r="G342" t="s">
        <v>429</v>
      </c>
      <c r="H342" t="s">
        <v>425</v>
      </c>
      <c r="I342" s="95">
        <v>2881.19</v>
      </c>
      <c r="J342" s="94">
        <v>0.01150462361589932</v>
      </c>
    </row>
    <row r="343" spans="1:10">
      <c r="A343" t="s">
        <v>430</v>
      </c>
      <c r="B343" t="s">
        <v>425</v>
      </c>
      <c r="C343">
        <v>7.79</v>
      </c>
      <c r="D343" s="93">
        <v>339907120</v>
      </c>
      <c r="E343" s="94">
        <v>0.02500000000000013</v>
      </c>
      <c r="G343" t="s">
        <v>430</v>
      </c>
      <c r="H343" t="s">
        <v>425</v>
      </c>
      <c r="I343" s="95">
        <v>2929.8</v>
      </c>
      <c r="J343" s="94">
        <v>0.01687150101173485</v>
      </c>
    </row>
    <row r="344" spans="1:10">
      <c r="A344" t="s">
        <v>431</v>
      </c>
      <c r="B344" t="s">
        <v>425</v>
      </c>
      <c r="C344">
        <v>8.039999999999999</v>
      </c>
      <c r="D344" s="93">
        <v>469060160</v>
      </c>
      <c r="E344" s="94">
        <v>0.03209242618741959</v>
      </c>
      <c r="G344" t="s">
        <v>431</v>
      </c>
      <c r="H344" t="s">
        <v>425</v>
      </c>
      <c r="I344" s="95">
        <v>2930.19</v>
      </c>
      <c r="J344" s="94">
        <v>0.0001331148883882971</v>
      </c>
    </row>
    <row r="345" spans="1:10">
      <c r="A345" t="s">
        <v>432</v>
      </c>
      <c r="B345" t="s">
        <v>425</v>
      </c>
      <c r="C345">
        <v>7.78</v>
      </c>
      <c r="D345" s="93">
        <v>493059280</v>
      </c>
      <c r="E345" s="94">
        <v>-0.03233830845771135</v>
      </c>
      <c r="G345" t="s">
        <v>432</v>
      </c>
      <c r="H345" t="s">
        <v>425</v>
      </c>
      <c r="I345" s="95">
        <v>2870.12</v>
      </c>
      <c r="J345" s="94">
        <v>-0.02050037710865171</v>
      </c>
    </row>
    <row r="346" spans="1:10">
      <c r="A346" t="s">
        <v>433</v>
      </c>
      <c r="B346" t="s">
        <v>425</v>
      </c>
      <c r="C346">
        <v>7.75</v>
      </c>
      <c r="D346" s="93">
        <v>625850080</v>
      </c>
      <c r="E346" s="94">
        <v>-0.003856041131105381</v>
      </c>
      <c r="G346" t="s">
        <v>433</v>
      </c>
      <c r="H346" t="s">
        <v>425</v>
      </c>
      <c r="I346" s="95">
        <v>2820</v>
      </c>
      <c r="J346" s="94">
        <v>-0.01746268448705979</v>
      </c>
    </row>
    <row r="347" spans="1:10">
      <c r="A347" t="s">
        <v>434</v>
      </c>
      <c r="B347" t="s">
        <v>425</v>
      </c>
      <c r="C347">
        <v>8</v>
      </c>
      <c r="D347" s="93">
        <v>602312360</v>
      </c>
      <c r="E347" s="94">
        <v>0.032258064516129</v>
      </c>
      <c r="G347" t="s">
        <v>434</v>
      </c>
      <c r="H347" t="s">
        <v>425</v>
      </c>
      <c r="I347" s="95">
        <v>2852.5</v>
      </c>
      <c r="J347" s="94">
        <v>0.01152482269503552</v>
      </c>
    </row>
    <row r="348" spans="1:10">
      <c r="A348" t="s">
        <v>435</v>
      </c>
      <c r="B348" t="s">
        <v>425</v>
      </c>
      <c r="C348">
        <v>8.460000000000001</v>
      </c>
      <c r="D348" s="93">
        <v>987661720</v>
      </c>
      <c r="E348" s="94">
        <v>0.05750000000000011</v>
      </c>
      <c r="G348" t="s">
        <v>435</v>
      </c>
      <c r="H348" t="s">
        <v>425</v>
      </c>
      <c r="I348" s="95">
        <v>2863.7</v>
      </c>
      <c r="J348" s="94">
        <v>0.003926380368098004</v>
      </c>
    </row>
    <row r="349" spans="1:10">
      <c r="A349" t="s">
        <v>436</v>
      </c>
      <c r="B349" t="s">
        <v>425</v>
      </c>
      <c r="C349">
        <v>8.720000000000001</v>
      </c>
      <c r="D349" s="93">
        <v>776403440</v>
      </c>
      <c r="E349" s="94">
        <v>0.0307328605200945</v>
      </c>
      <c r="G349" t="s">
        <v>436</v>
      </c>
      <c r="H349" t="s">
        <v>425</v>
      </c>
      <c r="I349" s="95">
        <v>2953.91</v>
      </c>
      <c r="J349" s="94">
        <v>0.03150120473513285</v>
      </c>
    </row>
    <row r="350" spans="1:10">
      <c r="A350" t="s">
        <v>437</v>
      </c>
      <c r="B350" t="s">
        <v>425</v>
      </c>
      <c r="C350">
        <v>8.779999999999999</v>
      </c>
      <c r="D350" s="93">
        <v>717321960</v>
      </c>
      <c r="E350" s="94">
        <v>0.006880733944953921</v>
      </c>
      <c r="G350" t="s">
        <v>437</v>
      </c>
      <c r="H350" t="s">
        <v>425</v>
      </c>
      <c r="I350" s="95">
        <v>2922.94</v>
      </c>
      <c r="J350" s="94">
        <v>-0.01048440880053891</v>
      </c>
    </row>
    <row r="351" spans="1:10">
      <c r="A351" t="s">
        <v>438</v>
      </c>
      <c r="B351" t="s">
        <v>425</v>
      </c>
      <c r="C351">
        <v>8.94</v>
      </c>
      <c r="D351" s="93">
        <v>587536200</v>
      </c>
      <c r="E351" s="94">
        <v>0.01822323462414577</v>
      </c>
      <c r="G351" t="s">
        <v>438</v>
      </c>
      <c r="H351" t="s">
        <v>425</v>
      </c>
      <c r="I351" s="95">
        <v>2971.61</v>
      </c>
      <c r="J351" s="94">
        <v>0.01665104312780974</v>
      </c>
    </row>
    <row r="352" spans="1:10">
      <c r="A352" t="s">
        <v>439</v>
      </c>
      <c r="B352" t="s">
        <v>425</v>
      </c>
      <c r="C352">
        <v>8.75</v>
      </c>
      <c r="D352" s="93">
        <v>761069640</v>
      </c>
      <c r="E352" s="94">
        <v>-0.02125279642058164</v>
      </c>
      <c r="G352" t="s">
        <v>439</v>
      </c>
      <c r="H352" t="s">
        <v>425</v>
      </c>
      <c r="I352" s="95">
        <v>2948.51</v>
      </c>
      <c r="J352" s="94">
        <v>-0.007773563825670182</v>
      </c>
    </row>
    <row r="353" spans="1:10">
      <c r="A353" t="s">
        <v>440</v>
      </c>
      <c r="B353" t="s">
        <v>425</v>
      </c>
      <c r="C353">
        <v>9</v>
      </c>
      <c r="D353" s="93">
        <v>1038765000</v>
      </c>
      <c r="E353" s="94">
        <v>0.02857142857142847</v>
      </c>
      <c r="G353" t="s">
        <v>440</v>
      </c>
      <c r="H353" t="s">
        <v>425</v>
      </c>
      <c r="I353" s="95">
        <v>2955.45</v>
      </c>
      <c r="J353" s="94">
        <v>0.002353731206609311</v>
      </c>
    </row>
    <row r="354" spans="1:10">
      <c r="A354" t="s">
        <v>441</v>
      </c>
      <c r="B354" t="s">
        <v>425</v>
      </c>
      <c r="C354">
        <v>8.69</v>
      </c>
      <c r="D354" s="93">
        <v>770779040</v>
      </c>
      <c r="E354" s="94">
        <v>-0.0344444444444445</v>
      </c>
      <c r="G354" t="s">
        <v>441</v>
      </c>
      <c r="H354" t="s">
        <v>425</v>
      </c>
      <c r="I354" s="95">
        <v>2991.77</v>
      </c>
      <c r="J354" s="94">
        <v>0.01228916070310793</v>
      </c>
    </row>
    <row r="355" spans="1:10">
      <c r="A355" t="s">
        <v>442</v>
      </c>
      <c r="B355" t="s">
        <v>425</v>
      </c>
      <c r="C355">
        <v>8.5</v>
      </c>
      <c r="D355" s="93">
        <v>1175892240</v>
      </c>
      <c r="E355" s="94">
        <v>-0.02186421173762942</v>
      </c>
      <c r="G355" t="s">
        <v>442</v>
      </c>
      <c r="H355" t="s">
        <v>425</v>
      </c>
      <c r="I355" s="95">
        <v>3036.13</v>
      </c>
      <c r="J355" s="94">
        <v>0.01482734301099353</v>
      </c>
    </row>
    <row r="356" spans="1:10">
      <c r="A356" t="s">
        <v>443</v>
      </c>
      <c r="B356" t="s">
        <v>425</v>
      </c>
      <c r="C356">
        <v>8.460000000000001</v>
      </c>
      <c r="D356" s="93">
        <v>736128160</v>
      </c>
      <c r="E356" s="94">
        <v>-0.004705882352941115</v>
      </c>
      <c r="G356" t="s">
        <v>443</v>
      </c>
      <c r="H356" t="s">
        <v>425</v>
      </c>
      <c r="I356" s="95">
        <v>3029.73</v>
      </c>
      <c r="J356" s="94">
        <v>-0.002107946629426261</v>
      </c>
    </row>
    <row r="357" spans="1:10">
      <c r="A357" t="s">
        <v>444</v>
      </c>
      <c r="B357" t="s">
        <v>425</v>
      </c>
      <c r="C357">
        <v>8.85</v>
      </c>
      <c r="D357" s="93">
        <v>745919760</v>
      </c>
      <c r="E357" s="94">
        <v>0.04609929078014163</v>
      </c>
      <c r="G357" t="s">
        <v>444</v>
      </c>
      <c r="H357" t="s">
        <v>425</v>
      </c>
      <c r="I357" s="95">
        <v>3044.31</v>
      </c>
      <c r="J357" s="94">
        <v>0.004812310007822562</v>
      </c>
    </row>
    <row r="358" spans="1:10">
      <c r="A358" t="s">
        <v>445</v>
      </c>
      <c r="B358" t="s">
        <v>446</v>
      </c>
      <c r="C358">
        <v>8.779999999999999</v>
      </c>
      <c r="D358" s="93">
        <v>390511000</v>
      </c>
      <c r="E358" s="94">
        <v>-0.007909604519774072</v>
      </c>
      <c r="G358" t="s">
        <v>445</v>
      </c>
      <c r="H358" t="s">
        <v>446</v>
      </c>
      <c r="I358" s="95">
        <v>3055.73</v>
      </c>
      <c r="J358" s="94">
        <v>0.003751260548367386</v>
      </c>
    </row>
    <row r="359" spans="1:10">
      <c r="A359" t="s">
        <v>447</v>
      </c>
      <c r="B359" t="s">
        <v>446</v>
      </c>
      <c r="C359">
        <v>8.800000000000001</v>
      </c>
      <c r="D359" s="93">
        <v>391320560</v>
      </c>
      <c r="E359" s="94">
        <v>0.002277904328018332</v>
      </c>
      <c r="G359" t="s">
        <v>447</v>
      </c>
      <c r="H359" t="s">
        <v>446</v>
      </c>
      <c r="I359" s="95">
        <v>3080.82</v>
      </c>
      <c r="J359" s="94">
        <v>0.00821080396500995</v>
      </c>
    </row>
    <row r="360" spans="1:10">
      <c r="A360" t="s">
        <v>448</v>
      </c>
      <c r="B360" t="s">
        <v>446</v>
      </c>
      <c r="C360">
        <v>8.74</v>
      </c>
      <c r="D360" s="93">
        <v>365438880</v>
      </c>
      <c r="E360" s="94">
        <v>-0.006818181818181834</v>
      </c>
      <c r="G360" t="s">
        <v>448</v>
      </c>
      <c r="H360" t="s">
        <v>446</v>
      </c>
      <c r="I360" s="95">
        <v>3122.87</v>
      </c>
      <c r="J360" s="94">
        <v>0.01364896358761625</v>
      </c>
    </row>
    <row r="361" spans="1:10">
      <c r="A361" t="s">
        <v>449</v>
      </c>
      <c r="B361" t="s">
        <v>446</v>
      </c>
      <c r="C361">
        <v>8.74</v>
      </c>
      <c r="D361" s="93">
        <v>424278400</v>
      </c>
      <c r="E361" s="94">
        <v>0</v>
      </c>
      <c r="G361" t="s">
        <v>449</v>
      </c>
      <c r="H361" t="s">
        <v>446</v>
      </c>
      <c r="I361" s="95">
        <v>3112.35</v>
      </c>
      <c r="J361" s="94">
        <v>-0.003368696103263957</v>
      </c>
    </row>
    <row r="362" spans="1:10">
      <c r="A362" t="s">
        <v>450</v>
      </c>
      <c r="B362" t="s">
        <v>446</v>
      </c>
      <c r="C362">
        <v>8.890000000000001</v>
      </c>
      <c r="D362" s="93">
        <v>481746040</v>
      </c>
      <c r="E362" s="94">
        <v>0.01716247139588112</v>
      </c>
      <c r="G362" t="s">
        <v>450</v>
      </c>
      <c r="H362" t="s">
        <v>446</v>
      </c>
      <c r="I362" s="95">
        <v>3193.93</v>
      </c>
      <c r="J362" s="94">
        <v>0.02621170498176606</v>
      </c>
    </row>
    <row r="363" spans="1:10">
      <c r="A363" t="s">
        <v>451</v>
      </c>
      <c r="B363" t="s">
        <v>446</v>
      </c>
      <c r="C363">
        <v>8.779999999999999</v>
      </c>
      <c r="D363" s="93">
        <v>387737240</v>
      </c>
      <c r="E363" s="94">
        <v>-0.01237345331833539</v>
      </c>
      <c r="G363" t="s">
        <v>451</v>
      </c>
      <c r="H363" t="s">
        <v>446</v>
      </c>
      <c r="I363" s="95">
        <v>3232.39</v>
      </c>
      <c r="J363" s="94">
        <v>0.01204159139367489</v>
      </c>
    </row>
    <row r="364" spans="1:10">
      <c r="A364" t="s">
        <v>452</v>
      </c>
      <c r="B364" t="s">
        <v>446</v>
      </c>
      <c r="C364">
        <v>9.02</v>
      </c>
      <c r="D364" s="93">
        <v>468488840</v>
      </c>
      <c r="E364" s="94">
        <v>0.02733485193621865</v>
      </c>
      <c r="G364" t="s">
        <v>452</v>
      </c>
      <c r="H364" t="s">
        <v>446</v>
      </c>
      <c r="I364" s="95">
        <v>3207.18</v>
      </c>
      <c r="J364" s="94">
        <v>-0.007799182648133396</v>
      </c>
    </row>
    <row r="365" spans="1:10">
      <c r="A365" t="s">
        <v>453</v>
      </c>
      <c r="B365" t="s">
        <v>446</v>
      </c>
      <c r="C365">
        <v>9.34</v>
      </c>
      <c r="D365" s="93">
        <v>632181480</v>
      </c>
      <c r="E365" s="94">
        <v>0.0354767184035476</v>
      </c>
      <c r="G365" t="s">
        <v>453</v>
      </c>
      <c r="H365" t="s">
        <v>446</v>
      </c>
      <c r="I365" s="95">
        <v>3190.14</v>
      </c>
      <c r="J365" s="94">
        <v>-0.0053130787794885</v>
      </c>
    </row>
    <row r="366" spans="1:10">
      <c r="A366" t="s">
        <v>454</v>
      </c>
      <c r="B366" t="s">
        <v>446</v>
      </c>
      <c r="C366">
        <v>8.77</v>
      </c>
      <c r="D366" s="93">
        <v>583650240</v>
      </c>
      <c r="E366" s="94">
        <v>-0.06102783725910066</v>
      </c>
      <c r="G366" t="s">
        <v>454</v>
      </c>
      <c r="H366" t="s">
        <v>446</v>
      </c>
      <c r="I366" s="95">
        <v>3002.1</v>
      </c>
      <c r="J366" s="94">
        <v>-0.05894412157460172</v>
      </c>
    </row>
    <row r="367" spans="1:10">
      <c r="A367" t="s">
        <v>455</v>
      </c>
      <c r="B367" t="s">
        <v>446</v>
      </c>
      <c r="C367">
        <v>8.91</v>
      </c>
      <c r="D367" s="93">
        <v>570908160</v>
      </c>
      <c r="E367" s="94">
        <v>0.01596351197263401</v>
      </c>
      <c r="G367" t="s">
        <v>455</v>
      </c>
      <c r="H367" t="s">
        <v>446</v>
      </c>
      <c r="I367" s="95">
        <v>3041.31</v>
      </c>
      <c r="J367" s="94">
        <v>0.0130608573998201</v>
      </c>
    </row>
    <row r="368" spans="1:10">
      <c r="A368" t="s">
        <v>456</v>
      </c>
      <c r="B368" t="s">
        <v>446</v>
      </c>
      <c r="C368">
        <v>9.15</v>
      </c>
      <c r="D368" s="93">
        <v>400002160</v>
      </c>
      <c r="E368" s="94">
        <v>0.02693602693602704</v>
      </c>
      <c r="G368" t="s">
        <v>456</v>
      </c>
      <c r="H368" t="s">
        <v>446</v>
      </c>
      <c r="I368" s="95">
        <v>3066.59</v>
      </c>
      <c r="J368" s="94">
        <v>0.008312207568449193</v>
      </c>
    </row>
    <row r="369" spans="1:10">
      <c r="A369" t="s">
        <v>457</v>
      </c>
      <c r="B369" t="s">
        <v>446</v>
      </c>
      <c r="C369">
        <v>9.039999999999999</v>
      </c>
      <c r="D369" s="93">
        <v>535715000</v>
      </c>
      <c r="E369" s="94">
        <v>-0.01202185792349741</v>
      </c>
      <c r="G369" t="s">
        <v>457</v>
      </c>
      <c r="H369" t="s">
        <v>446</v>
      </c>
      <c r="I369" s="95">
        <v>3124.74</v>
      </c>
      <c r="J369" s="94">
        <v>0.01896243058250358</v>
      </c>
    </row>
    <row r="370" spans="1:10">
      <c r="A370" t="s">
        <v>458</v>
      </c>
      <c r="B370" t="s">
        <v>446</v>
      </c>
      <c r="C370">
        <v>9.210000000000001</v>
      </c>
      <c r="D370" s="93">
        <v>408305640</v>
      </c>
      <c r="E370" s="94">
        <v>0.01880530973451355</v>
      </c>
      <c r="G370" t="s">
        <v>458</v>
      </c>
      <c r="H370" t="s">
        <v>446</v>
      </c>
      <c r="I370" s="95">
        <v>3113.49</v>
      </c>
      <c r="J370" s="94">
        <v>-0.003600299544922136</v>
      </c>
    </row>
    <row r="371" spans="1:10">
      <c r="A371" t="s">
        <v>459</v>
      </c>
      <c r="B371" t="s">
        <v>446</v>
      </c>
      <c r="C371">
        <v>9.19</v>
      </c>
      <c r="D371" s="93">
        <v>254409520</v>
      </c>
      <c r="E371" s="94">
        <v>-0.002171552660152121</v>
      </c>
      <c r="G371" t="s">
        <v>459</v>
      </c>
      <c r="H371" t="s">
        <v>446</v>
      </c>
      <c r="I371" s="95">
        <v>3115.34</v>
      </c>
      <c r="J371" s="94">
        <v>0.000594188515139038</v>
      </c>
    </row>
    <row r="372" spans="1:10">
      <c r="A372" t="s">
        <v>460</v>
      </c>
      <c r="B372" t="s">
        <v>446</v>
      </c>
      <c r="C372">
        <v>9.23</v>
      </c>
      <c r="D372" s="93">
        <v>524160520</v>
      </c>
      <c r="E372" s="94">
        <v>0.004352557127312418</v>
      </c>
      <c r="G372" t="s">
        <v>460</v>
      </c>
      <c r="H372" t="s">
        <v>446</v>
      </c>
      <c r="I372" s="95">
        <v>3097.74</v>
      </c>
      <c r="J372" s="94">
        <v>-0.005649463621948292</v>
      </c>
    </row>
    <row r="373" spans="1:10">
      <c r="A373" t="s">
        <v>461</v>
      </c>
      <c r="B373" t="s">
        <v>446</v>
      </c>
      <c r="C373">
        <v>9.5</v>
      </c>
      <c r="D373" s="93">
        <v>398466480</v>
      </c>
      <c r="E373" s="94">
        <v>0.02925243770314179</v>
      </c>
      <c r="G373" t="s">
        <v>461</v>
      </c>
      <c r="H373" t="s">
        <v>446</v>
      </c>
      <c r="I373" s="95">
        <v>3117.86</v>
      </c>
      <c r="J373" s="94">
        <v>0.006495057687217143</v>
      </c>
    </row>
    <row r="374" spans="1:10">
      <c r="A374" t="s">
        <v>462</v>
      </c>
      <c r="B374" t="s">
        <v>446</v>
      </c>
      <c r="C374">
        <v>9.42</v>
      </c>
      <c r="D374" s="93">
        <v>375107400</v>
      </c>
      <c r="E374" s="94">
        <v>-0.008421052631578996</v>
      </c>
      <c r="G374" t="s">
        <v>462</v>
      </c>
      <c r="H374" t="s">
        <v>446</v>
      </c>
      <c r="I374" s="95">
        <v>3131.29</v>
      </c>
      <c r="J374" s="94">
        <v>0.004307441642665166</v>
      </c>
    </row>
    <row r="375" spans="1:10">
      <c r="A375" t="s">
        <v>463</v>
      </c>
      <c r="B375" t="s">
        <v>446</v>
      </c>
      <c r="C375">
        <v>9.210000000000001</v>
      </c>
      <c r="D375" s="93">
        <v>449370880</v>
      </c>
      <c r="E375" s="94">
        <v>-0.02229299363057313</v>
      </c>
      <c r="G375" t="s">
        <v>463</v>
      </c>
      <c r="H375" t="s">
        <v>446</v>
      </c>
      <c r="I375" s="95">
        <v>3050.33</v>
      </c>
      <c r="J375" s="94">
        <v>-0.02585515873649524</v>
      </c>
    </row>
    <row r="376" spans="1:10">
      <c r="A376" t="s">
        <v>464</v>
      </c>
      <c r="B376" t="s">
        <v>446</v>
      </c>
      <c r="C376">
        <v>9.460000000000001</v>
      </c>
      <c r="D376" s="93">
        <v>376072000</v>
      </c>
      <c r="E376" s="94">
        <v>0.02714440825190012</v>
      </c>
      <c r="G376" t="s">
        <v>464</v>
      </c>
      <c r="H376" t="s">
        <v>446</v>
      </c>
      <c r="I376" s="95">
        <v>3083.76</v>
      </c>
      <c r="J376" s="94">
        <v>0.01095946995898811</v>
      </c>
    </row>
    <row r="377" spans="1:10">
      <c r="A377" t="s">
        <v>465</v>
      </c>
      <c r="B377" t="s">
        <v>446</v>
      </c>
      <c r="C377">
        <v>9.130000000000001</v>
      </c>
      <c r="D377" s="93">
        <v>592085760</v>
      </c>
      <c r="E377" s="94">
        <v>-0.03488372093023251</v>
      </c>
      <c r="G377" t="s">
        <v>465</v>
      </c>
      <c r="H377" t="s">
        <v>446</v>
      </c>
      <c r="I377" s="95">
        <v>3009.05</v>
      </c>
      <c r="J377" s="94">
        <v>-0.02422691778867359</v>
      </c>
    </row>
    <row r="378" spans="1:10">
      <c r="A378" t="s">
        <v>466</v>
      </c>
      <c r="B378" t="s">
        <v>446</v>
      </c>
      <c r="C378">
        <v>9.17</v>
      </c>
      <c r="D378" s="93">
        <v>342248120</v>
      </c>
      <c r="E378" s="94">
        <v>0.004381161007666945</v>
      </c>
      <c r="G378" t="s">
        <v>466</v>
      </c>
      <c r="H378" t="s">
        <v>446</v>
      </c>
      <c r="I378" s="95">
        <v>3053.24</v>
      </c>
      <c r="J378" s="94">
        <v>0.01468569814393228</v>
      </c>
    </row>
    <row r="379" spans="1:10">
      <c r="A379" t="s">
        <v>467</v>
      </c>
      <c r="B379" t="s">
        <v>446</v>
      </c>
      <c r="C379">
        <v>9.470000000000001</v>
      </c>
      <c r="D379" s="93">
        <v>367892000</v>
      </c>
      <c r="E379" s="94">
        <v>0.03271537622682663</v>
      </c>
      <c r="G379" t="s">
        <v>467</v>
      </c>
      <c r="H379" t="s">
        <v>446</v>
      </c>
      <c r="I379" s="95">
        <v>3100.29</v>
      </c>
      <c r="J379" s="94">
        <v>0.01540985969003428</v>
      </c>
    </row>
    <row r="380" spans="1:10">
      <c r="A380" t="s">
        <v>468</v>
      </c>
      <c r="B380" t="s">
        <v>469</v>
      </c>
      <c r="C380">
        <v>9.5</v>
      </c>
      <c r="D380" s="93">
        <v>326646800</v>
      </c>
      <c r="E380" s="94">
        <v>0.00316789862724387</v>
      </c>
      <c r="G380" t="s">
        <v>468</v>
      </c>
      <c r="H380" t="s">
        <v>469</v>
      </c>
      <c r="I380" s="95">
        <v>3115.86</v>
      </c>
      <c r="J380" s="94">
        <v>0.005022110834792981</v>
      </c>
    </row>
    <row r="381" spans="1:10">
      <c r="A381" t="s">
        <v>470</v>
      </c>
      <c r="B381" t="s">
        <v>469</v>
      </c>
      <c r="C381">
        <v>9.58</v>
      </c>
      <c r="D381" s="93">
        <v>364054080</v>
      </c>
      <c r="E381" s="94">
        <v>0.008421052631578885</v>
      </c>
      <c r="G381" t="s">
        <v>470</v>
      </c>
      <c r="H381" t="s">
        <v>469</v>
      </c>
      <c r="I381" s="95">
        <v>3130.01</v>
      </c>
      <c r="J381" s="94">
        <v>0.004541282342595654</v>
      </c>
    </row>
    <row r="382" spans="1:10">
      <c r="A382" t="s">
        <v>471</v>
      </c>
      <c r="B382" t="s">
        <v>469</v>
      </c>
      <c r="C382">
        <v>9.81</v>
      </c>
      <c r="D382" s="93">
        <v>315893720</v>
      </c>
      <c r="E382" s="94">
        <v>0.02400835073068897</v>
      </c>
      <c r="G382" t="s">
        <v>471</v>
      </c>
      <c r="H382" t="s">
        <v>469</v>
      </c>
      <c r="I382" s="95">
        <v>3179.72</v>
      </c>
      <c r="J382" s="94">
        <v>0.0158817383970018</v>
      </c>
    </row>
    <row r="383" spans="1:10">
      <c r="A383" t="s">
        <v>472</v>
      </c>
      <c r="B383" t="s">
        <v>469</v>
      </c>
      <c r="C383">
        <v>9.84</v>
      </c>
      <c r="D383" s="93">
        <v>357799720</v>
      </c>
      <c r="E383" s="94">
        <v>0.003058103975535076</v>
      </c>
      <c r="G383" t="s">
        <v>472</v>
      </c>
      <c r="H383" t="s">
        <v>469</v>
      </c>
      <c r="I383" s="95">
        <v>3145.32</v>
      </c>
      <c r="J383" s="94">
        <v>-0.01081856264073555</v>
      </c>
    </row>
    <row r="384" spans="1:10">
      <c r="A384" t="s">
        <v>473</v>
      </c>
      <c r="B384" t="s">
        <v>469</v>
      </c>
      <c r="C384">
        <v>10.19</v>
      </c>
      <c r="D384" s="93">
        <v>365480520</v>
      </c>
      <c r="E384" s="94">
        <v>0.03556910569105698</v>
      </c>
      <c r="G384" t="s">
        <v>473</v>
      </c>
      <c r="H384" t="s">
        <v>469</v>
      </c>
      <c r="I384" s="95">
        <v>3169.94</v>
      </c>
      <c r="J384" s="94">
        <v>0.007827502448081614</v>
      </c>
    </row>
    <row r="385" spans="1:10">
      <c r="A385" t="s">
        <v>474</v>
      </c>
      <c r="B385" t="s">
        <v>469</v>
      </c>
      <c r="C385">
        <v>10.48</v>
      </c>
      <c r="D385" s="93">
        <v>494547200</v>
      </c>
      <c r="E385" s="94">
        <v>0.02845927379784108</v>
      </c>
      <c r="G385" t="s">
        <v>474</v>
      </c>
      <c r="H385" t="s">
        <v>469</v>
      </c>
      <c r="I385" s="95">
        <v>3152.05</v>
      </c>
      <c r="J385" s="94">
        <v>-0.005643639942711776</v>
      </c>
    </row>
    <row r="386" spans="1:10">
      <c r="A386" t="s">
        <v>475</v>
      </c>
      <c r="B386" t="s">
        <v>469</v>
      </c>
      <c r="C386">
        <v>10.45</v>
      </c>
      <c r="D386" s="93">
        <v>497674760</v>
      </c>
      <c r="E386" s="94">
        <v>-0.002862595419847458</v>
      </c>
      <c r="G386" t="s">
        <v>475</v>
      </c>
      <c r="H386" t="s">
        <v>469</v>
      </c>
      <c r="I386" s="95">
        <v>3185.04</v>
      </c>
      <c r="J386" s="94">
        <v>0.01046620453355751</v>
      </c>
    </row>
    <row r="387" spans="1:10">
      <c r="A387" t="s">
        <v>476</v>
      </c>
      <c r="B387" t="s">
        <v>469</v>
      </c>
      <c r="C387">
        <v>10.02</v>
      </c>
      <c r="D387" s="93">
        <v>457074960</v>
      </c>
      <c r="E387" s="94">
        <v>-0.0411483253588516</v>
      </c>
      <c r="G387" t="s">
        <v>476</v>
      </c>
      <c r="H387" t="s">
        <v>469</v>
      </c>
      <c r="I387" s="95">
        <v>3155.22</v>
      </c>
      <c r="J387" s="94">
        <v>-0.009362519779971379</v>
      </c>
    </row>
    <row r="388" spans="1:10">
      <c r="A388" t="s">
        <v>477</v>
      </c>
      <c r="B388" t="s">
        <v>469</v>
      </c>
      <c r="C388">
        <v>10.35</v>
      </c>
      <c r="D388" s="93">
        <v>542674200</v>
      </c>
      <c r="E388" s="94">
        <v>0.03293413173652704</v>
      </c>
      <c r="G388" t="s">
        <v>477</v>
      </c>
      <c r="H388" t="s">
        <v>469</v>
      </c>
      <c r="I388" s="95">
        <v>3197.52</v>
      </c>
      <c r="J388" s="94">
        <v>0.01340635518283984</v>
      </c>
    </row>
    <row r="389" spans="1:10">
      <c r="A389" t="s">
        <v>478</v>
      </c>
      <c r="B389" t="s">
        <v>469</v>
      </c>
      <c r="C389">
        <v>10.2</v>
      </c>
      <c r="D389" s="93">
        <v>403984920</v>
      </c>
      <c r="E389" s="94">
        <v>-0.01449275362318847</v>
      </c>
      <c r="G389" t="s">
        <v>478</v>
      </c>
      <c r="H389" t="s">
        <v>469</v>
      </c>
      <c r="I389" s="95">
        <v>3226.56</v>
      </c>
      <c r="J389" s="94">
        <v>0.00908203857989931</v>
      </c>
    </row>
    <row r="390" spans="1:10">
      <c r="A390" t="s">
        <v>479</v>
      </c>
      <c r="B390" t="s">
        <v>469</v>
      </c>
      <c r="C390">
        <v>10.1</v>
      </c>
      <c r="D390" s="93">
        <v>344964720</v>
      </c>
      <c r="E390" s="94">
        <v>-0.009803921568627416</v>
      </c>
      <c r="G390" t="s">
        <v>479</v>
      </c>
      <c r="H390" t="s">
        <v>469</v>
      </c>
      <c r="I390" s="95">
        <v>3215.57</v>
      </c>
      <c r="J390" s="94">
        <v>-0.003406104334027549</v>
      </c>
    </row>
    <row r="391" spans="1:10">
      <c r="A391" t="s">
        <v>480</v>
      </c>
      <c r="B391" t="s">
        <v>469</v>
      </c>
      <c r="C391">
        <v>10.17</v>
      </c>
      <c r="D391" s="93">
        <v>266284640</v>
      </c>
      <c r="E391" s="94">
        <v>0.006930693069306937</v>
      </c>
      <c r="G391" t="s">
        <v>480</v>
      </c>
      <c r="H391" t="s">
        <v>469</v>
      </c>
      <c r="I391" s="95">
        <v>3224.73</v>
      </c>
      <c r="J391" s="94">
        <v>0.00284863958800452</v>
      </c>
    </row>
    <row r="392" spans="1:10">
      <c r="A392" t="s">
        <v>481</v>
      </c>
      <c r="B392" t="s">
        <v>469</v>
      </c>
      <c r="C392">
        <v>10.48</v>
      </c>
      <c r="D392" s="93">
        <v>284850840</v>
      </c>
      <c r="E392" s="94">
        <v>0.03048180924287114</v>
      </c>
      <c r="G392" t="s">
        <v>481</v>
      </c>
      <c r="H392" t="s">
        <v>469</v>
      </c>
      <c r="I392" s="95">
        <v>3251.84</v>
      </c>
      <c r="J392" s="94">
        <v>0.008406905384326757</v>
      </c>
    </row>
    <row r="393" spans="1:10">
      <c r="A393" t="s">
        <v>482</v>
      </c>
      <c r="B393" t="s">
        <v>469</v>
      </c>
      <c r="C393">
        <v>10.3</v>
      </c>
      <c r="D393" s="93">
        <v>277666840</v>
      </c>
      <c r="E393" s="94">
        <v>-0.01717557251908397</v>
      </c>
      <c r="G393" t="s">
        <v>482</v>
      </c>
      <c r="H393" t="s">
        <v>469</v>
      </c>
      <c r="I393" s="95">
        <v>3257.3</v>
      </c>
      <c r="J393" s="94">
        <v>0.001679049399724519</v>
      </c>
    </row>
    <row r="394" spans="1:10">
      <c r="A394" t="s">
        <v>483</v>
      </c>
      <c r="B394" t="s">
        <v>469</v>
      </c>
      <c r="C394">
        <v>10.41</v>
      </c>
      <c r="D394" s="93">
        <v>367290840</v>
      </c>
      <c r="E394" s="94">
        <v>0.01067961165048548</v>
      </c>
      <c r="G394" t="s">
        <v>483</v>
      </c>
      <c r="H394" t="s">
        <v>469</v>
      </c>
      <c r="I394" s="95">
        <v>3276.02</v>
      </c>
      <c r="J394" s="94">
        <v>0.005747091149111094</v>
      </c>
    </row>
    <row r="395" spans="1:10">
      <c r="A395" t="s">
        <v>484</v>
      </c>
      <c r="B395" t="s">
        <v>469</v>
      </c>
      <c r="C395">
        <v>10.1</v>
      </c>
      <c r="D395" s="93">
        <v>411661280</v>
      </c>
      <c r="E395" s="94">
        <v>-0.02977905859750241</v>
      </c>
      <c r="G395" t="s">
        <v>484</v>
      </c>
      <c r="H395" t="s">
        <v>469</v>
      </c>
      <c r="I395" s="95">
        <v>3235.66</v>
      </c>
      <c r="J395" s="94">
        <v>-0.01231982710728263</v>
      </c>
    </row>
    <row r="396" spans="1:10">
      <c r="A396" t="s">
        <v>485</v>
      </c>
      <c r="B396" t="s">
        <v>469</v>
      </c>
      <c r="C396">
        <v>10.16</v>
      </c>
      <c r="D396" s="93">
        <v>473292000</v>
      </c>
      <c r="E396" s="94">
        <v>0.005940594059405946</v>
      </c>
      <c r="G396" t="s">
        <v>485</v>
      </c>
      <c r="H396" t="s">
        <v>469</v>
      </c>
      <c r="I396" s="95">
        <v>3215.63</v>
      </c>
      <c r="J396" s="94">
        <v>-0.006190390832163994</v>
      </c>
    </row>
    <row r="397" spans="1:10">
      <c r="A397" t="s">
        <v>486</v>
      </c>
      <c r="B397" t="s">
        <v>469</v>
      </c>
      <c r="C397">
        <v>10.39</v>
      </c>
      <c r="D397" s="93">
        <v>292130200</v>
      </c>
      <c r="E397" s="94">
        <v>0.02263779527559051</v>
      </c>
      <c r="G397" t="s">
        <v>486</v>
      </c>
      <c r="H397" t="s">
        <v>469</v>
      </c>
      <c r="I397" s="95">
        <v>3239.41</v>
      </c>
      <c r="J397" s="94">
        <v>0.007395129414764723</v>
      </c>
    </row>
    <row r="398" spans="1:10">
      <c r="A398" t="s">
        <v>487</v>
      </c>
      <c r="B398" t="s">
        <v>469</v>
      </c>
      <c r="C398">
        <v>10.19</v>
      </c>
      <c r="D398" s="93">
        <v>271636040</v>
      </c>
      <c r="E398" s="94">
        <v>-0.01924927815206945</v>
      </c>
      <c r="G398" t="s">
        <v>487</v>
      </c>
      <c r="H398" t="s">
        <v>469</v>
      </c>
      <c r="I398" s="95">
        <v>3218.44</v>
      </c>
      <c r="J398" s="94">
        <v>-0.006473401020556158</v>
      </c>
    </row>
    <row r="399" spans="1:10">
      <c r="A399" t="s">
        <v>488</v>
      </c>
      <c r="B399" t="s">
        <v>469</v>
      </c>
      <c r="C399">
        <v>10.43</v>
      </c>
      <c r="D399" s="93">
        <v>284507680</v>
      </c>
      <c r="E399" s="94">
        <v>0.0235525024533858</v>
      </c>
      <c r="G399" t="s">
        <v>488</v>
      </c>
      <c r="H399" t="s">
        <v>469</v>
      </c>
      <c r="I399" s="95">
        <v>3258.44</v>
      </c>
      <c r="J399" s="94">
        <v>0.01242838145188352</v>
      </c>
    </row>
    <row r="400" spans="1:10">
      <c r="A400" t="s">
        <v>489</v>
      </c>
      <c r="B400" t="s">
        <v>469</v>
      </c>
      <c r="C400">
        <v>10.58</v>
      </c>
      <c r="D400" s="93">
        <v>308880160</v>
      </c>
      <c r="E400" s="94">
        <v>0.01438159156279961</v>
      </c>
      <c r="G400" t="s">
        <v>489</v>
      </c>
      <c r="H400" t="s">
        <v>469</v>
      </c>
      <c r="I400" s="95">
        <v>3246.22</v>
      </c>
      <c r="J400" s="94">
        <v>-0.003750260861025589</v>
      </c>
    </row>
    <row r="401" spans="1:10">
      <c r="A401" t="s">
        <v>490</v>
      </c>
      <c r="B401" t="s">
        <v>469</v>
      </c>
      <c r="C401">
        <v>10.58</v>
      </c>
      <c r="D401" s="93">
        <v>386286000</v>
      </c>
      <c r="E401" s="94">
        <v>0</v>
      </c>
      <c r="G401" t="s">
        <v>490</v>
      </c>
      <c r="H401" t="s">
        <v>469</v>
      </c>
      <c r="I401" s="95">
        <v>3271.12</v>
      </c>
      <c r="J401" s="94">
        <v>0.007670459796317086</v>
      </c>
    </row>
    <row r="402" spans="1:10">
      <c r="A402" t="s">
        <v>491</v>
      </c>
      <c r="B402" t="s">
        <v>492</v>
      </c>
      <c r="C402">
        <v>10.98</v>
      </c>
      <c r="D402" s="93">
        <v>413018240</v>
      </c>
      <c r="E402" s="94">
        <v>0.03780718336483946</v>
      </c>
      <c r="G402" t="s">
        <v>491</v>
      </c>
      <c r="H402" t="s">
        <v>492</v>
      </c>
      <c r="I402" s="95">
        <v>3294.61</v>
      </c>
      <c r="J402" s="94">
        <v>0.007181026681992719</v>
      </c>
    </row>
    <row r="403" spans="1:10">
      <c r="A403" t="s">
        <v>493</v>
      </c>
      <c r="B403" t="s">
        <v>492</v>
      </c>
      <c r="C403">
        <v>11.19</v>
      </c>
      <c r="D403" s="93">
        <v>310335600</v>
      </c>
      <c r="E403" s="94">
        <v>0.0191256830601092</v>
      </c>
      <c r="G403" t="s">
        <v>493</v>
      </c>
      <c r="H403" t="s">
        <v>492</v>
      </c>
      <c r="I403" s="95">
        <v>3306.51</v>
      </c>
      <c r="J403" s="94">
        <v>0.003611960140957438</v>
      </c>
    </row>
    <row r="404" spans="1:10">
      <c r="A404" t="s">
        <v>494</v>
      </c>
      <c r="B404" t="s">
        <v>492</v>
      </c>
      <c r="C404">
        <v>11.25</v>
      </c>
      <c r="D404" s="93">
        <v>250499720</v>
      </c>
      <c r="E404" s="94">
        <v>0.00536193029490617</v>
      </c>
      <c r="G404" t="s">
        <v>494</v>
      </c>
      <c r="H404" t="s">
        <v>492</v>
      </c>
      <c r="I404" s="95">
        <v>3327.77</v>
      </c>
      <c r="J404" s="94">
        <v>0.006429740118735428</v>
      </c>
    </row>
    <row r="405" spans="1:10">
      <c r="A405" t="s">
        <v>495</v>
      </c>
      <c r="B405" t="s">
        <v>492</v>
      </c>
      <c r="C405">
        <v>11.3</v>
      </c>
      <c r="D405" s="93">
        <v>244315680</v>
      </c>
      <c r="E405" s="94">
        <v>0.004444444444444473</v>
      </c>
      <c r="G405" t="s">
        <v>495</v>
      </c>
      <c r="H405" t="s">
        <v>492</v>
      </c>
      <c r="I405" s="95">
        <v>3349.16</v>
      </c>
      <c r="J405" s="94">
        <v>0.006427727877827971</v>
      </c>
    </row>
    <row r="406" spans="1:10">
      <c r="A406" t="s">
        <v>496</v>
      </c>
      <c r="B406" t="s">
        <v>492</v>
      </c>
      <c r="C406">
        <v>11.17</v>
      </c>
      <c r="D406" s="93">
        <v>342515960</v>
      </c>
      <c r="E406" s="94">
        <v>-0.01150442477876112</v>
      </c>
      <c r="G406" t="s">
        <v>496</v>
      </c>
      <c r="H406" t="s">
        <v>492</v>
      </c>
      <c r="I406" s="95">
        <v>3351.28</v>
      </c>
      <c r="J406" s="94">
        <v>0.0006329945419150107</v>
      </c>
    </row>
    <row r="407" spans="1:10">
      <c r="A407" t="s">
        <v>497</v>
      </c>
      <c r="B407" t="s">
        <v>492</v>
      </c>
      <c r="C407">
        <v>11.13</v>
      </c>
      <c r="D407" s="93">
        <v>427795920</v>
      </c>
      <c r="E407" s="94">
        <v>-0.003581020590868289</v>
      </c>
      <c r="G407" t="s">
        <v>497</v>
      </c>
      <c r="H407" t="s">
        <v>492</v>
      </c>
      <c r="I407" s="95">
        <v>3360.47</v>
      </c>
      <c r="J407" s="94">
        <v>0.002742235802439597</v>
      </c>
    </row>
    <row r="408" spans="1:10">
      <c r="A408" t="s">
        <v>498</v>
      </c>
      <c r="B408" t="s">
        <v>492</v>
      </c>
      <c r="C408">
        <v>10.82</v>
      </c>
      <c r="D408" s="93">
        <v>354510520</v>
      </c>
      <c r="E408" s="94">
        <v>-0.02785265049415997</v>
      </c>
      <c r="G408" t="s">
        <v>498</v>
      </c>
      <c r="H408" t="s">
        <v>492</v>
      </c>
      <c r="I408" s="95">
        <v>3333.69</v>
      </c>
      <c r="J408" s="94">
        <v>-0.007969123366671882</v>
      </c>
    </row>
    <row r="409" spans="1:10">
      <c r="A409" t="s">
        <v>499</v>
      </c>
      <c r="B409" t="s">
        <v>492</v>
      </c>
      <c r="C409">
        <v>11.41</v>
      </c>
      <c r="D409" s="93">
        <v>464942920</v>
      </c>
      <c r="E409" s="94">
        <v>0.05452865064695001</v>
      </c>
      <c r="G409" t="s">
        <v>499</v>
      </c>
      <c r="H409" t="s">
        <v>492</v>
      </c>
      <c r="I409" s="95">
        <v>3380.35</v>
      </c>
      <c r="J409" s="94">
        <v>0.01399650237424588</v>
      </c>
    </row>
    <row r="410" spans="1:10">
      <c r="A410" t="s">
        <v>500</v>
      </c>
      <c r="B410" t="s">
        <v>492</v>
      </c>
      <c r="C410">
        <v>11.41</v>
      </c>
      <c r="D410" s="93">
        <v>374459560</v>
      </c>
      <c r="E410" s="94">
        <v>0</v>
      </c>
      <c r="G410" t="s">
        <v>500</v>
      </c>
      <c r="H410" t="s">
        <v>492</v>
      </c>
      <c r="I410" s="95">
        <v>3373.43</v>
      </c>
      <c r="J410" s="94">
        <v>-0.002047125297676256</v>
      </c>
    </row>
    <row r="411" spans="1:10">
      <c r="A411" t="s">
        <v>501</v>
      </c>
      <c r="B411" t="s">
        <v>492</v>
      </c>
      <c r="C411">
        <v>11.53</v>
      </c>
      <c r="D411" s="93">
        <v>366436160</v>
      </c>
      <c r="E411" s="94">
        <v>0.01051709027169134</v>
      </c>
      <c r="G411" t="s">
        <v>501</v>
      </c>
      <c r="H411" t="s">
        <v>492</v>
      </c>
      <c r="I411" s="95">
        <v>3372.85</v>
      </c>
      <c r="J411" s="94">
        <v>-0.000171931831992933</v>
      </c>
    </row>
    <row r="412" spans="1:10">
      <c r="A412" t="s">
        <v>502</v>
      </c>
      <c r="B412" t="s">
        <v>492</v>
      </c>
      <c r="C412">
        <v>12.3</v>
      </c>
      <c r="D412" s="93">
        <v>621300920</v>
      </c>
      <c r="E412" s="94">
        <v>0.06678230702515187</v>
      </c>
      <c r="G412" t="s">
        <v>502</v>
      </c>
      <c r="H412" t="s">
        <v>492</v>
      </c>
      <c r="I412" s="95">
        <v>3381.99</v>
      </c>
      <c r="J412" s="94">
        <v>0.002709874438531212</v>
      </c>
    </row>
    <row r="413" spans="1:10">
      <c r="A413" t="s">
        <v>503</v>
      </c>
      <c r="B413" t="s">
        <v>492</v>
      </c>
      <c r="C413">
        <v>12.22</v>
      </c>
      <c r="D413" s="93">
        <v>503446200</v>
      </c>
      <c r="E413" s="94">
        <v>-0.006504065040650375</v>
      </c>
      <c r="G413" t="s">
        <v>503</v>
      </c>
      <c r="H413" t="s">
        <v>492</v>
      </c>
      <c r="I413" s="95">
        <v>3389.78</v>
      </c>
      <c r="J413" s="94">
        <v>0.002303377597213663</v>
      </c>
    </row>
    <row r="414" spans="1:10">
      <c r="A414" t="s">
        <v>504</v>
      </c>
      <c r="B414" t="s">
        <v>492</v>
      </c>
      <c r="C414">
        <v>12.1</v>
      </c>
      <c r="D414" s="93">
        <v>622622320</v>
      </c>
      <c r="E414" s="94">
        <v>-0.009819967266775809</v>
      </c>
      <c r="G414" t="s">
        <v>504</v>
      </c>
      <c r="H414" t="s">
        <v>492</v>
      </c>
      <c r="I414" s="95">
        <v>3374.85</v>
      </c>
      <c r="J414" s="94">
        <v>-0.004404415625792857</v>
      </c>
    </row>
    <row r="415" spans="1:10">
      <c r="A415" t="s">
        <v>505</v>
      </c>
      <c r="B415" t="s">
        <v>492</v>
      </c>
      <c r="C415">
        <v>12.1</v>
      </c>
      <c r="D415" s="93">
        <v>921386240</v>
      </c>
      <c r="E415" s="94">
        <v>0</v>
      </c>
      <c r="G415" t="s">
        <v>505</v>
      </c>
      <c r="H415" t="s">
        <v>492</v>
      </c>
      <c r="I415" s="95">
        <v>3385.51</v>
      </c>
      <c r="J415" s="94">
        <v>0.003158658903358758</v>
      </c>
    </row>
    <row r="416" spans="1:10">
      <c r="A416" t="s">
        <v>506</v>
      </c>
      <c r="B416" t="s">
        <v>492</v>
      </c>
      <c r="C416">
        <v>12.65</v>
      </c>
      <c r="D416" s="93">
        <v>999869520</v>
      </c>
      <c r="E416" s="94">
        <v>0.04545454545454541</v>
      </c>
      <c r="G416" t="s">
        <v>506</v>
      </c>
      <c r="H416" t="s">
        <v>492</v>
      </c>
      <c r="I416" s="95">
        <v>3397.16</v>
      </c>
      <c r="J416" s="94">
        <v>0.003441135899761028</v>
      </c>
    </row>
    <row r="417" spans="1:10">
      <c r="A417" t="s">
        <v>507</v>
      </c>
      <c r="B417" t="s">
        <v>492</v>
      </c>
      <c r="C417">
        <v>12.68</v>
      </c>
      <c r="D417" s="93">
        <v>490564200</v>
      </c>
      <c r="E417" s="94">
        <v>0.002371541501976271</v>
      </c>
      <c r="G417" t="s">
        <v>507</v>
      </c>
      <c r="H417" t="s">
        <v>492</v>
      </c>
      <c r="I417" s="95">
        <v>3431.28</v>
      </c>
      <c r="J417" s="94">
        <v>0.01004368354743379</v>
      </c>
    </row>
    <row r="418" spans="1:10">
      <c r="A418" t="s">
        <v>508</v>
      </c>
      <c r="B418" t="s">
        <v>492</v>
      </c>
      <c r="C418">
        <v>12.71</v>
      </c>
      <c r="D418" s="93">
        <v>289076800</v>
      </c>
      <c r="E418" s="94">
        <v>0.00236593059936907</v>
      </c>
      <c r="G418" t="s">
        <v>508</v>
      </c>
      <c r="H418" t="s">
        <v>492</v>
      </c>
      <c r="I418" s="95">
        <v>3443.62</v>
      </c>
      <c r="J418" s="94">
        <v>0.003596325569466652</v>
      </c>
    </row>
    <row r="419" spans="1:10">
      <c r="A419" t="s">
        <v>509</v>
      </c>
      <c r="B419" t="s">
        <v>492</v>
      </c>
      <c r="C419">
        <v>12.74</v>
      </c>
      <c r="D419" s="93">
        <v>321242920</v>
      </c>
      <c r="E419" s="94">
        <v>0.002360346184106854</v>
      </c>
      <c r="G419" t="s">
        <v>509</v>
      </c>
      <c r="H419" t="s">
        <v>492</v>
      </c>
      <c r="I419" s="95">
        <v>3478.73</v>
      </c>
      <c r="J419" s="94">
        <v>0.01019566618848766</v>
      </c>
    </row>
    <row r="420" spans="1:10">
      <c r="A420" t="s">
        <v>510</v>
      </c>
      <c r="B420" t="s">
        <v>492</v>
      </c>
      <c r="C420">
        <v>12.59</v>
      </c>
      <c r="D420" s="93">
        <v>317602920</v>
      </c>
      <c r="E420" s="94">
        <v>-0.01177394034536894</v>
      </c>
      <c r="G420" t="s">
        <v>510</v>
      </c>
      <c r="H420" t="s">
        <v>492</v>
      </c>
      <c r="I420" s="95">
        <v>3484.55</v>
      </c>
      <c r="J420" s="94">
        <v>0.001673024350840713</v>
      </c>
    </row>
    <row r="421" spans="1:10">
      <c r="A421" t="s">
        <v>511</v>
      </c>
      <c r="B421" t="s">
        <v>492</v>
      </c>
      <c r="C421">
        <v>13.11</v>
      </c>
      <c r="D421" s="93">
        <v>537158520</v>
      </c>
      <c r="E421" s="94">
        <v>0.0413026211278793</v>
      </c>
      <c r="G421" t="s">
        <v>511</v>
      </c>
      <c r="H421" t="s">
        <v>492</v>
      </c>
      <c r="I421" s="95">
        <v>3508.01</v>
      </c>
      <c r="J421" s="94">
        <v>0.006732576659826961</v>
      </c>
    </row>
    <row r="422" spans="1:10">
      <c r="A422" t="s">
        <v>512</v>
      </c>
      <c r="B422" t="s">
        <v>492</v>
      </c>
      <c r="C422">
        <v>13.33</v>
      </c>
      <c r="D422" s="93">
        <v>500841200</v>
      </c>
      <c r="E422" s="94">
        <v>0.01678108314263915</v>
      </c>
      <c r="G422" t="s">
        <v>512</v>
      </c>
      <c r="H422" t="s">
        <v>492</v>
      </c>
      <c r="I422" s="95">
        <v>3500.31</v>
      </c>
      <c r="J422" s="94">
        <v>-0.002194976639177226</v>
      </c>
    </row>
    <row r="423" spans="1:10">
      <c r="A423" t="s">
        <v>513</v>
      </c>
      <c r="B423" t="s">
        <v>514</v>
      </c>
      <c r="C423">
        <v>13.78</v>
      </c>
      <c r="D423" s="93">
        <v>512473960</v>
      </c>
      <c r="E423" s="94">
        <v>0.03375843960990244</v>
      </c>
      <c r="G423" t="s">
        <v>513</v>
      </c>
      <c r="H423" t="s">
        <v>514</v>
      </c>
      <c r="I423" s="95">
        <v>3526.65</v>
      </c>
      <c r="J423" s="94">
        <v>0.00752504778148233</v>
      </c>
    </row>
    <row r="424" spans="1:10">
      <c r="A424" t="s">
        <v>515</v>
      </c>
      <c r="B424" t="s">
        <v>514</v>
      </c>
      <c r="C424">
        <v>14.31</v>
      </c>
      <c r="D424" s="93">
        <v>874012880</v>
      </c>
      <c r="E424" s="94">
        <v>0.03846153846153855</v>
      </c>
      <c r="G424" t="s">
        <v>515</v>
      </c>
      <c r="H424" t="s">
        <v>514</v>
      </c>
      <c r="I424" s="95">
        <v>3580.84</v>
      </c>
      <c r="J424" s="94">
        <v>0.01536585711652694</v>
      </c>
    </row>
    <row r="425" spans="1:10">
      <c r="A425" t="s">
        <v>516</v>
      </c>
      <c r="B425" t="s">
        <v>514</v>
      </c>
      <c r="C425">
        <v>12.98</v>
      </c>
      <c r="D425" s="93">
        <v>945126040</v>
      </c>
      <c r="E425" s="94">
        <v>-0.09294199860237595</v>
      </c>
      <c r="G425" t="s">
        <v>516</v>
      </c>
      <c r="H425" t="s">
        <v>514</v>
      </c>
      <c r="I425" s="95">
        <v>3455.06</v>
      </c>
      <c r="J425" s="94">
        <v>-0.03512583639592948</v>
      </c>
    </row>
    <row r="426" spans="1:10">
      <c r="A426" t="s">
        <v>517</v>
      </c>
      <c r="B426" t="s">
        <v>514</v>
      </c>
      <c r="C426">
        <v>12.59</v>
      </c>
      <c r="D426" s="93">
        <v>1463682840</v>
      </c>
      <c r="E426" s="94">
        <v>-0.03004622496147924</v>
      </c>
      <c r="G426" t="s">
        <v>517</v>
      </c>
      <c r="H426" t="s">
        <v>514</v>
      </c>
      <c r="I426" s="95">
        <v>3426.96</v>
      </c>
      <c r="J426" s="94">
        <v>-0.008132999137496877</v>
      </c>
    </row>
    <row r="427" spans="1:10">
      <c r="A427" t="s">
        <v>518</v>
      </c>
      <c r="B427" t="s">
        <v>514</v>
      </c>
      <c r="C427">
        <v>11.88</v>
      </c>
      <c r="D427" s="93">
        <v>795729480</v>
      </c>
      <c r="E427" s="94">
        <v>-0.0563939634630658</v>
      </c>
      <c r="G427" t="s">
        <v>518</v>
      </c>
      <c r="H427" t="s">
        <v>514</v>
      </c>
      <c r="I427" s="95">
        <v>3331.84</v>
      </c>
      <c r="J427" s="94">
        <v>-0.02775637883138404</v>
      </c>
    </row>
    <row r="428" spans="1:10">
      <c r="A428" t="s">
        <v>519</v>
      </c>
      <c r="B428" t="s">
        <v>514</v>
      </c>
      <c r="C428">
        <v>12.68</v>
      </c>
      <c r="D428" s="93">
        <v>736198280</v>
      </c>
      <c r="E428" s="94">
        <v>0.06734006734006726</v>
      </c>
      <c r="G428" t="s">
        <v>519</v>
      </c>
      <c r="H428" t="s">
        <v>514</v>
      </c>
      <c r="I428" s="95">
        <v>3398.96</v>
      </c>
      <c r="J428" s="94">
        <v>0.02014502497118698</v>
      </c>
    </row>
    <row r="429" spans="1:10">
      <c r="A429" t="s">
        <v>520</v>
      </c>
      <c r="B429" t="s">
        <v>514</v>
      </c>
      <c r="C429">
        <v>12.28</v>
      </c>
      <c r="D429" s="93">
        <v>698684440</v>
      </c>
      <c r="E429" s="94">
        <v>-0.03154574132492116</v>
      </c>
      <c r="G429" t="s">
        <v>520</v>
      </c>
      <c r="H429" t="s">
        <v>514</v>
      </c>
      <c r="I429" s="95">
        <v>3339.19</v>
      </c>
      <c r="J429" s="94">
        <v>-0.01758479064184337</v>
      </c>
    </row>
    <row r="430" spans="1:10">
      <c r="A430" t="s">
        <v>521</v>
      </c>
      <c r="B430" t="s">
        <v>514</v>
      </c>
      <c r="C430">
        <v>12.13</v>
      </c>
      <c r="D430" s="93">
        <v>636926880</v>
      </c>
      <c r="E430" s="94">
        <v>-0.01221498371335494</v>
      </c>
      <c r="G430" t="s">
        <v>521</v>
      </c>
      <c r="H430" t="s">
        <v>514</v>
      </c>
      <c r="I430" s="95">
        <v>3340.97</v>
      </c>
      <c r="J430" s="94">
        <v>0.0005330634075928486</v>
      </c>
    </row>
    <row r="431" spans="1:10">
      <c r="A431" t="s">
        <v>522</v>
      </c>
      <c r="B431" t="s">
        <v>514</v>
      </c>
      <c r="C431">
        <v>12.84</v>
      </c>
      <c r="D431" s="93">
        <v>1201744960</v>
      </c>
      <c r="E431" s="94">
        <v>0.05853256389117889</v>
      </c>
      <c r="G431" t="s">
        <v>522</v>
      </c>
      <c r="H431" t="s">
        <v>514</v>
      </c>
      <c r="I431" s="95">
        <v>3383.54</v>
      </c>
      <c r="J431" s="94">
        <v>0.01274180851668838</v>
      </c>
    </row>
    <row r="432" spans="1:10">
      <c r="A432" t="s">
        <v>523</v>
      </c>
      <c r="B432" t="s">
        <v>514</v>
      </c>
      <c r="C432">
        <v>12.96</v>
      </c>
      <c r="D432" s="93">
        <v>727556560</v>
      </c>
      <c r="E432" s="94">
        <v>0.009345794392523477</v>
      </c>
      <c r="G432" t="s">
        <v>523</v>
      </c>
      <c r="H432" t="s">
        <v>514</v>
      </c>
      <c r="I432" s="95">
        <v>3401.2</v>
      </c>
      <c r="J432" s="94">
        <v>0.005219385613883576</v>
      </c>
    </row>
    <row r="433" spans="1:10">
      <c r="A433" t="s">
        <v>524</v>
      </c>
      <c r="B433" t="s">
        <v>514</v>
      </c>
      <c r="C433">
        <v>12.48</v>
      </c>
      <c r="D433" s="93">
        <v>557599400</v>
      </c>
      <c r="E433" s="94">
        <v>-0.03703703703703709</v>
      </c>
      <c r="G433" t="s">
        <v>524</v>
      </c>
      <c r="H433" t="s">
        <v>514</v>
      </c>
      <c r="I433" s="95">
        <v>3385.49</v>
      </c>
      <c r="J433" s="94">
        <v>-0.004618958014818264</v>
      </c>
    </row>
    <row r="434" spans="1:10">
      <c r="A434" t="s">
        <v>525</v>
      </c>
      <c r="B434" t="s">
        <v>514</v>
      </c>
      <c r="C434">
        <v>12.43</v>
      </c>
      <c r="D434" s="93">
        <v>792511760</v>
      </c>
      <c r="E434" s="94">
        <v>-0.004006410256410353</v>
      </c>
      <c r="G434" t="s">
        <v>525</v>
      </c>
      <c r="H434" t="s">
        <v>514</v>
      </c>
      <c r="I434" s="95">
        <v>3357.01</v>
      </c>
      <c r="J434" s="94">
        <v>-0.008412371621242309</v>
      </c>
    </row>
    <row r="435" spans="1:10">
      <c r="A435" t="s">
        <v>526</v>
      </c>
      <c r="B435" t="s">
        <v>514</v>
      </c>
      <c r="C435">
        <v>12.16</v>
      </c>
      <c r="D435" s="93">
        <v>698461920</v>
      </c>
      <c r="E435" s="94">
        <v>-0.02172164119066766</v>
      </c>
      <c r="G435" t="s">
        <v>526</v>
      </c>
      <c r="H435" t="s">
        <v>514</v>
      </c>
      <c r="I435" s="95">
        <v>3319.47</v>
      </c>
      <c r="J435" s="94">
        <v>-0.01118257020384228</v>
      </c>
    </row>
    <row r="436" spans="1:10">
      <c r="A436" t="s">
        <v>527</v>
      </c>
      <c r="B436" t="s">
        <v>514</v>
      </c>
      <c r="C436">
        <v>12.48</v>
      </c>
      <c r="D436" s="93">
        <v>721042440</v>
      </c>
      <c r="E436" s="94">
        <v>0.02631578947368429</v>
      </c>
      <c r="G436" t="s">
        <v>527</v>
      </c>
      <c r="H436" t="s">
        <v>514</v>
      </c>
      <c r="I436" s="95">
        <v>3281.06</v>
      </c>
      <c r="J436" s="94">
        <v>-0.01157112430598861</v>
      </c>
    </row>
    <row r="437" spans="1:10">
      <c r="A437" t="s">
        <v>528</v>
      </c>
      <c r="B437" t="s">
        <v>514</v>
      </c>
      <c r="C437">
        <v>12.6</v>
      </c>
      <c r="D437" s="93">
        <v>646452080</v>
      </c>
      <c r="E437" s="94">
        <v>0.009615384615384581</v>
      </c>
      <c r="G437" t="s">
        <v>528</v>
      </c>
      <c r="H437" t="s">
        <v>514</v>
      </c>
      <c r="I437" s="95">
        <v>3315.57</v>
      </c>
      <c r="J437" s="94">
        <v>0.0105179423722821</v>
      </c>
    </row>
    <row r="438" spans="1:10">
      <c r="A438" t="s">
        <v>529</v>
      </c>
      <c r="B438" t="s">
        <v>514</v>
      </c>
      <c r="C438">
        <v>12.09</v>
      </c>
      <c r="D438" s="93">
        <v>647012320</v>
      </c>
      <c r="E438" s="94">
        <v>-0.04047619047619044</v>
      </c>
      <c r="G438" t="s">
        <v>529</v>
      </c>
      <c r="H438" t="s">
        <v>514</v>
      </c>
      <c r="I438" s="95">
        <v>3236.92</v>
      </c>
      <c r="J438" s="94">
        <v>-0.02372141140135786</v>
      </c>
    </row>
    <row r="439" spans="1:10">
      <c r="A439" t="s">
        <v>530</v>
      </c>
      <c r="B439" t="s">
        <v>514</v>
      </c>
      <c r="C439">
        <v>12.32</v>
      </c>
      <c r="D439" s="93">
        <v>731240320</v>
      </c>
      <c r="E439" s="94">
        <v>0.01902398676592232</v>
      </c>
      <c r="G439" t="s">
        <v>530</v>
      </c>
      <c r="H439" t="s">
        <v>514</v>
      </c>
      <c r="I439" s="95">
        <v>3246.59</v>
      </c>
      <c r="J439" s="94">
        <v>0.002987407782707008</v>
      </c>
    </row>
    <row r="440" spans="1:10">
      <c r="A440" t="s">
        <v>531</v>
      </c>
      <c r="B440" t="s">
        <v>514</v>
      </c>
      <c r="C440">
        <v>12.84</v>
      </c>
      <c r="D440" s="93">
        <v>588016280</v>
      </c>
      <c r="E440" s="94">
        <v>0.04220779220779214</v>
      </c>
      <c r="G440" t="s">
        <v>531</v>
      </c>
      <c r="H440" t="s">
        <v>514</v>
      </c>
      <c r="I440" s="95">
        <v>3298.46</v>
      </c>
      <c r="J440" s="94">
        <v>0.0159767633116592</v>
      </c>
    </row>
    <row r="441" spans="1:10">
      <c r="A441" t="s">
        <v>532</v>
      </c>
      <c r="B441" t="s">
        <v>514</v>
      </c>
      <c r="C441">
        <v>13</v>
      </c>
      <c r="D441" s="93">
        <v>573809120</v>
      </c>
      <c r="E441" s="94">
        <v>0.01246105919003115</v>
      </c>
      <c r="G441" t="s">
        <v>532</v>
      </c>
      <c r="H441" t="s">
        <v>514</v>
      </c>
      <c r="I441" s="95">
        <v>3351.6</v>
      </c>
      <c r="J441" s="94">
        <v>0.0161105485590245</v>
      </c>
    </row>
    <row r="442" spans="1:10">
      <c r="A442" t="s">
        <v>533</v>
      </c>
      <c r="B442" t="s">
        <v>514</v>
      </c>
      <c r="C442">
        <v>13.19</v>
      </c>
      <c r="D442" s="93">
        <v>623004960</v>
      </c>
      <c r="E442" s="94">
        <v>0.01461538461538447</v>
      </c>
      <c r="G442" t="s">
        <v>533</v>
      </c>
      <c r="H442" t="s">
        <v>514</v>
      </c>
      <c r="I442" s="95">
        <v>3335.47</v>
      </c>
      <c r="J442" s="94">
        <v>-0.004812626805108078</v>
      </c>
    </row>
    <row r="443" spans="1:10">
      <c r="A443" t="s">
        <v>534</v>
      </c>
      <c r="B443" t="s">
        <v>514</v>
      </c>
      <c r="C443">
        <v>13.49</v>
      </c>
      <c r="D443" s="93">
        <v>689184120</v>
      </c>
      <c r="E443" s="94">
        <v>0.02274450341167555</v>
      </c>
      <c r="G443" t="s">
        <v>534</v>
      </c>
      <c r="H443" t="s">
        <v>514</v>
      </c>
      <c r="I443" s="95">
        <v>3363</v>
      </c>
      <c r="J443" s="94">
        <v>0.008253709372292528</v>
      </c>
    </row>
    <row r="444" spans="1:10">
      <c r="A444" t="s">
        <v>535</v>
      </c>
      <c r="B444" t="s">
        <v>536</v>
      </c>
      <c r="C444">
        <v>13.58</v>
      </c>
      <c r="D444" s="93">
        <v>525002360</v>
      </c>
      <c r="E444" s="94">
        <v>0.006671608598962209</v>
      </c>
      <c r="G444" t="s">
        <v>535</v>
      </c>
      <c r="H444" t="s">
        <v>536</v>
      </c>
      <c r="I444" s="95">
        <v>3380.8</v>
      </c>
      <c r="J444" s="94">
        <v>0.005292893250074426</v>
      </c>
    </row>
    <row r="445" spans="1:10">
      <c r="A445" t="s">
        <v>537</v>
      </c>
      <c r="B445" t="s">
        <v>536</v>
      </c>
      <c r="C445">
        <v>13.03</v>
      </c>
      <c r="D445" s="93">
        <v>552495880</v>
      </c>
      <c r="E445" s="94">
        <v>-0.04050073637702511</v>
      </c>
      <c r="G445" t="s">
        <v>537</v>
      </c>
      <c r="H445" t="s">
        <v>536</v>
      </c>
      <c r="I445" s="95">
        <v>3348.42</v>
      </c>
      <c r="J445" s="94">
        <v>-0.009577614765735931</v>
      </c>
    </row>
    <row r="446" spans="1:10">
      <c r="A446" t="s">
        <v>538</v>
      </c>
      <c r="B446" t="s">
        <v>536</v>
      </c>
      <c r="C446">
        <v>13.61</v>
      </c>
      <c r="D446" s="93">
        <v>479818280</v>
      </c>
      <c r="E446" s="94">
        <v>0.04451266308518798</v>
      </c>
      <c r="G446" t="s">
        <v>538</v>
      </c>
      <c r="H446" t="s">
        <v>536</v>
      </c>
      <c r="I446" s="95">
        <v>3408.6</v>
      </c>
      <c r="J446" s="94">
        <v>0.01797265576003015</v>
      </c>
    </row>
    <row r="447" spans="1:10">
      <c r="A447" t="s">
        <v>539</v>
      </c>
      <c r="B447" t="s">
        <v>536</v>
      </c>
      <c r="C447">
        <v>13.7</v>
      </c>
      <c r="D447" s="93">
        <v>784419840</v>
      </c>
      <c r="E447" s="94">
        <v>0.006612784717119791</v>
      </c>
      <c r="G447" t="s">
        <v>539</v>
      </c>
      <c r="H447" t="s">
        <v>536</v>
      </c>
      <c r="I447" s="95">
        <v>3360.97</v>
      </c>
      <c r="J447" s="94">
        <v>-0.01397347884762079</v>
      </c>
    </row>
    <row r="448" spans="1:10">
      <c r="A448" t="s">
        <v>540</v>
      </c>
      <c r="B448" t="s">
        <v>536</v>
      </c>
      <c r="C448">
        <v>13.93</v>
      </c>
      <c r="D448" s="93">
        <v>418085160</v>
      </c>
      <c r="E448" s="94">
        <v>0.0167883211678832</v>
      </c>
      <c r="G448" t="s">
        <v>540</v>
      </c>
      <c r="H448" t="s">
        <v>536</v>
      </c>
      <c r="I448" s="95">
        <v>3419.44</v>
      </c>
      <c r="J448" s="94">
        <v>0.01739676343436569</v>
      </c>
    </row>
    <row r="449" spans="1:10">
      <c r="A449" t="s">
        <v>541</v>
      </c>
      <c r="B449" t="s">
        <v>536</v>
      </c>
      <c r="C449">
        <v>13.8</v>
      </c>
      <c r="D449" s="93">
        <v>378900880</v>
      </c>
      <c r="E449" s="94">
        <v>-0.009332376166546918</v>
      </c>
      <c r="G449" t="s">
        <v>541</v>
      </c>
      <c r="H449" t="s">
        <v>536</v>
      </c>
      <c r="I449" s="95">
        <v>3446.83</v>
      </c>
      <c r="J449" s="94">
        <v>0.008010083522448141</v>
      </c>
    </row>
    <row r="450" spans="1:10">
      <c r="A450" t="s">
        <v>542</v>
      </c>
      <c r="B450" t="s">
        <v>536</v>
      </c>
      <c r="C450">
        <v>13.73</v>
      </c>
      <c r="D450" s="93">
        <v>346890920</v>
      </c>
      <c r="E450" s="94">
        <v>-0.005072463768115987</v>
      </c>
      <c r="G450" t="s">
        <v>542</v>
      </c>
      <c r="H450" t="s">
        <v>536</v>
      </c>
      <c r="I450" s="95">
        <v>3477.14</v>
      </c>
      <c r="J450" s="94">
        <v>0.008793587151092463</v>
      </c>
    </row>
    <row r="451" spans="1:10">
      <c r="A451" t="s">
        <v>543</v>
      </c>
      <c r="B451" t="s">
        <v>536</v>
      </c>
      <c r="C451">
        <v>14.19</v>
      </c>
      <c r="D451" s="93">
        <v>434743800</v>
      </c>
      <c r="E451" s="94">
        <v>0.03350327749453741</v>
      </c>
      <c r="G451" t="s">
        <v>543</v>
      </c>
      <c r="H451" t="s">
        <v>536</v>
      </c>
      <c r="I451" s="95">
        <v>3534.22</v>
      </c>
      <c r="J451" s="94">
        <v>0.01641578998832371</v>
      </c>
    </row>
    <row r="452" spans="1:10">
      <c r="A452" t="s">
        <v>544</v>
      </c>
      <c r="B452" t="s">
        <v>536</v>
      </c>
      <c r="C452">
        <v>14.21</v>
      </c>
      <c r="D452" s="93">
        <v>344603120</v>
      </c>
      <c r="E452" s="94">
        <v>0.00140944326990855</v>
      </c>
      <c r="G452" t="s">
        <v>544</v>
      </c>
      <c r="H452" t="s">
        <v>536</v>
      </c>
      <c r="I452" s="95">
        <v>3511.93</v>
      </c>
      <c r="J452" s="94">
        <v>-0.006306907889152336</v>
      </c>
    </row>
    <row r="453" spans="1:10">
      <c r="A453" t="s">
        <v>545</v>
      </c>
      <c r="B453" t="s">
        <v>536</v>
      </c>
      <c r="C453">
        <v>14.06</v>
      </c>
      <c r="D453" s="93">
        <v>276647120</v>
      </c>
      <c r="E453" s="94">
        <v>-0.01055594651653768</v>
      </c>
      <c r="G453" t="s">
        <v>545</v>
      </c>
      <c r="H453" t="s">
        <v>536</v>
      </c>
      <c r="I453" s="95">
        <v>3488.67</v>
      </c>
      <c r="J453" s="94">
        <v>-0.006623138843883547</v>
      </c>
    </row>
    <row r="454" spans="1:10">
      <c r="A454" t="s">
        <v>546</v>
      </c>
      <c r="B454" t="s">
        <v>536</v>
      </c>
      <c r="C454">
        <v>13.93</v>
      </c>
      <c r="D454" s="93">
        <v>267225120</v>
      </c>
      <c r="E454" s="94">
        <v>-0.009246088193456625</v>
      </c>
      <c r="G454" t="s">
        <v>546</v>
      </c>
      <c r="H454" t="s">
        <v>536</v>
      </c>
      <c r="I454" s="95">
        <v>3483.34</v>
      </c>
      <c r="J454" s="94">
        <v>-0.001527802858969141</v>
      </c>
    </row>
    <row r="455" spans="1:10">
      <c r="A455" t="s">
        <v>547</v>
      </c>
      <c r="B455" t="s">
        <v>536</v>
      </c>
      <c r="C455">
        <v>13.77</v>
      </c>
      <c r="D455" s="93">
        <v>242639600</v>
      </c>
      <c r="E455" s="94">
        <v>-0.01148600143575018</v>
      </c>
      <c r="G455" t="s">
        <v>547</v>
      </c>
      <c r="H455" t="s">
        <v>536</v>
      </c>
      <c r="I455" s="95">
        <v>3483.81</v>
      </c>
      <c r="J455" s="94">
        <v>0.0001349279714295548</v>
      </c>
    </row>
    <row r="456" spans="1:10">
      <c r="A456" t="s">
        <v>548</v>
      </c>
      <c r="B456" t="s">
        <v>536</v>
      </c>
      <c r="C456">
        <v>13.46</v>
      </c>
      <c r="D456" s="93">
        <v>298068560</v>
      </c>
      <c r="E456" s="94">
        <v>-0.02251270878721845</v>
      </c>
      <c r="G456" t="s">
        <v>548</v>
      </c>
      <c r="H456" t="s">
        <v>536</v>
      </c>
      <c r="I456" s="95">
        <v>3426.92</v>
      </c>
      <c r="J456" s="94">
        <v>-0.01632982280893613</v>
      </c>
    </row>
    <row r="457" spans="1:10">
      <c r="A457" t="s">
        <v>549</v>
      </c>
      <c r="B457" t="s">
        <v>536</v>
      </c>
      <c r="C457">
        <v>13.61</v>
      </c>
      <c r="D457" s="93">
        <v>229212040</v>
      </c>
      <c r="E457" s="94">
        <v>0.01114413075780085</v>
      </c>
      <c r="G457" t="s">
        <v>549</v>
      </c>
      <c r="H457" t="s">
        <v>536</v>
      </c>
      <c r="I457" s="95">
        <v>3443.12</v>
      </c>
      <c r="J457" s="94">
        <v>0.004727276971741246</v>
      </c>
    </row>
    <row r="458" spans="1:10">
      <c r="A458" t="s">
        <v>550</v>
      </c>
      <c r="B458" t="s">
        <v>536</v>
      </c>
      <c r="C458">
        <v>13.49</v>
      </c>
      <c r="D458" s="93">
        <v>219597320</v>
      </c>
      <c r="E458" s="94">
        <v>-0.00881704628949298</v>
      </c>
      <c r="G458" t="s">
        <v>550</v>
      </c>
      <c r="H458" t="s">
        <v>536</v>
      </c>
      <c r="I458" s="95">
        <v>3435.56</v>
      </c>
      <c r="J458" s="94">
        <v>-0.002195682985199454</v>
      </c>
    </row>
    <row r="459" spans="1:10">
      <c r="A459" t="s">
        <v>551</v>
      </c>
      <c r="B459" t="s">
        <v>536</v>
      </c>
      <c r="C459">
        <v>13.33</v>
      </c>
      <c r="D459" s="93">
        <v>290479440</v>
      </c>
      <c r="E459" s="94">
        <v>-0.01186063750926614</v>
      </c>
      <c r="G459" t="s">
        <v>551</v>
      </c>
      <c r="H459" t="s">
        <v>536</v>
      </c>
      <c r="I459" s="95">
        <v>3453.49</v>
      </c>
      <c r="J459" s="94">
        <v>0.005218945382994278</v>
      </c>
    </row>
    <row r="460" spans="1:10">
      <c r="A460" t="s">
        <v>552</v>
      </c>
      <c r="B460" t="s">
        <v>536</v>
      </c>
      <c r="C460">
        <v>13.55</v>
      </c>
      <c r="D460" s="93">
        <v>233484280</v>
      </c>
      <c r="E460" s="94">
        <v>0.01650412603150797</v>
      </c>
      <c r="G460" t="s">
        <v>552</v>
      </c>
      <c r="H460" t="s">
        <v>536</v>
      </c>
      <c r="I460" s="95">
        <v>3465.39</v>
      </c>
      <c r="J460" s="94">
        <v>0.003445789621513429</v>
      </c>
    </row>
    <row r="461" spans="1:10">
      <c r="A461" t="s">
        <v>553</v>
      </c>
      <c r="B461" t="s">
        <v>536</v>
      </c>
      <c r="C461">
        <v>13.11</v>
      </c>
      <c r="D461" s="93">
        <v>336894320</v>
      </c>
      <c r="E461" s="94">
        <v>-0.03247232472324735</v>
      </c>
      <c r="G461" t="s">
        <v>553</v>
      </c>
      <c r="H461" t="s">
        <v>536</v>
      </c>
      <c r="I461" s="95">
        <v>3400.97</v>
      </c>
      <c r="J461" s="94">
        <v>-0.01858953826264864</v>
      </c>
    </row>
    <row r="462" spans="1:10">
      <c r="A462" t="s">
        <v>554</v>
      </c>
      <c r="B462" t="s">
        <v>536</v>
      </c>
      <c r="C462">
        <v>13.36</v>
      </c>
      <c r="D462" s="93">
        <v>250519680</v>
      </c>
      <c r="E462" s="94">
        <v>0.01906941266209006</v>
      </c>
      <c r="G462" t="s">
        <v>554</v>
      </c>
      <c r="H462" t="s">
        <v>536</v>
      </c>
      <c r="I462" s="95">
        <v>3390.68</v>
      </c>
      <c r="J462" s="94">
        <v>-0.003025607400241714</v>
      </c>
    </row>
    <row r="463" spans="1:10">
      <c r="A463" t="s">
        <v>555</v>
      </c>
      <c r="B463" t="s">
        <v>536</v>
      </c>
      <c r="C463">
        <v>12.59</v>
      </c>
      <c r="D463" s="93">
        <v>376518080</v>
      </c>
      <c r="E463" s="94">
        <v>-0.0576347305389221</v>
      </c>
      <c r="G463" t="s">
        <v>555</v>
      </c>
      <c r="H463" t="s">
        <v>536</v>
      </c>
      <c r="I463" s="95">
        <v>3271.03</v>
      </c>
      <c r="J463" s="94">
        <v>-0.03528790685054317</v>
      </c>
    </row>
    <row r="464" spans="1:10">
      <c r="A464" t="s">
        <v>556</v>
      </c>
      <c r="B464" t="s">
        <v>536</v>
      </c>
      <c r="C464">
        <v>12.99</v>
      </c>
      <c r="D464" s="93">
        <v>320081840</v>
      </c>
      <c r="E464" s="94">
        <v>0.03177124702144551</v>
      </c>
      <c r="G464" t="s">
        <v>556</v>
      </c>
      <c r="H464" t="s">
        <v>536</v>
      </c>
      <c r="I464" s="95">
        <v>3310.11</v>
      </c>
      <c r="J464" s="94">
        <v>0.01194730711732994</v>
      </c>
    </row>
    <row r="465" spans="1:10">
      <c r="A465" t="s">
        <v>557</v>
      </c>
      <c r="B465" t="s">
        <v>536</v>
      </c>
      <c r="C465">
        <v>12.5</v>
      </c>
      <c r="D465" s="93">
        <v>417396000</v>
      </c>
      <c r="E465" s="94">
        <v>-0.03772132409545803</v>
      </c>
      <c r="G465" t="s">
        <v>557</v>
      </c>
      <c r="H465" t="s">
        <v>536</v>
      </c>
      <c r="I465" s="95">
        <v>3269.96</v>
      </c>
      <c r="J465" s="94">
        <v>-0.01212950627018439</v>
      </c>
    </row>
    <row r="466" spans="1:10">
      <c r="A466" t="s">
        <v>558</v>
      </c>
      <c r="B466" t="s">
        <v>559</v>
      </c>
      <c r="C466">
        <v>12.55</v>
      </c>
      <c r="D466" s="93">
        <v>299652640</v>
      </c>
      <c r="E466" s="94">
        <v>0.004000000000000004</v>
      </c>
      <c r="G466" t="s">
        <v>558</v>
      </c>
      <c r="H466" t="s">
        <v>559</v>
      </c>
      <c r="I466" s="95">
        <v>3310.24</v>
      </c>
      <c r="J466" s="94">
        <v>0.01231819349472163</v>
      </c>
    </row>
    <row r="467" spans="1:10">
      <c r="A467" t="s">
        <v>560</v>
      </c>
      <c r="B467" t="s">
        <v>559</v>
      </c>
      <c r="C467">
        <v>12.98</v>
      </c>
      <c r="D467" s="93">
        <v>272901080</v>
      </c>
      <c r="E467" s="94">
        <v>0.03426294820717124</v>
      </c>
      <c r="G467" t="s">
        <v>560</v>
      </c>
      <c r="H467" t="s">
        <v>559</v>
      </c>
      <c r="I467" s="95">
        <v>3369.16</v>
      </c>
      <c r="J467" s="94">
        <v>0.01779931364493215</v>
      </c>
    </row>
    <row r="468" spans="1:10">
      <c r="A468" t="s">
        <v>561</v>
      </c>
      <c r="B468" t="s">
        <v>559</v>
      </c>
      <c r="C468">
        <v>13.76</v>
      </c>
      <c r="D468" s="93">
        <v>410229280</v>
      </c>
      <c r="E468" s="94">
        <v>0.06009244992295826</v>
      </c>
      <c r="G468" t="s">
        <v>561</v>
      </c>
      <c r="H468" t="s">
        <v>559</v>
      </c>
      <c r="I468" s="95">
        <v>3443.44</v>
      </c>
      <c r="J468" s="94">
        <v>0.02204703843094435</v>
      </c>
    </row>
    <row r="469" spans="1:10">
      <c r="A469" t="s">
        <v>562</v>
      </c>
      <c r="B469" t="s">
        <v>559</v>
      </c>
      <c r="C469">
        <v>14.12</v>
      </c>
      <c r="D469" s="93">
        <v>319028320</v>
      </c>
      <c r="E469" s="94">
        <v>0.02616279069767447</v>
      </c>
      <c r="G469" t="s">
        <v>562</v>
      </c>
      <c r="H469" t="s">
        <v>559</v>
      </c>
      <c r="I469" s="95">
        <v>3510.45</v>
      </c>
      <c r="J469" s="94">
        <v>0.01946019097181884</v>
      </c>
    </row>
    <row r="470" spans="1:10">
      <c r="A470" t="s">
        <v>563</v>
      </c>
      <c r="B470" t="s">
        <v>559</v>
      </c>
      <c r="C470">
        <v>14.52</v>
      </c>
      <c r="D470" s="93">
        <v>383349280</v>
      </c>
      <c r="E470" s="94">
        <v>0.02832861189801705</v>
      </c>
      <c r="G470" t="s">
        <v>563</v>
      </c>
      <c r="H470" t="s">
        <v>559</v>
      </c>
      <c r="I470" s="95">
        <v>3509.44</v>
      </c>
      <c r="J470" s="94">
        <v>-0.0002877124015439048</v>
      </c>
    </row>
    <row r="471" spans="1:10">
      <c r="A471" t="s">
        <v>564</v>
      </c>
      <c r="B471" t="s">
        <v>559</v>
      </c>
      <c r="C471">
        <v>13.59</v>
      </c>
      <c r="D471" s="93">
        <v>582977880</v>
      </c>
      <c r="E471" s="94">
        <v>-0.06404958677685946</v>
      </c>
      <c r="G471" t="s">
        <v>564</v>
      </c>
      <c r="H471" t="s">
        <v>559</v>
      </c>
      <c r="I471" s="95">
        <v>3550.5</v>
      </c>
      <c r="J471" s="94">
        <v>0.01169987234430558</v>
      </c>
    </row>
    <row r="472" spans="1:10">
      <c r="A472" t="s">
        <v>565</v>
      </c>
      <c r="B472" t="s">
        <v>559</v>
      </c>
      <c r="C472">
        <v>12.74</v>
      </c>
      <c r="D472" s="93">
        <v>644067200</v>
      </c>
      <c r="E472" s="94">
        <v>-0.0625459896983076</v>
      </c>
      <c r="G472" t="s">
        <v>565</v>
      </c>
      <c r="H472" t="s">
        <v>559</v>
      </c>
      <c r="I472" s="95">
        <v>3545.53</v>
      </c>
      <c r="J472" s="94">
        <v>-0.001399802844669673</v>
      </c>
    </row>
    <row r="473" spans="1:10">
      <c r="A473" t="s">
        <v>566</v>
      </c>
      <c r="B473" t="s">
        <v>559</v>
      </c>
      <c r="C473">
        <v>13.38</v>
      </c>
      <c r="D473" s="93">
        <v>404743440</v>
      </c>
      <c r="E473" s="94">
        <v>0.05023547880690749</v>
      </c>
      <c r="G473" t="s">
        <v>566</v>
      </c>
      <c r="H473" t="s">
        <v>559</v>
      </c>
      <c r="I473" s="95">
        <v>3572.66</v>
      </c>
      <c r="J473" s="94">
        <v>0.007651888434169196</v>
      </c>
    </row>
    <row r="474" spans="1:10">
      <c r="A474" t="s">
        <v>567</v>
      </c>
      <c r="B474" t="s">
        <v>559</v>
      </c>
      <c r="C474">
        <v>13.42</v>
      </c>
      <c r="D474" s="93">
        <v>366635000</v>
      </c>
      <c r="E474" s="94">
        <v>0.002989536621823552</v>
      </c>
      <c r="G474" t="s">
        <v>567</v>
      </c>
      <c r="H474" t="s">
        <v>559</v>
      </c>
      <c r="I474" s="95">
        <v>3537.01</v>
      </c>
      <c r="J474" s="94">
        <v>-0.009978559392721298</v>
      </c>
    </row>
    <row r="475" spans="1:10">
      <c r="A475" t="s">
        <v>568</v>
      </c>
      <c r="B475" t="s">
        <v>559</v>
      </c>
      <c r="C475">
        <v>13.26</v>
      </c>
      <c r="D475" s="93">
        <v>346762320</v>
      </c>
      <c r="E475" s="94">
        <v>-0.01192250372578241</v>
      </c>
      <c r="G475" t="s">
        <v>568</v>
      </c>
      <c r="H475" t="s">
        <v>559</v>
      </c>
      <c r="I475" s="95">
        <v>3585.15</v>
      </c>
      <c r="J475" s="94">
        <v>0.013610365817456</v>
      </c>
    </row>
    <row r="476" spans="1:10">
      <c r="A476" t="s">
        <v>569</v>
      </c>
      <c r="B476" t="s">
        <v>559</v>
      </c>
      <c r="C476">
        <v>13.48</v>
      </c>
      <c r="D476" s="93">
        <v>413774800</v>
      </c>
      <c r="E476" s="94">
        <v>0.01659125188536947</v>
      </c>
      <c r="G476" t="s">
        <v>569</v>
      </c>
      <c r="H476" t="s">
        <v>559</v>
      </c>
      <c r="I476" s="95">
        <v>3626.91</v>
      </c>
      <c r="J476" s="94">
        <v>0.01164804819882015</v>
      </c>
    </row>
    <row r="477" spans="1:10">
      <c r="A477" t="s">
        <v>570</v>
      </c>
      <c r="B477" t="s">
        <v>559</v>
      </c>
      <c r="C477">
        <v>13.39</v>
      </c>
      <c r="D477" s="93">
        <v>312027960</v>
      </c>
      <c r="E477" s="94">
        <v>-0.00667655786350152</v>
      </c>
      <c r="G477" t="s">
        <v>570</v>
      </c>
      <c r="H477" t="s">
        <v>559</v>
      </c>
      <c r="I477" s="95">
        <v>3609.53</v>
      </c>
      <c r="J477" s="94">
        <v>-0.004791957892531062</v>
      </c>
    </row>
    <row r="478" spans="1:10">
      <c r="A478" t="s">
        <v>571</v>
      </c>
      <c r="B478" t="s">
        <v>559</v>
      </c>
      <c r="C478">
        <v>13.39</v>
      </c>
      <c r="D478" s="93">
        <v>510925320</v>
      </c>
      <c r="E478" s="94">
        <v>0</v>
      </c>
      <c r="G478" t="s">
        <v>571</v>
      </c>
      <c r="H478" t="s">
        <v>559</v>
      </c>
      <c r="I478" s="95">
        <v>3567.79</v>
      </c>
      <c r="J478" s="94">
        <v>-0.01156383241031389</v>
      </c>
    </row>
    <row r="479" spans="1:10">
      <c r="A479" t="s">
        <v>572</v>
      </c>
      <c r="B479" t="s">
        <v>559</v>
      </c>
      <c r="C479">
        <v>13.4</v>
      </c>
      <c r="D479" s="93">
        <v>565934200</v>
      </c>
      <c r="E479" s="94">
        <v>0.0007468259895444529</v>
      </c>
      <c r="G479" t="s">
        <v>572</v>
      </c>
      <c r="H479" t="s">
        <v>559</v>
      </c>
      <c r="I479" s="95">
        <v>3581.87</v>
      </c>
      <c r="J479" s="94">
        <v>0.003946420613320845</v>
      </c>
    </row>
    <row r="480" spans="1:10">
      <c r="A480" t="s">
        <v>573</v>
      </c>
      <c r="B480" t="s">
        <v>559</v>
      </c>
      <c r="C480">
        <v>13.05</v>
      </c>
      <c r="D480" s="93">
        <v>341089800</v>
      </c>
      <c r="E480" s="94">
        <v>-0.02611940298507465</v>
      </c>
      <c r="G480" t="s">
        <v>573</v>
      </c>
      <c r="H480" t="s">
        <v>559</v>
      </c>
      <c r="I480" s="95">
        <v>3557.54</v>
      </c>
      <c r="J480" s="94">
        <v>-0.006792541326178791</v>
      </c>
    </row>
    <row r="481" spans="1:10">
      <c r="A481" t="s">
        <v>574</v>
      </c>
      <c r="B481" t="s">
        <v>559</v>
      </c>
      <c r="C481">
        <v>13.1</v>
      </c>
      <c r="D481" s="93">
        <v>361354200</v>
      </c>
      <c r="E481" s="94">
        <v>0.003831417624520883</v>
      </c>
      <c r="G481" t="s">
        <v>574</v>
      </c>
      <c r="H481" t="s">
        <v>559</v>
      </c>
      <c r="I481" s="95">
        <v>3577.59</v>
      </c>
      <c r="J481" s="94">
        <v>0.00563591695385024</v>
      </c>
    </row>
    <row r="482" spans="1:10">
      <c r="A482" t="s">
        <v>575</v>
      </c>
      <c r="B482" t="s">
        <v>559</v>
      </c>
      <c r="C482">
        <v>12.92</v>
      </c>
      <c r="D482" s="93">
        <v>346499960</v>
      </c>
      <c r="E482" s="94">
        <v>-0.01374045801526713</v>
      </c>
      <c r="G482" t="s">
        <v>575</v>
      </c>
      <c r="H482" t="s">
        <v>559</v>
      </c>
      <c r="I482" s="95">
        <v>3635.41</v>
      </c>
      <c r="J482" s="94">
        <v>0.01616171780444375</v>
      </c>
    </row>
    <row r="483" spans="1:10">
      <c r="A483" t="s">
        <v>576</v>
      </c>
      <c r="B483" t="s">
        <v>559</v>
      </c>
      <c r="C483">
        <v>13.2</v>
      </c>
      <c r="D483" s="93">
        <v>259916400</v>
      </c>
      <c r="E483" s="94">
        <v>0.02167182662538703</v>
      </c>
      <c r="G483" t="s">
        <v>576</v>
      </c>
      <c r="H483" t="s">
        <v>559</v>
      </c>
      <c r="I483" s="95">
        <v>3629.65</v>
      </c>
      <c r="J483" s="94">
        <v>-0.001584415512968174</v>
      </c>
    </row>
    <row r="484" spans="1:10">
      <c r="A484" t="s">
        <v>577</v>
      </c>
      <c r="B484" t="s">
        <v>559</v>
      </c>
      <c r="C484">
        <v>13.23</v>
      </c>
      <c r="D484" s="93">
        <v>167275200</v>
      </c>
      <c r="E484" s="94">
        <v>0.002272727272727426</v>
      </c>
      <c r="G484" t="s">
        <v>577</v>
      </c>
      <c r="H484" t="s">
        <v>559</v>
      </c>
      <c r="I484" s="95">
        <v>3638.35</v>
      </c>
      <c r="J484" s="94">
        <v>0.002396925323378207</v>
      </c>
    </row>
    <row r="485" spans="1:10">
      <c r="A485" t="s">
        <v>578</v>
      </c>
      <c r="B485" t="s">
        <v>559</v>
      </c>
      <c r="C485">
        <v>13.37</v>
      </c>
      <c r="D485" s="93">
        <v>286952000</v>
      </c>
      <c r="E485" s="94">
        <v>0.01058201058201047</v>
      </c>
      <c r="G485" t="s">
        <v>578</v>
      </c>
      <c r="H485" t="s">
        <v>559</v>
      </c>
      <c r="I485" s="95">
        <v>3621.63</v>
      </c>
      <c r="J485" s="94">
        <v>-0.004595489713743794</v>
      </c>
    </row>
    <row r="486" spans="1:10">
      <c r="A486" t="s">
        <v>579</v>
      </c>
      <c r="B486" t="s">
        <v>580</v>
      </c>
      <c r="C486">
        <v>13.35</v>
      </c>
      <c r="D486" s="93">
        <v>297571280</v>
      </c>
      <c r="E486" s="94">
        <v>-0.001495886312640193</v>
      </c>
      <c r="G486" t="s">
        <v>579</v>
      </c>
      <c r="H486" t="s">
        <v>580</v>
      </c>
      <c r="I486" s="95">
        <v>3662.45</v>
      </c>
      <c r="J486" s="94">
        <v>0.01127116795476057</v>
      </c>
    </row>
    <row r="487" spans="1:10">
      <c r="A487" t="s">
        <v>581</v>
      </c>
      <c r="B487" t="s">
        <v>580</v>
      </c>
      <c r="C487">
        <v>13.51</v>
      </c>
      <c r="D487" s="93">
        <v>283361200</v>
      </c>
      <c r="E487" s="94">
        <v>0.01198501872659175</v>
      </c>
      <c r="G487" t="s">
        <v>581</v>
      </c>
      <c r="H487" t="s">
        <v>580</v>
      </c>
      <c r="I487" s="95">
        <v>3669.01</v>
      </c>
      <c r="J487" s="94">
        <v>0.0017911507324333</v>
      </c>
    </row>
    <row r="488" spans="1:10">
      <c r="A488" t="s">
        <v>582</v>
      </c>
      <c r="B488" t="s">
        <v>580</v>
      </c>
      <c r="C488">
        <v>13.36</v>
      </c>
      <c r="D488" s="93">
        <v>199520640</v>
      </c>
      <c r="E488" s="94">
        <v>-0.01110288675055515</v>
      </c>
      <c r="G488" t="s">
        <v>582</v>
      </c>
      <c r="H488" t="s">
        <v>580</v>
      </c>
      <c r="I488" s="95">
        <v>3666.72</v>
      </c>
      <c r="J488" s="94">
        <v>-0.0006241465681479097</v>
      </c>
    </row>
    <row r="489" spans="1:10">
      <c r="A489" t="s">
        <v>583</v>
      </c>
      <c r="B489" t="s">
        <v>580</v>
      </c>
      <c r="C489">
        <v>13.53</v>
      </c>
      <c r="D489" s="93">
        <v>202243400</v>
      </c>
      <c r="E489" s="94">
        <v>0.01272455089820368</v>
      </c>
      <c r="G489" t="s">
        <v>583</v>
      </c>
      <c r="H489" t="s">
        <v>580</v>
      </c>
      <c r="I489" s="95">
        <v>3699.12</v>
      </c>
      <c r="J489" s="94">
        <v>0.008836235109307422</v>
      </c>
    </row>
    <row r="490" spans="1:10">
      <c r="A490" t="s">
        <v>584</v>
      </c>
      <c r="B490" t="s">
        <v>580</v>
      </c>
      <c r="C490">
        <v>13.57</v>
      </c>
      <c r="D490" s="93">
        <v>223243240</v>
      </c>
      <c r="E490" s="94">
        <v>0.002956393200295615</v>
      </c>
      <c r="G490" t="s">
        <v>584</v>
      </c>
      <c r="H490" t="s">
        <v>580</v>
      </c>
      <c r="I490" s="95">
        <v>3691.96</v>
      </c>
      <c r="J490" s="94">
        <v>-0.001935595492982056</v>
      </c>
    </row>
    <row r="491" spans="1:10">
      <c r="A491" t="s">
        <v>585</v>
      </c>
      <c r="B491" t="s">
        <v>580</v>
      </c>
      <c r="C491">
        <v>13.32</v>
      </c>
      <c r="D491" s="93">
        <v>271920880</v>
      </c>
      <c r="E491" s="94">
        <v>-0.01842299189388352</v>
      </c>
      <c r="G491" t="s">
        <v>585</v>
      </c>
      <c r="H491" t="s">
        <v>580</v>
      </c>
      <c r="I491" s="95">
        <v>3702.25</v>
      </c>
      <c r="J491" s="94">
        <v>0.002787137455443789</v>
      </c>
    </row>
    <row r="492" spans="1:10">
      <c r="A492" t="s">
        <v>586</v>
      </c>
      <c r="B492" t="s">
        <v>580</v>
      </c>
      <c r="C492">
        <v>12.9</v>
      </c>
      <c r="D492" s="93">
        <v>401301200</v>
      </c>
      <c r="E492" s="94">
        <v>-0.03153153153153154</v>
      </c>
      <c r="G492" t="s">
        <v>586</v>
      </c>
      <c r="H492" t="s">
        <v>580</v>
      </c>
      <c r="I492" s="95">
        <v>3672.82</v>
      </c>
      <c r="J492" s="94">
        <v>-0.007949220068876994</v>
      </c>
    </row>
    <row r="493" spans="1:10">
      <c r="A493" t="s">
        <v>587</v>
      </c>
      <c r="B493" t="s">
        <v>580</v>
      </c>
      <c r="C493">
        <v>12.94</v>
      </c>
      <c r="D493" s="93">
        <v>207764720</v>
      </c>
      <c r="E493" s="94">
        <v>0.003100775193798366</v>
      </c>
      <c r="G493" t="s">
        <v>587</v>
      </c>
      <c r="H493" t="s">
        <v>580</v>
      </c>
      <c r="I493" s="95">
        <v>3668.1</v>
      </c>
      <c r="J493" s="94">
        <v>-0.001285116068851844</v>
      </c>
    </row>
    <row r="494" spans="1:10">
      <c r="A494" t="s">
        <v>588</v>
      </c>
      <c r="B494" t="s">
        <v>580</v>
      </c>
      <c r="C494">
        <v>12.98</v>
      </c>
      <c r="D494" s="93">
        <v>209265640</v>
      </c>
      <c r="E494" s="94">
        <v>0.00309119010819181</v>
      </c>
      <c r="G494" t="s">
        <v>588</v>
      </c>
      <c r="H494" t="s">
        <v>580</v>
      </c>
      <c r="I494" s="95">
        <v>3663.46</v>
      </c>
      <c r="J494" s="94">
        <v>-0.001264960061067022</v>
      </c>
    </row>
    <row r="495" spans="1:10">
      <c r="A495" t="s">
        <v>589</v>
      </c>
      <c r="B495" t="s">
        <v>580</v>
      </c>
      <c r="C495">
        <v>13.28</v>
      </c>
      <c r="D495" s="93">
        <v>270157880</v>
      </c>
      <c r="E495" s="94">
        <v>0.02311248073959926</v>
      </c>
      <c r="G495" t="s">
        <v>589</v>
      </c>
      <c r="H495" t="s">
        <v>580</v>
      </c>
      <c r="I495" s="95">
        <v>3647.49</v>
      </c>
      <c r="J495" s="94">
        <v>-0.004359266922526861</v>
      </c>
    </row>
    <row r="496" spans="1:10">
      <c r="A496" t="s">
        <v>590</v>
      </c>
      <c r="B496" t="s">
        <v>580</v>
      </c>
      <c r="C496">
        <v>13.33</v>
      </c>
      <c r="D496" s="93">
        <v>193485920</v>
      </c>
      <c r="E496" s="94">
        <v>0.003765060240964013</v>
      </c>
      <c r="G496" t="s">
        <v>590</v>
      </c>
      <c r="H496" t="s">
        <v>580</v>
      </c>
      <c r="I496" s="95">
        <v>3694.62</v>
      </c>
      <c r="J496" s="94">
        <v>0.01292121431450122</v>
      </c>
    </row>
    <row r="497" spans="1:10">
      <c r="A497" t="s">
        <v>591</v>
      </c>
      <c r="B497" t="s">
        <v>580</v>
      </c>
      <c r="C497">
        <v>13.21</v>
      </c>
      <c r="D497" s="93">
        <v>223114680</v>
      </c>
      <c r="E497" s="94">
        <v>-0.00900225056264059</v>
      </c>
      <c r="G497" t="s">
        <v>591</v>
      </c>
      <c r="H497" t="s">
        <v>580</v>
      </c>
      <c r="I497" s="95">
        <v>3701.17</v>
      </c>
      <c r="J497" s="94">
        <v>0.001772848087218781</v>
      </c>
    </row>
    <row r="498" spans="1:10">
      <c r="A498" t="s">
        <v>592</v>
      </c>
      <c r="B498" t="s">
        <v>580</v>
      </c>
      <c r="C498">
        <v>13.31</v>
      </c>
      <c r="D498" s="93">
        <v>231383880</v>
      </c>
      <c r="E498" s="94">
        <v>0.007570022710068125</v>
      </c>
      <c r="G498" t="s">
        <v>592</v>
      </c>
      <c r="H498" t="s">
        <v>580</v>
      </c>
      <c r="I498" s="95">
        <v>3722.48</v>
      </c>
      <c r="J498" s="94">
        <v>0.005757638800703457</v>
      </c>
    </row>
    <row r="499" spans="1:10">
      <c r="A499" t="s">
        <v>593</v>
      </c>
      <c r="B499" t="s">
        <v>580</v>
      </c>
      <c r="C499">
        <v>13.24</v>
      </c>
      <c r="D499" s="93">
        <v>342064640</v>
      </c>
      <c r="E499" s="94">
        <v>-0.005259203606311047</v>
      </c>
      <c r="G499" t="s">
        <v>593</v>
      </c>
      <c r="H499" t="s">
        <v>580</v>
      </c>
      <c r="I499" s="95">
        <v>3709.41</v>
      </c>
      <c r="J499" s="94">
        <v>-0.003511100126797229</v>
      </c>
    </row>
    <row r="500" spans="1:10">
      <c r="A500" t="s">
        <v>594</v>
      </c>
      <c r="B500" t="s">
        <v>580</v>
      </c>
      <c r="C500">
        <v>13.3</v>
      </c>
      <c r="D500" s="93">
        <v>302332160</v>
      </c>
      <c r="E500" s="94">
        <v>0.004531722054380793</v>
      </c>
      <c r="G500" t="s">
        <v>594</v>
      </c>
      <c r="H500" t="s">
        <v>580</v>
      </c>
      <c r="I500" s="95">
        <v>3694.92</v>
      </c>
      <c r="J500" s="94">
        <v>-0.003906281591951277</v>
      </c>
    </row>
    <row r="501" spans="1:10">
      <c r="A501" t="s">
        <v>595</v>
      </c>
      <c r="B501" t="s">
        <v>580</v>
      </c>
      <c r="C501">
        <v>13.25</v>
      </c>
      <c r="D501" s="93">
        <v>186314880</v>
      </c>
      <c r="E501" s="94">
        <v>-0.003759398496240629</v>
      </c>
      <c r="G501" t="s">
        <v>595</v>
      </c>
      <c r="H501" t="s">
        <v>580</v>
      </c>
      <c r="I501" s="95">
        <v>3687.26</v>
      </c>
      <c r="J501" s="94">
        <v>-0.002073116603336422</v>
      </c>
    </row>
    <row r="502" spans="1:10">
      <c r="A502" t="s">
        <v>596</v>
      </c>
      <c r="B502" t="s">
        <v>580</v>
      </c>
      <c r="C502">
        <v>12.98</v>
      </c>
      <c r="D502" s="93">
        <v>179142760</v>
      </c>
      <c r="E502" s="94">
        <v>-0.02037735849056599</v>
      </c>
      <c r="G502" t="s">
        <v>596</v>
      </c>
      <c r="H502" t="s">
        <v>580</v>
      </c>
      <c r="I502" s="95">
        <v>3690.01</v>
      </c>
      <c r="J502" s="94">
        <v>0.0007458112528002658</v>
      </c>
    </row>
    <row r="503" spans="1:10">
      <c r="A503" t="s">
        <v>597</v>
      </c>
      <c r="B503" t="s">
        <v>580</v>
      </c>
      <c r="C503">
        <v>12.96</v>
      </c>
      <c r="D503" s="93">
        <v>97883520</v>
      </c>
      <c r="E503" s="94">
        <v>-0.001540832049306551</v>
      </c>
      <c r="G503" t="s">
        <v>597</v>
      </c>
      <c r="H503" t="s">
        <v>580</v>
      </c>
      <c r="I503" s="95">
        <v>3703.06</v>
      </c>
      <c r="J503" s="94">
        <v>0.003536575781637463</v>
      </c>
    </row>
    <row r="504" spans="1:10">
      <c r="A504" t="s">
        <v>598</v>
      </c>
      <c r="B504" t="s">
        <v>580</v>
      </c>
      <c r="C504">
        <v>12.87</v>
      </c>
      <c r="D504" s="93">
        <v>212565640</v>
      </c>
      <c r="E504" s="94">
        <v>-0.006944444444444531</v>
      </c>
      <c r="G504" t="s">
        <v>598</v>
      </c>
      <c r="H504" t="s">
        <v>580</v>
      </c>
      <c r="I504" s="95">
        <v>3735.36</v>
      </c>
      <c r="J504" s="94">
        <v>0.008722515973276224</v>
      </c>
    </row>
    <row r="505" spans="1:10">
      <c r="A505" t="s">
        <v>599</v>
      </c>
      <c r="B505" t="s">
        <v>580</v>
      </c>
      <c r="C505">
        <v>12.91</v>
      </c>
      <c r="D505" s="93">
        <v>170372160</v>
      </c>
      <c r="E505" s="94">
        <v>0.003108003108003077</v>
      </c>
      <c r="G505" t="s">
        <v>599</v>
      </c>
      <c r="H505" t="s">
        <v>580</v>
      </c>
      <c r="I505" s="95">
        <v>3727.04</v>
      </c>
      <c r="J505" s="94">
        <v>-0.002227362289043189</v>
      </c>
    </row>
    <row r="506" spans="1:10">
      <c r="A506" t="s">
        <v>600</v>
      </c>
      <c r="B506" t="s">
        <v>580</v>
      </c>
      <c r="C506">
        <v>13.11</v>
      </c>
      <c r="D506" s="93">
        <v>225397160</v>
      </c>
      <c r="E506" s="94">
        <v>0.01549186676994574</v>
      </c>
      <c r="G506" t="s">
        <v>600</v>
      </c>
      <c r="H506" t="s">
        <v>580</v>
      </c>
      <c r="I506" s="95">
        <v>3732.04</v>
      </c>
      <c r="J506" s="94">
        <v>0.001341547179531277</v>
      </c>
    </row>
    <row r="507" spans="1:10">
      <c r="A507" t="s">
        <v>601</v>
      </c>
      <c r="B507" t="s">
        <v>580</v>
      </c>
      <c r="C507">
        <v>13.02</v>
      </c>
      <c r="D507" s="93">
        <v>192424400</v>
      </c>
      <c r="E507" s="94">
        <v>-0.006864988558352381</v>
      </c>
      <c r="G507" t="s">
        <v>601</v>
      </c>
      <c r="H507" t="s">
        <v>580</v>
      </c>
      <c r="I507" s="95">
        <v>3756.07</v>
      </c>
      <c r="J507" s="94">
        <v>0.00643883774021714</v>
      </c>
    </row>
    <row r="508" spans="1:10">
      <c r="A508" t="s">
        <v>602</v>
      </c>
      <c r="B508" t="s">
        <v>603</v>
      </c>
      <c r="C508">
        <v>13.08</v>
      </c>
      <c r="D508" s="93">
        <v>560641800</v>
      </c>
      <c r="E508" s="94">
        <v>0.004608294930875667</v>
      </c>
      <c r="G508" t="s">
        <v>602</v>
      </c>
      <c r="H508" t="s">
        <v>603</v>
      </c>
      <c r="I508" s="95">
        <v>3700.65</v>
      </c>
      <c r="J508" s="94">
        <v>-0.01475478359029514</v>
      </c>
    </row>
    <row r="509" spans="1:10">
      <c r="A509" t="s">
        <v>604</v>
      </c>
      <c r="B509" t="s">
        <v>603</v>
      </c>
      <c r="C509">
        <v>13.37</v>
      </c>
      <c r="D509" s="93">
        <v>322759920</v>
      </c>
      <c r="E509" s="94">
        <v>0.02217125382262997</v>
      </c>
      <c r="G509" t="s">
        <v>604</v>
      </c>
      <c r="H509" t="s">
        <v>603</v>
      </c>
      <c r="I509" s="95">
        <v>3726.86</v>
      </c>
      <c r="J509" s="94">
        <v>0.007082539553862066</v>
      </c>
    </row>
    <row r="510" spans="1:10">
      <c r="A510" t="s">
        <v>605</v>
      </c>
      <c r="B510" t="s">
        <v>603</v>
      </c>
      <c r="C510">
        <v>12.58</v>
      </c>
      <c r="D510" s="93">
        <v>580423000</v>
      </c>
      <c r="E510" s="94">
        <v>-0.05908750934928941</v>
      </c>
      <c r="G510" t="s">
        <v>605</v>
      </c>
      <c r="H510" t="s">
        <v>603</v>
      </c>
      <c r="I510" s="95">
        <v>3748.14</v>
      </c>
      <c r="J510" s="94">
        <v>0.005709900559720538</v>
      </c>
    </row>
    <row r="511" spans="1:10">
      <c r="A511" t="s">
        <v>606</v>
      </c>
      <c r="B511" t="s">
        <v>603</v>
      </c>
      <c r="C511">
        <v>13.31</v>
      </c>
      <c r="D511" s="93">
        <v>461481480</v>
      </c>
      <c r="E511" s="94">
        <v>0.05802861685214622</v>
      </c>
      <c r="G511" t="s">
        <v>606</v>
      </c>
      <c r="H511" t="s">
        <v>603</v>
      </c>
      <c r="I511" s="95">
        <v>3803.79</v>
      </c>
      <c r="J511" s="94">
        <v>0.01484736429268918</v>
      </c>
    </row>
    <row r="512" spans="1:10">
      <c r="A512" t="s">
        <v>607</v>
      </c>
      <c r="B512" t="s">
        <v>603</v>
      </c>
      <c r="C512">
        <v>13.25</v>
      </c>
      <c r="D512" s="93">
        <v>292528600</v>
      </c>
      <c r="E512" s="94">
        <v>-0.004507888805409532</v>
      </c>
      <c r="G512" t="s">
        <v>607</v>
      </c>
      <c r="H512" t="s">
        <v>603</v>
      </c>
      <c r="I512" s="95">
        <v>3824.68</v>
      </c>
      <c r="J512" s="94">
        <v>0.005491890982414871</v>
      </c>
    </row>
    <row r="513" spans="1:10">
      <c r="A513" t="s">
        <v>608</v>
      </c>
      <c r="B513" t="s">
        <v>603</v>
      </c>
      <c r="C513">
        <v>13.59</v>
      </c>
      <c r="D513" s="93">
        <v>519028800</v>
      </c>
      <c r="E513" s="94">
        <v>0.02566037735849047</v>
      </c>
      <c r="G513" t="s">
        <v>608</v>
      </c>
      <c r="H513" t="s">
        <v>603</v>
      </c>
      <c r="I513" s="95">
        <v>3799.61</v>
      </c>
      <c r="J513" s="94">
        <v>-0.006554796741165214</v>
      </c>
    </row>
    <row r="514" spans="1:10">
      <c r="A514" t="s">
        <v>609</v>
      </c>
      <c r="B514" t="s">
        <v>603</v>
      </c>
      <c r="C514">
        <v>13.45</v>
      </c>
      <c r="D514" s="93">
        <v>291477720</v>
      </c>
      <c r="E514" s="94">
        <v>-0.01030169242089773</v>
      </c>
      <c r="G514" t="s">
        <v>609</v>
      </c>
      <c r="H514" t="s">
        <v>603</v>
      </c>
      <c r="I514" s="95">
        <v>3801.19</v>
      </c>
      <c r="J514" s="94">
        <v>0.0004158321511944507</v>
      </c>
    </row>
    <row r="515" spans="1:10">
      <c r="A515" t="s">
        <v>610</v>
      </c>
      <c r="B515" t="s">
        <v>603</v>
      </c>
      <c r="C515">
        <v>13.5</v>
      </c>
      <c r="D515" s="93">
        <v>210028440</v>
      </c>
      <c r="E515" s="94">
        <v>0.003717472118959231</v>
      </c>
      <c r="G515" t="s">
        <v>610</v>
      </c>
      <c r="H515" t="s">
        <v>603</v>
      </c>
      <c r="I515" s="95">
        <v>3809.84</v>
      </c>
      <c r="J515" s="94">
        <v>0.002275603166376872</v>
      </c>
    </row>
    <row r="516" spans="1:10">
      <c r="A516" t="s">
        <v>611</v>
      </c>
      <c r="B516" t="s">
        <v>603</v>
      </c>
      <c r="C516">
        <v>13.17</v>
      </c>
      <c r="D516" s="93">
        <v>283120280</v>
      </c>
      <c r="E516" s="94">
        <v>-0.02444444444444449</v>
      </c>
      <c r="G516" t="s">
        <v>611</v>
      </c>
      <c r="H516" t="s">
        <v>603</v>
      </c>
      <c r="I516" s="95">
        <v>3795.54</v>
      </c>
      <c r="J516" s="94">
        <v>-0.003753438464607517</v>
      </c>
    </row>
    <row r="517" spans="1:10">
      <c r="A517" t="s">
        <v>612</v>
      </c>
      <c r="B517" t="s">
        <v>603</v>
      </c>
      <c r="C517">
        <v>12.83</v>
      </c>
      <c r="D517" s="93">
        <v>277781280</v>
      </c>
      <c r="E517" s="94">
        <v>-0.02581624905087321</v>
      </c>
      <c r="G517" t="s">
        <v>612</v>
      </c>
      <c r="H517" t="s">
        <v>603</v>
      </c>
      <c r="I517" s="95">
        <v>3768.25</v>
      </c>
      <c r="J517" s="94">
        <v>-0.00719001775768402</v>
      </c>
    </row>
    <row r="518" spans="1:10">
      <c r="A518" t="s">
        <v>613</v>
      </c>
      <c r="B518" t="s">
        <v>603</v>
      </c>
      <c r="C518">
        <v>12.99</v>
      </c>
      <c r="D518" s="93">
        <v>226186880</v>
      </c>
      <c r="E518" s="94">
        <v>0.01247077162899446</v>
      </c>
      <c r="G518" t="s">
        <v>613</v>
      </c>
      <c r="H518" t="s">
        <v>603</v>
      </c>
      <c r="I518" s="95">
        <v>3798.91</v>
      </c>
      <c r="J518" s="94">
        <v>0.008136402839514334</v>
      </c>
    </row>
    <row r="519" spans="1:10">
      <c r="A519" t="s">
        <v>614</v>
      </c>
      <c r="B519" t="s">
        <v>603</v>
      </c>
      <c r="C519">
        <v>13.33</v>
      </c>
      <c r="D519" s="93">
        <v>258570880</v>
      </c>
      <c r="E519" s="94">
        <v>0.02617397998460347</v>
      </c>
      <c r="G519" t="s">
        <v>614</v>
      </c>
      <c r="H519" t="s">
        <v>603</v>
      </c>
      <c r="I519" s="95">
        <v>3851.85</v>
      </c>
      <c r="J519" s="94">
        <v>0.01393557625740027</v>
      </c>
    </row>
    <row r="520" spans="1:10">
      <c r="A520" t="s">
        <v>615</v>
      </c>
      <c r="B520" t="s">
        <v>603</v>
      </c>
      <c r="C520">
        <v>13.83</v>
      </c>
      <c r="D520" s="93">
        <v>338339600</v>
      </c>
      <c r="E520" s="94">
        <v>0.03750937734433601</v>
      </c>
      <c r="G520" t="s">
        <v>615</v>
      </c>
      <c r="H520" t="s">
        <v>603</v>
      </c>
      <c r="I520" s="95">
        <v>3853.07</v>
      </c>
      <c r="J520" s="94">
        <v>0.0003167309215053038</v>
      </c>
    </row>
    <row r="521" spans="1:10">
      <c r="A521" t="s">
        <v>616</v>
      </c>
      <c r="B521" t="s">
        <v>603</v>
      </c>
      <c r="C521">
        <v>13.68</v>
      </c>
      <c r="D521" s="93">
        <v>246818560</v>
      </c>
      <c r="E521" s="94">
        <v>-0.01084598698481565</v>
      </c>
      <c r="G521" t="s">
        <v>616</v>
      </c>
      <c r="H521" t="s">
        <v>603</v>
      </c>
      <c r="I521" s="95">
        <v>3841.47</v>
      </c>
      <c r="J521" s="94">
        <v>-0.003010586363601075</v>
      </c>
    </row>
    <row r="522" spans="1:10">
      <c r="A522" t="s">
        <v>617</v>
      </c>
      <c r="B522" t="s">
        <v>603</v>
      </c>
      <c r="C522">
        <v>13.62</v>
      </c>
      <c r="D522" s="93">
        <v>251111160</v>
      </c>
      <c r="E522" s="94">
        <v>-0.004385964912280715</v>
      </c>
      <c r="G522" t="s">
        <v>617</v>
      </c>
      <c r="H522" t="s">
        <v>603</v>
      </c>
      <c r="I522" s="95">
        <v>3855.36</v>
      </c>
      <c r="J522" s="94">
        <v>0.003615803325289546</v>
      </c>
    </row>
    <row r="523" spans="1:10">
      <c r="A523" t="s">
        <v>618</v>
      </c>
      <c r="B523" t="s">
        <v>603</v>
      </c>
      <c r="C523">
        <v>13.4</v>
      </c>
      <c r="D523" s="93">
        <v>163980400</v>
      </c>
      <c r="E523" s="94">
        <v>-0.01615271659324513</v>
      </c>
      <c r="G523" t="s">
        <v>618</v>
      </c>
      <c r="H523" t="s">
        <v>603</v>
      </c>
      <c r="I523" s="95">
        <v>3849.62</v>
      </c>
      <c r="J523" s="94">
        <v>-0.001488836321381193</v>
      </c>
    </row>
    <row r="524" spans="1:10">
      <c r="A524" t="s">
        <v>619</v>
      </c>
      <c r="B524" t="s">
        <v>603</v>
      </c>
      <c r="C524">
        <v>12.89</v>
      </c>
      <c r="D524" s="93">
        <v>371272840</v>
      </c>
      <c r="E524" s="94">
        <v>-0.03805970149253735</v>
      </c>
      <c r="G524" t="s">
        <v>619</v>
      </c>
      <c r="H524" t="s">
        <v>603</v>
      </c>
      <c r="I524" s="95">
        <v>3750.77</v>
      </c>
      <c r="J524" s="94">
        <v>-0.02567785911336706</v>
      </c>
    </row>
    <row r="525" spans="1:10">
      <c r="A525" t="s">
        <v>620</v>
      </c>
      <c r="B525" t="s">
        <v>603</v>
      </c>
      <c r="C525">
        <v>13.02</v>
      </c>
      <c r="D525" s="93">
        <v>228315960</v>
      </c>
      <c r="E525" s="94">
        <v>0.01008533747090756</v>
      </c>
      <c r="G525" t="s">
        <v>620</v>
      </c>
      <c r="H525" t="s">
        <v>603</v>
      </c>
      <c r="I525" s="95">
        <v>3787.38</v>
      </c>
      <c r="J525" s="94">
        <v>0.009760662477304782</v>
      </c>
    </row>
    <row r="526" spans="1:10">
      <c r="A526" t="s">
        <v>621</v>
      </c>
      <c r="B526" t="s">
        <v>603</v>
      </c>
      <c r="C526">
        <v>12.96</v>
      </c>
      <c r="D526" s="93">
        <v>271552040</v>
      </c>
      <c r="E526" s="94">
        <v>-0.004608294930875445</v>
      </c>
      <c r="G526" t="s">
        <v>621</v>
      </c>
      <c r="H526" t="s">
        <v>603</v>
      </c>
      <c r="I526" s="95">
        <v>3714.24</v>
      </c>
      <c r="J526" s="94">
        <v>-0.01931150293870709</v>
      </c>
    </row>
    <row r="527" spans="1:10">
      <c r="A527" t="s">
        <v>622</v>
      </c>
      <c r="B527" t="s">
        <v>623</v>
      </c>
      <c r="C527">
        <v>13.21</v>
      </c>
      <c r="D527" s="93">
        <v>217204320</v>
      </c>
      <c r="E527" s="94">
        <v>0.01929012345679015</v>
      </c>
      <c r="G527" t="s">
        <v>622</v>
      </c>
      <c r="H527" t="s">
        <v>623</v>
      </c>
      <c r="I527" s="95">
        <v>3773.86</v>
      </c>
      <c r="J527" s="94">
        <v>0.01605173602136656</v>
      </c>
    </row>
    <row r="528" spans="1:10">
      <c r="A528" t="s">
        <v>624</v>
      </c>
      <c r="B528" t="s">
        <v>623</v>
      </c>
      <c r="C528">
        <v>13.52</v>
      </c>
      <c r="D528" s="93">
        <v>220438280</v>
      </c>
      <c r="E528" s="94">
        <v>0.02346707040121121</v>
      </c>
      <c r="G528" t="s">
        <v>624</v>
      </c>
      <c r="H528" t="s">
        <v>623</v>
      </c>
      <c r="I528" s="95">
        <v>3826.31</v>
      </c>
      <c r="J528" s="94">
        <v>0.01389823681853586</v>
      </c>
    </row>
    <row r="529" spans="1:10">
      <c r="A529" t="s">
        <v>625</v>
      </c>
      <c r="B529" t="s">
        <v>623</v>
      </c>
      <c r="C529">
        <v>13.5</v>
      </c>
      <c r="D529" s="93">
        <v>245409280</v>
      </c>
      <c r="E529" s="94">
        <v>-0.001479289940828354</v>
      </c>
      <c r="G529" t="s">
        <v>625</v>
      </c>
      <c r="H529" t="s">
        <v>623</v>
      </c>
      <c r="I529" s="95">
        <v>3830.17</v>
      </c>
      <c r="J529" s="94">
        <v>0.001008804827627774</v>
      </c>
    </row>
    <row r="530" spans="1:10">
      <c r="A530" t="s">
        <v>626</v>
      </c>
      <c r="B530" t="s">
        <v>623</v>
      </c>
      <c r="C530">
        <v>13.63</v>
      </c>
      <c r="D530" s="93">
        <v>201338480</v>
      </c>
      <c r="E530" s="94">
        <v>0.009629629629629655</v>
      </c>
      <c r="G530" t="s">
        <v>626</v>
      </c>
      <c r="H530" t="s">
        <v>623</v>
      </c>
      <c r="I530" s="95">
        <v>3871.74</v>
      </c>
      <c r="J530" s="94">
        <v>0.01085330416143404</v>
      </c>
    </row>
    <row r="531" spans="1:10">
      <c r="A531" t="s">
        <v>627</v>
      </c>
      <c r="B531" t="s">
        <v>623</v>
      </c>
      <c r="C531">
        <v>13.56</v>
      </c>
      <c r="D531" s="93">
        <v>169153640</v>
      </c>
      <c r="E531" s="94">
        <v>-0.005135730007336803</v>
      </c>
      <c r="G531" t="s">
        <v>627</v>
      </c>
      <c r="H531" t="s">
        <v>623</v>
      </c>
      <c r="I531" s="95">
        <v>3886.83</v>
      </c>
      <c r="J531" s="94">
        <v>0.003897472454245321</v>
      </c>
    </row>
    <row r="532" spans="1:10">
      <c r="A532" t="s">
        <v>628</v>
      </c>
      <c r="B532" t="s">
        <v>623</v>
      </c>
      <c r="C532">
        <v>14.4</v>
      </c>
      <c r="D532" s="93">
        <v>434622840</v>
      </c>
      <c r="E532" s="94">
        <v>0.06194690265486735</v>
      </c>
      <c r="G532" t="s">
        <v>628</v>
      </c>
      <c r="H532" t="s">
        <v>623</v>
      </c>
      <c r="I532" s="95">
        <v>3915.59</v>
      </c>
      <c r="J532" s="94">
        <v>0.007399345996609075</v>
      </c>
    </row>
    <row r="533" spans="1:10">
      <c r="A533" t="s">
        <v>629</v>
      </c>
      <c r="B533" t="s">
        <v>623</v>
      </c>
      <c r="C533">
        <v>14.23</v>
      </c>
      <c r="D533" s="93">
        <v>287560120</v>
      </c>
      <c r="E533" s="94">
        <v>-0.01180555555555551</v>
      </c>
      <c r="G533" t="s">
        <v>629</v>
      </c>
      <c r="H533" t="s">
        <v>623</v>
      </c>
      <c r="I533" s="95">
        <v>3911.23</v>
      </c>
      <c r="J533" s="94">
        <v>-0.00111349758273982</v>
      </c>
    </row>
    <row r="534" spans="1:10">
      <c r="A534" t="s">
        <v>630</v>
      </c>
      <c r="B534" t="s">
        <v>623</v>
      </c>
      <c r="C534">
        <v>14.73</v>
      </c>
      <c r="D534" s="93">
        <v>485352320</v>
      </c>
      <c r="E534" s="94">
        <v>0.03513703443429383</v>
      </c>
      <c r="G534" t="s">
        <v>630</v>
      </c>
      <c r="H534" t="s">
        <v>623</v>
      </c>
      <c r="I534" s="95">
        <v>3909.88</v>
      </c>
      <c r="J534" s="94">
        <v>-0.0003451599624669788</v>
      </c>
    </row>
    <row r="535" spans="1:10">
      <c r="A535" t="s">
        <v>631</v>
      </c>
      <c r="B535" t="s">
        <v>623</v>
      </c>
      <c r="C535">
        <v>15.21</v>
      </c>
      <c r="D535" s="93">
        <v>450827720</v>
      </c>
      <c r="E535" s="94">
        <v>0.03258655804480659</v>
      </c>
      <c r="G535" t="s">
        <v>631</v>
      </c>
      <c r="H535" t="s">
        <v>623</v>
      </c>
      <c r="I535" s="95">
        <v>3916.38</v>
      </c>
      <c r="J535" s="94">
        <v>0.00166245511371188</v>
      </c>
    </row>
    <row r="536" spans="1:10">
      <c r="A536" t="s">
        <v>632</v>
      </c>
      <c r="B536" t="s">
        <v>623</v>
      </c>
      <c r="C536">
        <v>14.93</v>
      </c>
      <c r="D536" s="93">
        <v>374757480</v>
      </c>
      <c r="E536" s="94">
        <v>-0.01840894148586458</v>
      </c>
      <c r="G536" t="s">
        <v>632</v>
      </c>
      <c r="H536" t="s">
        <v>623</v>
      </c>
      <c r="I536" s="95">
        <v>3934.83</v>
      </c>
      <c r="J536" s="94">
        <v>0.004710983101741784</v>
      </c>
    </row>
    <row r="537" spans="1:10">
      <c r="A537" t="s">
        <v>633</v>
      </c>
      <c r="B537" t="s">
        <v>623</v>
      </c>
      <c r="C537">
        <v>15.29</v>
      </c>
      <c r="D537" s="93">
        <v>321959520</v>
      </c>
      <c r="E537" s="94">
        <v>0.02411252511721362</v>
      </c>
      <c r="G537" t="s">
        <v>633</v>
      </c>
      <c r="H537" t="s">
        <v>623</v>
      </c>
      <c r="I537" s="95">
        <v>3932.59</v>
      </c>
      <c r="J537" s="94">
        <v>-0.0005692749114954987</v>
      </c>
    </row>
    <row r="538" spans="1:10">
      <c r="A538" t="s">
        <v>634</v>
      </c>
      <c r="B538" t="s">
        <v>623</v>
      </c>
      <c r="C538">
        <v>14.87</v>
      </c>
      <c r="D538" s="93">
        <v>275698680</v>
      </c>
      <c r="E538" s="94">
        <v>-0.02746893394375405</v>
      </c>
      <c r="G538" t="s">
        <v>634</v>
      </c>
      <c r="H538" t="s">
        <v>623</v>
      </c>
      <c r="I538" s="95">
        <v>3931.33</v>
      </c>
      <c r="J538" s="94">
        <v>-0.0003203995331321208</v>
      </c>
    </row>
    <row r="539" spans="1:10">
      <c r="A539" t="s">
        <v>635</v>
      </c>
      <c r="B539" t="s">
        <v>623</v>
      </c>
      <c r="C539">
        <v>14.79</v>
      </c>
      <c r="D539" s="93">
        <v>234080800</v>
      </c>
      <c r="E539" s="94">
        <v>-0.005379959650302579</v>
      </c>
      <c r="G539" t="s">
        <v>635</v>
      </c>
      <c r="H539" t="s">
        <v>623</v>
      </c>
      <c r="I539" s="95">
        <v>3913.97</v>
      </c>
      <c r="J539" s="94">
        <v>-0.004415808390544673</v>
      </c>
    </row>
    <row r="540" spans="1:10">
      <c r="A540" t="s">
        <v>636</v>
      </c>
      <c r="B540" t="s">
        <v>623</v>
      </c>
      <c r="C540">
        <v>14.89</v>
      </c>
      <c r="D540" s="93">
        <v>271724120</v>
      </c>
      <c r="E540" s="94">
        <v>0.006761325219743153</v>
      </c>
      <c r="G540" t="s">
        <v>636</v>
      </c>
      <c r="H540" t="s">
        <v>623</v>
      </c>
      <c r="I540" s="95">
        <v>3906.71</v>
      </c>
      <c r="J540" s="94">
        <v>-0.001854894135621787</v>
      </c>
    </row>
    <row r="541" spans="1:10">
      <c r="A541" t="s">
        <v>637</v>
      </c>
      <c r="B541" t="s">
        <v>623</v>
      </c>
      <c r="C541">
        <v>14.32</v>
      </c>
      <c r="D541" s="93">
        <v>325885560</v>
      </c>
      <c r="E541" s="94">
        <v>-0.03828072531900606</v>
      </c>
      <c r="G541" t="s">
        <v>637</v>
      </c>
      <c r="H541" t="s">
        <v>623</v>
      </c>
      <c r="I541" s="95">
        <v>3876.5</v>
      </c>
      <c r="J541" s="94">
        <v>-0.007732849379657014</v>
      </c>
    </row>
    <row r="542" spans="1:10">
      <c r="A542" t="s">
        <v>638</v>
      </c>
      <c r="B542" t="s">
        <v>623</v>
      </c>
      <c r="C542">
        <v>14.11</v>
      </c>
      <c r="D542" s="93">
        <v>391779320</v>
      </c>
      <c r="E542" s="94">
        <v>-0.01466480446927376</v>
      </c>
      <c r="G542" t="s">
        <v>638</v>
      </c>
      <c r="H542" t="s">
        <v>623</v>
      </c>
      <c r="I542" s="95">
        <v>3881.37</v>
      </c>
      <c r="J542" s="94">
        <v>0.001256287888559138</v>
      </c>
    </row>
    <row r="543" spans="1:10">
      <c r="A543" t="s">
        <v>639</v>
      </c>
      <c r="B543" t="s">
        <v>623</v>
      </c>
      <c r="C543">
        <v>14.46</v>
      </c>
      <c r="D543" s="93">
        <v>448319080</v>
      </c>
      <c r="E543" s="94">
        <v>0.02480510276399728</v>
      </c>
      <c r="G543" t="s">
        <v>639</v>
      </c>
      <c r="H543" t="s">
        <v>623</v>
      </c>
      <c r="I543" s="95">
        <v>3925.43</v>
      </c>
      <c r="J543" s="94">
        <v>0.01135166191319037</v>
      </c>
    </row>
    <row r="544" spans="1:10">
      <c r="A544" t="s">
        <v>640</v>
      </c>
      <c r="B544" t="s">
        <v>623</v>
      </c>
      <c r="C544">
        <v>13.28</v>
      </c>
      <c r="D544" s="93">
        <v>824436040</v>
      </c>
      <c r="E544" s="94">
        <v>-0.08160442600276629</v>
      </c>
      <c r="G544" t="s">
        <v>640</v>
      </c>
      <c r="H544" t="s">
        <v>623</v>
      </c>
      <c r="I544" s="95">
        <v>3829.34</v>
      </c>
      <c r="J544" s="94">
        <v>-0.02447884690339652</v>
      </c>
    </row>
    <row r="545" spans="1:10">
      <c r="A545" t="s">
        <v>641</v>
      </c>
      <c r="B545" t="s">
        <v>623</v>
      </c>
      <c r="C545">
        <v>13.68</v>
      </c>
      <c r="D545" s="93">
        <v>500930400</v>
      </c>
      <c r="E545" s="94">
        <v>0.03012048192771077</v>
      </c>
      <c r="G545" t="s">
        <v>641</v>
      </c>
      <c r="H545" t="s">
        <v>623</v>
      </c>
      <c r="I545" s="95">
        <v>3811.15</v>
      </c>
      <c r="J545" s="94">
        <v>-0.004750165824920272</v>
      </c>
    </row>
    <row r="546" spans="1:10">
      <c r="A546" t="s">
        <v>642</v>
      </c>
      <c r="B546" t="s">
        <v>643</v>
      </c>
      <c r="C546">
        <v>13.81</v>
      </c>
      <c r="D546" s="93">
        <v>353183000</v>
      </c>
      <c r="E546" s="94">
        <v>0.009502923976608235</v>
      </c>
      <c r="G546" t="s">
        <v>642</v>
      </c>
      <c r="H546" t="s">
        <v>643</v>
      </c>
      <c r="I546" s="95">
        <v>3901.82</v>
      </c>
      <c r="J546" s="94">
        <v>0.02379071933668309</v>
      </c>
    </row>
    <row r="547" spans="1:10">
      <c r="A547" t="s">
        <v>644</v>
      </c>
      <c r="B547" t="s">
        <v>643</v>
      </c>
      <c r="C547">
        <v>13.37</v>
      </c>
      <c r="D547" s="93">
        <v>264114120</v>
      </c>
      <c r="E547" s="94">
        <v>-0.0318609703113687</v>
      </c>
      <c r="G547" t="s">
        <v>644</v>
      </c>
      <c r="H547" t="s">
        <v>643</v>
      </c>
      <c r="I547" s="95">
        <v>3870.29</v>
      </c>
      <c r="J547" s="94">
        <v>-0.008080844323930969</v>
      </c>
    </row>
    <row r="548" spans="1:10">
      <c r="A548" t="s">
        <v>645</v>
      </c>
      <c r="B548" t="s">
        <v>643</v>
      </c>
      <c r="C548">
        <v>12.77</v>
      </c>
      <c r="D548" s="93">
        <v>377590280</v>
      </c>
      <c r="E548" s="94">
        <v>-0.04487658937920713</v>
      </c>
      <c r="G548" t="s">
        <v>645</v>
      </c>
      <c r="H548" t="s">
        <v>643</v>
      </c>
      <c r="I548" s="95">
        <v>3819.72</v>
      </c>
      <c r="J548" s="94">
        <v>-0.01306620434127681</v>
      </c>
    </row>
    <row r="549" spans="1:10">
      <c r="A549" t="s">
        <v>646</v>
      </c>
      <c r="B549" t="s">
        <v>643</v>
      </c>
      <c r="C549">
        <v>12.34</v>
      </c>
      <c r="D549" s="93">
        <v>573345160</v>
      </c>
      <c r="E549" s="94">
        <v>-0.03367267032106502</v>
      </c>
      <c r="G549" t="s">
        <v>646</v>
      </c>
      <c r="H549" t="s">
        <v>643</v>
      </c>
      <c r="I549" s="95">
        <v>3768.47</v>
      </c>
      <c r="J549" s="94">
        <v>-0.01341721382719152</v>
      </c>
    </row>
    <row r="550" spans="1:10">
      <c r="A550" t="s">
        <v>647</v>
      </c>
      <c r="B550" t="s">
        <v>643</v>
      </c>
      <c r="C550">
        <v>12.43</v>
      </c>
      <c r="D550" s="93">
        <v>542838840</v>
      </c>
      <c r="E550" s="94">
        <v>0.007293354943273878</v>
      </c>
      <c r="G550" t="s">
        <v>647</v>
      </c>
      <c r="H550" t="s">
        <v>643</v>
      </c>
      <c r="I550" s="95">
        <v>3841.94</v>
      </c>
      <c r="J550" s="94">
        <v>0.01949597582042584</v>
      </c>
    </row>
    <row r="551" spans="1:10">
      <c r="A551" t="s">
        <v>648</v>
      </c>
      <c r="B551" t="s">
        <v>643</v>
      </c>
      <c r="C551">
        <v>11.57</v>
      </c>
      <c r="D551" s="93">
        <v>543111680</v>
      </c>
      <c r="E551" s="94">
        <v>-0.06918744971842317</v>
      </c>
      <c r="G551" t="s">
        <v>648</v>
      </c>
      <c r="H551" t="s">
        <v>643</v>
      </c>
      <c r="I551" s="95">
        <v>3821.35</v>
      </c>
      <c r="J551" s="94">
        <v>-0.005359271617984662</v>
      </c>
    </row>
    <row r="552" spans="1:10">
      <c r="A552" t="s">
        <v>649</v>
      </c>
      <c r="B552" t="s">
        <v>643</v>
      </c>
      <c r="C552">
        <v>12.49</v>
      </c>
      <c r="D552" s="93">
        <v>521825520</v>
      </c>
      <c r="E552" s="94">
        <v>0.07951598962834927</v>
      </c>
      <c r="G552" t="s">
        <v>649</v>
      </c>
      <c r="H552" t="s">
        <v>643</v>
      </c>
      <c r="I552" s="95">
        <v>3875.44</v>
      </c>
      <c r="J552" s="94">
        <v>0.01415468355424143</v>
      </c>
    </row>
    <row r="553" spans="1:10">
      <c r="A553" t="s">
        <v>650</v>
      </c>
      <c r="B553" t="s">
        <v>643</v>
      </c>
      <c r="C553">
        <v>12.44</v>
      </c>
      <c r="D553" s="93">
        <v>384376560</v>
      </c>
      <c r="E553" s="94">
        <v>-0.004003202562049668</v>
      </c>
      <c r="G553" t="s">
        <v>650</v>
      </c>
      <c r="H553" t="s">
        <v>643</v>
      </c>
      <c r="I553" s="95">
        <v>3898.81</v>
      </c>
      <c r="J553" s="94">
        <v>0.006030283013025661</v>
      </c>
    </row>
    <row r="554" spans="1:10">
      <c r="A554" t="s">
        <v>651</v>
      </c>
      <c r="B554" t="s">
        <v>643</v>
      </c>
      <c r="C554">
        <v>12.97</v>
      </c>
      <c r="D554" s="93">
        <v>299914280</v>
      </c>
      <c r="E554" s="94">
        <v>0.04260450160771723</v>
      </c>
      <c r="G554" t="s">
        <v>651</v>
      </c>
      <c r="H554" t="s">
        <v>643</v>
      </c>
      <c r="I554" s="95">
        <v>3939.34</v>
      </c>
      <c r="J554" s="94">
        <v>0.01039547964635368</v>
      </c>
    </row>
    <row r="555" spans="1:10">
      <c r="A555" t="s">
        <v>652</v>
      </c>
      <c r="B555" t="s">
        <v>643</v>
      </c>
      <c r="C555">
        <v>12.83</v>
      </c>
      <c r="D555" s="93">
        <v>243963960</v>
      </c>
      <c r="E555" s="94">
        <v>-0.01079414032382431</v>
      </c>
      <c r="G555" t="s">
        <v>652</v>
      </c>
      <c r="H555" t="s">
        <v>643</v>
      </c>
      <c r="I555" s="95">
        <v>3943.34</v>
      </c>
      <c r="J555" s="94">
        <v>0.001015398518533495</v>
      </c>
    </row>
    <row r="556" spans="1:10">
      <c r="A556" t="s">
        <v>653</v>
      </c>
      <c r="B556" t="s">
        <v>643</v>
      </c>
      <c r="C556">
        <v>13.16</v>
      </c>
      <c r="D556" s="93">
        <v>222520440</v>
      </c>
      <c r="E556" s="94">
        <v>0.02572096648480127</v>
      </c>
      <c r="G556" t="s">
        <v>653</v>
      </c>
      <c r="H556" t="s">
        <v>643</v>
      </c>
      <c r="I556" s="95">
        <v>3968.94</v>
      </c>
      <c r="J556" s="94">
        <v>0.006491958593476621</v>
      </c>
    </row>
    <row r="557" spans="1:10">
      <c r="A557" t="s">
        <v>654</v>
      </c>
      <c r="B557" t="s">
        <v>643</v>
      </c>
      <c r="C557">
        <v>13.26</v>
      </c>
      <c r="D557" s="93">
        <v>272129600</v>
      </c>
      <c r="E557" s="94">
        <v>0.007598784194528863</v>
      </c>
      <c r="G557" t="s">
        <v>654</v>
      </c>
      <c r="H557" t="s">
        <v>643</v>
      </c>
      <c r="I557" s="95">
        <v>3962.71</v>
      </c>
      <c r="J557" s="94">
        <v>-0.001569688632229282</v>
      </c>
    </row>
    <row r="558" spans="1:10">
      <c r="A558" t="s">
        <v>655</v>
      </c>
      <c r="B558" t="s">
        <v>643</v>
      </c>
      <c r="C558">
        <v>13.31</v>
      </c>
      <c r="D558" s="93">
        <v>243864200</v>
      </c>
      <c r="E558" s="94">
        <v>0.003770739064856699</v>
      </c>
      <c r="G558" t="s">
        <v>655</v>
      </c>
      <c r="H558" t="s">
        <v>643</v>
      </c>
      <c r="I558" s="95">
        <v>3974.12</v>
      </c>
      <c r="J558" s="94">
        <v>0.002879342672060137</v>
      </c>
    </row>
    <row r="559" spans="1:10">
      <c r="A559" t="s">
        <v>656</v>
      </c>
      <c r="B559" t="s">
        <v>643</v>
      </c>
      <c r="C559">
        <v>12.7</v>
      </c>
      <c r="D559" s="93">
        <v>294188080</v>
      </c>
      <c r="E559" s="94">
        <v>-0.04583020285499628</v>
      </c>
      <c r="G559" t="s">
        <v>656</v>
      </c>
      <c r="H559" t="s">
        <v>643</v>
      </c>
      <c r="I559" s="95">
        <v>3915.46</v>
      </c>
      <c r="J559" s="94">
        <v>-0.01476050043783272</v>
      </c>
    </row>
    <row r="560" spans="1:10">
      <c r="A560" t="s">
        <v>657</v>
      </c>
      <c r="B560" t="s">
        <v>643</v>
      </c>
      <c r="C560">
        <v>12.82</v>
      </c>
      <c r="D560" s="93">
        <v>299206960</v>
      </c>
      <c r="E560" s="94">
        <v>0.009448818897637823</v>
      </c>
      <c r="G560" t="s">
        <v>657</v>
      </c>
      <c r="H560" t="s">
        <v>643</v>
      </c>
      <c r="I560" s="95">
        <v>3913.1</v>
      </c>
      <c r="J560" s="94">
        <v>-0.0006027388863633076</v>
      </c>
    </row>
    <row r="561" spans="1:10">
      <c r="A561" t="s">
        <v>658</v>
      </c>
      <c r="B561" t="s">
        <v>643</v>
      </c>
      <c r="C561">
        <v>13.16</v>
      </c>
      <c r="D561" s="93">
        <v>297803080</v>
      </c>
      <c r="E561" s="94">
        <v>0.02652106084243377</v>
      </c>
      <c r="G561" t="s">
        <v>658</v>
      </c>
      <c r="H561" t="s">
        <v>643</v>
      </c>
      <c r="I561" s="95">
        <v>3940.59</v>
      </c>
      <c r="J561" s="94">
        <v>0.007025120748255897</v>
      </c>
    </row>
    <row r="562" spans="1:10">
      <c r="A562" t="s">
        <v>659</v>
      </c>
      <c r="B562" t="s">
        <v>643</v>
      </c>
      <c r="C562">
        <v>13.04</v>
      </c>
      <c r="D562" s="93">
        <v>222046080</v>
      </c>
      <c r="E562" s="94">
        <v>-0.009118541033434679</v>
      </c>
      <c r="G562" t="s">
        <v>659</v>
      </c>
      <c r="H562" t="s">
        <v>643</v>
      </c>
      <c r="I562" s="95">
        <v>3910.52</v>
      </c>
      <c r="J562" s="94">
        <v>-0.007630837006641134</v>
      </c>
    </row>
    <row r="563" spans="1:10">
      <c r="A563" t="s">
        <v>660</v>
      </c>
      <c r="B563" t="s">
        <v>643</v>
      </c>
      <c r="C563">
        <v>12.62</v>
      </c>
      <c r="D563" s="93">
        <v>245838520</v>
      </c>
      <c r="E563" s="94">
        <v>-0.03220858895705525</v>
      </c>
      <c r="G563" t="s">
        <v>660</v>
      </c>
      <c r="H563" t="s">
        <v>643</v>
      </c>
      <c r="I563" s="95">
        <v>3889.14</v>
      </c>
      <c r="J563" s="94">
        <v>-0.005467303581109473</v>
      </c>
    </row>
    <row r="564" spans="1:10">
      <c r="A564" t="s">
        <v>661</v>
      </c>
      <c r="B564" t="s">
        <v>643</v>
      </c>
      <c r="C564">
        <v>12.51</v>
      </c>
      <c r="D564" s="93">
        <v>295144560</v>
      </c>
      <c r="E564" s="94">
        <v>-0.008716323296354966</v>
      </c>
      <c r="G564" t="s">
        <v>661</v>
      </c>
      <c r="H564" t="s">
        <v>643</v>
      </c>
      <c r="I564" s="95">
        <v>3909.52</v>
      </c>
      <c r="J564" s="94">
        <v>0.00524023305923671</v>
      </c>
    </row>
    <row r="565" spans="1:10">
      <c r="A565" t="s">
        <v>662</v>
      </c>
      <c r="B565" t="s">
        <v>643</v>
      </c>
      <c r="C565">
        <v>12.81</v>
      </c>
      <c r="D565" s="93">
        <v>363968960</v>
      </c>
      <c r="E565" s="94">
        <v>0.0239808153477219</v>
      </c>
      <c r="G565" t="s">
        <v>662</v>
      </c>
      <c r="H565" t="s">
        <v>643</v>
      </c>
      <c r="I565" s="95">
        <v>3974.54</v>
      </c>
      <c r="J565" s="94">
        <v>0.01663119769178834</v>
      </c>
    </row>
    <row r="566" spans="1:10">
      <c r="A566" t="s">
        <v>663</v>
      </c>
      <c r="B566" t="s">
        <v>643</v>
      </c>
      <c r="C566">
        <v>12.92</v>
      </c>
      <c r="D566" s="93">
        <v>273519880</v>
      </c>
      <c r="E566" s="94">
        <v>0.008587041373926629</v>
      </c>
      <c r="G566" t="s">
        <v>663</v>
      </c>
      <c r="H566" t="s">
        <v>643</v>
      </c>
      <c r="I566" s="95">
        <v>3971.09</v>
      </c>
      <c r="J566" s="94">
        <v>-0.0008680249789911887</v>
      </c>
    </row>
    <row r="567" spans="1:10">
      <c r="A567" t="s">
        <v>664</v>
      </c>
      <c r="B567" t="s">
        <v>643</v>
      </c>
      <c r="C567">
        <v>12.85</v>
      </c>
      <c r="D567" s="93">
        <v>200202480</v>
      </c>
      <c r="E567" s="94">
        <v>-0.005417956656346812</v>
      </c>
      <c r="G567" t="s">
        <v>664</v>
      </c>
      <c r="H567" t="s">
        <v>643</v>
      </c>
      <c r="I567" s="95">
        <v>3958.55</v>
      </c>
      <c r="J567" s="94">
        <v>-0.003157823166939022</v>
      </c>
    </row>
    <row r="568" spans="1:10">
      <c r="A568" t="s">
        <v>665</v>
      </c>
      <c r="B568" t="s">
        <v>643</v>
      </c>
      <c r="C568">
        <v>13.32</v>
      </c>
      <c r="D568" s="93">
        <v>314777520</v>
      </c>
      <c r="E568" s="94">
        <v>0.03657587548638142</v>
      </c>
      <c r="G568" t="s">
        <v>665</v>
      </c>
      <c r="H568" t="s">
        <v>643</v>
      </c>
      <c r="I568" s="95">
        <v>3972.89</v>
      </c>
      <c r="J568" s="94">
        <v>0.003622538555784205</v>
      </c>
    </row>
    <row r="569" spans="1:10">
      <c r="A569" t="s">
        <v>666</v>
      </c>
      <c r="B569" t="s">
        <v>667</v>
      </c>
      <c r="C569">
        <v>13.78</v>
      </c>
      <c r="D569" s="93">
        <v>308274600</v>
      </c>
      <c r="E569" s="94">
        <v>0.03453453453453448</v>
      </c>
      <c r="G569" t="s">
        <v>666</v>
      </c>
      <c r="H569" t="s">
        <v>667</v>
      </c>
      <c r="I569" s="95">
        <v>4019.87</v>
      </c>
      <c r="J569" s="94">
        <v>0.01182514491969333</v>
      </c>
    </row>
    <row r="570" spans="1:10">
      <c r="A570" t="s">
        <v>668</v>
      </c>
      <c r="B570" t="s">
        <v>667</v>
      </c>
      <c r="C570">
        <v>13.96</v>
      </c>
      <c r="D570" s="93">
        <v>255671400</v>
      </c>
      <c r="E570" s="94">
        <v>0.01306240928882452</v>
      </c>
      <c r="G570" t="s">
        <v>668</v>
      </c>
      <c r="H570" t="s">
        <v>667</v>
      </c>
      <c r="I570" s="95">
        <v>4077.91</v>
      </c>
      <c r="J570" s="94">
        <v>0.01443827785475649</v>
      </c>
    </row>
    <row r="571" spans="1:10">
      <c r="A571" t="s">
        <v>669</v>
      </c>
      <c r="B571" t="s">
        <v>667</v>
      </c>
      <c r="C571">
        <v>13.83</v>
      </c>
      <c r="D571" s="93">
        <v>191745960</v>
      </c>
      <c r="E571" s="94">
        <v>-0.009312320916905481</v>
      </c>
      <c r="G571" t="s">
        <v>669</v>
      </c>
      <c r="H571" t="s">
        <v>667</v>
      </c>
      <c r="I571" s="95">
        <v>4073.94</v>
      </c>
      <c r="J571" s="94">
        <v>-0.0009735379152555623</v>
      </c>
    </row>
    <row r="572" spans="1:10">
      <c r="A572" t="s">
        <v>670</v>
      </c>
      <c r="B572" t="s">
        <v>667</v>
      </c>
      <c r="C572">
        <v>14.11</v>
      </c>
      <c r="D572" s="93">
        <v>251284360</v>
      </c>
      <c r="E572" s="94">
        <v>0.02024584237165583</v>
      </c>
      <c r="G572" t="s">
        <v>670</v>
      </c>
      <c r="H572" t="s">
        <v>667</v>
      </c>
      <c r="I572" s="95">
        <v>4079.95</v>
      </c>
      <c r="J572" s="94">
        <v>0.001475230366672076</v>
      </c>
    </row>
    <row r="573" spans="1:10">
      <c r="A573" t="s">
        <v>671</v>
      </c>
      <c r="B573" t="s">
        <v>667</v>
      </c>
      <c r="C573">
        <v>14.29</v>
      </c>
      <c r="D573" s="93">
        <v>244414920</v>
      </c>
      <c r="E573" s="94">
        <v>0.01275690999291279</v>
      </c>
      <c r="G573" t="s">
        <v>671</v>
      </c>
      <c r="H573" t="s">
        <v>667</v>
      </c>
      <c r="I573" s="95">
        <v>4097.17</v>
      </c>
      <c r="J573" s="94">
        <v>0.004220639958823158</v>
      </c>
    </row>
    <row r="574" spans="1:10">
      <c r="A574" t="s">
        <v>672</v>
      </c>
      <c r="B574" t="s">
        <v>667</v>
      </c>
      <c r="C574">
        <v>14.37</v>
      </c>
      <c r="D574" s="93">
        <v>195170880</v>
      </c>
      <c r="E574" s="94">
        <v>0.005598320503848786</v>
      </c>
      <c r="G574" t="s">
        <v>672</v>
      </c>
      <c r="H574" t="s">
        <v>667</v>
      </c>
      <c r="I574" s="95">
        <v>4128.8</v>
      </c>
      <c r="J574" s="94">
        <v>0.007719962803593772</v>
      </c>
    </row>
    <row r="575" spans="1:10">
      <c r="A575" t="s">
        <v>673</v>
      </c>
      <c r="B575" t="s">
        <v>667</v>
      </c>
      <c r="C575">
        <v>15.18</v>
      </c>
      <c r="D575" s="93">
        <v>869322000</v>
      </c>
      <c r="E575" s="94">
        <v>0.05636743215031315</v>
      </c>
      <c r="G575" t="s">
        <v>673</v>
      </c>
      <c r="H575" t="s">
        <v>667</v>
      </c>
      <c r="I575" s="95">
        <v>4127.99</v>
      </c>
      <c r="J575" s="94">
        <v>-0.000196182910288778</v>
      </c>
    </row>
    <row r="576" spans="1:10">
      <c r="A576" t="s">
        <v>674</v>
      </c>
      <c r="B576" t="s">
        <v>667</v>
      </c>
      <c r="C576">
        <v>15.65</v>
      </c>
      <c r="D576" s="93">
        <v>676211880</v>
      </c>
      <c r="E576" s="94">
        <v>0.03096179183135717</v>
      </c>
      <c r="G576" t="s">
        <v>674</v>
      </c>
      <c r="H576" t="s">
        <v>667</v>
      </c>
      <c r="I576" s="95">
        <v>4141.59</v>
      </c>
      <c r="J576" s="94">
        <v>0.00329458162447116</v>
      </c>
    </row>
    <row r="577" spans="1:10">
      <c r="A577" t="s">
        <v>675</v>
      </c>
      <c r="B577" t="s">
        <v>667</v>
      </c>
      <c r="C577">
        <v>15.25</v>
      </c>
      <c r="D577" s="93">
        <v>385501920</v>
      </c>
      <c r="E577" s="94">
        <v>-0.0255591054313099</v>
      </c>
      <c r="G577" t="s">
        <v>675</v>
      </c>
      <c r="H577" t="s">
        <v>667</v>
      </c>
      <c r="I577" s="95">
        <v>4124.66</v>
      </c>
      <c r="J577" s="94">
        <v>-0.004087802027723741</v>
      </c>
    </row>
    <row r="578" spans="1:10">
      <c r="A578" t="s">
        <v>676</v>
      </c>
      <c r="B578" t="s">
        <v>667</v>
      </c>
      <c r="C578">
        <v>16.1</v>
      </c>
      <c r="D578" s="93">
        <v>598480680</v>
      </c>
      <c r="E578" s="94">
        <v>0.05573770491803298</v>
      </c>
      <c r="G578" t="s">
        <v>676</v>
      </c>
      <c r="H578" t="s">
        <v>667</v>
      </c>
      <c r="I578" s="95">
        <v>4170.42</v>
      </c>
      <c r="J578" s="94">
        <v>0.01109424776830092</v>
      </c>
    </row>
    <row r="579" spans="1:10">
      <c r="A579" t="s">
        <v>677</v>
      </c>
      <c r="B579" t="s">
        <v>667</v>
      </c>
      <c r="C579">
        <v>15.88</v>
      </c>
      <c r="D579" s="93">
        <v>335207560</v>
      </c>
      <c r="E579" s="94">
        <v>-0.01366459627329197</v>
      </c>
      <c r="G579" t="s">
        <v>677</v>
      </c>
      <c r="H579" t="s">
        <v>667</v>
      </c>
      <c r="I579" s="95">
        <v>4185.47</v>
      </c>
      <c r="J579" s="94">
        <v>0.003608749238685816</v>
      </c>
    </row>
    <row r="580" spans="1:10">
      <c r="A580" t="s">
        <v>678</v>
      </c>
      <c r="B580" t="s">
        <v>667</v>
      </c>
      <c r="C580">
        <v>15.33</v>
      </c>
      <c r="D580" s="93">
        <v>404418080</v>
      </c>
      <c r="E580" s="94">
        <v>-0.0346347607052897</v>
      </c>
      <c r="G580" t="s">
        <v>678</v>
      </c>
      <c r="H580" t="s">
        <v>667</v>
      </c>
      <c r="I580" s="95">
        <v>4163.26</v>
      </c>
      <c r="J580" s="94">
        <v>-0.005306453038726788</v>
      </c>
    </row>
    <row r="581" spans="1:10">
      <c r="A581" t="s">
        <v>679</v>
      </c>
      <c r="B581" t="s">
        <v>667</v>
      </c>
      <c r="C581">
        <v>15.14</v>
      </c>
      <c r="D581" s="93">
        <v>334133040</v>
      </c>
      <c r="E581" s="94">
        <v>-0.0123939986953685</v>
      </c>
      <c r="G581" t="s">
        <v>679</v>
      </c>
      <c r="H581" t="s">
        <v>667</v>
      </c>
      <c r="I581" s="95">
        <v>4134.94</v>
      </c>
      <c r="J581" s="94">
        <v>-0.006802361610853236</v>
      </c>
    </row>
    <row r="582" spans="1:10">
      <c r="A582" t="s">
        <v>680</v>
      </c>
      <c r="B582" t="s">
        <v>667</v>
      </c>
      <c r="C582">
        <v>15.33</v>
      </c>
      <c r="D582" s="93">
        <v>216777040</v>
      </c>
      <c r="E582" s="94">
        <v>0.01254953764861289</v>
      </c>
      <c r="G582" t="s">
        <v>680</v>
      </c>
      <c r="H582" t="s">
        <v>667</v>
      </c>
      <c r="I582" s="95">
        <v>4173.42</v>
      </c>
      <c r="J582" s="94">
        <v>0.009306060063749566</v>
      </c>
    </row>
    <row r="583" spans="1:10">
      <c r="A583" t="s">
        <v>681</v>
      </c>
      <c r="B583" t="s">
        <v>667</v>
      </c>
      <c r="C583">
        <v>14.82</v>
      </c>
      <c r="D583" s="93">
        <v>277786280</v>
      </c>
      <c r="E583" s="94">
        <v>-0.03326810176125239</v>
      </c>
      <c r="G583" t="s">
        <v>681</v>
      </c>
      <c r="H583" t="s">
        <v>667</v>
      </c>
      <c r="I583" s="95">
        <v>4134.98</v>
      </c>
      <c r="J583" s="94">
        <v>-0.009210671343885979</v>
      </c>
    </row>
    <row r="584" spans="1:10">
      <c r="A584" t="s">
        <v>682</v>
      </c>
      <c r="B584" t="s">
        <v>667</v>
      </c>
      <c r="C584">
        <v>15.23</v>
      </c>
      <c r="D584" s="93">
        <v>227772200</v>
      </c>
      <c r="E584" s="94">
        <v>0.02766531713900133</v>
      </c>
      <c r="G584" t="s">
        <v>682</v>
      </c>
      <c r="H584" t="s">
        <v>667</v>
      </c>
      <c r="I584" s="95">
        <v>4180.17</v>
      </c>
      <c r="J584" s="94">
        <v>0.01092871065881829</v>
      </c>
    </row>
    <row r="585" spans="1:10">
      <c r="A585" t="s">
        <v>683</v>
      </c>
      <c r="B585" t="s">
        <v>667</v>
      </c>
      <c r="C585">
        <v>15.45</v>
      </c>
      <c r="D585" s="93">
        <v>197797080</v>
      </c>
      <c r="E585" s="94">
        <v>0.01444517399868683</v>
      </c>
      <c r="G585" t="s">
        <v>683</v>
      </c>
      <c r="H585" t="s">
        <v>667</v>
      </c>
      <c r="I585" s="95">
        <v>4187.62</v>
      </c>
      <c r="J585" s="94">
        <v>0.001782224167916624</v>
      </c>
    </row>
    <row r="586" spans="1:10">
      <c r="A586" t="s">
        <v>684</v>
      </c>
      <c r="B586" t="s">
        <v>667</v>
      </c>
      <c r="C586">
        <v>15.35</v>
      </c>
      <c r="D586" s="93">
        <v>164573000</v>
      </c>
      <c r="E586" s="94">
        <v>-0.006472491909385036</v>
      </c>
      <c r="G586" t="s">
        <v>684</v>
      </c>
      <c r="H586" t="s">
        <v>667</v>
      </c>
      <c r="I586" s="95">
        <v>4186.72</v>
      </c>
      <c r="J586" s="94">
        <v>-0.0002149192142553158</v>
      </c>
    </row>
    <row r="587" spans="1:10">
      <c r="A587" t="s">
        <v>685</v>
      </c>
      <c r="B587" t="s">
        <v>667</v>
      </c>
      <c r="C587">
        <v>15.25</v>
      </c>
      <c r="D587" s="93">
        <v>209416200</v>
      </c>
      <c r="E587" s="94">
        <v>-0.006514657980456029</v>
      </c>
      <c r="G587" t="s">
        <v>685</v>
      </c>
      <c r="H587" t="s">
        <v>667</v>
      </c>
      <c r="I587" s="95">
        <v>4183.18</v>
      </c>
      <c r="J587" s="94">
        <v>-0.0008455306301830001</v>
      </c>
    </row>
    <row r="588" spans="1:10">
      <c r="A588" t="s">
        <v>686</v>
      </c>
      <c r="B588" t="s">
        <v>667</v>
      </c>
      <c r="C588">
        <v>15.29</v>
      </c>
      <c r="D588" s="93">
        <v>173196480</v>
      </c>
      <c r="E588" s="94">
        <v>0.00262295081967201</v>
      </c>
      <c r="G588" t="s">
        <v>686</v>
      </c>
      <c r="H588" t="s">
        <v>667</v>
      </c>
      <c r="I588" s="95">
        <v>4211.47</v>
      </c>
      <c r="J588" s="94">
        <v>0.006762797680233579</v>
      </c>
    </row>
    <row r="589" spans="1:10">
      <c r="A589" t="s">
        <v>687</v>
      </c>
      <c r="B589" t="s">
        <v>667</v>
      </c>
      <c r="C589">
        <v>14.98</v>
      </c>
      <c r="D589" s="93">
        <v>201910080</v>
      </c>
      <c r="E589" s="94">
        <v>-0.02027468933943744</v>
      </c>
      <c r="G589" t="s">
        <v>687</v>
      </c>
      <c r="H589" t="s">
        <v>667</v>
      </c>
      <c r="I589" s="95">
        <v>4181.17</v>
      </c>
      <c r="J589" s="94">
        <v>-0.007194637501869883</v>
      </c>
    </row>
    <row r="590" spans="1:10">
      <c r="A590" t="s">
        <v>688</v>
      </c>
      <c r="B590" t="s">
        <v>689</v>
      </c>
      <c r="C590">
        <v>14.81</v>
      </c>
      <c r="D590" s="93">
        <v>203911840</v>
      </c>
      <c r="E590" s="94">
        <v>-0.01134846461949268</v>
      </c>
      <c r="G590" t="s">
        <v>688</v>
      </c>
      <c r="H590" t="s">
        <v>689</v>
      </c>
      <c r="I590" s="95">
        <v>4192.66</v>
      </c>
      <c r="J590" s="94">
        <v>0.002748034641021579</v>
      </c>
    </row>
    <row r="591" spans="1:10">
      <c r="A591" t="s">
        <v>690</v>
      </c>
      <c r="B591" t="s">
        <v>689</v>
      </c>
      <c r="C591">
        <v>14.32</v>
      </c>
      <c r="D591" s="93">
        <v>405324800</v>
      </c>
      <c r="E591" s="94">
        <v>-0.03308575286968263</v>
      </c>
      <c r="G591" t="s">
        <v>690</v>
      </c>
      <c r="H591" t="s">
        <v>689</v>
      </c>
      <c r="I591" s="95">
        <v>4164.66</v>
      </c>
      <c r="J591" s="94">
        <v>-0.006678337857112138</v>
      </c>
    </row>
    <row r="592" spans="1:10">
      <c r="A592" t="s">
        <v>691</v>
      </c>
      <c r="B592" t="s">
        <v>689</v>
      </c>
      <c r="C592">
        <v>14.43</v>
      </c>
      <c r="D592" s="93">
        <v>292023040</v>
      </c>
      <c r="E592" s="94">
        <v>0.007681564245810124</v>
      </c>
      <c r="G592" t="s">
        <v>691</v>
      </c>
      <c r="H592" t="s">
        <v>689</v>
      </c>
      <c r="I592" s="95">
        <v>4167.59</v>
      </c>
      <c r="J592" s="94">
        <v>0.0007035388242977447</v>
      </c>
    </row>
    <row r="593" spans="1:10">
      <c r="A593" t="s">
        <v>692</v>
      </c>
      <c r="B593" t="s">
        <v>689</v>
      </c>
      <c r="C593">
        <v>14.49</v>
      </c>
      <c r="D593" s="93">
        <v>193380920</v>
      </c>
      <c r="E593" s="94">
        <v>0.004158004158004269</v>
      </c>
      <c r="G593" t="s">
        <v>692</v>
      </c>
      <c r="H593" t="s">
        <v>689</v>
      </c>
      <c r="I593" s="95">
        <v>4201.62</v>
      </c>
      <c r="J593" s="94">
        <v>0.008165390549454088</v>
      </c>
    </row>
    <row r="594" spans="1:10">
      <c r="A594" t="s">
        <v>693</v>
      </c>
      <c r="B594" t="s">
        <v>689</v>
      </c>
      <c r="C594">
        <v>14.78</v>
      </c>
      <c r="D594" s="93">
        <v>229327320</v>
      </c>
      <c r="E594" s="94">
        <v>0.0200138026224983</v>
      </c>
      <c r="G594" t="s">
        <v>693</v>
      </c>
      <c r="H594" t="s">
        <v>689</v>
      </c>
      <c r="I594" s="95">
        <v>4232.6</v>
      </c>
      <c r="J594" s="94">
        <v>0.007373346471123199</v>
      </c>
    </row>
    <row r="595" spans="1:10">
      <c r="A595" t="s">
        <v>694</v>
      </c>
      <c r="B595" t="s">
        <v>689</v>
      </c>
      <c r="C595">
        <v>14.24</v>
      </c>
      <c r="D595" s="93">
        <v>268903800</v>
      </c>
      <c r="E595" s="94">
        <v>-0.03653585926928271</v>
      </c>
      <c r="G595" t="s">
        <v>694</v>
      </c>
      <c r="H595" t="s">
        <v>689</v>
      </c>
      <c r="I595" s="95">
        <v>4188.43</v>
      </c>
      <c r="J595" s="94">
        <v>-0.01043566602088553</v>
      </c>
    </row>
    <row r="596" spans="1:10">
      <c r="A596" t="s">
        <v>695</v>
      </c>
      <c r="B596" t="s">
        <v>689</v>
      </c>
      <c r="C596">
        <v>14.28</v>
      </c>
      <c r="D596" s="93">
        <v>285585360</v>
      </c>
      <c r="E596" s="94">
        <v>0.002808988764044784</v>
      </c>
      <c r="G596" t="s">
        <v>695</v>
      </c>
      <c r="H596" t="s">
        <v>689</v>
      </c>
      <c r="I596" s="95">
        <v>4152.1</v>
      </c>
      <c r="J596" s="94">
        <v>-0.008673894514173552</v>
      </c>
    </row>
    <row r="597" spans="1:10">
      <c r="A597" t="s">
        <v>696</v>
      </c>
      <c r="B597" t="s">
        <v>689</v>
      </c>
      <c r="C597">
        <v>13.73</v>
      </c>
      <c r="D597" s="93">
        <v>303409320</v>
      </c>
      <c r="E597" s="94">
        <v>-0.03851540616246496</v>
      </c>
      <c r="G597" t="s">
        <v>696</v>
      </c>
      <c r="H597" t="s">
        <v>689</v>
      </c>
      <c r="I597" s="95">
        <v>4063.04</v>
      </c>
      <c r="J597" s="94">
        <v>-0.02144938705715194</v>
      </c>
    </row>
    <row r="598" spans="1:10">
      <c r="A598" t="s">
        <v>697</v>
      </c>
      <c r="B598" t="s">
        <v>689</v>
      </c>
      <c r="C598">
        <v>13.64</v>
      </c>
      <c r="D598" s="93">
        <v>285727480</v>
      </c>
      <c r="E598" s="94">
        <v>-0.006554989075018169</v>
      </c>
      <c r="G598" t="s">
        <v>697</v>
      </c>
      <c r="H598" t="s">
        <v>689</v>
      </c>
      <c r="I598" s="95">
        <v>4112.5</v>
      </c>
      <c r="J598" s="94">
        <v>0.01217315113806405</v>
      </c>
    </row>
    <row r="599" spans="1:10">
      <c r="A599" t="s">
        <v>698</v>
      </c>
      <c r="B599" t="s">
        <v>689</v>
      </c>
      <c r="C599">
        <v>14.21</v>
      </c>
      <c r="D599" s="93">
        <v>258615000</v>
      </c>
      <c r="E599" s="94">
        <v>0.0417888563049853</v>
      </c>
      <c r="G599" t="s">
        <v>698</v>
      </c>
      <c r="H599" t="s">
        <v>689</v>
      </c>
      <c r="I599" s="95">
        <v>4173.85</v>
      </c>
      <c r="J599" s="94">
        <v>0.01491793313069922</v>
      </c>
    </row>
    <row r="600" spans="1:10">
      <c r="A600" t="s">
        <v>699</v>
      </c>
      <c r="B600" t="s">
        <v>689</v>
      </c>
      <c r="C600">
        <v>14.14</v>
      </c>
      <c r="D600" s="93">
        <v>216980840</v>
      </c>
      <c r="E600" s="94">
        <v>-0.00492610837438423</v>
      </c>
      <c r="G600" t="s">
        <v>699</v>
      </c>
      <c r="H600" t="s">
        <v>689</v>
      </c>
      <c r="I600" s="95">
        <v>4163.29</v>
      </c>
      <c r="J600" s="94">
        <v>-0.002530038214118902</v>
      </c>
    </row>
    <row r="601" spans="1:10">
      <c r="A601" t="s">
        <v>700</v>
      </c>
      <c r="B601" t="s">
        <v>689</v>
      </c>
      <c r="C601">
        <v>13.99</v>
      </c>
      <c r="D601" s="93">
        <v>186254240</v>
      </c>
      <c r="E601" s="94">
        <v>-0.01060820367751059</v>
      </c>
      <c r="G601" t="s">
        <v>700</v>
      </c>
      <c r="H601" t="s">
        <v>689</v>
      </c>
      <c r="I601" s="95">
        <v>4127.83</v>
      </c>
      <c r="J601" s="94">
        <v>-0.008517302421882755</v>
      </c>
    </row>
    <row r="602" spans="1:10">
      <c r="A602" t="s">
        <v>701</v>
      </c>
      <c r="B602" t="s">
        <v>689</v>
      </c>
      <c r="C602">
        <v>14.04</v>
      </c>
      <c r="D602" s="93">
        <v>343999360</v>
      </c>
      <c r="E602" s="94">
        <v>0.003573981415296634</v>
      </c>
      <c r="G602" t="s">
        <v>701</v>
      </c>
      <c r="H602" t="s">
        <v>689</v>
      </c>
      <c r="I602" s="95">
        <v>4115.68</v>
      </c>
      <c r="J602" s="94">
        <v>-0.002943435170537412</v>
      </c>
    </row>
    <row r="603" spans="1:10">
      <c r="A603" t="s">
        <v>702</v>
      </c>
      <c r="B603" t="s">
        <v>689</v>
      </c>
      <c r="C603">
        <v>14.58</v>
      </c>
      <c r="D603" s="93">
        <v>321591920</v>
      </c>
      <c r="E603" s="94">
        <v>0.03846153846153855</v>
      </c>
      <c r="G603" t="s">
        <v>702</v>
      </c>
      <c r="H603" t="s">
        <v>689</v>
      </c>
      <c r="I603" s="95">
        <v>4159.12</v>
      </c>
      <c r="J603" s="94">
        <v>0.01055475644364945</v>
      </c>
    </row>
    <row r="604" spans="1:10">
      <c r="A604" t="s">
        <v>703</v>
      </c>
      <c r="B604" t="s">
        <v>689</v>
      </c>
      <c r="C604">
        <v>14.96</v>
      </c>
      <c r="D604" s="93">
        <v>672992000</v>
      </c>
      <c r="E604" s="94">
        <v>0.02606310013717428</v>
      </c>
      <c r="G604" t="s">
        <v>703</v>
      </c>
      <c r="H604" t="s">
        <v>689</v>
      </c>
      <c r="I604" s="95">
        <v>4155.86</v>
      </c>
      <c r="J604" s="94">
        <v>-0.0007838196541576359</v>
      </c>
    </row>
    <row r="605" spans="1:10">
      <c r="A605" t="s">
        <v>704</v>
      </c>
      <c r="B605" t="s">
        <v>689</v>
      </c>
      <c r="C605">
        <v>15.58</v>
      </c>
      <c r="D605" s="93">
        <v>554816200</v>
      </c>
      <c r="E605" s="94">
        <v>0.04144385026737973</v>
      </c>
      <c r="G605" t="s">
        <v>704</v>
      </c>
      <c r="H605" t="s">
        <v>689</v>
      </c>
      <c r="I605" s="95">
        <v>4197.05</v>
      </c>
      <c r="J605" s="94">
        <v>0.009911305963146155</v>
      </c>
    </row>
    <row r="606" spans="1:10">
      <c r="A606" t="s">
        <v>705</v>
      </c>
      <c r="B606" t="s">
        <v>689</v>
      </c>
      <c r="C606">
        <v>15.62</v>
      </c>
      <c r="D606" s="93">
        <v>435406880</v>
      </c>
      <c r="E606" s="94">
        <v>0.002567394094993514</v>
      </c>
      <c r="G606" t="s">
        <v>705</v>
      </c>
      <c r="H606" t="s">
        <v>689</v>
      </c>
      <c r="I606" s="95">
        <v>4188.13</v>
      </c>
      <c r="J606" s="94">
        <v>-0.002125302295660103</v>
      </c>
    </row>
    <row r="607" spans="1:10">
      <c r="A607" t="s">
        <v>706</v>
      </c>
      <c r="B607" t="s">
        <v>689</v>
      </c>
      <c r="C607">
        <v>15.67</v>
      </c>
      <c r="D607" s="93">
        <v>370438640</v>
      </c>
      <c r="E607" s="94">
        <v>0.003201024327784907</v>
      </c>
      <c r="G607" t="s">
        <v>706</v>
      </c>
      <c r="H607" t="s">
        <v>689</v>
      </c>
      <c r="I607" s="95">
        <v>4195.99</v>
      </c>
      <c r="J607" s="94">
        <v>0.001876732575158746</v>
      </c>
    </row>
    <row r="608" spans="1:10">
      <c r="A608" t="s">
        <v>707</v>
      </c>
      <c r="B608" t="s">
        <v>689</v>
      </c>
      <c r="C608">
        <v>15.46</v>
      </c>
      <c r="D608" s="93">
        <v>581475200</v>
      </c>
      <c r="E608" s="94">
        <v>-0.01340140395660494</v>
      </c>
      <c r="G608" t="s">
        <v>707</v>
      </c>
      <c r="H608" t="s">
        <v>689</v>
      </c>
      <c r="I608" s="95">
        <v>4200.88</v>
      </c>
      <c r="J608" s="94">
        <v>0.001165398392274586</v>
      </c>
    </row>
    <row r="609" spans="1:10">
      <c r="A609" t="s">
        <v>708</v>
      </c>
      <c r="B609" t="s">
        <v>689</v>
      </c>
      <c r="C609">
        <v>16.21</v>
      </c>
      <c r="D609" s="93">
        <v>644535600</v>
      </c>
      <c r="E609" s="94">
        <v>0.0485122897800776</v>
      </c>
      <c r="G609" t="s">
        <v>708</v>
      </c>
      <c r="H609" t="s">
        <v>689</v>
      </c>
      <c r="I609" s="95">
        <v>4204.11</v>
      </c>
      <c r="J609" s="94">
        <v>0.0007688865190149663</v>
      </c>
    </row>
    <row r="610" spans="1:10">
      <c r="A610" t="s">
        <v>709</v>
      </c>
      <c r="B610" t="s">
        <v>710</v>
      </c>
      <c r="C610">
        <v>16.23</v>
      </c>
      <c r="D610" s="93">
        <v>472803000</v>
      </c>
      <c r="E610" s="94">
        <v>0.001233806292411987</v>
      </c>
      <c r="G610" t="s">
        <v>709</v>
      </c>
      <c r="H610" t="s">
        <v>710</v>
      </c>
      <c r="I610" s="95">
        <v>4202.04</v>
      </c>
      <c r="J610" s="94">
        <v>-0.0004923753184382651</v>
      </c>
    </row>
    <row r="611" spans="1:10">
      <c r="A611" t="s">
        <v>711</v>
      </c>
      <c r="B611" t="s">
        <v>710</v>
      </c>
      <c r="C611">
        <v>16.74</v>
      </c>
      <c r="D611" s="93">
        <v>594167560</v>
      </c>
      <c r="E611" s="94">
        <v>0.03142329020332713</v>
      </c>
      <c r="G611" t="s">
        <v>711</v>
      </c>
      <c r="H611" t="s">
        <v>710</v>
      </c>
      <c r="I611" s="95">
        <v>4208.12</v>
      </c>
      <c r="J611" s="94">
        <v>0.001446916259721487</v>
      </c>
    </row>
    <row r="612" spans="1:10">
      <c r="A612" t="s">
        <v>712</v>
      </c>
      <c r="B612" t="s">
        <v>710</v>
      </c>
      <c r="C612">
        <v>16.94</v>
      </c>
      <c r="D612" s="93">
        <v>580006800</v>
      </c>
      <c r="E612" s="94">
        <v>0.01194743130227027</v>
      </c>
      <c r="G612" t="s">
        <v>712</v>
      </c>
      <c r="H612" t="s">
        <v>710</v>
      </c>
      <c r="I612" s="95">
        <v>4192.85</v>
      </c>
      <c r="J612" s="94">
        <v>-0.003628698801364849</v>
      </c>
    </row>
    <row r="613" spans="1:10">
      <c r="A613" t="s">
        <v>713</v>
      </c>
      <c r="B613" t="s">
        <v>710</v>
      </c>
      <c r="C613">
        <v>17.54</v>
      </c>
      <c r="D613" s="93">
        <v>617120280</v>
      </c>
      <c r="E613" s="94">
        <v>0.03541912632821709</v>
      </c>
      <c r="G613" t="s">
        <v>713</v>
      </c>
      <c r="H613" t="s">
        <v>710</v>
      </c>
      <c r="I613" s="95">
        <v>4229.89</v>
      </c>
      <c r="J613" s="94">
        <v>0.00883408659980689</v>
      </c>
    </row>
    <row r="614" spans="1:10">
      <c r="A614" t="s">
        <v>714</v>
      </c>
      <c r="B614" t="s">
        <v>710</v>
      </c>
      <c r="C614">
        <v>17.58</v>
      </c>
      <c r="D614" s="93">
        <v>575754920</v>
      </c>
      <c r="E614" s="94">
        <v>0.002280501710376193</v>
      </c>
      <c r="G614" t="s">
        <v>714</v>
      </c>
      <c r="H614" t="s">
        <v>710</v>
      </c>
      <c r="I614" s="95">
        <v>4226.52</v>
      </c>
      <c r="J614" s="94">
        <v>-0.0007967110255822085</v>
      </c>
    </row>
    <row r="615" spans="1:10">
      <c r="A615" t="s">
        <v>715</v>
      </c>
      <c r="B615" t="s">
        <v>710</v>
      </c>
      <c r="C615">
        <v>17.42</v>
      </c>
      <c r="D615" s="93">
        <v>323846760</v>
      </c>
      <c r="E615" s="94">
        <v>-0.0091012514220703</v>
      </c>
      <c r="G615" t="s">
        <v>715</v>
      </c>
      <c r="H615" t="s">
        <v>710</v>
      </c>
      <c r="I615" s="95">
        <v>4227.26</v>
      </c>
      <c r="J615" s="94">
        <v>0.0001750849398558518</v>
      </c>
    </row>
    <row r="616" spans="1:10">
      <c r="A616" t="s">
        <v>716</v>
      </c>
      <c r="B616" t="s">
        <v>710</v>
      </c>
      <c r="C616">
        <v>17.33</v>
      </c>
      <c r="D616" s="93">
        <v>381657480</v>
      </c>
      <c r="E616" s="94">
        <v>-0.005166475315729224</v>
      </c>
      <c r="G616" t="s">
        <v>716</v>
      </c>
      <c r="H616" t="s">
        <v>710</v>
      </c>
      <c r="I616" s="95">
        <v>4219.55</v>
      </c>
      <c r="J616" s="94">
        <v>-0.001823876458982854</v>
      </c>
    </row>
    <row r="617" spans="1:10">
      <c r="A617" t="s">
        <v>717</v>
      </c>
      <c r="B617" t="s">
        <v>710</v>
      </c>
      <c r="C617">
        <v>17.39</v>
      </c>
      <c r="D617" s="93">
        <v>287770440</v>
      </c>
      <c r="E617" s="94">
        <v>0.003462204270052061</v>
      </c>
      <c r="G617" t="s">
        <v>717</v>
      </c>
      <c r="H617" t="s">
        <v>710</v>
      </c>
      <c r="I617" s="95">
        <v>4239.18</v>
      </c>
      <c r="J617" s="94">
        <v>0.004652154850635748</v>
      </c>
    </row>
    <row r="618" spans="1:10">
      <c r="A618" t="s">
        <v>718</v>
      </c>
      <c r="B618" t="s">
        <v>710</v>
      </c>
      <c r="C618">
        <v>17.79</v>
      </c>
      <c r="D618" s="93">
        <v>416307640</v>
      </c>
      <c r="E618" s="94">
        <v>0.02300172512938459</v>
      </c>
      <c r="G618" t="s">
        <v>718</v>
      </c>
      <c r="H618" t="s">
        <v>710</v>
      </c>
      <c r="I618" s="95">
        <v>4247.44</v>
      </c>
      <c r="J618" s="94">
        <v>0.001948490038167661</v>
      </c>
    </row>
    <row r="619" spans="1:10">
      <c r="A619" t="s">
        <v>719</v>
      </c>
      <c r="B619" t="s">
        <v>710</v>
      </c>
      <c r="C619">
        <v>17.99</v>
      </c>
      <c r="D619" s="93">
        <v>321374280</v>
      </c>
      <c r="E619" s="94">
        <v>0.01124227093872965</v>
      </c>
      <c r="G619" t="s">
        <v>719</v>
      </c>
      <c r="H619" t="s">
        <v>710</v>
      </c>
      <c r="I619" s="95">
        <v>4255.15</v>
      </c>
      <c r="J619" s="94">
        <v>0.001815211044770448</v>
      </c>
    </row>
    <row r="620" spans="1:10">
      <c r="A620" t="s">
        <v>720</v>
      </c>
      <c r="B620" t="s">
        <v>710</v>
      </c>
      <c r="C620">
        <v>17.76</v>
      </c>
      <c r="D620" s="93">
        <v>243030440</v>
      </c>
      <c r="E620" s="94">
        <v>-0.01278488048916049</v>
      </c>
      <c r="G620" t="s">
        <v>720</v>
      </c>
      <c r="H620" t="s">
        <v>710</v>
      </c>
      <c r="I620" s="95">
        <v>4246.59</v>
      </c>
      <c r="J620" s="94">
        <v>-0.002011679964278423</v>
      </c>
    </row>
    <row r="621" spans="1:10">
      <c r="A621" t="s">
        <v>721</v>
      </c>
      <c r="B621" t="s">
        <v>710</v>
      </c>
      <c r="C621">
        <v>17.78</v>
      </c>
      <c r="D621" s="93">
        <v>307122600</v>
      </c>
      <c r="E621" s="94">
        <v>0.00112612612612617</v>
      </c>
      <c r="G621" t="s">
        <v>721</v>
      </c>
      <c r="H621" t="s">
        <v>710</v>
      </c>
      <c r="I621" s="95">
        <v>4223.7</v>
      </c>
      <c r="J621" s="94">
        <v>-0.005390207201542929</v>
      </c>
    </row>
    <row r="622" spans="1:10">
      <c r="A622" t="s">
        <v>722</v>
      </c>
      <c r="B622" t="s">
        <v>710</v>
      </c>
      <c r="C622">
        <v>18.62</v>
      </c>
      <c r="D622" s="93">
        <v>809654880</v>
      </c>
      <c r="E622" s="94">
        <v>0.04724409448818889</v>
      </c>
      <c r="G622" t="s">
        <v>722</v>
      </c>
      <c r="H622" t="s">
        <v>710</v>
      </c>
      <c r="I622" s="95">
        <v>4221.86</v>
      </c>
      <c r="J622" s="94">
        <v>-0.0004356370007340127</v>
      </c>
    </row>
    <row r="623" spans="1:10">
      <c r="A623" t="s">
        <v>723</v>
      </c>
      <c r="B623" t="s">
        <v>710</v>
      </c>
      <c r="C623">
        <v>18.61</v>
      </c>
      <c r="D623" s="93">
        <v>968854280</v>
      </c>
      <c r="E623" s="94">
        <v>-0.0005370569280344073</v>
      </c>
      <c r="G623" t="s">
        <v>723</v>
      </c>
      <c r="H623" t="s">
        <v>710</v>
      </c>
      <c r="I623" s="95">
        <v>4166.45</v>
      </c>
      <c r="J623" s="94">
        <v>-0.01312454700061105</v>
      </c>
    </row>
    <row r="624" spans="1:10">
      <c r="A624" t="s">
        <v>724</v>
      </c>
      <c r="B624" t="s">
        <v>710</v>
      </c>
      <c r="C624">
        <v>18.39</v>
      </c>
      <c r="D624" s="93">
        <v>672382160</v>
      </c>
      <c r="E624" s="94">
        <v>-0.01182160128962917</v>
      </c>
      <c r="G624" t="s">
        <v>724</v>
      </c>
      <c r="H624" t="s">
        <v>710</v>
      </c>
      <c r="I624" s="95">
        <v>4224.79</v>
      </c>
      <c r="J624" s="94">
        <v>0.01400232812106239</v>
      </c>
    </row>
    <row r="625" spans="1:10">
      <c r="A625" t="s">
        <v>725</v>
      </c>
      <c r="B625" t="s">
        <v>710</v>
      </c>
      <c r="C625">
        <v>18.85</v>
      </c>
      <c r="D625" s="93">
        <v>580145560</v>
      </c>
      <c r="E625" s="94">
        <v>0.0250135943447527</v>
      </c>
      <c r="G625" t="s">
        <v>725</v>
      </c>
      <c r="H625" t="s">
        <v>710</v>
      </c>
      <c r="I625" s="95">
        <v>4246.44</v>
      </c>
      <c r="J625" s="94">
        <v>0.005124515064653945</v>
      </c>
    </row>
    <row r="626" spans="1:10">
      <c r="A626" t="s">
        <v>726</v>
      </c>
      <c r="B626" t="s">
        <v>710</v>
      </c>
      <c r="C626">
        <v>19.02</v>
      </c>
      <c r="D626" s="93">
        <v>332357040</v>
      </c>
      <c r="E626" s="94">
        <v>0.009018567639257125</v>
      </c>
      <c r="G626" t="s">
        <v>726</v>
      </c>
      <c r="H626" t="s">
        <v>710</v>
      </c>
      <c r="I626" s="95">
        <v>4241.84</v>
      </c>
      <c r="J626" s="94">
        <v>-0.001083260331006586</v>
      </c>
    </row>
    <row r="627" spans="1:10">
      <c r="A627" t="s">
        <v>727</v>
      </c>
      <c r="B627" t="s">
        <v>710</v>
      </c>
      <c r="C627">
        <v>19.17</v>
      </c>
      <c r="D627" s="93">
        <v>320922400</v>
      </c>
      <c r="E627" s="94">
        <v>0.007886435331230457</v>
      </c>
      <c r="G627" t="s">
        <v>727</v>
      </c>
      <c r="H627" t="s">
        <v>710</v>
      </c>
      <c r="I627" s="95">
        <v>4266.49</v>
      </c>
      <c r="J627" s="94">
        <v>0.005811157422250579</v>
      </c>
    </row>
    <row r="628" spans="1:10">
      <c r="A628" t="s">
        <v>728</v>
      </c>
      <c r="B628" t="s">
        <v>710</v>
      </c>
      <c r="C628">
        <v>19</v>
      </c>
      <c r="D628" s="93">
        <v>278365920</v>
      </c>
      <c r="E628" s="94">
        <v>-0.008868022952530086</v>
      </c>
      <c r="G628" t="s">
        <v>728</v>
      </c>
      <c r="H628" t="s">
        <v>710</v>
      </c>
      <c r="I628" s="95">
        <v>4280.7</v>
      </c>
      <c r="J628" s="94">
        <v>0.003330606657931945</v>
      </c>
    </row>
    <row r="629" spans="1:10">
      <c r="A629" t="s">
        <v>729</v>
      </c>
      <c r="B629" t="s">
        <v>710</v>
      </c>
      <c r="C629">
        <v>19.95</v>
      </c>
      <c r="D629" s="93">
        <v>495436560</v>
      </c>
      <c r="E629" s="94">
        <v>0.05000000000000004</v>
      </c>
      <c r="G629" t="s">
        <v>729</v>
      </c>
      <c r="H629" t="s">
        <v>710</v>
      </c>
      <c r="I629" s="95">
        <v>4290.61</v>
      </c>
      <c r="J629" s="94">
        <v>0.002315041932394291</v>
      </c>
    </row>
    <row r="630" spans="1:10">
      <c r="A630" t="s">
        <v>730</v>
      </c>
      <c r="B630" t="s">
        <v>710</v>
      </c>
      <c r="C630">
        <v>19.99</v>
      </c>
      <c r="D630" s="93">
        <v>367633840</v>
      </c>
      <c r="E630" s="94">
        <v>0.002005012531328232</v>
      </c>
      <c r="G630" t="s">
        <v>730</v>
      </c>
      <c r="H630" t="s">
        <v>710</v>
      </c>
      <c r="I630" s="95">
        <v>4291.8</v>
      </c>
      <c r="J630" s="94">
        <v>0.0002773498406987152</v>
      </c>
    </row>
    <row r="631" spans="1:10">
      <c r="A631" t="s">
        <v>731</v>
      </c>
      <c r="B631" t="s">
        <v>710</v>
      </c>
      <c r="C631">
        <v>19.97</v>
      </c>
      <c r="D631" s="93">
        <v>326566160</v>
      </c>
      <c r="E631" s="94">
        <v>-0.001000500250124992</v>
      </c>
      <c r="G631" t="s">
        <v>731</v>
      </c>
      <c r="H631" t="s">
        <v>710</v>
      </c>
      <c r="I631" s="95">
        <v>4297.5</v>
      </c>
      <c r="J631" s="94">
        <v>0.001328114078009257</v>
      </c>
    </row>
    <row r="632" spans="1:10">
      <c r="A632" t="s">
        <v>732</v>
      </c>
      <c r="B632" t="s">
        <v>733</v>
      </c>
      <c r="C632">
        <v>20.18</v>
      </c>
      <c r="D632" s="93">
        <v>480134960</v>
      </c>
      <c r="E632" s="94">
        <v>0.01051577366049083</v>
      </c>
      <c r="G632" t="s">
        <v>732</v>
      </c>
      <c r="H632" t="s">
        <v>733</v>
      </c>
      <c r="I632" s="95">
        <v>4319.94</v>
      </c>
      <c r="J632" s="94">
        <v>0.005221640488656032</v>
      </c>
    </row>
    <row r="633" spans="1:10">
      <c r="A633" t="s">
        <v>734</v>
      </c>
      <c r="B633" t="s">
        <v>733</v>
      </c>
      <c r="C633">
        <v>20.45</v>
      </c>
      <c r="D633" s="93">
        <v>343396680</v>
      </c>
      <c r="E633" s="94">
        <v>0.01337958374628334</v>
      </c>
      <c r="G633" t="s">
        <v>734</v>
      </c>
      <c r="H633" t="s">
        <v>733</v>
      </c>
      <c r="I633" s="95">
        <v>4352.34</v>
      </c>
      <c r="J633" s="94">
        <v>0.007500104168113531</v>
      </c>
    </row>
    <row r="634" spans="1:10">
      <c r="A634" t="s">
        <v>735</v>
      </c>
      <c r="B634" t="s">
        <v>733</v>
      </c>
      <c r="C634">
        <v>20.66</v>
      </c>
      <c r="D634" s="93">
        <v>446707480</v>
      </c>
      <c r="E634" s="94">
        <v>0.01026894865525674</v>
      </c>
      <c r="G634" t="s">
        <v>735</v>
      </c>
      <c r="H634" t="s">
        <v>733</v>
      </c>
      <c r="I634" s="95">
        <v>4343.54</v>
      </c>
      <c r="J634" s="94">
        <v>-0.002021900862524517</v>
      </c>
    </row>
    <row r="635" spans="1:10">
      <c r="A635" t="s">
        <v>736</v>
      </c>
      <c r="B635" t="s">
        <v>733</v>
      </c>
      <c r="C635">
        <v>20.33</v>
      </c>
      <c r="D635" s="93">
        <v>418427280</v>
      </c>
      <c r="E635" s="94">
        <v>-0.01597289448209105</v>
      </c>
      <c r="G635" t="s">
        <v>736</v>
      </c>
      <c r="H635" t="s">
        <v>733</v>
      </c>
      <c r="I635" s="95">
        <v>4358.13</v>
      </c>
      <c r="J635" s="94">
        <v>0.003359011313352811</v>
      </c>
    </row>
    <row r="636" spans="1:10">
      <c r="A636" t="s">
        <v>737</v>
      </c>
      <c r="B636" t="s">
        <v>733</v>
      </c>
      <c r="C636">
        <v>19.87</v>
      </c>
      <c r="D636" s="93">
        <v>503299680</v>
      </c>
      <c r="E636" s="94">
        <v>-0.02262666010821435</v>
      </c>
      <c r="G636" t="s">
        <v>737</v>
      </c>
      <c r="H636" t="s">
        <v>733</v>
      </c>
      <c r="I636" s="95">
        <v>4320.82</v>
      </c>
      <c r="J636" s="94">
        <v>-0.00856101125941644</v>
      </c>
    </row>
    <row r="637" spans="1:10">
      <c r="A637" t="s">
        <v>738</v>
      </c>
      <c r="B637" t="s">
        <v>733</v>
      </c>
      <c r="C637">
        <v>20.01</v>
      </c>
      <c r="D637" s="93">
        <v>296622680</v>
      </c>
      <c r="E637" s="94">
        <v>0.007045797684952282</v>
      </c>
      <c r="G637" t="s">
        <v>738</v>
      </c>
      <c r="H637" t="s">
        <v>733</v>
      </c>
      <c r="I637" s="95">
        <v>4369.55</v>
      </c>
      <c r="J637" s="94">
        <v>0.01127795187024705</v>
      </c>
    </row>
    <row r="638" spans="1:10">
      <c r="A638" t="s">
        <v>739</v>
      </c>
      <c r="B638" t="s">
        <v>733</v>
      </c>
      <c r="C638">
        <v>20.48</v>
      </c>
      <c r="D638" s="93">
        <v>321984760</v>
      </c>
      <c r="E638" s="94">
        <v>0.02348825587206393</v>
      </c>
      <c r="G638" t="s">
        <v>739</v>
      </c>
      <c r="H638" t="s">
        <v>733</v>
      </c>
      <c r="I638" s="95">
        <v>4384.63</v>
      </c>
      <c r="J638" s="94">
        <v>0.00345115629755921</v>
      </c>
    </row>
    <row r="639" spans="1:10">
      <c r="A639" t="s">
        <v>740</v>
      </c>
      <c r="B639" t="s">
        <v>733</v>
      </c>
      <c r="C639">
        <v>20.21</v>
      </c>
      <c r="D639" s="93">
        <v>290706320</v>
      </c>
      <c r="E639" s="94">
        <v>-0.01318359375</v>
      </c>
      <c r="G639" t="s">
        <v>740</v>
      </c>
      <c r="H639" t="s">
        <v>733</v>
      </c>
      <c r="I639" s="95">
        <v>4369.21</v>
      </c>
      <c r="J639" s="94">
        <v>-0.003516830382495284</v>
      </c>
    </row>
    <row r="640" spans="1:10">
      <c r="A640" t="s">
        <v>741</v>
      </c>
      <c r="B640" t="s">
        <v>733</v>
      </c>
      <c r="C640">
        <v>19.81</v>
      </c>
      <c r="D640" s="93">
        <v>380099200</v>
      </c>
      <c r="E640" s="94">
        <v>-0.01979218208807532</v>
      </c>
      <c r="G640" t="s">
        <v>741</v>
      </c>
      <c r="H640" t="s">
        <v>733</v>
      </c>
      <c r="I640" s="95">
        <v>4374.3</v>
      </c>
      <c r="J640" s="94">
        <v>0.001164970326443582</v>
      </c>
    </row>
    <row r="641" spans="1:10">
      <c r="A641" t="s">
        <v>742</v>
      </c>
      <c r="B641" t="s">
        <v>733</v>
      </c>
      <c r="C641">
        <v>18.93</v>
      </c>
      <c r="D641" s="93">
        <v>550564520</v>
      </c>
      <c r="E641" s="94">
        <v>-0.04442200908631999</v>
      </c>
      <c r="G641" t="s">
        <v>742</v>
      </c>
      <c r="H641" t="s">
        <v>733</v>
      </c>
      <c r="I641" s="95">
        <v>4360.03</v>
      </c>
      <c r="J641" s="94">
        <v>-0.003262236243513295</v>
      </c>
    </row>
    <row r="642" spans="1:10">
      <c r="A642" t="s">
        <v>743</v>
      </c>
      <c r="B642" t="s">
        <v>733</v>
      </c>
      <c r="C642">
        <v>18.13</v>
      </c>
      <c r="D642" s="93">
        <v>688222640</v>
      </c>
      <c r="E642" s="94">
        <v>-0.04226096143687275</v>
      </c>
      <c r="G642" t="s">
        <v>743</v>
      </c>
      <c r="H642" t="s">
        <v>733</v>
      </c>
      <c r="I642" s="95">
        <v>4327.16</v>
      </c>
      <c r="J642" s="94">
        <v>-0.007538938952254881</v>
      </c>
    </row>
    <row r="643" spans="1:10">
      <c r="A643" t="s">
        <v>744</v>
      </c>
      <c r="B643" t="s">
        <v>733</v>
      </c>
      <c r="C643">
        <v>18.75</v>
      </c>
      <c r="D643" s="93">
        <v>749058760</v>
      </c>
      <c r="E643" s="94">
        <v>0.03419746276889146</v>
      </c>
      <c r="G643" t="s">
        <v>744</v>
      </c>
      <c r="H643" t="s">
        <v>733</v>
      </c>
      <c r="I643" s="95">
        <v>4258.49</v>
      </c>
      <c r="J643" s="94">
        <v>-0.01586953105501065</v>
      </c>
    </row>
    <row r="644" spans="1:10">
      <c r="A644" t="s">
        <v>745</v>
      </c>
      <c r="B644" t="s">
        <v>733</v>
      </c>
      <c r="C644">
        <v>18.58</v>
      </c>
      <c r="D644" s="93">
        <v>434686540</v>
      </c>
      <c r="E644" s="94">
        <v>-0.009066666666666778</v>
      </c>
      <c r="G644" t="s">
        <v>745</v>
      </c>
      <c r="H644" t="s">
        <v>733</v>
      </c>
      <c r="I644" s="95">
        <v>4323.06</v>
      </c>
      <c r="J644" s="94">
        <v>0.01516265155019747</v>
      </c>
    </row>
    <row r="645" spans="1:10">
      <c r="A645" t="s">
        <v>746</v>
      </c>
      <c r="B645" t="s">
        <v>733</v>
      </c>
      <c r="C645">
        <v>19.37</v>
      </c>
      <c r="D645" s="93">
        <v>371017360</v>
      </c>
      <c r="E645" s="94">
        <v>0.04251883745963414</v>
      </c>
      <c r="G645" t="s">
        <v>746</v>
      </c>
      <c r="H645" t="s">
        <v>733</v>
      </c>
      <c r="I645" s="95">
        <v>4358.69</v>
      </c>
      <c r="J645" s="94">
        <v>0.008241847210077813</v>
      </c>
    </row>
    <row r="646" spans="1:10">
      <c r="A646" t="s">
        <v>747</v>
      </c>
      <c r="B646" t="s">
        <v>733</v>
      </c>
      <c r="C646">
        <v>19.56</v>
      </c>
      <c r="D646" s="93">
        <v>323825950</v>
      </c>
      <c r="E646" s="94">
        <v>0.009808982963345203</v>
      </c>
      <c r="G646" t="s">
        <v>747</v>
      </c>
      <c r="H646" t="s">
        <v>733</v>
      </c>
      <c r="I646" s="95">
        <v>4367.48</v>
      </c>
      <c r="J646" s="94">
        <v>0.00201666096923625</v>
      </c>
    </row>
    <row r="647" spans="1:10">
      <c r="A647" t="s">
        <v>748</v>
      </c>
      <c r="B647" t="s">
        <v>733</v>
      </c>
      <c r="C647">
        <v>19.52</v>
      </c>
      <c r="D647" s="93">
        <v>195671980</v>
      </c>
      <c r="E647" s="94">
        <v>-0.002044989775051076</v>
      </c>
      <c r="G647" t="s">
        <v>748</v>
      </c>
      <c r="H647" t="s">
        <v>733</v>
      </c>
      <c r="I647" s="95">
        <v>4411.79</v>
      </c>
      <c r="J647" s="94">
        <v>0.01014543855953565</v>
      </c>
    </row>
    <row r="648" spans="1:10">
      <c r="A648" t="s">
        <v>749</v>
      </c>
      <c r="B648" t="s">
        <v>733</v>
      </c>
      <c r="C648">
        <v>19.26</v>
      </c>
      <c r="D648" s="93">
        <v>203943160</v>
      </c>
      <c r="E648" s="94">
        <v>-0.01331967213114749</v>
      </c>
      <c r="G648" t="s">
        <v>749</v>
      </c>
      <c r="H648" t="s">
        <v>733</v>
      </c>
      <c r="I648" s="95">
        <v>4422.3</v>
      </c>
      <c r="J648" s="94">
        <v>0.002382253008416102</v>
      </c>
    </row>
    <row r="649" spans="1:10">
      <c r="A649" t="s">
        <v>750</v>
      </c>
      <c r="B649" t="s">
        <v>733</v>
      </c>
      <c r="C649">
        <v>19.17</v>
      </c>
      <c r="D649" s="93">
        <v>248862580</v>
      </c>
      <c r="E649" s="94">
        <v>-0.004672897196261627</v>
      </c>
      <c r="G649" t="s">
        <v>750</v>
      </c>
      <c r="H649" t="s">
        <v>733</v>
      </c>
      <c r="I649" s="95">
        <v>4401.46</v>
      </c>
      <c r="J649" s="94">
        <v>-0.004712479931257563</v>
      </c>
    </row>
    <row r="650" spans="1:10">
      <c r="A650" t="s">
        <v>751</v>
      </c>
      <c r="B650" t="s">
        <v>733</v>
      </c>
      <c r="C650">
        <v>19.47</v>
      </c>
      <c r="D650" s="93">
        <v>202191150</v>
      </c>
      <c r="E650" s="94">
        <v>0.01564945226917036</v>
      </c>
      <c r="G650" t="s">
        <v>751</v>
      </c>
      <c r="H650" t="s">
        <v>733</v>
      </c>
      <c r="I650" s="95">
        <v>4400.64</v>
      </c>
      <c r="J650" s="94">
        <v>-0.00018630181803303</v>
      </c>
    </row>
    <row r="651" spans="1:10">
      <c r="A651" t="s">
        <v>752</v>
      </c>
      <c r="B651" t="s">
        <v>733</v>
      </c>
      <c r="C651">
        <v>19.63</v>
      </c>
      <c r="D651" s="93">
        <v>190780880</v>
      </c>
      <c r="E651" s="94">
        <v>0.008217770929635382</v>
      </c>
      <c r="G651" t="s">
        <v>752</v>
      </c>
      <c r="H651" t="s">
        <v>733</v>
      </c>
      <c r="I651" s="95">
        <v>4419.15</v>
      </c>
      <c r="J651" s="94">
        <v>0.004206206369982368</v>
      </c>
    </row>
    <row r="652" spans="1:10">
      <c r="A652" t="s">
        <v>753</v>
      </c>
      <c r="B652" t="s">
        <v>733</v>
      </c>
      <c r="C652">
        <v>19.46</v>
      </c>
      <c r="D652" s="93">
        <v>183497460</v>
      </c>
      <c r="E652" s="94">
        <v>-0.008660213958227136</v>
      </c>
      <c r="G652" t="s">
        <v>753</v>
      </c>
      <c r="H652" t="s">
        <v>733</v>
      </c>
      <c r="I652" s="95">
        <v>4395.26</v>
      </c>
      <c r="J652" s="94">
        <v>-0.005406016994218166</v>
      </c>
    </row>
    <row r="653" spans="1:10">
      <c r="A653" t="s">
        <v>754</v>
      </c>
      <c r="B653" t="s">
        <v>755</v>
      </c>
      <c r="C653">
        <v>19.71</v>
      </c>
      <c r="D653" s="93">
        <v>217443970</v>
      </c>
      <c r="E653" s="94">
        <v>0.01284686536485102</v>
      </c>
      <c r="G653" t="s">
        <v>754</v>
      </c>
      <c r="H653" t="s">
        <v>755</v>
      </c>
      <c r="I653" s="95">
        <v>4387.16</v>
      </c>
      <c r="J653" s="94">
        <v>-0.001842894390775562</v>
      </c>
    </row>
    <row r="654" spans="1:10">
      <c r="A654" t="s">
        <v>756</v>
      </c>
      <c r="B654" t="s">
        <v>755</v>
      </c>
      <c r="C654">
        <v>19.78</v>
      </c>
      <c r="D654" s="93">
        <v>301810740</v>
      </c>
      <c r="E654" s="94">
        <v>0.003551496702181689</v>
      </c>
      <c r="G654" t="s">
        <v>756</v>
      </c>
      <c r="H654" t="s">
        <v>755</v>
      </c>
      <c r="I654" s="95">
        <v>4423.15</v>
      </c>
      <c r="J654" s="94">
        <v>0.008203484714484954</v>
      </c>
    </row>
    <row r="655" spans="1:10">
      <c r="A655" t="s">
        <v>757</v>
      </c>
      <c r="B655" t="s">
        <v>755</v>
      </c>
      <c r="C655">
        <v>20.24</v>
      </c>
      <c r="D655" s="93">
        <v>231309400</v>
      </c>
      <c r="E655" s="94">
        <v>0.02325581395348819</v>
      </c>
      <c r="G655" t="s">
        <v>757</v>
      </c>
      <c r="H655" t="s">
        <v>755</v>
      </c>
      <c r="I655" s="95">
        <v>4402.66</v>
      </c>
      <c r="J655" s="94">
        <v>-0.00463244520307915</v>
      </c>
    </row>
    <row r="656" spans="1:10">
      <c r="A656" t="s">
        <v>758</v>
      </c>
      <c r="B656" t="s">
        <v>755</v>
      </c>
      <c r="C656">
        <v>20.6</v>
      </c>
      <c r="D656" s="93">
        <v>211435370</v>
      </c>
      <c r="E656" s="94">
        <v>0.01778656126482225</v>
      </c>
      <c r="G656" t="s">
        <v>758</v>
      </c>
      <c r="H656" t="s">
        <v>755</v>
      </c>
      <c r="I656" s="95">
        <v>4429.1</v>
      </c>
      <c r="J656" s="94">
        <v>0.006005460335342772</v>
      </c>
    </row>
    <row r="657" spans="1:10">
      <c r="A657" t="s">
        <v>759</v>
      </c>
      <c r="B657" t="s">
        <v>755</v>
      </c>
      <c r="C657">
        <v>20.33</v>
      </c>
      <c r="D657" s="93">
        <v>178496610</v>
      </c>
      <c r="E657" s="94">
        <v>-0.013106796116505</v>
      </c>
      <c r="G657" t="s">
        <v>759</v>
      </c>
      <c r="H657" t="s">
        <v>755</v>
      </c>
      <c r="I657" s="95">
        <v>4436.52</v>
      </c>
      <c r="J657" s="94">
        <v>0.001675283917725867</v>
      </c>
    </row>
    <row r="658" spans="1:10">
      <c r="A658" t="s">
        <v>760</v>
      </c>
      <c r="B658" t="s">
        <v>755</v>
      </c>
      <c r="C658">
        <v>20.26</v>
      </c>
      <c r="D658" s="93">
        <v>146443100</v>
      </c>
      <c r="E658" s="94">
        <v>-0.003443187407771608</v>
      </c>
      <c r="G658" t="s">
        <v>760</v>
      </c>
      <c r="H658" t="s">
        <v>755</v>
      </c>
      <c r="I658" s="95">
        <v>4432.35</v>
      </c>
      <c r="J658" s="94">
        <v>-0.000939925887858073</v>
      </c>
    </row>
    <row r="659" spans="1:10">
      <c r="A659" t="s">
        <v>761</v>
      </c>
      <c r="B659" t="s">
        <v>755</v>
      </c>
      <c r="C659">
        <v>19.9</v>
      </c>
      <c r="D659" s="93">
        <v>179237780</v>
      </c>
      <c r="E659" s="94">
        <v>-0.01776900296150064</v>
      </c>
      <c r="G659" t="s">
        <v>761</v>
      </c>
      <c r="H659" t="s">
        <v>755</v>
      </c>
      <c r="I659" s="95">
        <v>4436.75</v>
      </c>
      <c r="J659" s="94">
        <v>0.0009927013886537051</v>
      </c>
    </row>
    <row r="660" spans="1:10">
      <c r="A660" t="s">
        <v>762</v>
      </c>
      <c r="B660" t="s">
        <v>755</v>
      </c>
      <c r="C660">
        <v>19.66</v>
      </c>
      <c r="D660" s="93">
        <v>185924840</v>
      </c>
      <c r="E660" s="94">
        <v>-0.01206030150753756</v>
      </c>
      <c r="G660" t="s">
        <v>762</v>
      </c>
      <c r="H660" t="s">
        <v>755</v>
      </c>
      <c r="I660" s="95">
        <v>4442.41</v>
      </c>
      <c r="J660" s="94">
        <v>0.001275708570462664</v>
      </c>
    </row>
    <row r="661" spans="1:10">
      <c r="A661" t="s">
        <v>763</v>
      </c>
      <c r="B661" t="s">
        <v>755</v>
      </c>
      <c r="C661">
        <v>19.87</v>
      </c>
      <c r="D661" s="93">
        <v>151861550</v>
      </c>
      <c r="E661" s="94">
        <v>0.01068158697863697</v>
      </c>
      <c r="G661" t="s">
        <v>763</v>
      </c>
      <c r="H661" t="s">
        <v>755</v>
      </c>
      <c r="I661" s="95">
        <v>4460.83</v>
      </c>
      <c r="J661" s="94">
        <v>0.004146398013690877</v>
      </c>
    </row>
    <row r="662" spans="1:10">
      <c r="A662" t="s">
        <v>764</v>
      </c>
      <c r="B662" t="s">
        <v>755</v>
      </c>
      <c r="C662">
        <v>20.15</v>
      </c>
      <c r="D662" s="93">
        <v>183062860</v>
      </c>
      <c r="E662" s="94">
        <v>0.01409159536990434</v>
      </c>
      <c r="G662" t="s">
        <v>764</v>
      </c>
      <c r="H662" t="s">
        <v>755</v>
      </c>
      <c r="I662" s="95">
        <v>4468</v>
      </c>
      <c r="J662" s="94">
        <v>0.001607324197514748</v>
      </c>
    </row>
    <row r="663" spans="1:10">
      <c r="A663" t="s">
        <v>765</v>
      </c>
      <c r="B663" t="s">
        <v>755</v>
      </c>
      <c r="C663">
        <v>19.91</v>
      </c>
      <c r="D663" s="93">
        <v>211152800</v>
      </c>
      <c r="E663" s="94">
        <v>-0.01191066997518597</v>
      </c>
      <c r="G663" t="s">
        <v>765</v>
      </c>
      <c r="H663" t="s">
        <v>755</v>
      </c>
      <c r="I663" s="95">
        <v>4479.71</v>
      </c>
      <c r="J663" s="94">
        <v>0.002620859444941726</v>
      </c>
    </row>
    <row r="664" spans="1:10">
      <c r="A664" t="s">
        <v>766</v>
      </c>
      <c r="B664" t="s">
        <v>755</v>
      </c>
      <c r="C664">
        <v>19.42</v>
      </c>
      <c r="D664" s="93">
        <v>204584850</v>
      </c>
      <c r="E664" s="94">
        <v>-0.02461074836765431</v>
      </c>
      <c r="G664" t="s">
        <v>766</v>
      </c>
      <c r="H664" t="s">
        <v>755</v>
      </c>
      <c r="I664" s="95">
        <v>4448.08</v>
      </c>
      <c r="J664" s="94">
        <v>-0.007060724912996585</v>
      </c>
    </row>
    <row r="665" spans="1:10">
      <c r="A665" t="s">
        <v>767</v>
      </c>
      <c r="B665" t="s">
        <v>755</v>
      </c>
      <c r="C665">
        <v>19.01</v>
      </c>
      <c r="D665" s="93">
        <v>285913480</v>
      </c>
      <c r="E665" s="94">
        <v>-0.02111225540679718</v>
      </c>
      <c r="G665" t="s">
        <v>767</v>
      </c>
      <c r="H665" t="s">
        <v>755</v>
      </c>
      <c r="I665" s="95">
        <v>4400.27</v>
      </c>
      <c r="J665" s="94">
        <v>-0.01074845776155098</v>
      </c>
    </row>
    <row r="666" spans="1:10">
      <c r="A666" t="s">
        <v>768</v>
      </c>
      <c r="B666" t="s">
        <v>755</v>
      </c>
      <c r="C666">
        <v>19.76</v>
      </c>
      <c r="D666" s="93">
        <v>766554770</v>
      </c>
      <c r="E666" s="94">
        <v>0.03945291951604424</v>
      </c>
      <c r="G666" t="s">
        <v>768</v>
      </c>
      <c r="H666" t="s">
        <v>755</v>
      </c>
      <c r="I666" s="95">
        <v>4405.8</v>
      </c>
      <c r="J666" s="94">
        <v>0.001256741063616396</v>
      </c>
    </row>
    <row r="667" spans="1:10">
      <c r="A667" t="s">
        <v>769</v>
      </c>
      <c r="B667" t="s">
        <v>755</v>
      </c>
      <c r="C667">
        <v>20.78</v>
      </c>
      <c r="D667" s="93">
        <v>675741310</v>
      </c>
      <c r="E667" s="94">
        <v>0.05161943319838058</v>
      </c>
      <c r="G667" t="s">
        <v>769</v>
      </c>
      <c r="H667" t="s">
        <v>755</v>
      </c>
      <c r="I667" s="95">
        <v>4441.67</v>
      </c>
      <c r="J667" s="94">
        <v>0.008141540696354754</v>
      </c>
    </row>
    <row r="668" spans="1:10">
      <c r="A668" t="s">
        <v>770</v>
      </c>
      <c r="B668" t="s">
        <v>755</v>
      </c>
      <c r="C668">
        <v>21.92</v>
      </c>
      <c r="D668" s="93">
        <v>575806580</v>
      </c>
      <c r="E668" s="94">
        <v>0.05486044273339763</v>
      </c>
      <c r="G668" t="s">
        <v>770</v>
      </c>
      <c r="H668" t="s">
        <v>755</v>
      </c>
      <c r="I668" s="95">
        <v>4479.53</v>
      </c>
      <c r="J668" s="94">
        <v>0.008523820995256282</v>
      </c>
    </row>
    <row r="669" spans="1:10">
      <c r="A669" t="s">
        <v>771</v>
      </c>
      <c r="B669" t="s">
        <v>755</v>
      </c>
      <c r="C669">
        <v>21.75</v>
      </c>
      <c r="D669" s="93">
        <v>297298920</v>
      </c>
      <c r="E669" s="94">
        <v>-0.007755474452554867</v>
      </c>
      <c r="G669" t="s">
        <v>771</v>
      </c>
      <c r="H669" t="s">
        <v>755</v>
      </c>
      <c r="I669" s="95">
        <v>4486.23</v>
      </c>
      <c r="J669" s="94">
        <v>0.001495692628467715</v>
      </c>
    </row>
    <row r="670" spans="1:10">
      <c r="A670" t="s">
        <v>772</v>
      </c>
      <c r="B670" t="s">
        <v>755</v>
      </c>
      <c r="C670">
        <v>22.17</v>
      </c>
      <c r="D670" s="93">
        <v>347701040</v>
      </c>
      <c r="E670" s="94">
        <v>0.0193103448275862</v>
      </c>
      <c r="G670" t="s">
        <v>772</v>
      </c>
      <c r="H670" t="s">
        <v>755</v>
      </c>
      <c r="I670" s="95">
        <v>4496.19</v>
      </c>
      <c r="J670" s="94">
        <v>0.002220126921713694</v>
      </c>
    </row>
    <row r="671" spans="1:10">
      <c r="A671" t="s">
        <v>773</v>
      </c>
      <c r="B671" t="s">
        <v>755</v>
      </c>
      <c r="C671">
        <v>22.03</v>
      </c>
      <c r="D671" s="93">
        <v>237940420</v>
      </c>
      <c r="E671" s="94">
        <v>-0.006314839873703182</v>
      </c>
      <c r="G671" t="s">
        <v>773</v>
      </c>
      <c r="H671" t="s">
        <v>755</v>
      </c>
      <c r="I671" s="95">
        <v>4470</v>
      </c>
      <c r="J671" s="94">
        <v>-0.005824931775569864</v>
      </c>
    </row>
    <row r="672" spans="1:10">
      <c r="A672" t="s">
        <v>774</v>
      </c>
      <c r="B672" t="s">
        <v>755</v>
      </c>
      <c r="C672">
        <v>22.6</v>
      </c>
      <c r="D672" s="93">
        <v>304722190</v>
      </c>
      <c r="E672" s="94">
        <v>0.02587380844303233</v>
      </c>
      <c r="G672" t="s">
        <v>774</v>
      </c>
      <c r="H672" t="s">
        <v>755</v>
      </c>
      <c r="I672" s="95">
        <v>4509.37</v>
      </c>
      <c r="J672" s="94">
        <v>0.008807606263982137</v>
      </c>
    </row>
    <row r="673" spans="1:10">
      <c r="A673" t="s">
        <v>775</v>
      </c>
      <c r="B673" t="s">
        <v>755</v>
      </c>
      <c r="C673">
        <v>22.65</v>
      </c>
      <c r="D673" s="93">
        <v>262579900</v>
      </c>
      <c r="E673" s="94">
        <v>0.00221238938053081</v>
      </c>
      <c r="G673" t="s">
        <v>775</v>
      </c>
      <c r="H673" t="s">
        <v>755</v>
      </c>
      <c r="I673" s="95">
        <v>4528.79</v>
      </c>
      <c r="J673" s="94">
        <v>0.00430658828173347</v>
      </c>
    </row>
    <row r="674" spans="1:10">
      <c r="A674" t="s">
        <v>776</v>
      </c>
      <c r="B674" t="s">
        <v>755</v>
      </c>
      <c r="C674">
        <v>22.35</v>
      </c>
      <c r="D674" s="93">
        <v>259849680</v>
      </c>
      <c r="E674" s="94">
        <v>-0.01324503311258263</v>
      </c>
      <c r="G674" t="s">
        <v>776</v>
      </c>
      <c r="H674" t="s">
        <v>755</v>
      </c>
      <c r="I674" s="95">
        <v>4522.68</v>
      </c>
      <c r="J674" s="94">
        <v>-0.001349146239944865</v>
      </c>
    </row>
    <row r="675" spans="1:10">
      <c r="A675" t="s">
        <v>777</v>
      </c>
      <c r="B675" t="s">
        <v>778</v>
      </c>
      <c r="C675">
        <v>22.4</v>
      </c>
      <c r="D675" s="93">
        <v>201766950</v>
      </c>
      <c r="E675" s="94">
        <v>0.002237136465324197</v>
      </c>
      <c r="G675" t="s">
        <v>777</v>
      </c>
      <c r="H675" t="s">
        <v>778</v>
      </c>
      <c r="I675" s="95">
        <v>4524.09</v>
      </c>
      <c r="J675" s="94">
        <v>0.0003117620525883158</v>
      </c>
    </row>
    <row r="676" spans="1:10">
      <c r="A676" t="s">
        <v>779</v>
      </c>
      <c r="B676" t="s">
        <v>778</v>
      </c>
      <c r="C676">
        <v>22.36</v>
      </c>
      <c r="D676" s="93">
        <v>188109570</v>
      </c>
      <c r="E676" s="94">
        <v>-0.001785714285714279</v>
      </c>
      <c r="G676" t="s">
        <v>779</v>
      </c>
      <c r="H676" t="s">
        <v>778</v>
      </c>
      <c r="I676" s="95">
        <v>4536.95</v>
      </c>
      <c r="J676" s="94">
        <v>0.002842560603347755</v>
      </c>
    </row>
    <row r="677" spans="1:10">
      <c r="A677" t="s">
        <v>780</v>
      </c>
      <c r="B677" t="s">
        <v>778</v>
      </c>
      <c r="C677">
        <v>22.81</v>
      </c>
      <c r="D677" s="93">
        <v>280831980</v>
      </c>
      <c r="E677" s="94">
        <v>0.02012522361359559</v>
      </c>
      <c r="G677" t="s">
        <v>780</v>
      </c>
      <c r="H677" t="s">
        <v>778</v>
      </c>
      <c r="I677" s="95">
        <v>4535.43</v>
      </c>
      <c r="J677" s="94">
        <v>-0.000335026835208585</v>
      </c>
    </row>
    <row r="678" spans="1:10">
      <c r="A678" t="s">
        <v>781</v>
      </c>
      <c r="B678" t="s">
        <v>778</v>
      </c>
      <c r="C678">
        <v>22.63</v>
      </c>
      <c r="D678" s="93">
        <v>198107160</v>
      </c>
      <c r="E678" s="94">
        <v>-0.007891275756247262</v>
      </c>
      <c r="G678" t="s">
        <v>781</v>
      </c>
      <c r="H678" t="s">
        <v>778</v>
      </c>
      <c r="I678" s="95">
        <v>4520.03</v>
      </c>
      <c r="J678" s="94">
        <v>-0.003395488410139813</v>
      </c>
    </row>
    <row r="679" spans="1:10">
      <c r="A679" t="s">
        <v>782</v>
      </c>
      <c r="B679" t="s">
        <v>778</v>
      </c>
      <c r="C679">
        <v>22.3</v>
      </c>
      <c r="D679" s="93">
        <v>254434210</v>
      </c>
      <c r="E679" s="94">
        <v>-0.01458241272646921</v>
      </c>
      <c r="G679" t="s">
        <v>782</v>
      </c>
      <c r="H679" t="s">
        <v>778</v>
      </c>
      <c r="I679" s="95">
        <v>4514.07</v>
      </c>
      <c r="J679" s="94">
        <v>-0.001318575319190329</v>
      </c>
    </row>
    <row r="680" spans="1:10">
      <c r="A680" t="s">
        <v>783</v>
      </c>
      <c r="B680" t="s">
        <v>778</v>
      </c>
      <c r="C680">
        <v>22.14</v>
      </c>
      <c r="D680" s="93">
        <v>196856010</v>
      </c>
      <c r="E680" s="94">
        <v>-0.007174887892376636</v>
      </c>
      <c r="G680" t="s">
        <v>783</v>
      </c>
      <c r="H680" t="s">
        <v>778</v>
      </c>
      <c r="I680" s="95">
        <v>4493.28</v>
      </c>
      <c r="J680" s="94">
        <v>-0.004605599824548556</v>
      </c>
    </row>
    <row r="681" spans="1:10">
      <c r="A681" t="s">
        <v>784</v>
      </c>
      <c r="B681" t="s">
        <v>778</v>
      </c>
      <c r="C681">
        <v>22.44</v>
      </c>
      <c r="D681" s="93">
        <v>248375740</v>
      </c>
      <c r="E681" s="94">
        <v>0.01355013550135498</v>
      </c>
      <c r="G681" t="s">
        <v>784</v>
      </c>
      <c r="H681" t="s">
        <v>778</v>
      </c>
      <c r="I681" s="95">
        <v>4458.58</v>
      </c>
      <c r="J681" s="94">
        <v>-0.007722643592208756</v>
      </c>
    </row>
    <row r="682" spans="1:10">
      <c r="A682" t="s">
        <v>785</v>
      </c>
      <c r="B682" t="s">
        <v>778</v>
      </c>
      <c r="C682">
        <v>22.12</v>
      </c>
      <c r="D682" s="93">
        <v>297499900</v>
      </c>
      <c r="E682" s="94">
        <v>-0.01426024955436722</v>
      </c>
      <c r="G682" t="s">
        <v>785</v>
      </c>
      <c r="H682" t="s">
        <v>778</v>
      </c>
      <c r="I682" s="95">
        <v>4468.73</v>
      </c>
      <c r="J682" s="94">
        <v>0.002276509561340179</v>
      </c>
    </row>
    <row r="683" spans="1:10">
      <c r="A683" t="s">
        <v>786</v>
      </c>
      <c r="B683" t="s">
        <v>778</v>
      </c>
      <c r="C683">
        <v>22.21</v>
      </c>
      <c r="D683" s="93">
        <v>199754600</v>
      </c>
      <c r="E683" s="94">
        <v>0.004068716094032476</v>
      </c>
      <c r="G683" t="s">
        <v>786</v>
      </c>
      <c r="H683" t="s">
        <v>778</v>
      </c>
      <c r="I683" s="95">
        <v>4443.05</v>
      </c>
      <c r="J683" s="94">
        <v>-0.00574659914561837</v>
      </c>
    </row>
    <row r="684" spans="1:10">
      <c r="A684" t="s">
        <v>787</v>
      </c>
      <c r="B684" t="s">
        <v>778</v>
      </c>
      <c r="C684">
        <v>22.3</v>
      </c>
      <c r="D684" s="93">
        <v>166538010</v>
      </c>
      <c r="E684" s="94">
        <v>0.004052228725799134</v>
      </c>
      <c r="G684" t="s">
        <v>787</v>
      </c>
      <c r="H684" t="s">
        <v>778</v>
      </c>
      <c r="I684" s="95">
        <v>4480.7</v>
      </c>
      <c r="J684" s="94">
        <v>0.008473908688851006</v>
      </c>
    </row>
    <row r="685" spans="1:10">
      <c r="A685" t="s">
        <v>788</v>
      </c>
      <c r="B685" t="s">
        <v>778</v>
      </c>
      <c r="C685">
        <v>22.21</v>
      </c>
      <c r="D685" s="93">
        <v>156033440</v>
      </c>
      <c r="E685" s="94">
        <v>-0.004035874439461851</v>
      </c>
      <c r="G685" t="s">
        <v>788</v>
      </c>
      <c r="H685" t="s">
        <v>778</v>
      </c>
      <c r="I685" s="95">
        <v>4473.75</v>
      </c>
      <c r="J685" s="94">
        <v>-0.001551096926819429</v>
      </c>
    </row>
    <row r="686" spans="1:10">
      <c r="A686" t="s">
        <v>789</v>
      </c>
      <c r="B686" t="s">
        <v>778</v>
      </c>
      <c r="C686">
        <v>21.86</v>
      </c>
      <c r="D686" s="93">
        <v>294502840</v>
      </c>
      <c r="E686" s="94">
        <v>-0.01575866726699693</v>
      </c>
      <c r="G686" t="s">
        <v>789</v>
      </c>
      <c r="H686" t="s">
        <v>778</v>
      </c>
      <c r="I686" s="95">
        <v>4432.99</v>
      </c>
      <c r="J686" s="94">
        <v>-0.009110924839340617</v>
      </c>
    </row>
    <row r="687" spans="1:10">
      <c r="A687" t="s">
        <v>790</v>
      </c>
      <c r="B687" t="s">
        <v>778</v>
      </c>
      <c r="C687">
        <v>21.08</v>
      </c>
      <c r="D687" s="93">
        <v>349440450</v>
      </c>
      <c r="E687" s="94">
        <v>-0.03568161024702654</v>
      </c>
      <c r="G687" t="s">
        <v>790</v>
      </c>
      <c r="H687" t="s">
        <v>778</v>
      </c>
      <c r="I687" s="95">
        <v>4357.73</v>
      </c>
      <c r="J687" s="94">
        <v>-0.01697725462949395</v>
      </c>
    </row>
    <row r="688" spans="1:10">
      <c r="A688" t="s">
        <v>791</v>
      </c>
      <c r="B688" t="s">
        <v>778</v>
      </c>
      <c r="C688">
        <v>21.21</v>
      </c>
      <c r="D688" s="93">
        <v>204688100</v>
      </c>
      <c r="E688" s="94">
        <v>0.006166982922201303</v>
      </c>
      <c r="G688" t="s">
        <v>791</v>
      </c>
      <c r="H688" t="s">
        <v>778</v>
      </c>
      <c r="I688" s="95">
        <v>4354.19</v>
      </c>
      <c r="J688" s="94">
        <v>-0.0008123495489623656</v>
      </c>
    </row>
    <row r="689" spans="1:10">
      <c r="A689" t="s">
        <v>792</v>
      </c>
      <c r="B689" t="s">
        <v>778</v>
      </c>
      <c r="C689">
        <v>21.91</v>
      </c>
      <c r="D689" s="93">
        <v>268725560</v>
      </c>
      <c r="E689" s="94">
        <v>0.03300330033003296</v>
      </c>
      <c r="G689" t="s">
        <v>792</v>
      </c>
      <c r="H689" t="s">
        <v>778</v>
      </c>
      <c r="I689" s="95">
        <v>4395.64</v>
      </c>
      <c r="J689" s="94">
        <v>0.009519566210937302</v>
      </c>
    </row>
    <row r="690" spans="1:10">
      <c r="A690" t="s">
        <v>793</v>
      </c>
      <c r="B690" t="s">
        <v>778</v>
      </c>
      <c r="C690">
        <v>22.45</v>
      </c>
      <c r="D690" s="93">
        <v>248554910</v>
      </c>
      <c r="E690" s="94">
        <v>0.02464628023733462</v>
      </c>
      <c r="G690" t="s">
        <v>793</v>
      </c>
      <c r="H690" t="s">
        <v>778</v>
      </c>
      <c r="I690" s="95">
        <v>4448.98</v>
      </c>
      <c r="J690" s="94">
        <v>0.01213475170851108</v>
      </c>
    </row>
    <row r="691" spans="1:10">
      <c r="A691" t="s">
        <v>794</v>
      </c>
      <c r="B691" t="s">
        <v>778</v>
      </c>
      <c r="C691">
        <v>22.05</v>
      </c>
      <c r="D691" s="93">
        <v>217655450</v>
      </c>
      <c r="E691" s="94">
        <v>-0.0178173719376391</v>
      </c>
      <c r="G691" t="s">
        <v>794</v>
      </c>
      <c r="H691" t="s">
        <v>778</v>
      </c>
      <c r="I691" s="95">
        <v>4455.48</v>
      </c>
      <c r="J691" s="94">
        <v>0.001461009040274464</v>
      </c>
    </row>
    <row r="692" spans="1:10">
      <c r="A692" t="s">
        <v>795</v>
      </c>
      <c r="B692" t="s">
        <v>778</v>
      </c>
      <c r="C692">
        <v>21.62</v>
      </c>
      <c r="D692" s="93">
        <v>245215140</v>
      </c>
      <c r="E692" s="94">
        <v>-0.01950113378684804</v>
      </c>
      <c r="G692" t="s">
        <v>795</v>
      </c>
      <c r="H692" t="s">
        <v>778</v>
      </c>
      <c r="I692" s="95">
        <v>4443.11</v>
      </c>
      <c r="J692" s="94">
        <v>-0.002776356307289007</v>
      </c>
    </row>
    <row r="693" spans="1:10">
      <c r="A693" t="s">
        <v>796</v>
      </c>
      <c r="B693" t="s">
        <v>778</v>
      </c>
      <c r="C693">
        <v>20.67</v>
      </c>
      <c r="D693" s="93">
        <v>343068950</v>
      </c>
      <c r="E693" s="94">
        <v>-0.0439407955596669</v>
      </c>
      <c r="G693" t="s">
        <v>796</v>
      </c>
      <c r="H693" t="s">
        <v>778</v>
      </c>
      <c r="I693" s="95">
        <v>4352.63</v>
      </c>
      <c r="J693" s="94">
        <v>-0.02036411432532603</v>
      </c>
    </row>
    <row r="694" spans="1:10">
      <c r="A694" t="s">
        <v>797</v>
      </c>
      <c r="B694" t="s">
        <v>778</v>
      </c>
      <c r="C694">
        <v>20.48</v>
      </c>
      <c r="D694" s="93">
        <v>218393630</v>
      </c>
      <c r="E694" s="94">
        <v>-0.009192065795839421</v>
      </c>
      <c r="G694" t="s">
        <v>797</v>
      </c>
      <c r="H694" t="s">
        <v>778</v>
      </c>
      <c r="I694" s="95">
        <v>4359.46</v>
      </c>
      <c r="J694" s="94">
        <v>0.001569166228234442</v>
      </c>
    </row>
    <row r="695" spans="1:10">
      <c r="A695" t="s">
        <v>798</v>
      </c>
      <c r="B695" t="s">
        <v>778</v>
      </c>
      <c r="C695">
        <v>20.68</v>
      </c>
      <c r="D695" s="93">
        <v>221009120</v>
      </c>
      <c r="E695" s="94">
        <v>0.009765625</v>
      </c>
      <c r="G695" t="s">
        <v>798</v>
      </c>
      <c r="H695" t="s">
        <v>778</v>
      </c>
      <c r="I695" s="95">
        <v>4307.54</v>
      </c>
      <c r="J695" s="94">
        <v>-0.01190973193927691</v>
      </c>
    </row>
    <row r="696" spans="1:10">
      <c r="A696" t="s">
        <v>799</v>
      </c>
      <c r="B696" t="s">
        <v>800</v>
      </c>
      <c r="C696">
        <v>20.71</v>
      </c>
      <c r="D696" s="93">
        <v>240977960</v>
      </c>
      <c r="E696" s="94">
        <v>0.001450676982591936</v>
      </c>
      <c r="G696" t="s">
        <v>799</v>
      </c>
      <c r="H696" t="s">
        <v>800</v>
      </c>
      <c r="I696" s="95">
        <v>4357.04</v>
      </c>
      <c r="J696" s="94">
        <v>0.0114914777343913</v>
      </c>
    </row>
    <row r="697" spans="1:10">
      <c r="A697" t="s">
        <v>801</v>
      </c>
      <c r="B697" t="s">
        <v>800</v>
      </c>
      <c r="C697">
        <v>19.7</v>
      </c>
      <c r="D697" s="93">
        <v>345634970</v>
      </c>
      <c r="E697" s="94">
        <v>-0.04876871076774514</v>
      </c>
      <c r="G697" t="s">
        <v>801</v>
      </c>
      <c r="H697" t="s">
        <v>800</v>
      </c>
      <c r="I697" s="95">
        <v>4300.46</v>
      </c>
      <c r="J697" s="94">
        <v>-0.01298588032242076</v>
      </c>
    </row>
    <row r="698" spans="1:10">
      <c r="A698" t="s">
        <v>802</v>
      </c>
      <c r="B698" t="s">
        <v>800</v>
      </c>
      <c r="C698">
        <v>20.42</v>
      </c>
      <c r="D698" s="93">
        <v>279281650</v>
      </c>
      <c r="E698" s="94">
        <v>0.03654822335025387</v>
      </c>
      <c r="G698" t="s">
        <v>802</v>
      </c>
      <c r="H698" t="s">
        <v>800</v>
      </c>
      <c r="I698" s="95">
        <v>4345.72</v>
      </c>
      <c r="J698" s="94">
        <v>0.01052445552336256</v>
      </c>
    </row>
    <row r="699" spans="1:10">
      <c r="A699" t="s">
        <v>803</v>
      </c>
      <c r="B699" t="s">
        <v>800</v>
      </c>
      <c r="C699">
        <v>20.67</v>
      </c>
      <c r="D699" s="93">
        <v>297201750</v>
      </c>
      <c r="E699" s="94">
        <v>0.01224289911851129</v>
      </c>
      <c r="G699" t="s">
        <v>803</v>
      </c>
      <c r="H699" t="s">
        <v>800</v>
      </c>
      <c r="I699" s="95">
        <v>4363.55</v>
      </c>
      <c r="J699" s="94">
        <v>0.004102887438675262</v>
      </c>
    </row>
    <row r="700" spans="1:10">
      <c r="A700" t="s">
        <v>804</v>
      </c>
      <c r="B700" t="s">
        <v>800</v>
      </c>
      <c r="C700">
        <v>21.04</v>
      </c>
      <c r="D700" s="93">
        <v>256918930</v>
      </c>
      <c r="E700" s="94">
        <v>0.01790033865505558</v>
      </c>
      <c r="G700" t="s">
        <v>804</v>
      </c>
      <c r="H700" t="s">
        <v>800</v>
      </c>
      <c r="I700" s="95">
        <v>4399.76</v>
      </c>
      <c r="J700" s="94">
        <v>0.00829828923697451</v>
      </c>
    </row>
    <row r="701" spans="1:10">
      <c r="A701" t="s">
        <v>805</v>
      </c>
      <c r="B701" t="s">
        <v>800</v>
      </c>
      <c r="C701">
        <v>20.8</v>
      </c>
      <c r="D701" s="93">
        <v>151257910</v>
      </c>
      <c r="E701" s="94">
        <v>-0.01140684410646375</v>
      </c>
      <c r="G701" t="s">
        <v>805</v>
      </c>
      <c r="H701" t="s">
        <v>800</v>
      </c>
      <c r="I701" s="95">
        <v>4391.34</v>
      </c>
      <c r="J701" s="94">
        <v>-0.001913740749495463</v>
      </c>
    </row>
    <row r="702" spans="1:10">
      <c r="A702" t="s">
        <v>806</v>
      </c>
      <c r="B702" t="s">
        <v>800</v>
      </c>
      <c r="C702">
        <v>20.66</v>
      </c>
      <c r="D702" s="93">
        <v>163387540</v>
      </c>
      <c r="E702" s="94">
        <v>-0.006730769230769207</v>
      </c>
      <c r="G702" t="s">
        <v>806</v>
      </c>
      <c r="H702" t="s">
        <v>800</v>
      </c>
      <c r="I702" s="95">
        <v>4361.19</v>
      </c>
      <c r="J702" s="94">
        <v>-0.006865785842134819</v>
      </c>
    </row>
    <row r="703" spans="1:10">
      <c r="A703" t="s">
        <v>807</v>
      </c>
      <c r="B703" t="s">
        <v>800</v>
      </c>
      <c r="C703">
        <v>20.64</v>
      </c>
      <c r="D703" s="93">
        <v>162133540</v>
      </c>
      <c r="E703" s="94">
        <v>-0.0009680542110358514</v>
      </c>
      <c r="G703" t="s">
        <v>807</v>
      </c>
      <c r="H703" t="s">
        <v>800</v>
      </c>
      <c r="I703" s="95">
        <v>4350.65</v>
      </c>
      <c r="J703" s="94">
        <v>-0.002416771569227705</v>
      </c>
    </row>
    <row r="704" spans="1:10">
      <c r="A704" t="s">
        <v>808</v>
      </c>
      <c r="B704" t="s">
        <v>800</v>
      </c>
      <c r="C704">
        <v>20.9</v>
      </c>
      <c r="D704" s="93">
        <v>180651880</v>
      </c>
      <c r="E704" s="94">
        <v>0.012596899224806</v>
      </c>
      <c r="G704" t="s">
        <v>808</v>
      </c>
      <c r="H704" t="s">
        <v>800</v>
      </c>
      <c r="I704" s="95">
        <v>4363.8</v>
      </c>
      <c r="J704" s="94">
        <v>0.003022536862308023</v>
      </c>
    </row>
    <row r="705" spans="1:10">
      <c r="A705" t="s">
        <v>809</v>
      </c>
      <c r="B705" t="s">
        <v>800</v>
      </c>
      <c r="C705">
        <v>21.71</v>
      </c>
      <c r="D705" s="93">
        <v>243588810</v>
      </c>
      <c r="E705" s="94">
        <v>0.0387559808612441</v>
      </c>
      <c r="G705" t="s">
        <v>809</v>
      </c>
      <c r="H705" t="s">
        <v>800</v>
      </c>
      <c r="I705" s="95">
        <v>4438.26</v>
      </c>
      <c r="J705" s="94">
        <v>0.01706311013337003</v>
      </c>
    </row>
    <row r="706" spans="1:10">
      <c r="A706" t="s">
        <v>810</v>
      </c>
      <c r="B706" t="s">
        <v>800</v>
      </c>
      <c r="C706">
        <v>21.83</v>
      </c>
      <c r="D706" s="93">
        <v>226994010</v>
      </c>
      <c r="E706" s="94">
        <v>0.005527406725011508</v>
      </c>
      <c r="G706" t="s">
        <v>810</v>
      </c>
      <c r="H706" t="s">
        <v>800</v>
      </c>
      <c r="I706" s="95">
        <v>4471.37</v>
      </c>
      <c r="J706" s="94">
        <v>0.007460130771969053</v>
      </c>
    </row>
    <row r="707" spans="1:10">
      <c r="A707" t="s">
        <v>811</v>
      </c>
      <c r="B707" t="s">
        <v>800</v>
      </c>
      <c r="C707">
        <v>22.19</v>
      </c>
      <c r="D707" s="93">
        <v>189493560</v>
      </c>
      <c r="E707" s="94">
        <v>0.01649106733852501</v>
      </c>
      <c r="G707" t="s">
        <v>811</v>
      </c>
      <c r="H707" t="s">
        <v>800</v>
      </c>
      <c r="I707" s="95">
        <v>4486.46</v>
      </c>
      <c r="J707" s="94">
        <v>0.003374804590092095</v>
      </c>
    </row>
    <row r="708" spans="1:10">
      <c r="A708" t="s">
        <v>812</v>
      </c>
      <c r="B708" t="s">
        <v>800</v>
      </c>
      <c r="C708">
        <v>22.25</v>
      </c>
      <c r="D708" s="93">
        <v>161473290</v>
      </c>
      <c r="E708" s="94">
        <v>0.002703920684993255</v>
      </c>
      <c r="G708" t="s">
        <v>812</v>
      </c>
      <c r="H708" t="s">
        <v>800</v>
      </c>
      <c r="I708" s="95">
        <v>4519.63</v>
      </c>
      <c r="J708" s="94">
        <v>0.00739335690054066</v>
      </c>
    </row>
    <row r="709" spans="1:10">
      <c r="A709" t="s">
        <v>813</v>
      </c>
      <c r="B709" t="s">
        <v>800</v>
      </c>
      <c r="C709">
        <v>22.07</v>
      </c>
      <c r="D709" s="93">
        <v>146275940</v>
      </c>
      <c r="E709" s="94">
        <v>-0.008089887640449378</v>
      </c>
      <c r="G709" t="s">
        <v>813</v>
      </c>
      <c r="H709" t="s">
        <v>800</v>
      </c>
      <c r="I709" s="95">
        <v>4536.19</v>
      </c>
      <c r="J709" s="94">
        <v>0.003664016744733489</v>
      </c>
    </row>
    <row r="710" spans="1:10">
      <c r="A710" t="s">
        <v>814</v>
      </c>
      <c r="B710" t="s">
        <v>800</v>
      </c>
      <c r="C710">
        <v>22.66</v>
      </c>
      <c r="D710" s="93">
        <v>187590320</v>
      </c>
      <c r="E710" s="94">
        <v>0.02673312188491161</v>
      </c>
      <c r="G710" t="s">
        <v>814</v>
      </c>
      <c r="H710" t="s">
        <v>800</v>
      </c>
      <c r="I710" s="95">
        <v>4549.78</v>
      </c>
      <c r="J710" s="94">
        <v>0.002995906256131331</v>
      </c>
    </row>
    <row r="711" spans="1:10">
      <c r="A711" t="s">
        <v>815</v>
      </c>
      <c r="B711" t="s">
        <v>800</v>
      </c>
      <c r="C711">
        <v>22.69</v>
      </c>
      <c r="D711" s="93">
        <v>249383790</v>
      </c>
      <c r="E711" s="94">
        <v>0.001323918799646995</v>
      </c>
      <c r="G711" t="s">
        <v>815</v>
      </c>
      <c r="H711" t="s">
        <v>800</v>
      </c>
      <c r="I711" s="95">
        <v>4544.9</v>
      </c>
      <c r="J711" s="94">
        <v>-0.001072579333506241</v>
      </c>
    </row>
    <row r="712" spans="1:10">
      <c r="A712" t="s">
        <v>816</v>
      </c>
      <c r="B712" t="s">
        <v>800</v>
      </c>
      <c r="C712">
        <v>23.13</v>
      </c>
      <c r="D712" s="93">
        <v>230234830</v>
      </c>
      <c r="E712" s="94">
        <v>0.01939180255619211</v>
      </c>
      <c r="G712" t="s">
        <v>816</v>
      </c>
      <c r="H712" t="s">
        <v>800</v>
      </c>
      <c r="I712" s="95">
        <v>4566.48</v>
      </c>
      <c r="J712" s="94">
        <v>0.004748179277871856</v>
      </c>
    </row>
    <row r="713" spans="1:10">
      <c r="A713" t="s">
        <v>817</v>
      </c>
      <c r="B713" t="s">
        <v>800</v>
      </c>
      <c r="C713">
        <v>24.68</v>
      </c>
      <c r="D713" s="93">
        <v>485898300</v>
      </c>
      <c r="E713" s="94">
        <v>0.06701253782965844</v>
      </c>
      <c r="G713" t="s">
        <v>817</v>
      </c>
      <c r="H713" t="s">
        <v>800</v>
      </c>
      <c r="I713" s="95">
        <v>4574.79</v>
      </c>
      <c r="J713" s="94">
        <v>0.001819782414463678</v>
      </c>
    </row>
    <row r="714" spans="1:10">
      <c r="A714" t="s">
        <v>818</v>
      </c>
      <c r="B714" t="s">
        <v>800</v>
      </c>
      <c r="C714">
        <v>24.41</v>
      </c>
      <c r="D714" s="93">
        <v>245989890</v>
      </c>
      <c r="E714" s="94">
        <v>-0.01094003241491082</v>
      </c>
      <c r="G714" t="s">
        <v>818</v>
      </c>
      <c r="H714" t="s">
        <v>800</v>
      </c>
      <c r="I714" s="95">
        <v>4551.68</v>
      </c>
      <c r="J714" s="94">
        <v>-0.005051597996847845</v>
      </c>
    </row>
    <row r="715" spans="1:10">
      <c r="A715" t="s">
        <v>819</v>
      </c>
      <c r="B715" t="s">
        <v>800</v>
      </c>
      <c r="C715">
        <v>24.9</v>
      </c>
      <c r="D715" s="93">
        <v>234204310</v>
      </c>
      <c r="E715" s="94">
        <v>0.020073740270381</v>
      </c>
      <c r="G715" t="s">
        <v>819</v>
      </c>
      <c r="H715" t="s">
        <v>800</v>
      </c>
      <c r="I715" s="95">
        <v>4596.42</v>
      </c>
      <c r="J715" s="94">
        <v>0.009829337739032606</v>
      </c>
    </row>
    <row r="716" spans="1:10">
      <c r="A716" t="s">
        <v>820</v>
      </c>
      <c r="B716" t="s">
        <v>800</v>
      </c>
      <c r="C716">
        <v>25.53</v>
      </c>
      <c r="D716" s="93">
        <v>292502840</v>
      </c>
      <c r="E716" s="94">
        <v>0.02530120481927711</v>
      </c>
      <c r="G716" t="s">
        <v>820</v>
      </c>
      <c r="H716" t="s">
        <v>800</v>
      </c>
      <c r="I716" s="95">
        <v>4605.38</v>
      </c>
      <c r="J716" s="94">
        <v>0.001949343184478369</v>
      </c>
    </row>
    <row r="717" spans="1:10">
      <c r="A717" t="s">
        <v>821</v>
      </c>
      <c r="B717" t="s">
        <v>822</v>
      </c>
      <c r="C717">
        <v>25.78</v>
      </c>
      <c r="D717" s="93">
        <v>265739760</v>
      </c>
      <c r="E717" s="94">
        <v>0.009792401096748948</v>
      </c>
      <c r="G717" t="s">
        <v>821</v>
      </c>
      <c r="H717" t="s">
        <v>822</v>
      </c>
      <c r="I717" s="95">
        <v>4613.67</v>
      </c>
      <c r="J717" s="94">
        <v>0.001800068615402051</v>
      </c>
    </row>
    <row r="718" spans="1:10">
      <c r="A718" t="s">
        <v>823</v>
      </c>
      <c r="B718" t="s">
        <v>822</v>
      </c>
      <c r="C718">
        <v>26.36</v>
      </c>
      <c r="D718" s="93">
        <v>294112390</v>
      </c>
      <c r="E718" s="94">
        <v>0.02249806051202485</v>
      </c>
      <c r="G718" t="s">
        <v>823</v>
      </c>
      <c r="H718" t="s">
        <v>822</v>
      </c>
      <c r="I718" s="95">
        <v>4630.65</v>
      </c>
      <c r="J718" s="94">
        <v>0.003680367256435613</v>
      </c>
    </row>
    <row r="719" spans="1:10">
      <c r="A719" t="s">
        <v>824</v>
      </c>
      <c r="B719" t="s">
        <v>822</v>
      </c>
      <c r="C719">
        <v>26.55</v>
      </c>
      <c r="D719" s="93">
        <v>239910330</v>
      </c>
      <c r="E719" s="94">
        <v>0.007207890743550882</v>
      </c>
      <c r="G719" t="s">
        <v>824</v>
      </c>
      <c r="H719" t="s">
        <v>822</v>
      </c>
      <c r="I719" s="95">
        <v>4660.57</v>
      </c>
      <c r="J719" s="94">
        <v>0.00646129593037692</v>
      </c>
    </row>
    <row r="720" spans="1:10">
      <c r="A720" t="s">
        <v>825</v>
      </c>
      <c r="B720" t="s">
        <v>822</v>
      </c>
      <c r="C720">
        <v>29.75</v>
      </c>
      <c r="D720" s="93">
        <v>1153631150</v>
      </c>
      <c r="E720" s="94">
        <v>0.1205273069679849</v>
      </c>
      <c r="G720" t="s">
        <v>825</v>
      </c>
      <c r="H720" t="s">
        <v>822</v>
      </c>
      <c r="I720" s="95">
        <v>4680.06</v>
      </c>
      <c r="J720" s="94">
        <v>0.004181891914508462</v>
      </c>
    </row>
    <row r="721" spans="1:10">
      <c r="A721" t="s">
        <v>826</v>
      </c>
      <c r="B721" t="s">
        <v>822</v>
      </c>
      <c r="C721">
        <v>29.7</v>
      </c>
      <c r="D721" s="93">
        <v>851260150</v>
      </c>
      <c r="E721" s="94">
        <v>-0.001680672268907557</v>
      </c>
      <c r="G721" t="s">
        <v>826</v>
      </c>
      <c r="H721" t="s">
        <v>822</v>
      </c>
      <c r="I721" s="95">
        <v>4697.53</v>
      </c>
      <c r="J721" s="94">
        <v>0.003732858125750305</v>
      </c>
    </row>
    <row r="722" spans="1:10">
      <c r="A722" t="s">
        <v>827</v>
      </c>
      <c r="B722" t="s">
        <v>822</v>
      </c>
      <c r="C722">
        <v>30.75</v>
      </c>
      <c r="D722" s="93">
        <v>503100930</v>
      </c>
      <c r="E722" s="94">
        <v>0.03535353535353547</v>
      </c>
      <c r="G722" t="s">
        <v>827</v>
      </c>
      <c r="H722" t="s">
        <v>822</v>
      </c>
      <c r="I722" s="95">
        <v>4701.7</v>
      </c>
      <c r="J722" s="94">
        <v>0.0008877005575269603</v>
      </c>
    </row>
    <row r="723" spans="1:10">
      <c r="A723" t="s">
        <v>828</v>
      </c>
      <c r="B723" t="s">
        <v>822</v>
      </c>
      <c r="C723">
        <v>30.61</v>
      </c>
      <c r="D723" s="93">
        <v>646746210</v>
      </c>
      <c r="E723" s="94">
        <v>-0.004552845528455252</v>
      </c>
      <c r="G723" t="s">
        <v>828</v>
      </c>
      <c r="H723" t="s">
        <v>822</v>
      </c>
      <c r="I723" s="95">
        <v>4685.25</v>
      </c>
      <c r="J723" s="94">
        <v>-0.003498734500287037</v>
      </c>
    </row>
    <row r="724" spans="1:10">
      <c r="A724" t="s">
        <v>829</v>
      </c>
      <c r="B724" t="s">
        <v>822</v>
      </c>
      <c r="C724">
        <v>29.41</v>
      </c>
      <c r="D724" s="93">
        <v>636205720</v>
      </c>
      <c r="E724" s="94">
        <v>-0.03920287487749097</v>
      </c>
      <c r="G724" t="s">
        <v>829</v>
      </c>
      <c r="H724" t="s">
        <v>822</v>
      </c>
      <c r="I724" s="95">
        <v>4646.71</v>
      </c>
      <c r="J724" s="94">
        <v>-0.008225815057894437</v>
      </c>
    </row>
    <row r="725" spans="1:10">
      <c r="A725" t="s">
        <v>830</v>
      </c>
      <c r="B725" t="s">
        <v>822</v>
      </c>
      <c r="C725">
        <v>30.34</v>
      </c>
      <c r="D725" s="93">
        <v>332172110</v>
      </c>
      <c r="E725" s="94">
        <v>0.03162189731383891</v>
      </c>
      <c r="G725" t="s">
        <v>830</v>
      </c>
      <c r="H725" t="s">
        <v>822</v>
      </c>
      <c r="I725" s="95">
        <v>4649.27</v>
      </c>
      <c r="J725" s="94">
        <v>0.0005509274303756584</v>
      </c>
    </row>
    <row r="726" spans="1:10">
      <c r="A726" t="s">
        <v>831</v>
      </c>
      <c r="B726" t="s">
        <v>822</v>
      </c>
      <c r="C726">
        <v>30.34</v>
      </c>
      <c r="D726" s="93">
        <v>413054280</v>
      </c>
      <c r="E726" s="94">
        <v>0</v>
      </c>
      <c r="G726" t="s">
        <v>831</v>
      </c>
      <c r="H726" t="s">
        <v>822</v>
      </c>
      <c r="I726" s="95">
        <v>4682.85</v>
      </c>
      <c r="J726" s="94">
        <v>0.007222639253044116</v>
      </c>
    </row>
    <row r="727" spans="1:10">
      <c r="A727" t="s">
        <v>832</v>
      </c>
      <c r="B727" t="s">
        <v>822</v>
      </c>
      <c r="C727">
        <v>29.98</v>
      </c>
      <c r="D727" s="93">
        <v>384909000</v>
      </c>
      <c r="E727" s="94">
        <v>-0.011865524060646</v>
      </c>
      <c r="G727" t="s">
        <v>832</v>
      </c>
      <c r="H727" t="s">
        <v>822</v>
      </c>
      <c r="I727" s="95">
        <v>4682.8</v>
      </c>
      <c r="J727" s="94">
        <v>-1.067725850711909E-05</v>
      </c>
    </row>
    <row r="728" spans="1:10">
      <c r="A728" t="s">
        <v>833</v>
      </c>
      <c r="B728" t="s">
        <v>822</v>
      </c>
      <c r="C728">
        <v>30.15</v>
      </c>
      <c r="D728" s="93">
        <v>264483670</v>
      </c>
      <c r="E728" s="94">
        <v>0.005670446964643139</v>
      </c>
      <c r="G728" t="s">
        <v>833</v>
      </c>
      <c r="H728" t="s">
        <v>822</v>
      </c>
      <c r="I728" s="95">
        <v>4700.9</v>
      </c>
      <c r="J728" s="94">
        <v>0.003865208849406221</v>
      </c>
    </row>
    <row r="729" spans="1:10">
      <c r="A729" t="s">
        <v>834</v>
      </c>
      <c r="B729" t="s">
        <v>822</v>
      </c>
      <c r="C729">
        <v>29.21</v>
      </c>
      <c r="D729" s="93">
        <v>428507990</v>
      </c>
      <c r="E729" s="94">
        <v>-0.03117744610281914</v>
      </c>
      <c r="G729" t="s">
        <v>834</v>
      </c>
      <c r="H729" t="s">
        <v>822</v>
      </c>
      <c r="I729" s="95">
        <v>4688.67</v>
      </c>
      <c r="J729" s="94">
        <v>-0.002601629475206813</v>
      </c>
    </row>
    <row r="730" spans="1:10">
      <c r="A730" t="s">
        <v>835</v>
      </c>
      <c r="B730" t="s">
        <v>822</v>
      </c>
      <c r="C730">
        <v>31.62</v>
      </c>
      <c r="D730" s="93">
        <v>781710750</v>
      </c>
      <c r="E730" s="94">
        <v>0.08250599109893875</v>
      </c>
      <c r="G730" t="s">
        <v>835</v>
      </c>
      <c r="H730" t="s">
        <v>822</v>
      </c>
      <c r="I730" s="95">
        <v>4704.54</v>
      </c>
      <c r="J730" s="94">
        <v>0.00338475516511072</v>
      </c>
    </row>
    <row r="731" spans="1:10">
      <c r="A731" t="s">
        <v>836</v>
      </c>
      <c r="B731" t="s">
        <v>822</v>
      </c>
      <c r="C731">
        <v>32.93</v>
      </c>
      <c r="D731" s="93">
        <v>533866650</v>
      </c>
      <c r="E731" s="94">
        <v>0.04142947501581284</v>
      </c>
      <c r="G731" t="s">
        <v>836</v>
      </c>
      <c r="H731" t="s">
        <v>822</v>
      </c>
      <c r="I731" s="95">
        <v>4697.96</v>
      </c>
      <c r="J731" s="94">
        <v>-0.001398648964617166</v>
      </c>
    </row>
    <row r="732" spans="1:10">
      <c r="A732" t="s">
        <v>837</v>
      </c>
      <c r="B732" t="s">
        <v>822</v>
      </c>
      <c r="C732">
        <v>31.9</v>
      </c>
      <c r="D732" s="93">
        <v>754335240</v>
      </c>
      <c r="E732" s="94">
        <v>-0.03127846948071666</v>
      </c>
      <c r="G732" t="s">
        <v>837</v>
      </c>
      <c r="H732" t="s">
        <v>822</v>
      </c>
      <c r="I732" s="95">
        <v>4682.94</v>
      </c>
      <c r="J732" s="94">
        <v>-0.003197132372348976</v>
      </c>
    </row>
    <row r="733" spans="1:10">
      <c r="A733" t="s">
        <v>838</v>
      </c>
      <c r="B733" t="s">
        <v>822</v>
      </c>
      <c r="C733">
        <v>31.69</v>
      </c>
      <c r="D733" s="93">
        <v>532162700</v>
      </c>
      <c r="E733" s="94">
        <v>-0.006583072100313392</v>
      </c>
      <c r="G733" t="s">
        <v>838</v>
      </c>
      <c r="H733" t="s">
        <v>822</v>
      </c>
      <c r="I733" s="95">
        <v>4690.7</v>
      </c>
      <c r="J733" s="94">
        <v>0.001657078672799628</v>
      </c>
    </row>
    <row r="734" spans="1:10">
      <c r="A734" t="s">
        <v>839</v>
      </c>
      <c r="B734" t="s">
        <v>822</v>
      </c>
      <c r="C734">
        <v>32.62</v>
      </c>
      <c r="D734" s="93">
        <v>435162260</v>
      </c>
      <c r="E734" s="94">
        <v>0.02934679709687593</v>
      </c>
      <c r="G734" t="s">
        <v>839</v>
      </c>
      <c r="H734" t="s">
        <v>822</v>
      </c>
      <c r="I734" s="95">
        <v>4701.46</v>
      </c>
      <c r="J734" s="94">
        <v>0.002293900697124096</v>
      </c>
    </row>
    <row r="735" spans="1:10">
      <c r="A735" t="s">
        <v>840</v>
      </c>
      <c r="B735" t="s">
        <v>822</v>
      </c>
      <c r="C735">
        <v>31.45</v>
      </c>
      <c r="D735" s="93">
        <v>283068860</v>
      </c>
      <c r="E735" s="94">
        <v>-0.03586756591048434</v>
      </c>
      <c r="G735" t="s">
        <v>840</v>
      </c>
      <c r="H735" t="s">
        <v>822</v>
      </c>
      <c r="I735" s="95">
        <v>4594.62</v>
      </c>
      <c r="J735" s="94">
        <v>-0.02272485568312821</v>
      </c>
    </row>
    <row r="736" spans="1:10">
      <c r="A736" t="s">
        <v>841</v>
      </c>
      <c r="B736" t="s">
        <v>822</v>
      </c>
      <c r="C736">
        <v>33.32</v>
      </c>
      <c r="D736" s="93">
        <v>454963980</v>
      </c>
      <c r="E736" s="94">
        <v>0.05945945945945952</v>
      </c>
      <c r="G736" t="s">
        <v>841</v>
      </c>
      <c r="H736" t="s">
        <v>822</v>
      </c>
      <c r="I736" s="95">
        <v>4655.27</v>
      </c>
      <c r="J736" s="94">
        <v>0.01320022112818919</v>
      </c>
    </row>
    <row r="737" spans="1:10">
      <c r="A737" t="s">
        <v>842</v>
      </c>
      <c r="B737" t="s">
        <v>822</v>
      </c>
      <c r="C737">
        <v>32.62</v>
      </c>
      <c r="D737" s="93">
        <v>622066470</v>
      </c>
      <c r="E737" s="94">
        <v>-0.02100840336134457</v>
      </c>
      <c r="G737" t="s">
        <v>842</v>
      </c>
      <c r="H737" t="s">
        <v>822</v>
      </c>
      <c r="I737" s="95">
        <v>4567</v>
      </c>
      <c r="J737" s="94">
        <v>-0.01896130621854386</v>
      </c>
    </row>
    <row r="738" spans="1:10">
      <c r="A738" t="s">
        <v>843</v>
      </c>
      <c r="B738" t="s">
        <v>844</v>
      </c>
      <c r="C738">
        <v>31.39</v>
      </c>
      <c r="D738" s="93">
        <v>485802040</v>
      </c>
      <c r="E738" s="94">
        <v>-0.0377069282648681</v>
      </c>
      <c r="G738" t="s">
        <v>843</v>
      </c>
      <c r="H738" t="s">
        <v>844</v>
      </c>
      <c r="I738" s="95">
        <v>4513.04</v>
      </c>
      <c r="J738" s="94">
        <v>-0.01181519597109704</v>
      </c>
    </row>
    <row r="739" spans="1:10">
      <c r="A739" t="s">
        <v>845</v>
      </c>
      <c r="B739" t="s">
        <v>844</v>
      </c>
      <c r="C739">
        <v>32.08</v>
      </c>
      <c r="D739" s="93">
        <v>472890330</v>
      </c>
      <c r="E739" s="94">
        <v>0.02198152277795473</v>
      </c>
      <c r="G739" t="s">
        <v>845</v>
      </c>
      <c r="H739" t="s">
        <v>844</v>
      </c>
      <c r="I739" s="95">
        <v>4577.1</v>
      </c>
      <c r="J739" s="94">
        <v>0.01419442327123188</v>
      </c>
    </row>
    <row r="740" spans="1:10">
      <c r="A740" t="s">
        <v>846</v>
      </c>
      <c r="B740" t="s">
        <v>844</v>
      </c>
      <c r="C740">
        <v>30.65</v>
      </c>
      <c r="D740" s="93">
        <v>544325050</v>
      </c>
      <c r="E740" s="94">
        <v>-0.04457605985037405</v>
      </c>
      <c r="G740" t="s">
        <v>846</v>
      </c>
      <c r="H740" t="s">
        <v>844</v>
      </c>
      <c r="I740" s="95">
        <v>4538.43</v>
      </c>
      <c r="J740" s="94">
        <v>-0.008448580979222631</v>
      </c>
    </row>
    <row r="741" spans="1:10">
      <c r="A741" t="s">
        <v>847</v>
      </c>
      <c r="B741" t="s">
        <v>844</v>
      </c>
      <c r="C741">
        <v>29.99</v>
      </c>
      <c r="D741" s="93">
        <v>658938450</v>
      </c>
      <c r="E741" s="94">
        <v>-0.02153344208809138</v>
      </c>
      <c r="G741" t="s">
        <v>847</v>
      </c>
      <c r="H741" t="s">
        <v>844</v>
      </c>
      <c r="I741" s="95">
        <v>4591.67</v>
      </c>
      <c r="J741" s="94">
        <v>0.01173092897764194</v>
      </c>
    </row>
    <row r="742" spans="1:10">
      <c r="A742" t="s">
        <v>848</v>
      </c>
      <c r="B742" t="s">
        <v>844</v>
      </c>
      <c r="C742">
        <v>32.38</v>
      </c>
      <c r="D742" s="93">
        <v>593053480</v>
      </c>
      <c r="E742" s="94">
        <v>0.07969323107702575</v>
      </c>
      <c r="G742" t="s">
        <v>848</v>
      </c>
      <c r="H742" t="s">
        <v>844</v>
      </c>
      <c r="I742" s="95">
        <v>4686.75</v>
      </c>
      <c r="J742" s="94">
        <v>0.02070706300757674</v>
      </c>
    </row>
    <row r="743" spans="1:10">
      <c r="A743" t="s">
        <v>849</v>
      </c>
      <c r="B743" t="s">
        <v>844</v>
      </c>
      <c r="C743">
        <v>31.78</v>
      </c>
      <c r="D743" s="93">
        <v>475551450</v>
      </c>
      <c r="E743" s="94">
        <v>-0.01852995676343427</v>
      </c>
      <c r="G743" t="s">
        <v>849</v>
      </c>
      <c r="H743" t="s">
        <v>844</v>
      </c>
      <c r="I743" s="95">
        <v>4701.21</v>
      </c>
      <c r="J743" s="94">
        <v>0.003085293646983622</v>
      </c>
    </row>
    <row r="744" spans="1:10">
      <c r="A744" t="s">
        <v>850</v>
      </c>
      <c r="B744" t="s">
        <v>844</v>
      </c>
      <c r="C744">
        <v>30.44</v>
      </c>
      <c r="D744" s="93">
        <v>488507160</v>
      </c>
      <c r="E744" s="94">
        <v>-0.04216488357457515</v>
      </c>
      <c r="G744" t="s">
        <v>850</v>
      </c>
      <c r="H744" t="s">
        <v>844</v>
      </c>
      <c r="I744" s="95">
        <v>4667.45</v>
      </c>
      <c r="J744" s="94">
        <v>-0.007181129964413446</v>
      </c>
    </row>
    <row r="745" spans="1:10">
      <c r="A745" t="s">
        <v>851</v>
      </c>
      <c r="B745" t="s">
        <v>844</v>
      </c>
      <c r="C745">
        <v>30.15</v>
      </c>
      <c r="D745" s="93">
        <v>488825090</v>
      </c>
      <c r="E745" s="94">
        <v>-0.009526938239159066</v>
      </c>
      <c r="G745" t="s">
        <v>851</v>
      </c>
      <c r="H745" t="s">
        <v>844</v>
      </c>
      <c r="I745" s="95">
        <v>4712.02</v>
      </c>
      <c r="J745" s="94">
        <v>0.00954911139915815</v>
      </c>
    </row>
    <row r="746" spans="1:10">
      <c r="A746" t="s">
        <v>852</v>
      </c>
      <c r="B746" t="s">
        <v>844</v>
      </c>
      <c r="C746">
        <v>28.12</v>
      </c>
      <c r="D746" s="93">
        <v>598343660</v>
      </c>
      <c r="E746" s="94">
        <v>-0.06733001658374782</v>
      </c>
      <c r="G746" t="s">
        <v>852</v>
      </c>
      <c r="H746" t="s">
        <v>844</v>
      </c>
      <c r="I746" s="95">
        <v>4668.97</v>
      </c>
      <c r="J746" s="94">
        <v>-0.009136209099282255</v>
      </c>
    </row>
    <row r="747" spans="1:10">
      <c r="A747" t="s">
        <v>853</v>
      </c>
      <c r="B747" t="s">
        <v>844</v>
      </c>
      <c r="C747">
        <v>28.29</v>
      </c>
      <c r="D747" s="93">
        <v>667035370</v>
      </c>
      <c r="E747" s="94">
        <v>0.006045519203413896</v>
      </c>
      <c r="G747" t="s">
        <v>853</v>
      </c>
      <c r="H747" t="s">
        <v>844</v>
      </c>
      <c r="I747" s="95">
        <v>4634.09</v>
      </c>
      <c r="J747" s="94">
        <v>-0.007470598440341258</v>
      </c>
    </row>
    <row r="748" spans="1:10">
      <c r="A748" t="s">
        <v>854</v>
      </c>
      <c r="B748" t="s">
        <v>844</v>
      </c>
      <c r="C748">
        <v>30.41</v>
      </c>
      <c r="D748" s="93">
        <v>698296880</v>
      </c>
      <c r="E748" s="94">
        <v>0.07493814068575477</v>
      </c>
      <c r="G748" t="s">
        <v>854</v>
      </c>
      <c r="H748" t="s">
        <v>844</v>
      </c>
      <c r="I748" s="95">
        <v>4709.85</v>
      </c>
      <c r="J748" s="94">
        <v>0.01634840928855508</v>
      </c>
    </row>
    <row r="749" spans="1:10">
      <c r="A749" t="s">
        <v>855</v>
      </c>
      <c r="B749" t="s">
        <v>844</v>
      </c>
      <c r="C749">
        <v>28.34</v>
      </c>
      <c r="D749" s="93">
        <v>707365950</v>
      </c>
      <c r="E749" s="94">
        <v>-0.06806971390989802</v>
      </c>
      <c r="G749" t="s">
        <v>855</v>
      </c>
      <c r="H749" t="s">
        <v>844</v>
      </c>
      <c r="I749" s="95">
        <v>4668.67</v>
      </c>
      <c r="J749" s="94">
        <v>-0.00874337823922211</v>
      </c>
    </row>
    <row r="750" spans="1:10">
      <c r="A750" t="s">
        <v>856</v>
      </c>
      <c r="B750" t="s">
        <v>844</v>
      </c>
      <c r="C750">
        <v>27.76</v>
      </c>
      <c r="D750" s="93">
        <v>716622390</v>
      </c>
      <c r="E750" s="94">
        <v>-0.02046577275935069</v>
      </c>
      <c r="G750" t="s">
        <v>856</v>
      </c>
      <c r="H750" t="s">
        <v>844</v>
      </c>
      <c r="I750" s="95">
        <v>4620.64</v>
      </c>
      <c r="J750" s="94">
        <v>-0.01028772648313114</v>
      </c>
    </row>
    <row r="751" spans="1:10">
      <c r="A751" t="s">
        <v>857</v>
      </c>
      <c r="B751" t="s">
        <v>844</v>
      </c>
      <c r="C751">
        <v>27.68</v>
      </c>
      <c r="D751" s="93">
        <v>461846760</v>
      </c>
      <c r="E751" s="94">
        <v>-0.002881844380403509</v>
      </c>
      <c r="G751" t="s">
        <v>857</v>
      </c>
      <c r="H751" t="s">
        <v>844</v>
      </c>
      <c r="I751" s="95">
        <v>4568.02</v>
      </c>
      <c r="J751" s="94">
        <v>-0.01138803282662137</v>
      </c>
    </row>
    <row r="752" spans="1:10">
      <c r="A752" t="s">
        <v>858</v>
      </c>
      <c r="B752" t="s">
        <v>844</v>
      </c>
      <c r="C752">
        <v>29.03</v>
      </c>
      <c r="D752" s="93">
        <v>524384940</v>
      </c>
      <c r="E752" s="94">
        <v>0.0487716763005781</v>
      </c>
      <c r="G752" t="s">
        <v>858</v>
      </c>
      <c r="H752" t="s">
        <v>844</v>
      </c>
      <c r="I752" s="95">
        <v>4649.23</v>
      </c>
      <c r="J752" s="94">
        <v>0.01777794317888248</v>
      </c>
    </row>
    <row r="753" spans="1:10">
      <c r="A753" t="s">
        <v>859</v>
      </c>
      <c r="B753" t="s">
        <v>844</v>
      </c>
      <c r="C753">
        <v>29.36</v>
      </c>
      <c r="D753" s="93">
        <v>395184380</v>
      </c>
      <c r="E753" s="94">
        <v>0.01136755080950724</v>
      </c>
      <c r="G753" t="s">
        <v>859</v>
      </c>
      <c r="H753" t="s">
        <v>844</v>
      </c>
      <c r="I753" s="95">
        <v>4696.56</v>
      </c>
      <c r="J753" s="94">
        <v>0.01018018037395452</v>
      </c>
    </row>
    <row r="754" spans="1:10">
      <c r="A754" t="s">
        <v>860</v>
      </c>
      <c r="B754" t="s">
        <v>844</v>
      </c>
      <c r="C754">
        <v>29.6</v>
      </c>
      <c r="D754" s="93">
        <v>343021740</v>
      </c>
      <c r="E754" s="94">
        <v>0.008174386920980936</v>
      </c>
      <c r="G754" t="s">
        <v>860</v>
      </c>
      <c r="H754" t="s">
        <v>844</v>
      </c>
      <c r="I754" s="95">
        <v>4725.79</v>
      </c>
      <c r="J754" s="94">
        <v>0.006223704157936716</v>
      </c>
    </row>
    <row r="755" spans="1:10">
      <c r="A755" t="s">
        <v>861</v>
      </c>
      <c r="B755" t="s">
        <v>844</v>
      </c>
      <c r="C755">
        <v>30.9</v>
      </c>
      <c r="D755" s="93">
        <v>403685870</v>
      </c>
      <c r="E755" s="94">
        <v>0.04391891891891886</v>
      </c>
      <c r="G755" t="s">
        <v>861</v>
      </c>
      <c r="H755" t="s">
        <v>844</v>
      </c>
      <c r="I755" s="95">
        <v>4791.19</v>
      </c>
      <c r="J755" s="94">
        <v>0.01383895602639984</v>
      </c>
    </row>
    <row r="756" spans="1:10">
      <c r="A756" t="s">
        <v>862</v>
      </c>
      <c r="B756" t="s">
        <v>844</v>
      </c>
      <c r="C756">
        <v>30.28</v>
      </c>
      <c r="D756" s="93">
        <v>420591210</v>
      </c>
      <c r="E756" s="94">
        <v>-0.02006472491909372</v>
      </c>
      <c r="G756" t="s">
        <v>862</v>
      </c>
      <c r="H756" t="s">
        <v>844</v>
      </c>
      <c r="I756" s="95">
        <v>4786.35</v>
      </c>
      <c r="J756" s="94">
        <v>-0.00101018744821213</v>
      </c>
    </row>
    <row r="757" spans="1:10">
      <c r="A757" t="s">
        <v>863</v>
      </c>
      <c r="B757" t="s">
        <v>844</v>
      </c>
      <c r="C757">
        <v>29.96</v>
      </c>
      <c r="D757" s="93">
        <v>343139280</v>
      </c>
      <c r="E757" s="94">
        <v>-0.01056803170409515</v>
      </c>
      <c r="G757" t="s">
        <v>863</v>
      </c>
      <c r="H757" t="s">
        <v>844</v>
      </c>
      <c r="I757" s="95">
        <v>4793.06</v>
      </c>
      <c r="J757" s="94">
        <v>0.001401903329259158</v>
      </c>
    </row>
    <row r="758" spans="1:10">
      <c r="A758" t="s">
        <v>864</v>
      </c>
      <c r="B758" t="s">
        <v>844</v>
      </c>
      <c r="C758">
        <v>29.54</v>
      </c>
      <c r="D758" s="93">
        <v>308864220</v>
      </c>
      <c r="E758" s="94">
        <v>-0.0140186915887851</v>
      </c>
      <c r="G758" t="s">
        <v>864</v>
      </c>
      <c r="H758" t="s">
        <v>844</v>
      </c>
      <c r="I758" s="95">
        <v>4778.73</v>
      </c>
      <c r="J758" s="94">
        <v>-0.002989739331450192</v>
      </c>
    </row>
    <row r="759" spans="1:10">
      <c r="A759" t="s">
        <v>865</v>
      </c>
      <c r="B759" t="s">
        <v>844</v>
      </c>
      <c r="C759">
        <v>29.37</v>
      </c>
      <c r="D759" s="93">
        <v>266529910</v>
      </c>
      <c r="E759" s="94">
        <v>-0.005754908598510466</v>
      </c>
      <c r="G759" t="s">
        <v>865</v>
      </c>
      <c r="H759" t="s">
        <v>844</v>
      </c>
      <c r="I759" s="95">
        <v>4766.18</v>
      </c>
      <c r="J759" s="94">
        <v>-0.002626220774138543</v>
      </c>
    </row>
    <row r="760" spans="1:10">
      <c r="A760" t="s">
        <v>866</v>
      </c>
      <c r="B760" t="s">
        <v>867</v>
      </c>
      <c r="C760">
        <v>30.08</v>
      </c>
      <c r="D760" s="93">
        <v>392402940</v>
      </c>
      <c r="E760" s="94">
        <v>0.02417432754511406</v>
      </c>
      <c r="G760" t="s">
        <v>866</v>
      </c>
      <c r="H760" t="s">
        <v>867</v>
      </c>
      <c r="I760" s="95">
        <v>4796.56</v>
      </c>
      <c r="J760" s="94">
        <v>0.00637407735335227</v>
      </c>
    </row>
    <row r="761" spans="1:10">
      <c r="A761" t="s">
        <v>868</v>
      </c>
      <c r="B761" t="s">
        <v>867</v>
      </c>
      <c r="C761">
        <v>29.25</v>
      </c>
      <c r="D761" s="93">
        <v>527154400</v>
      </c>
      <c r="E761" s="94">
        <v>-0.02759308510638292</v>
      </c>
      <c r="G761" t="s">
        <v>868</v>
      </c>
      <c r="H761" t="s">
        <v>867</v>
      </c>
      <c r="I761" s="95">
        <v>4793.54</v>
      </c>
      <c r="J761" s="94">
        <v>-0.000629617892823231</v>
      </c>
    </row>
    <row r="762" spans="1:10">
      <c r="A762" t="s">
        <v>869</v>
      </c>
      <c r="B762" t="s">
        <v>867</v>
      </c>
      <c r="C762">
        <v>27.56</v>
      </c>
      <c r="D762" s="93">
        <v>498063880</v>
      </c>
      <c r="E762" s="94">
        <v>-0.05777777777777782</v>
      </c>
      <c r="G762" t="s">
        <v>869</v>
      </c>
      <c r="H762" t="s">
        <v>867</v>
      </c>
      <c r="I762" s="95">
        <v>4700.58</v>
      </c>
      <c r="J762" s="94">
        <v>-0.01939276609770646</v>
      </c>
    </row>
    <row r="763" spans="1:10">
      <c r="A763" t="s">
        <v>870</v>
      </c>
      <c r="B763" t="s">
        <v>867</v>
      </c>
      <c r="C763">
        <v>28.14</v>
      </c>
      <c r="D763" s="93">
        <v>454186370</v>
      </c>
      <c r="E763" s="94">
        <v>0.02104499274310601</v>
      </c>
      <c r="G763" t="s">
        <v>870</v>
      </c>
      <c r="H763" t="s">
        <v>867</v>
      </c>
      <c r="I763" s="95">
        <v>4696.05</v>
      </c>
      <c r="J763" s="94">
        <v>-0.0009637108612128298</v>
      </c>
    </row>
    <row r="764" spans="1:10">
      <c r="A764" t="s">
        <v>871</v>
      </c>
      <c r="B764" t="s">
        <v>867</v>
      </c>
      <c r="C764">
        <v>27.21</v>
      </c>
      <c r="D764" s="93">
        <v>409938510</v>
      </c>
      <c r="E764" s="94">
        <v>-0.03304904051172708</v>
      </c>
      <c r="G764" t="s">
        <v>871</v>
      </c>
      <c r="H764" t="s">
        <v>867</v>
      </c>
      <c r="I764" s="95">
        <v>4677.03</v>
      </c>
      <c r="J764" s="94">
        <v>-0.00405021241255954</v>
      </c>
    </row>
    <row r="765" spans="1:10">
      <c r="A765" t="s">
        <v>872</v>
      </c>
      <c r="B765" t="s">
        <v>867</v>
      </c>
      <c r="C765">
        <v>27.36</v>
      </c>
      <c r="D765" s="93">
        <v>594680950</v>
      </c>
      <c r="E765" s="94">
        <v>0.005512679162072764</v>
      </c>
      <c r="G765" t="s">
        <v>872</v>
      </c>
      <c r="H765" t="s">
        <v>867</v>
      </c>
      <c r="I765" s="95">
        <v>4670.29</v>
      </c>
      <c r="J765" s="94">
        <v>-0.001441085475183956</v>
      </c>
    </row>
    <row r="766" spans="1:10">
      <c r="A766" t="s">
        <v>873</v>
      </c>
      <c r="B766" t="s">
        <v>867</v>
      </c>
      <c r="C766">
        <v>27.78</v>
      </c>
      <c r="D766" s="93">
        <v>404089290</v>
      </c>
      <c r="E766" s="94">
        <v>0.01535087719298245</v>
      </c>
      <c r="G766" t="s">
        <v>873</v>
      </c>
      <c r="H766" t="s">
        <v>867</v>
      </c>
      <c r="I766" s="95">
        <v>4713.07</v>
      </c>
      <c r="J766" s="94">
        <v>0.009160030747555226</v>
      </c>
    </row>
    <row r="767" spans="1:10">
      <c r="A767" t="s">
        <v>874</v>
      </c>
      <c r="B767" t="s">
        <v>867</v>
      </c>
      <c r="C767">
        <v>27.96</v>
      </c>
      <c r="D767" s="93">
        <v>383413480</v>
      </c>
      <c r="E767" s="94">
        <v>0.00647948164146861</v>
      </c>
      <c r="G767" t="s">
        <v>874</v>
      </c>
      <c r="H767" t="s">
        <v>867</v>
      </c>
      <c r="I767" s="95">
        <v>4726.35</v>
      </c>
      <c r="J767" s="94">
        <v>0.002817696321081753</v>
      </c>
    </row>
    <row r="768" spans="1:10">
      <c r="A768" t="s">
        <v>875</v>
      </c>
      <c r="B768" t="s">
        <v>867</v>
      </c>
      <c r="C768">
        <v>26.53</v>
      </c>
      <c r="D768" s="93">
        <v>538868090</v>
      </c>
      <c r="E768" s="94">
        <v>-0.05114449213161654</v>
      </c>
      <c r="G768" t="s">
        <v>875</v>
      </c>
      <c r="H768" t="s">
        <v>867</v>
      </c>
      <c r="I768" s="95">
        <v>4659.03</v>
      </c>
      <c r="J768" s="94">
        <v>-0.01424354946205864</v>
      </c>
    </row>
    <row r="769" spans="1:10">
      <c r="A769" t="s">
        <v>876</v>
      </c>
      <c r="B769" t="s">
        <v>867</v>
      </c>
      <c r="C769">
        <v>26.9</v>
      </c>
      <c r="D769" s="93">
        <v>395832350</v>
      </c>
      <c r="E769" s="94">
        <v>0.01394647568790042</v>
      </c>
      <c r="G769" t="s">
        <v>876</v>
      </c>
      <c r="H769" t="s">
        <v>867</v>
      </c>
      <c r="I769" s="95">
        <v>4662.85</v>
      </c>
      <c r="J769" s="94">
        <v>0.0008199131578892072</v>
      </c>
    </row>
    <row r="770" spans="1:10">
      <c r="A770" t="s">
        <v>877</v>
      </c>
      <c r="B770" t="s">
        <v>867</v>
      </c>
      <c r="C770">
        <v>25.86</v>
      </c>
      <c r="D770" s="93">
        <v>425306170</v>
      </c>
      <c r="E770" s="94">
        <v>-0.03866171003717467</v>
      </c>
      <c r="G770" t="s">
        <v>877</v>
      </c>
      <c r="H770" t="s">
        <v>867</v>
      </c>
      <c r="I770" s="95">
        <v>4577.11</v>
      </c>
      <c r="J770" s="94">
        <v>-0.0183878958147915</v>
      </c>
    </row>
    <row r="771" spans="1:10">
      <c r="A771" t="s">
        <v>878</v>
      </c>
      <c r="B771" t="s">
        <v>867</v>
      </c>
      <c r="C771">
        <v>25.03</v>
      </c>
      <c r="D771" s="93">
        <v>488314510</v>
      </c>
      <c r="E771" s="94">
        <v>-0.03209590100541371</v>
      </c>
      <c r="G771" t="s">
        <v>878</v>
      </c>
      <c r="H771" t="s">
        <v>867</v>
      </c>
      <c r="I771" s="95">
        <v>4532.76</v>
      </c>
      <c r="J771" s="94">
        <v>-0.009689520243122751</v>
      </c>
    </row>
    <row r="772" spans="1:10">
      <c r="A772" t="s">
        <v>879</v>
      </c>
      <c r="B772" t="s">
        <v>867</v>
      </c>
      <c r="C772">
        <v>24.11</v>
      </c>
      <c r="D772" s="93">
        <v>435180730</v>
      </c>
      <c r="E772" s="94">
        <v>-0.03675589292848591</v>
      </c>
      <c r="G772" t="s">
        <v>879</v>
      </c>
      <c r="H772" t="s">
        <v>867</v>
      </c>
      <c r="I772" s="95">
        <v>4482.73</v>
      </c>
      <c r="J772" s="94">
        <v>-0.01103742532143781</v>
      </c>
    </row>
    <row r="773" spans="1:10">
      <c r="A773" t="s">
        <v>880</v>
      </c>
      <c r="B773" t="s">
        <v>867</v>
      </c>
      <c r="C773">
        <v>23.34</v>
      </c>
      <c r="D773" s="93">
        <v>718957840</v>
      </c>
      <c r="E773" s="94">
        <v>-0.03193695562007459</v>
      </c>
      <c r="G773" t="s">
        <v>880</v>
      </c>
      <c r="H773" t="s">
        <v>867</v>
      </c>
      <c r="I773" s="95">
        <v>4397.94</v>
      </c>
      <c r="J773" s="94">
        <v>-0.01891481307149878</v>
      </c>
    </row>
    <row r="774" spans="1:10">
      <c r="A774" t="s">
        <v>881</v>
      </c>
      <c r="B774" t="s">
        <v>867</v>
      </c>
      <c r="C774">
        <v>23.34</v>
      </c>
      <c r="D774" s="93">
        <v>915810630</v>
      </c>
      <c r="E774" s="94">
        <v>0</v>
      </c>
      <c r="G774" t="s">
        <v>881</v>
      </c>
      <c r="H774" t="s">
        <v>867</v>
      </c>
      <c r="I774" s="95">
        <v>4410.13</v>
      </c>
      <c r="J774" s="94">
        <v>0.002771752229453028</v>
      </c>
    </row>
    <row r="775" spans="1:10">
      <c r="A775" t="s">
        <v>882</v>
      </c>
      <c r="B775" t="s">
        <v>867</v>
      </c>
      <c r="C775">
        <v>22.29</v>
      </c>
      <c r="D775" s="93">
        <v>664616360</v>
      </c>
      <c r="E775" s="94">
        <v>-0.04498714652956304</v>
      </c>
      <c r="G775" t="s">
        <v>882</v>
      </c>
      <c r="H775" t="s">
        <v>867</v>
      </c>
      <c r="I775" s="95">
        <v>4356.45</v>
      </c>
      <c r="J775" s="94">
        <v>-0.01217197678979987</v>
      </c>
    </row>
    <row r="776" spans="1:10">
      <c r="A776" t="s">
        <v>883</v>
      </c>
      <c r="B776" t="s">
        <v>867</v>
      </c>
      <c r="C776">
        <v>22.74</v>
      </c>
      <c r="D776" s="93">
        <v>755958730</v>
      </c>
      <c r="E776" s="94">
        <v>0.02018842530282638</v>
      </c>
      <c r="G776" t="s">
        <v>883</v>
      </c>
      <c r="H776" t="s">
        <v>867</v>
      </c>
      <c r="I776" s="95">
        <v>4349.93</v>
      </c>
      <c r="J776" s="94">
        <v>-0.001496631431555429</v>
      </c>
    </row>
    <row r="777" spans="1:10">
      <c r="A777" t="s">
        <v>884</v>
      </c>
      <c r="B777" t="s">
        <v>867</v>
      </c>
      <c r="C777">
        <v>21.91</v>
      </c>
      <c r="D777" s="93">
        <v>573352720</v>
      </c>
      <c r="E777" s="94">
        <v>-0.036499560246262</v>
      </c>
      <c r="G777" t="s">
        <v>884</v>
      </c>
      <c r="H777" t="s">
        <v>867</v>
      </c>
      <c r="I777" s="95">
        <v>4326.51</v>
      </c>
      <c r="J777" s="94">
        <v>-0.005383994684971971</v>
      </c>
    </row>
    <row r="778" spans="1:10">
      <c r="A778" t="s">
        <v>885</v>
      </c>
      <c r="B778" t="s">
        <v>867</v>
      </c>
      <c r="C778">
        <v>22.81</v>
      </c>
      <c r="D778" s="93">
        <v>543774250</v>
      </c>
      <c r="E778" s="94">
        <v>0.04107713372889088</v>
      </c>
      <c r="G778" t="s">
        <v>885</v>
      </c>
      <c r="H778" t="s">
        <v>867</v>
      </c>
      <c r="I778" s="95">
        <v>4431.85</v>
      </c>
      <c r="J778" s="94">
        <v>0.02434756882568179</v>
      </c>
    </row>
    <row r="779" spans="1:10">
      <c r="A779" t="s">
        <v>886</v>
      </c>
      <c r="B779" t="s">
        <v>867</v>
      </c>
      <c r="C779">
        <v>24.45</v>
      </c>
      <c r="D779" s="93">
        <v>564679680</v>
      </c>
      <c r="E779" s="94">
        <v>0.07189829022358607</v>
      </c>
      <c r="G779" t="s">
        <v>886</v>
      </c>
      <c r="H779" t="s">
        <v>867</v>
      </c>
      <c r="I779" s="95">
        <v>4515.55</v>
      </c>
      <c r="J779" s="94">
        <v>0.01888601825422787</v>
      </c>
    </row>
    <row r="780" spans="1:10">
      <c r="A780" t="s">
        <v>887</v>
      </c>
      <c r="B780" t="s">
        <v>888</v>
      </c>
      <c r="C780">
        <v>24.6</v>
      </c>
      <c r="D780" s="93">
        <v>518925170</v>
      </c>
      <c r="E780" s="94">
        <v>0.006134969325153561</v>
      </c>
      <c r="G780" t="s">
        <v>887</v>
      </c>
      <c r="H780" t="s">
        <v>888</v>
      </c>
      <c r="I780" s="95">
        <v>4546.54</v>
      </c>
      <c r="J780" s="94">
        <v>0.006862951356977565</v>
      </c>
    </row>
    <row r="781" spans="1:10">
      <c r="A781" t="s">
        <v>889</v>
      </c>
      <c r="B781" t="s">
        <v>888</v>
      </c>
      <c r="C781">
        <v>25.2</v>
      </c>
      <c r="D781" s="93">
        <v>543419410</v>
      </c>
      <c r="E781" s="94">
        <v>0.02439024390243905</v>
      </c>
      <c r="G781" t="s">
        <v>889</v>
      </c>
      <c r="H781" t="s">
        <v>888</v>
      </c>
      <c r="I781" s="95">
        <v>4589.38</v>
      </c>
      <c r="J781" s="94">
        <v>0.009422549895085064</v>
      </c>
    </row>
    <row r="782" spans="1:10">
      <c r="A782" t="s">
        <v>890</v>
      </c>
      <c r="B782" t="s">
        <v>888</v>
      </c>
      <c r="C782">
        <v>23.91</v>
      </c>
      <c r="D782" s="93">
        <v>410177780</v>
      </c>
      <c r="E782" s="94">
        <v>-0.05119047619047612</v>
      </c>
      <c r="G782" t="s">
        <v>890</v>
      </c>
      <c r="H782" t="s">
        <v>888</v>
      </c>
      <c r="I782" s="95">
        <v>4477.44</v>
      </c>
      <c r="J782" s="94">
        <v>-0.02439109422187757</v>
      </c>
    </row>
    <row r="783" spans="1:10">
      <c r="A783" t="s">
        <v>891</v>
      </c>
      <c r="B783" t="s">
        <v>888</v>
      </c>
      <c r="C783">
        <v>24.28</v>
      </c>
      <c r="D783" s="93">
        <v>354828500</v>
      </c>
      <c r="E783" s="94">
        <v>0.01547469677959024</v>
      </c>
      <c r="G783" t="s">
        <v>891</v>
      </c>
      <c r="H783" t="s">
        <v>888</v>
      </c>
      <c r="I783" s="95">
        <v>4500.53</v>
      </c>
      <c r="J783" s="94">
        <v>0.005156964694110977</v>
      </c>
    </row>
    <row r="784" spans="1:10">
      <c r="A784" t="s">
        <v>892</v>
      </c>
      <c r="B784" t="s">
        <v>888</v>
      </c>
      <c r="C784">
        <v>24.69</v>
      </c>
      <c r="D784" s="93">
        <v>376867500</v>
      </c>
      <c r="E784" s="94">
        <v>0.01688632619439878</v>
      </c>
      <c r="G784" t="s">
        <v>892</v>
      </c>
      <c r="H784" t="s">
        <v>888</v>
      </c>
      <c r="I784" s="95">
        <v>4483.87</v>
      </c>
      <c r="J784" s="94">
        <v>-0.003701786234065696</v>
      </c>
    </row>
    <row r="785" spans="1:10">
      <c r="A785" t="s">
        <v>893</v>
      </c>
      <c r="B785" t="s">
        <v>888</v>
      </c>
      <c r="C785">
        <v>25.07</v>
      </c>
      <c r="D785" s="93">
        <v>410358640</v>
      </c>
      <c r="E785" s="94">
        <v>0.01539084649655731</v>
      </c>
      <c r="G785" t="s">
        <v>893</v>
      </c>
      <c r="H785" t="s">
        <v>888</v>
      </c>
      <c r="I785" s="95">
        <v>4521.54</v>
      </c>
      <c r="J785" s="94">
        <v>0.008401224834796661</v>
      </c>
    </row>
    <row r="786" spans="1:10">
      <c r="A786" t="s">
        <v>894</v>
      </c>
      <c r="B786" t="s">
        <v>888</v>
      </c>
      <c r="C786">
        <v>26.66</v>
      </c>
      <c r="D786" s="93">
        <v>524281660</v>
      </c>
      <c r="E786" s="94">
        <v>0.06342241723175102</v>
      </c>
      <c r="G786" t="s">
        <v>894</v>
      </c>
      <c r="H786" t="s">
        <v>888</v>
      </c>
      <c r="I786" s="95">
        <v>4587.18</v>
      </c>
      <c r="J786" s="94">
        <v>0.0145171777757136</v>
      </c>
    </row>
    <row r="787" spans="1:10">
      <c r="A787" t="s">
        <v>895</v>
      </c>
      <c r="B787" t="s">
        <v>888</v>
      </c>
      <c r="C787">
        <v>25.79</v>
      </c>
      <c r="D787" s="93">
        <v>513199720</v>
      </c>
      <c r="E787" s="94">
        <v>-0.03263315828957247</v>
      </c>
      <c r="G787" t="s">
        <v>895</v>
      </c>
      <c r="H787" t="s">
        <v>888</v>
      </c>
      <c r="I787" s="95">
        <v>4504.08</v>
      </c>
      <c r="J787" s="94">
        <v>-0.01811570507370552</v>
      </c>
    </row>
    <row r="788" spans="1:10">
      <c r="A788" t="s">
        <v>896</v>
      </c>
      <c r="B788" t="s">
        <v>888</v>
      </c>
      <c r="C788">
        <v>23.91</v>
      </c>
      <c r="D788" s="93">
        <v>605471980</v>
      </c>
      <c r="E788" s="94">
        <v>-0.07289647150058154</v>
      </c>
      <c r="G788" t="s">
        <v>896</v>
      </c>
      <c r="H788" t="s">
        <v>888</v>
      </c>
      <c r="I788" s="95">
        <v>4418.64</v>
      </c>
      <c r="J788" s="94">
        <v>-0.0189694676826343</v>
      </c>
    </row>
    <row r="789" spans="1:10">
      <c r="A789" t="s">
        <v>897</v>
      </c>
      <c r="B789" t="s">
        <v>888</v>
      </c>
      <c r="C789">
        <v>24.23</v>
      </c>
      <c r="D789" s="93">
        <v>440424430</v>
      </c>
      <c r="E789" s="94">
        <v>0.01338352153910494</v>
      </c>
      <c r="G789" t="s">
        <v>897</v>
      </c>
      <c r="H789" t="s">
        <v>888</v>
      </c>
      <c r="I789" s="95">
        <v>4401.67</v>
      </c>
      <c r="J789" s="94">
        <v>-0.003840548222982743</v>
      </c>
    </row>
    <row r="790" spans="1:10">
      <c r="A790" t="s">
        <v>898</v>
      </c>
      <c r="B790" t="s">
        <v>888</v>
      </c>
      <c r="C790">
        <v>26.46</v>
      </c>
      <c r="D790" s="93">
        <v>701752800</v>
      </c>
      <c r="E790" s="94">
        <v>0.09203466776723079</v>
      </c>
      <c r="G790" t="s">
        <v>898</v>
      </c>
      <c r="H790" t="s">
        <v>888</v>
      </c>
      <c r="I790" s="95">
        <v>4471.07</v>
      </c>
      <c r="J790" s="94">
        <v>0.01576674307705939</v>
      </c>
    </row>
    <row r="791" spans="1:10">
      <c r="A791" t="s">
        <v>899</v>
      </c>
      <c r="B791" t="s">
        <v>888</v>
      </c>
      <c r="C791">
        <v>26.47</v>
      </c>
      <c r="D791" s="93">
        <v>732676330</v>
      </c>
      <c r="E791" s="94">
        <v>0.0003779289493575089</v>
      </c>
      <c r="G791" t="s">
        <v>899</v>
      </c>
      <c r="H791" t="s">
        <v>888</v>
      </c>
      <c r="I791" s="95">
        <v>4475.01</v>
      </c>
      <c r="J791" s="94">
        <v>0.0008812208263346832</v>
      </c>
    </row>
    <row r="792" spans="1:10">
      <c r="A792" t="s">
        <v>900</v>
      </c>
      <c r="B792" t="s">
        <v>888</v>
      </c>
      <c r="C792">
        <v>24.47</v>
      </c>
      <c r="D792" s="93">
        <v>810595080</v>
      </c>
      <c r="E792" s="94">
        <v>-0.07555723460521346</v>
      </c>
      <c r="G792" t="s">
        <v>900</v>
      </c>
      <c r="H792" t="s">
        <v>888</v>
      </c>
      <c r="I792" s="95">
        <v>4380.26</v>
      </c>
      <c r="J792" s="94">
        <v>-0.02117313704326917</v>
      </c>
    </row>
    <row r="793" spans="1:10">
      <c r="A793" t="s">
        <v>901</v>
      </c>
      <c r="B793" t="s">
        <v>888</v>
      </c>
      <c r="C793">
        <v>23.61</v>
      </c>
      <c r="D793" s="93">
        <v>761254910</v>
      </c>
      <c r="E793" s="94">
        <v>-0.03514507560277891</v>
      </c>
      <c r="G793" t="s">
        <v>901</v>
      </c>
      <c r="H793" t="s">
        <v>888</v>
      </c>
      <c r="I793" s="95">
        <v>4348.87</v>
      </c>
      <c r="J793" s="94">
        <v>-0.007166241273349194</v>
      </c>
    </row>
    <row r="794" spans="1:10">
      <c r="A794" t="s">
        <v>902</v>
      </c>
      <c r="B794" t="s">
        <v>888</v>
      </c>
      <c r="C794">
        <v>23.35</v>
      </c>
      <c r="D794" s="93">
        <v>633422440</v>
      </c>
      <c r="E794" s="94">
        <v>-0.01101228293096135</v>
      </c>
      <c r="G794" t="s">
        <v>902</v>
      </c>
      <c r="H794" t="s">
        <v>888</v>
      </c>
      <c r="I794" s="95">
        <v>4304.76</v>
      </c>
      <c r="J794" s="94">
        <v>-0.01014286469818593</v>
      </c>
    </row>
    <row r="795" spans="1:10">
      <c r="A795" t="s">
        <v>903</v>
      </c>
      <c r="B795" t="s">
        <v>888</v>
      </c>
      <c r="C795">
        <v>22.35</v>
      </c>
      <c r="D795" s="93">
        <v>566510770</v>
      </c>
      <c r="E795" s="94">
        <v>-0.04282655246252676</v>
      </c>
      <c r="G795" t="s">
        <v>903</v>
      </c>
      <c r="H795" t="s">
        <v>888</v>
      </c>
      <c r="I795" s="95">
        <v>4225.5</v>
      </c>
      <c r="J795" s="94">
        <v>-0.01841217628857361</v>
      </c>
    </row>
    <row r="796" spans="1:10">
      <c r="A796" t="s">
        <v>904</v>
      </c>
      <c r="B796" t="s">
        <v>888</v>
      </c>
      <c r="C796">
        <v>23.71</v>
      </c>
      <c r="D796" s="93">
        <v>735800630</v>
      </c>
      <c r="E796" s="94">
        <v>0.06085011185682321</v>
      </c>
      <c r="G796" t="s">
        <v>904</v>
      </c>
      <c r="H796" t="s">
        <v>888</v>
      </c>
      <c r="I796" s="95">
        <v>4288.7</v>
      </c>
      <c r="J796" s="94">
        <v>0.01495680984498882</v>
      </c>
    </row>
    <row r="797" spans="1:10">
      <c r="A797" t="s">
        <v>905</v>
      </c>
      <c r="B797" t="s">
        <v>888</v>
      </c>
      <c r="C797">
        <v>24.12</v>
      </c>
      <c r="D797" s="93">
        <v>528865510</v>
      </c>
      <c r="E797" s="94">
        <v>0.01729228173766351</v>
      </c>
      <c r="G797" t="s">
        <v>905</v>
      </c>
      <c r="H797" t="s">
        <v>888</v>
      </c>
      <c r="I797" s="95">
        <v>4384.65</v>
      </c>
      <c r="J797" s="94">
        <v>0.02237274698626623</v>
      </c>
    </row>
    <row r="798" spans="1:10">
      <c r="A798" t="s">
        <v>906</v>
      </c>
      <c r="B798" t="s">
        <v>888</v>
      </c>
      <c r="C798">
        <v>24.35</v>
      </c>
      <c r="D798" s="93">
        <v>477318610</v>
      </c>
      <c r="E798" s="94">
        <v>0.009535655058043213</v>
      </c>
      <c r="G798" t="s">
        <v>906</v>
      </c>
      <c r="H798" t="s">
        <v>888</v>
      </c>
      <c r="I798" s="95">
        <v>4373.94</v>
      </c>
      <c r="J798" s="94">
        <v>-0.002442612295166069</v>
      </c>
    </row>
    <row r="799" spans="1:10">
      <c r="A799" t="s">
        <v>907</v>
      </c>
      <c r="B799" t="s">
        <v>908</v>
      </c>
      <c r="C799">
        <v>23.44</v>
      </c>
      <c r="D799" s="93">
        <v>412055980</v>
      </c>
      <c r="E799" s="94">
        <v>-0.03737166324435315</v>
      </c>
      <c r="G799" t="s">
        <v>907</v>
      </c>
      <c r="H799" t="s">
        <v>908</v>
      </c>
      <c r="I799" s="95">
        <v>4306.26</v>
      </c>
      <c r="J799" s="94">
        <v>-0.01547346328481858</v>
      </c>
    </row>
    <row r="800" spans="1:10">
      <c r="A800" t="s">
        <v>909</v>
      </c>
      <c r="B800" t="s">
        <v>908</v>
      </c>
      <c r="C800">
        <v>24.19</v>
      </c>
      <c r="D800" s="93">
        <v>389641850</v>
      </c>
      <c r="E800" s="94">
        <v>0.03199658703071662</v>
      </c>
      <c r="G800" t="s">
        <v>909</v>
      </c>
      <c r="H800" t="s">
        <v>908</v>
      </c>
      <c r="I800" s="95">
        <v>4386.54</v>
      </c>
      <c r="J800" s="94">
        <v>0.01864262724498755</v>
      </c>
    </row>
    <row r="801" spans="1:10">
      <c r="A801" t="s">
        <v>910</v>
      </c>
      <c r="B801" t="s">
        <v>908</v>
      </c>
      <c r="C801">
        <v>23.68</v>
      </c>
      <c r="D801" s="93">
        <v>365095040</v>
      </c>
      <c r="E801" s="94">
        <v>-0.02108309218685411</v>
      </c>
      <c r="G801" t="s">
        <v>910</v>
      </c>
      <c r="H801" t="s">
        <v>908</v>
      </c>
      <c r="I801" s="95">
        <v>4363.49</v>
      </c>
      <c r="J801" s="94">
        <v>-0.005254711002293466</v>
      </c>
    </row>
    <row r="802" spans="1:10">
      <c r="A802" t="s">
        <v>911</v>
      </c>
      <c r="B802" t="s">
        <v>908</v>
      </c>
      <c r="C802">
        <v>22.91</v>
      </c>
      <c r="D802" s="93">
        <v>432010700</v>
      </c>
      <c r="E802" s="94">
        <v>-0.03251689189189189</v>
      </c>
      <c r="G802" t="s">
        <v>911</v>
      </c>
      <c r="H802" t="s">
        <v>908</v>
      </c>
      <c r="I802" s="95">
        <v>4328.87</v>
      </c>
      <c r="J802" s="94">
        <v>-0.00793401612012401</v>
      </c>
    </row>
    <row r="803" spans="1:10">
      <c r="A803" t="s">
        <v>912</v>
      </c>
      <c r="B803" t="s">
        <v>908</v>
      </c>
      <c r="C803">
        <v>21.32</v>
      </c>
      <c r="D803" s="93">
        <v>450820890</v>
      </c>
      <c r="E803" s="94">
        <v>-0.06940200785683104</v>
      </c>
      <c r="G803" t="s">
        <v>912</v>
      </c>
      <c r="H803" t="s">
        <v>908</v>
      </c>
      <c r="I803" s="95">
        <v>4201.09</v>
      </c>
      <c r="J803" s="94">
        <v>-0.02951809594651711</v>
      </c>
    </row>
    <row r="804" spans="1:10">
      <c r="A804" t="s">
        <v>913</v>
      </c>
      <c r="B804" t="s">
        <v>908</v>
      </c>
      <c r="C804">
        <v>21.49</v>
      </c>
      <c r="D804" s="93">
        <v>557467190</v>
      </c>
      <c r="E804" s="94">
        <v>0.007973733583489517</v>
      </c>
      <c r="G804" t="s">
        <v>913</v>
      </c>
      <c r="H804" t="s">
        <v>908</v>
      </c>
      <c r="I804" s="95">
        <v>4170.7</v>
      </c>
      <c r="J804" s="94">
        <v>-0.007233836932796112</v>
      </c>
    </row>
    <row r="805" spans="1:10">
      <c r="A805" t="s">
        <v>914</v>
      </c>
      <c r="B805" t="s">
        <v>908</v>
      </c>
      <c r="C805">
        <v>22.98</v>
      </c>
      <c r="D805" s="93">
        <v>492741950</v>
      </c>
      <c r="E805" s="94">
        <v>0.06933457422056777</v>
      </c>
      <c r="G805" t="s">
        <v>914</v>
      </c>
      <c r="H805" t="s">
        <v>908</v>
      </c>
      <c r="I805" s="95">
        <v>4277.88</v>
      </c>
      <c r="J805" s="94">
        <v>0.02569832402234651</v>
      </c>
    </row>
    <row r="806" spans="1:10">
      <c r="A806" t="s">
        <v>915</v>
      </c>
      <c r="B806" t="s">
        <v>908</v>
      </c>
      <c r="C806">
        <v>22.63</v>
      </c>
      <c r="D806" s="93">
        <v>428065650</v>
      </c>
      <c r="E806" s="94">
        <v>-0.01523063533507407</v>
      </c>
      <c r="G806" t="s">
        <v>915</v>
      </c>
      <c r="H806" t="s">
        <v>908</v>
      </c>
      <c r="I806" s="95">
        <v>4259.52</v>
      </c>
      <c r="J806" s="94">
        <v>-0.004291845493562207</v>
      </c>
    </row>
    <row r="807" spans="1:10">
      <c r="A807" t="s">
        <v>916</v>
      </c>
      <c r="B807" t="s">
        <v>908</v>
      </c>
      <c r="C807">
        <v>22.07</v>
      </c>
      <c r="D807" s="93">
        <v>367208570</v>
      </c>
      <c r="E807" s="94">
        <v>-0.0247459125055236</v>
      </c>
      <c r="G807" t="s">
        <v>916</v>
      </c>
      <c r="H807" t="s">
        <v>908</v>
      </c>
      <c r="I807" s="95">
        <v>4204.31</v>
      </c>
      <c r="J807" s="94">
        <v>-0.01296155435354218</v>
      </c>
    </row>
    <row r="808" spans="1:10">
      <c r="A808" t="s">
        <v>917</v>
      </c>
      <c r="B808" t="s">
        <v>908</v>
      </c>
      <c r="C808">
        <v>21.3</v>
      </c>
      <c r="D808" s="93">
        <v>385354240</v>
      </c>
      <c r="E808" s="94">
        <v>-0.03488898957861353</v>
      </c>
      <c r="G808" t="s">
        <v>917</v>
      </c>
      <c r="H808" t="s">
        <v>908</v>
      </c>
      <c r="I808" s="95">
        <v>4173.11</v>
      </c>
      <c r="J808" s="94">
        <v>-0.00742095611408311</v>
      </c>
    </row>
    <row r="809" spans="1:10">
      <c r="A809" t="s">
        <v>918</v>
      </c>
      <c r="B809" t="s">
        <v>908</v>
      </c>
      <c r="C809">
        <v>22.94</v>
      </c>
      <c r="D809" s="93">
        <v>491995690</v>
      </c>
      <c r="E809" s="94">
        <v>0.07699530516431929</v>
      </c>
      <c r="G809" t="s">
        <v>918</v>
      </c>
      <c r="H809" t="s">
        <v>908</v>
      </c>
      <c r="I809" s="95">
        <v>4262.45</v>
      </c>
      <c r="J809" s="94">
        <v>0.02140849390502542</v>
      </c>
    </row>
    <row r="810" spans="1:10">
      <c r="A810" t="s">
        <v>919</v>
      </c>
      <c r="B810" t="s">
        <v>908</v>
      </c>
      <c r="C810">
        <v>24.46</v>
      </c>
      <c r="D810" s="93">
        <v>671421740</v>
      </c>
      <c r="E810" s="94">
        <v>0.06625980819529209</v>
      </c>
      <c r="G810" t="s">
        <v>919</v>
      </c>
      <c r="H810" t="s">
        <v>908</v>
      </c>
      <c r="I810" s="95">
        <v>4357.86</v>
      </c>
      <c r="J810" s="94">
        <v>0.02238384027965123</v>
      </c>
    </row>
    <row r="811" spans="1:10">
      <c r="A811" t="s">
        <v>920</v>
      </c>
      <c r="B811" t="s">
        <v>908</v>
      </c>
      <c r="C811">
        <v>24.73</v>
      </c>
      <c r="D811" s="93">
        <v>471941190</v>
      </c>
      <c r="E811" s="94">
        <v>0.01103843008994265</v>
      </c>
      <c r="G811" t="s">
        <v>920</v>
      </c>
      <c r="H811" t="s">
        <v>908</v>
      </c>
      <c r="I811" s="95">
        <v>4411.67</v>
      </c>
      <c r="J811" s="94">
        <v>0.01234780373853228</v>
      </c>
    </row>
    <row r="812" spans="1:10">
      <c r="A812" t="s">
        <v>921</v>
      </c>
      <c r="B812" t="s">
        <v>908</v>
      </c>
      <c r="C812">
        <v>26.42</v>
      </c>
      <c r="D812" s="93">
        <v>730718560</v>
      </c>
      <c r="E812" s="94">
        <v>0.06833805095026291</v>
      </c>
      <c r="G812" t="s">
        <v>921</v>
      </c>
      <c r="H812" t="s">
        <v>908</v>
      </c>
      <c r="I812" s="95">
        <v>4463.12</v>
      </c>
      <c r="J812" s="94">
        <v>0.01166225034964086</v>
      </c>
    </row>
    <row r="813" spans="1:10">
      <c r="A813" t="s">
        <v>922</v>
      </c>
      <c r="B813" t="s">
        <v>908</v>
      </c>
      <c r="C813">
        <v>26.7</v>
      </c>
      <c r="D813" s="93">
        <v>591727080</v>
      </c>
      <c r="E813" s="94">
        <v>0.01059803179409524</v>
      </c>
      <c r="G813" t="s">
        <v>922</v>
      </c>
      <c r="H813" t="s">
        <v>908</v>
      </c>
      <c r="I813" s="95">
        <v>4461.18</v>
      </c>
      <c r="J813" s="94">
        <v>-0.0004346735019447046</v>
      </c>
    </row>
    <row r="814" spans="1:10">
      <c r="A814" t="s">
        <v>923</v>
      </c>
      <c r="B814" t="s">
        <v>908</v>
      </c>
      <c r="C814">
        <v>26.49</v>
      </c>
      <c r="D814" s="93">
        <v>547007100</v>
      </c>
      <c r="E814" s="94">
        <v>-0.00786516853932584</v>
      </c>
      <c r="G814" t="s">
        <v>923</v>
      </c>
      <c r="H814" t="s">
        <v>908</v>
      </c>
      <c r="I814" s="95">
        <v>4511.61</v>
      </c>
      <c r="J814" s="94">
        <v>0.01130418409479095</v>
      </c>
    </row>
    <row r="815" spans="1:10">
      <c r="A815" t="s">
        <v>924</v>
      </c>
      <c r="B815" t="s">
        <v>908</v>
      </c>
      <c r="C815">
        <v>25.6</v>
      </c>
      <c r="D815" s="93">
        <v>502119860</v>
      </c>
      <c r="E815" s="94">
        <v>-0.03359758399395985</v>
      </c>
      <c r="G815" t="s">
        <v>924</v>
      </c>
      <c r="H815" t="s">
        <v>908</v>
      </c>
      <c r="I815" s="95">
        <v>4456.24</v>
      </c>
      <c r="J815" s="94">
        <v>-0.01227278067031501</v>
      </c>
    </row>
    <row r="816" spans="1:10">
      <c r="A816" t="s">
        <v>925</v>
      </c>
      <c r="B816" t="s">
        <v>908</v>
      </c>
      <c r="C816">
        <v>28.11</v>
      </c>
      <c r="D816" s="93">
        <v>877379140</v>
      </c>
      <c r="E816" s="94">
        <v>0.09804687499999987</v>
      </c>
      <c r="G816" t="s">
        <v>925</v>
      </c>
      <c r="H816" t="s">
        <v>908</v>
      </c>
      <c r="I816" s="95">
        <v>4520.16</v>
      </c>
      <c r="J816" s="94">
        <v>0.01434393120657784</v>
      </c>
    </row>
    <row r="817" spans="1:10">
      <c r="A817" t="s">
        <v>926</v>
      </c>
      <c r="B817" t="s">
        <v>908</v>
      </c>
      <c r="C817">
        <v>27.66</v>
      </c>
      <c r="D817" s="93">
        <v>579016180</v>
      </c>
      <c r="E817" s="94">
        <v>-0.01600853788687295</v>
      </c>
      <c r="G817" t="s">
        <v>926</v>
      </c>
      <c r="H817" t="s">
        <v>908</v>
      </c>
      <c r="I817" s="95">
        <v>4543.06</v>
      </c>
      <c r="J817" s="94">
        <v>0.005066192347173759</v>
      </c>
    </row>
    <row r="818" spans="1:10">
      <c r="A818" t="s">
        <v>927</v>
      </c>
      <c r="B818" t="s">
        <v>908</v>
      </c>
      <c r="C818">
        <v>28.18</v>
      </c>
      <c r="D818" s="93">
        <v>425493920</v>
      </c>
      <c r="E818" s="94">
        <v>0.01879971077368037</v>
      </c>
      <c r="G818" t="s">
        <v>927</v>
      </c>
      <c r="H818" t="s">
        <v>908</v>
      </c>
      <c r="I818" s="95">
        <v>4575.52</v>
      </c>
      <c r="J818" s="94">
        <v>0.007144963967017803</v>
      </c>
    </row>
    <row r="819" spans="1:10">
      <c r="A819" t="s">
        <v>928</v>
      </c>
      <c r="B819" t="s">
        <v>908</v>
      </c>
      <c r="C819">
        <v>28.62</v>
      </c>
      <c r="D819" s="93">
        <v>488984400</v>
      </c>
      <c r="E819" s="94">
        <v>0.01561391057487582</v>
      </c>
      <c r="G819" t="s">
        <v>928</v>
      </c>
      <c r="H819" t="s">
        <v>908</v>
      </c>
      <c r="I819" s="95">
        <v>4631.6</v>
      </c>
      <c r="J819" s="94">
        <v>0.01225653040528729</v>
      </c>
    </row>
    <row r="820" spans="1:10">
      <c r="A820" t="s">
        <v>929</v>
      </c>
      <c r="B820" t="s">
        <v>908</v>
      </c>
      <c r="C820">
        <v>27.65</v>
      </c>
      <c r="D820" s="93">
        <v>463487130</v>
      </c>
      <c r="E820" s="94">
        <v>-0.03389238294898678</v>
      </c>
      <c r="G820" t="s">
        <v>929</v>
      </c>
      <c r="H820" t="s">
        <v>908</v>
      </c>
      <c r="I820" s="95">
        <v>4602.45</v>
      </c>
      <c r="J820" s="94">
        <v>-0.006293721392175655</v>
      </c>
    </row>
    <row r="821" spans="1:10">
      <c r="A821" t="s">
        <v>930</v>
      </c>
      <c r="B821" t="s">
        <v>908</v>
      </c>
      <c r="C821">
        <v>27.25</v>
      </c>
      <c r="D821" s="93">
        <v>523440220</v>
      </c>
      <c r="E821" s="94">
        <v>-0.01446654611211573</v>
      </c>
      <c r="G821" t="s">
        <v>930</v>
      </c>
      <c r="H821" t="s">
        <v>908</v>
      </c>
      <c r="I821" s="95">
        <v>4530.41</v>
      </c>
      <c r="J821" s="94">
        <v>-0.01565253289009116</v>
      </c>
    </row>
    <row r="822" spans="1:10">
      <c r="A822" t="s">
        <v>931</v>
      </c>
      <c r="B822" t="s">
        <v>932</v>
      </c>
      <c r="C822">
        <v>26.68</v>
      </c>
      <c r="D822" s="93">
        <v>517235110</v>
      </c>
      <c r="E822" s="94">
        <v>-0.02091743119266054</v>
      </c>
      <c r="G822" t="s">
        <v>931</v>
      </c>
      <c r="H822" t="s">
        <v>932</v>
      </c>
      <c r="I822" s="95">
        <v>4545.86</v>
      </c>
      <c r="J822" s="94">
        <v>0.003410287369134402</v>
      </c>
    </row>
    <row r="823" spans="1:10">
      <c r="A823" t="s">
        <v>933</v>
      </c>
      <c r="B823" t="s">
        <v>932</v>
      </c>
      <c r="C823">
        <v>27.32</v>
      </c>
      <c r="D823" s="93">
        <v>397707820</v>
      </c>
      <c r="E823" s="94">
        <v>0.02398800599700146</v>
      </c>
      <c r="G823" t="s">
        <v>933</v>
      </c>
      <c r="H823" t="s">
        <v>932</v>
      </c>
      <c r="I823" s="95">
        <v>4582.64</v>
      </c>
      <c r="J823" s="94">
        <v>0.008090878293656401</v>
      </c>
    </row>
    <row r="824" spans="1:10">
      <c r="A824" t="s">
        <v>934</v>
      </c>
      <c r="B824" t="s">
        <v>932</v>
      </c>
      <c r="C824">
        <v>25.9</v>
      </c>
      <c r="D824" s="93">
        <v>436614730</v>
      </c>
      <c r="E824" s="94">
        <v>-0.05197657393850663</v>
      </c>
      <c r="G824" t="s">
        <v>934</v>
      </c>
      <c r="H824" t="s">
        <v>932</v>
      </c>
      <c r="I824" s="95">
        <v>4525.12</v>
      </c>
      <c r="J824" s="94">
        <v>-0.01255171691426782</v>
      </c>
    </row>
    <row r="825" spans="1:10">
      <c r="A825" t="s">
        <v>935</v>
      </c>
      <c r="B825" t="s">
        <v>932</v>
      </c>
      <c r="C825">
        <v>24.37</v>
      </c>
      <c r="D825" s="93">
        <v>703832560</v>
      </c>
      <c r="E825" s="94">
        <v>-0.05907335907335898</v>
      </c>
      <c r="G825" t="s">
        <v>935</v>
      </c>
      <c r="H825" t="s">
        <v>932</v>
      </c>
      <c r="I825" s="95">
        <v>4481.15</v>
      </c>
      <c r="J825" s="94">
        <v>-0.009716869386889204</v>
      </c>
    </row>
    <row r="826" spans="1:10">
      <c r="A826" t="s">
        <v>936</v>
      </c>
      <c r="B826" t="s">
        <v>932</v>
      </c>
      <c r="C826">
        <v>24.18</v>
      </c>
      <c r="D826" s="93">
        <v>557992360</v>
      </c>
      <c r="E826" s="94">
        <v>-0.007796471070989019</v>
      </c>
      <c r="G826" t="s">
        <v>936</v>
      </c>
      <c r="H826" t="s">
        <v>932</v>
      </c>
      <c r="I826" s="95">
        <v>4500.21</v>
      </c>
      <c r="J826" s="94">
        <v>0.004253372460194527</v>
      </c>
    </row>
    <row r="827" spans="1:10">
      <c r="A827" t="s">
        <v>937</v>
      </c>
      <c r="B827" t="s">
        <v>932</v>
      </c>
      <c r="C827">
        <v>23.09</v>
      </c>
      <c r="D827" s="93">
        <v>524780640</v>
      </c>
      <c r="E827" s="94">
        <v>-0.04507857733664189</v>
      </c>
      <c r="G827" t="s">
        <v>937</v>
      </c>
      <c r="H827" t="s">
        <v>932</v>
      </c>
      <c r="I827" s="95">
        <v>4488.28</v>
      </c>
      <c r="J827" s="94">
        <v>-0.002650987398365889</v>
      </c>
    </row>
    <row r="828" spans="1:10">
      <c r="A828" t="s">
        <v>938</v>
      </c>
      <c r="B828" t="s">
        <v>932</v>
      </c>
      <c r="C828">
        <v>21.89</v>
      </c>
      <c r="D828" s="93">
        <v>575206840</v>
      </c>
      <c r="E828" s="94">
        <v>-0.0519705500216544</v>
      </c>
      <c r="G828" t="s">
        <v>938</v>
      </c>
      <c r="H828" t="s">
        <v>932</v>
      </c>
      <c r="I828" s="95">
        <v>4412.53</v>
      </c>
      <c r="J828" s="94">
        <v>-0.01687728929567678</v>
      </c>
    </row>
    <row r="829" spans="1:10">
      <c r="A829" t="s">
        <v>939</v>
      </c>
      <c r="B829" t="s">
        <v>932</v>
      </c>
      <c r="C829">
        <v>21.48</v>
      </c>
      <c r="D829" s="93">
        <v>662258070</v>
      </c>
      <c r="E829" s="94">
        <v>-0.01873001370488814</v>
      </c>
      <c r="G829" t="s">
        <v>939</v>
      </c>
      <c r="H829" t="s">
        <v>932</v>
      </c>
      <c r="I829" s="95">
        <v>4397.45</v>
      </c>
      <c r="J829" s="94">
        <v>-0.003417540503973915</v>
      </c>
    </row>
    <row r="830" spans="1:10">
      <c r="A830" t="s">
        <v>940</v>
      </c>
      <c r="B830" t="s">
        <v>932</v>
      </c>
      <c r="C830">
        <v>22.17</v>
      </c>
      <c r="D830" s="93">
        <v>516943440</v>
      </c>
      <c r="E830" s="94">
        <v>0.03212290502793302</v>
      </c>
      <c r="G830" t="s">
        <v>940</v>
      </c>
      <c r="H830" t="s">
        <v>932</v>
      </c>
      <c r="I830" s="95">
        <v>4446.59</v>
      </c>
      <c r="J830" s="94">
        <v>0.01117465804045525</v>
      </c>
    </row>
    <row r="831" spans="1:10">
      <c r="A831" t="s">
        <v>941</v>
      </c>
      <c r="B831" t="s">
        <v>932</v>
      </c>
      <c r="C831">
        <v>21.23</v>
      </c>
      <c r="D831" s="93">
        <v>569096850</v>
      </c>
      <c r="E831" s="94">
        <v>-0.04239963915200728</v>
      </c>
      <c r="G831" t="s">
        <v>941</v>
      </c>
      <c r="H831" t="s">
        <v>932</v>
      </c>
      <c r="I831" s="95">
        <v>4392.59</v>
      </c>
      <c r="J831" s="94">
        <v>-0.01214413741766163</v>
      </c>
    </row>
    <row r="832" spans="1:10">
      <c r="A832" t="s">
        <v>942</v>
      </c>
      <c r="B832" t="s">
        <v>932</v>
      </c>
      <c r="C832">
        <v>21.75</v>
      </c>
      <c r="D832" s="93">
        <v>525700610</v>
      </c>
      <c r="E832" s="94">
        <v>0.02449364107395202</v>
      </c>
      <c r="G832" t="s">
        <v>942</v>
      </c>
      <c r="H832" t="s">
        <v>932</v>
      </c>
      <c r="I832" s="95">
        <v>4391.69</v>
      </c>
      <c r="J832" s="94">
        <v>-0.000204890508788802</v>
      </c>
    </row>
    <row r="833" spans="1:10">
      <c r="A833" t="s">
        <v>943</v>
      </c>
      <c r="B833" t="s">
        <v>932</v>
      </c>
      <c r="C833">
        <v>22.17</v>
      </c>
      <c r="D833" s="93">
        <v>512780580</v>
      </c>
      <c r="E833" s="94">
        <v>0.0193103448275862</v>
      </c>
      <c r="G833" t="s">
        <v>943</v>
      </c>
      <c r="H833" t="s">
        <v>932</v>
      </c>
      <c r="I833" s="95">
        <v>4462.21</v>
      </c>
      <c r="J833" s="94">
        <v>0.01605759969396758</v>
      </c>
    </row>
    <row r="834" spans="1:10">
      <c r="A834" t="s">
        <v>944</v>
      </c>
      <c r="B834" t="s">
        <v>932</v>
      </c>
      <c r="C834">
        <v>21.45</v>
      </c>
      <c r="D834" s="93">
        <v>468974440</v>
      </c>
      <c r="E834" s="94">
        <v>-0.03247631935047368</v>
      </c>
      <c r="G834" t="s">
        <v>944</v>
      </c>
      <c r="H834" t="s">
        <v>932</v>
      </c>
      <c r="I834" s="95">
        <v>4459.45</v>
      </c>
      <c r="J834" s="94">
        <v>-0.0006185275905885579</v>
      </c>
    </row>
    <row r="835" spans="1:10">
      <c r="A835" t="s">
        <v>945</v>
      </c>
      <c r="B835" t="s">
        <v>932</v>
      </c>
      <c r="C835">
        <v>20.16</v>
      </c>
      <c r="D835" s="93">
        <v>656209440</v>
      </c>
      <c r="E835" s="94">
        <v>-0.06013986013986006</v>
      </c>
      <c r="G835" t="s">
        <v>945</v>
      </c>
      <c r="H835" t="s">
        <v>932</v>
      </c>
      <c r="I835" s="95">
        <v>4393.66</v>
      </c>
      <c r="J835" s="94">
        <v>-0.01475294038502506</v>
      </c>
    </row>
    <row r="836" spans="1:10">
      <c r="A836" t="s">
        <v>946</v>
      </c>
      <c r="B836" t="s">
        <v>932</v>
      </c>
      <c r="C836">
        <v>19.49</v>
      </c>
      <c r="D836" s="93">
        <v>624713430</v>
      </c>
      <c r="E836" s="94">
        <v>-0.03323412698412709</v>
      </c>
      <c r="G836" t="s">
        <v>946</v>
      </c>
      <c r="H836" t="s">
        <v>932</v>
      </c>
      <c r="I836" s="95">
        <v>4271.78</v>
      </c>
      <c r="J836" s="94">
        <v>-0.02773997077607282</v>
      </c>
    </row>
    <row r="837" spans="1:10">
      <c r="A837" t="s">
        <v>947</v>
      </c>
      <c r="B837" t="s">
        <v>932</v>
      </c>
      <c r="C837">
        <v>19.88</v>
      </c>
      <c r="D837" s="93">
        <v>641565610</v>
      </c>
      <c r="E837" s="94">
        <v>0.02001026167265274</v>
      </c>
      <c r="G837" t="s">
        <v>947</v>
      </c>
      <c r="H837" t="s">
        <v>932</v>
      </c>
      <c r="I837" s="95">
        <v>4296.12</v>
      </c>
      <c r="J837" s="94">
        <v>0.005697858972138148</v>
      </c>
    </row>
    <row r="838" spans="1:10">
      <c r="A838" t="s">
        <v>948</v>
      </c>
      <c r="B838" t="s">
        <v>932</v>
      </c>
      <c r="C838">
        <v>18.76</v>
      </c>
      <c r="D838" s="93">
        <v>653142500</v>
      </c>
      <c r="E838" s="94">
        <v>-0.05633802816901401</v>
      </c>
      <c r="G838" t="s">
        <v>948</v>
      </c>
      <c r="H838" t="s">
        <v>932</v>
      </c>
      <c r="I838" s="95">
        <v>4175.2</v>
      </c>
      <c r="J838" s="94">
        <v>-0.02814632738377887</v>
      </c>
    </row>
    <row r="839" spans="1:10">
      <c r="A839" t="s">
        <v>949</v>
      </c>
      <c r="B839" t="s">
        <v>932</v>
      </c>
      <c r="C839">
        <v>18.39</v>
      </c>
      <c r="D839" s="93">
        <v>499460170</v>
      </c>
      <c r="E839" s="94">
        <v>-0.01972281449893398</v>
      </c>
      <c r="G839" t="s">
        <v>949</v>
      </c>
      <c r="H839" t="s">
        <v>932</v>
      </c>
      <c r="I839" s="95">
        <v>4183.96</v>
      </c>
      <c r="J839" s="94">
        <v>0.002098103084882119</v>
      </c>
    </row>
    <row r="840" spans="1:10">
      <c r="A840" t="s">
        <v>950</v>
      </c>
      <c r="B840" t="s">
        <v>932</v>
      </c>
      <c r="C840">
        <v>19.76</v>
      </c>
      <c r="D840" s="93">
        <v>570326710</v>
      </c>
      <c r="E840" s="94">
        <v>0.07449700924415459</v>
      </c>
      <c r="G840" t="s">
        <v>950</v>
      </c>
      <c r="H840" t="s">
        <v>932</v>
      </c>
      <c r="I840" s="95">
        <v>4287.5</v>
      </c>
      <c r="J840" s="94">
        <v>0.02474689050564538</v>
      </c>
    </row>
    <row r="841" spans="1:10">
      <c r="A841" t="s">
        <v>951</v>
      </c>
      <c r="B841" t="s">
        <v>932</v>
      </c>
      <c r="C841">
        <v>18.52</v>
      </c>
      <c r="D841" s="93">
        <v>500434910</v>
      </c>
      <c r="E841" s="94">
        <v>-0.06275303643724706</v>
      </c>
      <c r="G841" t="s">
        <v>951</v>
      </c>
      <c r="H841" t="s">
        <v>932</v>
      </c>
      <c r="I841" s="95">
        <v>4131.93</v>
      </c>
      <c r="J841" s="94">
        <v>-0.03628454810495618</v>
      </c>
    </row>
    <row r="842" spans="1:10">
      <c r="A842" t="s">
        <v>952</v>
      </c>
      <c r="B842" t="s">
        <v>953</v>
      </c>
      <c r="C842">
        <v>19.51</v>
      </c>
      <c r="D842" s="93">
        <v>572048680</v>
      </c>
      <c r="E842" s="94">
        <v>0.0534557235421167</v>
      </c>
      <c r="G842" t="s">
        <v>952</v>
      </c>
      <c r="H842" t="s">
        <v>953</v>
      </c>
      <c r="I842" s="95">
        <v>4155.38</v>
      </c>
      <c r="J842" s="94">
        <v>0.005675313957399952</v>
      </c>
    </row>
    <row r="843" spans="1:10">
      <c r="A843" t="s">
        <v>954</v>
      </c>
      <c r="B843" t="s">
        <v>953</v>
      </c>
      <c r="C843">
        <v>19.58</v>
      </c>
      <c r="D843" s="93">
        <v>475750840</v>
      </c>
      <c r="E843" s="94">
        <v>0.003587903639159284</v>
      </c>
      <c r="G843" t="s">
        <v>954</v>
      </c>
      <c r="H843" t="s">
        <v>953</v>
      </c>
      <c r="I843" s="95">
        <v>4175.48</v>
      </c>
      <c r="J843" s="94">
        <v>0.004837102743912469</v>
      </c>
    </row>
    <row r="844" spans="1:10">
      <c r="A844" t="s">
        <v>955</v>
      </c>
      <c r="B844" t="s">
        <v>953</v>
      </c>
      <c r="C844">
        <v>20.31</v>
      </c>
      <c r="D844" s="93">
        <v>648854630</v>
      </c>
      <c r="E844" s="94">
        <v>0.03728294177732372</v>
      </c>
      <c r="G844" t="s">
        <v>955</v>
      </c>
      <c r="H844" t="s">
        <v>953</v>
      </c>
      <c r="I844" s="95">
        <v>4300.17</v>
      </c>
      <c r="J844" s="94">
        <v>0.0298624349775356</v>
      </c>
    </row>
    <row r="845" spans="1:10">
      <c r="A845" t="s">
        <v>956</v>
      </c>
      <c r="B845" t="s">
        <v>953</v>
      </c>
      <c r="C845">
        <v>18.82</v>
      </c>
      <c r="D845" s="93">
        <v>626331410</v>
      </c>
      <c r="E845" s="94">
        <v>-0.07336287543082221</v>
      </c>
      <c r="G845" t="s">
        <v>956</v>
      </c>
      <c r="H845" t="s">
        <v>953</v>
      </c>
      <c r="I845" s="95">
        <v>4146.87</v>
      </c>
      <c r="J845" s="94">
        <v>-0.03564975338184306</v>
      </c>
    </row>
    <row r="846" spans="1:10">
      <c r="A846" t="s">
        <v>957</v>
      </c>
      <c r="B846" t="s">
        <v>953</v>
      </c>
      <c r="C846">
        <v>18.65</v>
      </c>
      <c r="D846" s="93">
        <v>633296720</v>
      </c>
      <c r="E846" s="94">
        <v>-0.00903294367693952</v>
      </c>
      <c r="G846" t="s">
        <v>957</v>
      </c>
      <c r="H846" t="s">
        <v>953</v>
      </c>
      <c r="I846" s="95">
        <v>4123.34</v>
      </c>
      <c r="J846" s="94">
        <v>-0.005674159064547379</v>
      </c>
    </row>
    <row r="847" spans="1:10">
      <c r="A847" t="s">
        <v>958</v>
      </c>
      <c r="B847" t="s">
        <v>953</v>
      </c>
      <c r="C847">
        <v>16.93</v>
      </c>
      <c r="D847" s="93">
        <v>644454510</v>
      </c>
      <c r="E847" s="94">
        <v>-0.09222520107238596</v>
      </c>
      <c r="G847" t="s">
        <v>958</v>
      </c>
      <c r="H847" t="s">
        <v>953</v>
      </c>
      <c r="I847" s="95">
        <v>3991.24</v>
      </c>
      <c r="J847" s="94">
        <v>-0.03203713494400184</v>
      </c>
    </row>
    <row r="848" spans="1:10">
      <c r="A848" t="s">
        <v>959</v>
      </c>
      <c r="B848" t="s">
        <v>953</v>
      </c>
      <c r="C848">
        <v>17.57</v>
      </c>
      <c r="D848" s="93">
        <v>761474290</v>
      </c>
      <c r="E848" s="94">
        <v>0.03780271707028948</v>
      </c>
      <c r="G848" t="s">
        <v>959</v>
      </c>
      <c r="H848" t="s">
        <v>953</v>
      </c>
      <c r="I848" s="95">
        <v>4001.05</v>
      </c>
      <c r="J848" s="94">
        <v>0.00245788276325154</v>
      </c>
    </row>
    <row r="849" spans="1:10">
      <c r="A849" t="s">
        <v>960</v>
      </c>
      <c r="B849" t="s">
        <v>953</v>
      </c>
      <c r="C849">
        <v>16.61</v>
      </c>
      <c r="D849" s="93">
        <v>670167030</v>
      </c>
      <c r="E849" s="94">
        <v>-0.05463858850313041</v>
      </c>
      <c r="G849" t="s">
        <v>960</v>
      </c>
      <c r="H849" t="s">
        <v>953</v>
      </c>
      <c r="I849" s="95">
        <v>3935.18</v>
      </c>
      <c r="J849" s="94">
        <v>-0.01646317841566602</v>
      </c>
    </row>
    <row r="850" spans="1:10">
      <c r="A850" t="s">
        <v>961</v>
      </c>
      <c r="B850" t="s">
        <v>953</v>
      </c>
      <c r="C850">
        <v>16.15</v>
      </c>
      <c r="D850" s="93">
        <v>708728370</v>
      </c>
      <c r="E850" s="94">
        <v>-0.02769416014449133</v>
      </c>
      <c r="G850" t="s">
        <v>961</v>
      </c>
      <c r="H850" t="s">
        <v>953</v>
      </c>
      <c r="I850" s="95">
        <v>3930.08</v>
      </c>
      <c r="J850" s="94">
        <v>-0.001296001707672856</v>
      </c>
    </row>
    <row r="851" spans="1:10">
      <c r="A851" t="s">
        <v>962</v>
      </c>
      <c r="B851" t="s">
        <v>953</v>
      </c>
      <c r="C851">
        <v>17.68</v>
      </c>
      <c r="D851" s="93">
        <v>670436510</v>
      </c>
      <c r="E851" s="94">
        <v>0.09473684210526323</v>
      </c>
      <c r="G851" t="s">
        <v>962</v>
      </c>
      <c r="H851" t="s">
        <v>953</v>
      </c>
      <c r="I851" s="95">
        <v>4023.89</v>
      </c>
      <c r="J851" s="94">
        <v>0.02386974310955492</v>
      </c>
    </row>
    <row r="852" spans="1:10">
      <c r="A852" t="s">
        <v>963</v>
      </c>
      <c r="B852" t="s">
        <v>953</v>
      </c>
      <c r="C852">
        <v>17.24</v>
      </c>
      <c r="D852" s="93">
        <v>521445980</v>
      </c>
      <c r="E852" s="94">
        <v>-0.02488687782805432</v>
      </c>
      <c r="G852" t="s">
        <v>963</v>
      </c>
      <c r="H852" t="s">
        <v>953</v>
      </c>
      <c r="I852" s="95">
        <v>4008.01</v>
      </c>
      <c r="J852" s="94">
        <v>-0.003946429947140562</v>
      </c>
    </row>
    <row r="853" spans="1:10">
      <c r="A853" t="s">
        <v>964</v>
      </c>
      <c r="B853" t="s">
        <v>953</v>
      </c>
      <c r="C853">
        <v>18.15</v>
      </c>
      <c r="D853" s="93">
        <v>585829710</v>
      </c>
      <c r="E853" s="94">
        <v>0.05278422273781902</v>
      </c>
      <c r="G853" t="s">
        <v>964</v>
      </c>
      <c r="H853" t="s">
        <v>953</v>
      </c>
      <c r="I853" s="95">
        <v>4088.85</v>
      </c>
      <c r="J853" s="94">
        <v>0.02016961035526355</v>
      </c>
    </row>
    <row r="854" spans="1:10">
      <c r="A854" t="s">
        <v>965</v>
      </c>
      <c r="B854" t="s">
        <v>953</v>
      </c>
      <c r="C854">
        <v>16.92</v>
      </c>
      <c r="D854" s="93">
        <v>545161060</v>
      </c>
      <c r="E854" s="94">
        <v>-0.06776859504132215</v>
      </c>
      <c r="G854" t="s">
        <v>965</v>
      </c>
      <c r="H854" t="s">
        <v>953</v>
      </c>
      <c r="I854" s="95">
        <v>3923.68</v>
      </c>
      <c r="J854" s="94">
        <v>-0.04039522115020122</v>
      </c>
    </row>
    <row r="855" spans="1:10">
      <c r="A855" t="s">
        <v>966</v>
      </c>
      <c r="B855" t="s">
        <v>953</v>
      </c>
      <c r="C855">
        <v>17.1</v>
      </c>
      <c r="D855" s="93">
        <v>621309590</v>
      </c>
      <c r="E855" s="94">
        <v>0.0106382978723405</v>
      </c>
      <c r="G855" t="s">
        <v>966</v>
      </c>
      <c r="H855" t="s">
        <v>953</v>
      </c>
      <c r="I855" s="95">
        <v>3900.79</v>
      </c>
      <c r="J855" s="94">
        <v>-0.005833809077192775</v>
      </c>
    </row>
    <row r="856" spans="1:10">
      <c r="A856" t="s">
        <v>967</v>
      </c>
      <c r="B856" t="s">
        <v>953</v>
      </c>
      <c r="C856">
        <v>16.67</v>
      </c>
      <c r="D856" s="93">
        <v>739105260</v>
      </c>
      <c r="E856" s="94">
        <v>-0.02514619883040936</v>
      </c>
      <c r="G856" t="s">
        <v>967</v>
      </c>
      <c r="H856" t="s">
        <v>953</v>
      </c>
      <c r="I856" s="95">
        <v>3901.36</v>
      </c>
      <c r="J856" s="94">
        <v>0.0001461242466269663</v>
      </c>
    </row>
    <row r="857" spans="1:10">
      <c r="A857" t="s">
        <v>968</v>
      </c>
      <c r="B857" t="s">
        <v>953</v>
      </c>
      <c r="C857">
        <v>16.88</v>
      </c>
      <c r="D857" s="93">
        <v>639888690</v>
      </c>
      <c r="E857" s="94">
        <v>0.01259748050389908</v>
      </c>
      <c r="G857" t="s">
        <v>968</v>
      </c>
      <c r="H857" t="s">
        <v>953</v>
      </c>
      <c r="I857" s="95">
        <v>3973.75</v>
      </c>
      <c r="J857" s="94">
        <v>0.01855506797629536</v>
      </c>
    </row>
    <row r="858" spans="1:10">
      <c r="A858" t="s">
        <v>969</v>
      </c>
      <c r="B858" t="s">
        <v>953</v>
      </c>
      <c r="C858">
        <v>16.13</v>
      </c>
      <c r="D858" s="93">
        <v>588550020</v>
      </c>
      <c r="E858" s="94">
        <v>-0.04443127962085314</v>
      </c>
      <c r="G858" t="s">
        <v>969</v>
      </c>
      <c r="H858" t="s">
        <v>953</v>
      </c>
      <c r="I858" s="95">
        <v>3941.48</v>
      </c>
      <c r="J858" s="94">
        <v>-0.008120792702107527</v>
      </c>
    </row>
    <row r="859" spans="1:10">
      <c r="A859" t="s">
        <v>970</v>
      </c>
      <c r="B859" t="s">
        <v>953</v>
      </c>
      <c r="C859">
        <v>16.95</v>
      </c>
      <c r="D859" s="93">
        <v>781131900</v>
      </c>
      <c r="E859" s="94">
        <v>0.05083694978301301</v>
      </c>
      <c r="G859" t="s">
        <v>970</v>
      </c>
      <c r="H859" t="s">
        <v>953</v>
      </c>
      <c r="I859" s="95">
        <v>3978.73</v>
      </c>
      <c r="J859" s="94">
        <v>0.009450764687376267</v>
      </c>
    </row>
    <row r="860" spans="1:10">
      <c r="A860" t="s">
        <v>971</v>
      </c>
      <c r="B860" t="s">
        <v>953</v>
      </c>
      <c r="C860">
        <v>17.83</v>
      </c>
      <c r="D860" s="93">
        <v>996574520</v>
      </c>
      <c r="E860" s="94">
        <v>0.0519174041297934</v>
      </c>
      <c r="G860" t="s">
        <v>971</v>
      </c>
      <c r="H860" t="s">
        <v>953</v>
      </c>
      <c r="I860" s="95">
        <v>4057.84</v>
      </c>
      <c r="J860" s="94">
        <v>0.01988322907058282</v>
      </c>
    </row>
    <row r="861" spans="1:10">
      <c r="A861" t="s">
        <v>972</v>
      </c>
      <c r="B861" t="s">
        <v>953</v>
      </c>
      <c r="C861">
        <v>18.79</v>
      </c>
      <c r="D861" s="93">
        <v>738379350</v>
      </c>
      <c r="E861" s="94">
        <v>0.05384183959618616</v>
      </c>
      <c r="G861" t="s">
        <v>972</v>
      </c>
      <c r="H861" t="s">
        <v>953</v>
      </c>
      <c r="I861" s="95">
        <v>4158.24</v>
      </c>
      <c r="J861" s="94">
        <v>0.0247422273919129</v>
      </c>
    </row>
    <row r="862" spans="1:10">
      <c r="A862" t="s">
        <v>973</v>
      </c>
      <c r="B862" t="s">
        <v>953</v>
      </c>
      <c r="C862">
        <v>18.65</v>
      </c>
      <c r="D862" s="93">
        <v>664099510</v>
      </c>
      <c r="E862" s="94">
        <v>-0.007450771687067648</v>
      </c>
      <c r="G862" t="s">
        <v>973</v>
      </c>
      <c r="H862" t="s">
        <v>953</v>
      </c>
      <c r="I862" s="95">
        <v>4132.15</v>
      </c>
      <c r="J862" s="94">
        <v>-0.006274289122320975</v>
      </c>
    </row>
    <row r="863" spans="1:10">
      <c r="A863" t="s">
        <v>974</v>
      </c>
      <c r="B863" t="s">
        <v>975</v>
      </c>
      <c r="C863">
        <v>18.3</v>
      </c>
      <c r="D863" s="93">
        <v>544513900</v>
      </c>
      <c r="E863" s="94">
        <v>-0.01876675603217148</v>
      </c>
      <c r="G863" t="s">
        <v>974</v>
      </c>
      <c r="H863" t="s">
        <v>975</v>
      </c>
      <c r="I863" s="95">
        <v>4101.23</v>
      </c>
      <c r="J863" s="94">
        <v>-0.007482787410912017</v>
      </c>
    </row>
    <row r="864" spans="1:10">
      <c r="A864" t="s">
        <v>976</v>
      </c>
      <c r="B864" t="s">
        <v>975</v>
      </c>
      <c r="C864">
        <v>19.57</v>
      </c>
      <c r="D864" s="93">
        <v>648655800</v>
      </c>
      <c r="E864" s="94">
        <v>0.06939890710382501</v>
      </c>
      <c r="G864" t="s">
        <v>976</v>
      </c>
      <c r="H864" t="s">
        <v>975</v>
      </c>
      <c r="I864" s="95">
        <v>4176.82</v>
      </c>
      <c r="J864" s="94">
        <v>0.01843105604903905</v>
      </c>
    </row>
    <row r="865" spans="1:10">
      <c r="A865" t="s">
        <v>977</v>
      </c>
      <c r="B865" t="s">
        <v>975</v>
      </c>
      <c r="C865">
        <v>18.69</v>
      </c>
      <c r="D865" s="93">
        <v>598778700</v>
      </c>
      <c r="E865" s="94">
        <v>-0.04496678589678071</v>
      </c>
      <c r="G865" t="s">
        <v>977</v>
      </c>
      <c r="H865" t="s">
        <v>975</v>
      </c>
      <c r="I865" s="95">
        <v>4108.54</v>
      </c>
      <c r="J865" s="94">
        <v>-0.01634736474159759</v>
      </c>
    </row>
    <row r="866" spans="1:10">
      <c r="A866" t="s">
        <v>978</v>
      </c>
      <c r="B866" t="s">
        <v>975</v>
      </c>
      <c r="C866">
        <v>18.76</v>
      </c>
      <c r="D866" s="93">
        <v>422406150</v>
      </c>
      <c r="E866" s="94">
        <v>0.003745318352059934</v>
      </c>
      <c r="G866" t="s">
        <v>978</v>
      </c>
      <c r="H866" t="s">
        <v>975</v>
      </c>
      <c r="I866" s="95">
        <v>4121.43</v>
      </c>
      <c r="J866" s="94">
        <v>0.003137367532018764</v>
      </c>
    </row>
    <row r="867" spans="1:10">
      <c r="A867" t="s">
        <v>979</v>
      </c>
      <c r="B867" t="s">
        <v>975</v>
      </c>
      <c r="C867">
        <v>18.9</v>
      </c>
      <c r="D867" s="93">
        <v>388914110</v>
      </c>
      <c r="E867" s="94">
        <v>0.00746268656716409</v>
      </c>
      <c r="G867" t="s">
        <v>979</v>
      </c>
      <c r="H867" t="s">
        <v>975</v>
      </c>
      <c r="I867" s="95">
        <v>4160.68</v>
      </c>
      <c r="J867" s="94">
        <v>0.009523393579413009</v>
      </c>
    </row>
    <row r="868" spans="1:10">
      <c r="A868" t="s">
        <v>980</v>
      </c>
      <c r="B868" t="s">
        <v>975</v>
      </c>
      <c r="C868">
        <v>18.63</v>
      </c>
      <c r="D868" s="93">
        <v>363252460</v>
      </c>
      <c r="E868" s="94">
        <v>-0.01428571428571423</v>
      </c>
      <c r="G868" t="s">
        <v>980</v>
      </c>
      <c r="H868" t="s">
        <v>975</v>
      </c>
      <c r="I868" s="95">
        <v>4115.77</v>
      </c>
      <c r="J868" s="94">
        <v>-0.0107939086880029</v>
      </c>
    </row>
    <row r="869" spans="1:10">
      <c r="A869" t="s">
        <v>981</v>
      </c>
      <c r="B869" t="s">
        <v>975</v>
      </c>
      <c r="C869">
        <v>18.03</v>
      </c>
      <c r="D869" s="93">
        <v>395573790</v>
      </c>
      <c r="E869" s="94">
        <v>-0.03220611916264082</v>
      </c>
      <c r="G869" t="s">
        <v>981</v>
      </c>
      <c r="H869" t="s">
        <v>975</v>
      </c>
      <c r="I869" s="95">
        <v>4017.82</v>
      </c>
      <c r="J869" s="94">
        <v>-0.02379870595295663</v>
      </c>
    </row>
    <row r="870" spans="1:10">
      <c r="A870" t="s">
        <v>982</v>
      </c>
      <c r="B870" t="s">
        <v>975</v>
      </c>
      <c r="C870">
        <v>16.95</v>
      </c>
      <c r="D870" s="93">
        <v>465649660</v>
      </c>
      <c r="E870" s="94">
        <v>-0.05990016638935114</v>
      </c>
      <c r="G870" t="s">
        <v>982</v>
      </c>
      <c r="H870" t="s">
        <v>975</v>
      </c>
      <c r="I870" s="95">
        <v>3900.86</v>
      </c>
      <c r="J870" s="94">
        <v>-0.02911031355312088</v>
      </c>
    </row>
    <row r="871" spans="1:10">
      <c r="A871" t="s">
        <v>983</v>
      </c>
      <c r="B871" t="s">
        <v>975</v>
      </c>
      <c r="C871">
        <v>15.63</v>
      </c>
      <c r="D871" s="93">
        <v>604153380</v>
      </c>
      <c r="E871" s="94">
        <v>-0.07787610619469021</v>
      </c>
      <c r="G871" t="s">
        <v>983</v>
      </c>
      <c r="H871" t="s">
        <v>975</v>
      </c>
      <c r="I871" s="95">
        <v>3749.63</v>
      </c>
      <c r="J871" s="94">
        <v>-0.03876837415339185</v>
      </c>
    </row>
    <row r="872" spans="1:10">
      <c r="A872" t="s">
        <v>984</v>
      </c>
      <c r="B872" t="s">
        <v>975</v>
      </c>
      <c r="C872">
        <v>15.82</v>
      </c>
      <c r="D872" s="93">
        <v>469679520</v>
      </c>
      <c r="E872" s="94">
        <v>0.01215611004478556</v>
      </c>
      <c r="G872" t="s">
        <v>984</v>
      </c>
      <c r="H872" t="s">
        <v>975</v>
      </c>
      <c r="I872" s="95">
        <v>3735.48</v>
      </c>
      <c r="J872" s="94">
        <v>-0.003773705672293071</v>
      </c>
    </row>
    <row r="873" spans="1:10">
      <c r="A873" t="s">
        <v>985</v>
      </c>
      <c r="B873" t="s">
        <v>975</v>
      </c>
      <c r="C873">
        <v>16.51</v>
      </c>
      <c r="D873" s="93">
        <v>563935650</v>
      </c>
      <c r="E873" s="94">
        <v>0.04361567635903918</v>
      </c>
      <c r="G873" t="s">
        <v>985</v>
      </c>
      <c r="H873" t="s">
        <v>975</v>
      </c>
      <c r="I873" s="95">
        <v>3789.99</v>
      </c>
      <c r="J873" s="94">
        <v>0.01459250216839592</v>
      </c>
    </row>
    <row r="874" spans="1:10">
      <c r="A874" t="s">
        <v>986</v>
      </c>
      <c r="B874" t="s">
        <v>975</v>
      </c>
      <c r="C874">
        <v>15.58</v>
      </c>
      <c r="D874" s="93">
        <v>545748670</v>
      </c>
      <c r="E874" s="94">
        <v>-0.0563294972743793</v>
      </c>
      <c r="G874" t="s">
        <v>986</v>
      </c>
      <c r="H874" t="s">
        <v>975</v>
      </c>
      <c r="I874" s="95">
        <v>3666.77</v>
      </c>
      <c r="J874" s="94">
        <v>-0.03251195913445681</v>
      </c>
    </row>
    <row r="875" spans="1:10">
      <c r="A875" t="s">
        <v>987</v>
      </c>
      <c r="B875" t="s">
        <v>975</v>
      </c>
      <c r="C875">
        <v>15.86</v>
      </c>
      <c r="D875" s="93">
        <v>630333970</v>
      </c>
      <c r="E875" s="94">
        <v>0.01797175866495504</v>
      </c>
      <c r="G875" t="s">
        <v>987</v>
      </c>
      <c r="H875" t="s">
        <v>975</v>
      </c>
      <c r="I875" s="95">
        <v>3674.84</v>
      </c>
      <c r="J875" s="94">
        <v>0.002200847067037159</v>
      </c>
    </row>
    <row r="876" spans="1:10">
      <c r="A876" t="s">
        <v>988</v>
      </c>
      <c r="B876" t="s">
        <v>975</v>
      </c>
      <c r="C876">
        <v>16.55</v>
      </c>
      <c r="D876" s="93">
        <v>483088880</v>
      </c>
      <c r="E876" s="94">
        <v>0.04350567465321564</v>
      </c>
      <c r="G876" t="s">
        <v>988</v>
      </c>
      <c r="H876" t="s">
        <v>975</v>
      </c>
      <c r="I876" s="95">
        <v>3764.79</v>
      </c>
      <c r="J876" s="94">
        <v>0.02447725615264873</v>
      </c>
    </row>
    <row r="877" spans="1:10">
      <c r="A877" t="s">
        <v>989</v>
      </c>
      <c r="B877" t="s">
        <v>975</v>
      </c>
      <c r="C877">
        <v>16.34</v>
      </c>
      <c r="D877" s="93">
        <v>437997440</v>
      </c>
      <c r="E877" s="94">
        <v>-0.01268882175226593</v>
      </c>
      <c r="G877" t="s">
        <v>989</v>
      </c>
      <c r="H877" t="s">
        <v>975</v>
      </c>
      <c r="I877" s="95">
        <v>3759.89</v>
      </c>
      <c r="J877" s="94">
        <v>-0.001301533418862744</v>
      </c>
    </row>
    <row r="878" spans="1:10">
      <c r="A878" t="s">
        <v>990</v>
      </c>
      <c r="B878" t="s">
        <v>975</v>
      </c>
      <c r="C878">
        <v>16.21</v>
      </c>
      <c r="D878" s="93">
        <v>463679590</v>
      </c>
      <c r="E878" s="94">
        <v>-0.00795593635250913</v>
      </c>
      <c r="G878" t="s">
        <v>990</v>
      </c>
      <c r="H878" t="s">
        <v>975</v>
      </c>
      <c r="I878" s="95">
        <v>3795.73</v>
      </c>
      <c r="J878" s="94">
        <v>0.009532193760987795</v>
      </c>
    </row>
    <row r="879" spans="1:10">
      <c r="A879" t="s">
        <v>991</v>
      </c>
      <c r="B879" t="s">
        <v>975</v>
      </c>
      <c r="C879">
        <v>17.11</v>
      </c>
      <c r="D879" s="93">
        <v>472152830</v>
      </c>
      <c r="E879" s="94">
        <v>0.0555212831585441</v>
      </c>
      <c r="G879" t="s">
        <v>991</v>
      </c>
      <c r="H879" t="s">
        <v>975</v>
      </c>
      <c r="I879" s="95">
        <v>3911.74</v>
      </c>
      <c r="J879" s="94">
        <v>0.03056329085577736</v>
      </c>
    </row>
    <row r="880" spans="1:10">
      <c r="A880" t="s">
        <v>992</v>
      </c>
      <c r="B880" t="s">
        <v>975</v>
      </c>
      <c r="C880">
        <v>16.85</v>
      </c>
      <c r="D880" s="93">
        <v>427967880</v>
      </c>
      <c r="E880" s="94">
        <v>-0.01519579193454113</v>
      </c>
      <c r="G880" t="s">
        <v>992</v>
      </c>
      <c r="H880" t="s">
        <v>975</v>
      </c>
      <c r="I880" s="95">
        <v>3900.11</v>
      </c>
      <c r="J880" s="94">
        <v>-0.002973101484249896</v>
      </c>
    </row>
    <row r="881" spans="1:10">
      <c r="A881" t="s">
        <v>993</v>
      </c>
      <c r="B881" t="s">
        <v>975</v>
      </c>
      <c r="C881">
        <v>15.96</v>
      </c>
      <c r="D881" s="93">
        <v>461859360</v>
      </c>
      <c r="E881" s="94">
        <v>-0.05281899109792287</v>
      </c>
      <c r="G881" t="s">
        <v>993</v>
      </c>
      <c r="H881" t="s">
        <v>975</v>
      </c>
      <c r="I881" s="95">
        <v>3821.55</v>
      </c>
      <c r="J881" s="94">
        <v>-0.02014302160708281</v>
      </c>
    </row>
    <row r="882" spans="1:10">
      <c r="A882" t="s">
        <v>994</v>
      </c>
      <c r="B882" t="s">
        <v>975</v>
      </c>
      <c r="C882">
        <v>15.52</v>
      </c>
      <c r="D882" s="93">
        <v>482352280</v>
      </c>
      <c r="E882" s="94">
        <v>-0.02756892230576447</v>
      </c>
      <c r="G882" t="s">
        <v>994</v>
      </c>
      <c r="H882" t="s">
        <v>975</v>
      </c>
      <c r="I882" s="95">
        <v>3818.83</v>
      </c>
      <c r="J882" s="94">
        <v>-0.000711753084481459</v>
      </c>
    </row>
    <row r="883" spans="1:10">
      <c r="A883" t="s">
        <v>995</v>
      </c>
      <c r="B883" t="s">
        <v>975</v>
      </c>
      <c r="C883">
        <v>15.14</v>
      </c>
      <c r="D883" s="93">
        <v>686070030</v>
      </c>
      <c r="E883" s="94">
        <v>-0.02448453608247414</v>
      </c>
      <c r="G883" t="s">
        <v>995</v>
      </c>
      <c r="H883" t="s">
        <v>975</v>
      </c>
      <c r="I883" s="95">
        <v>3785.38</v>
      </c>
      <c r="J883" s="94">
        <v>-0.008759227302603145</v>
      </c>
    </row>
    <row r="884" spans="1:10">
      <c r="A884" t="s">
        <v>996</v>
      </c>
      <c r="B884" t="s">
        <v>997</v>
      </c>
      <c r="C884">
        <v>14.51</v>
      </c>
      <c r="D884" s="93">
        <v>577610080</v>
      </c>
      <c r="E884" s="94">
        <v>-0.04161162483487457</v>
      </c>
      <c r="G884" t="s">
        <v>996</v>
      </c>
      <c r="H884" t="s">
        <v>997</v>
      </c>
      <c r="I884" s="95">
        <v>3825.33</v>
      </c>
      <c r="J884" s="94">
        <v>0.01055376210578585</v>
      </c>
    </row>
    <row r="885" spans="1:10">
      <c r="A885" t="s">
        <v>998</v>
      </c>
      <c r="B885" t="s">
        <v>997</v>
      </c>
      <c r="C885">
        <v>14.95</v>
      </c>
      <c r="D885" s="93">
        <v>652207610</v>
      </c>
      <c r="E885" s="94">
        <v>0.03032391454169536</v>
      </c>
      <c r="G885" t="s">
        <v>998</v>
      </c>
      <c r="H885" t="s">
        <v>997</v>
      </c>
      <c r="I885" s="95">
        <v>3831.39</v>
      </c>
      <c r="J885" s="94">
        <v>0.001584177051391578</v>
      </c>
    </row>
    <row r="886" spans="1:10">
      <c r="A886" t="s">
        <v>999</v>
      </c>
      <c r="B886" t="s">
        <v>997</v>
      </c>
      <c r="C886">
        <v>15.11</v>
      </c>
      <c r="D886" s="93">
        <v>529065860</v>
      </c>
      <c r="E886" s="94">
        <v>0.01070234113712365</v>
      </c>
      <c r="G886" t="s">
        <v>999</v>
      </c>
      <c r="H886" t="s">
        <v>997</v>
      </c>
      <c r="I886" s="95">
        <v>3845.08</v>
      </c>
      <c r="J886" s="94">
        <v>0.003573115762164569</v>
      </c>
    </row>
    <row r="887" spans="1:10">
      <c r="A887" t="s">
        <v>1000</v>
      </c>
      <c r="B887" t="s">
        <v>997</v>
      </c>
      <c r="C887">
        <v>15.84</v>
      </c>
      <c r="D887" s="93">
        <v>492902760</v>
      </c>
      <c r="E887" s="94">
        <v>0.04831237590999349</v>
      </c>
      <c r="G887" t="s">
        <v>1000</v>
      </c>
      <c r="H887" t="s">
        <v>997</v>
      </c>
      <c r="I887" s="95">
        <v>3902.62</v>
      </c>
      <c r="J887" s="94">
        <v>0.01496457811020835</v>
      </c>
    </row>
    <row r="888" spans="1:10">
      <c r="A888" t="s">
        <v>1001</v>
      </c>
      <c r="B888" t="s">
        <v>997</v>
      </c>
      <c r="C888">
        <v>15.82</v>
      </c>
      <c r="D888" s="93">
        <v>467971760</v>
      </c>
      <c r="E888" s="94">
        <v>-0.001262626262626187</v>
      </c>
      <c r="G888" t="s">
        <v>1001</v>
      </c>
      <c r="H888" t="s">
        <v>997</v>
      </c>
      <c r="I888" s="95">
        <v>3899.38</v>
      </c>
      <c r="J888" s="94">
        <v>-0.0008302114989416909</v>
      </c>
    </row>
    <row r="889" spans="1:10">
      <c r="A889" t="s">
        <v>1002</v>
      </c>
      <c r="B889" t="s">
        <v>997</v>
      </c>
      <c r="C889">
        <v>15.13</v>
      </c>
      <c r="D889" s="93">
        <v>438388730</v>
      </c>
      <c r="E889" s="94">
        <v>-0.04361567635903918</v>
      </c>
      <c r="G889" t="s">
        <v>1002</v>
      </c>
      <c r="H889" t="s">
        <v>997</v>
      </c>
      <c r="I889" s="95">
        <v>3854.43</v>
      </c>
      <c r="J889" s="94">
        <v>-0.01152747359836703</v>
      </c>
    </row>
    <row r="890" spans="1:10">
      <c r="A890" t="s">
        <v>1003</v>
      </c>
      <c r="B890" t="s">
        <v>997</v>
      </c>
      <c r="C890">
        <v>15.07</v>
      </c>
      <c r="D890" s="93">
        <v>458483100</v>
      </c>
      <c r="E890" s="94">
        <v>-0.00396563119629878</v>
      </c>
      <c r="G890" t="s">
        <v>1003</v>
      </c>
      <c r="H890" t="s">
        <v>997</v>
      </c>
      <c r="I890" s="95">
        <v>3818.8</v>
      </c>
      <c r="J890" s="94">
        <v>-0.009243908956706903</v>
      </c>
    </row>
    <row r="891" spans="1:10">
      <c r="A891" t="s">
        <v>1004</v>
      </c>
      <c r="B891" t="s">
        <v>997</v>
      </c>
      <c r="C891">
        <v>15.15</v>
      </c>
      <c r="D891" s="93">
        <v>521918340</v>
      </c>
      <c r="E891" s="94">
        <v>0.005308560053085554</v>
      </c>
      <c r="G891" t="s">
        <v>1004</v>
      </c>
      <c r="H891" t="s">
        <v>997</v>
      </c>
      <c r="I891" s="95">
        <v>3801.78</v>
      </c>
      <c r="J891" s="94">
        <v>-0.004456897454697795</v>
      </c>
    </row>
    <row r="892" spans="1:10">
      <c r="A892" t="s">
        <v>1005</v>
      </c>
      <c r="B892" t="s">
        <v>997</v>
      </c>
      <c r="C892">
        <v>15.35</v>
      </c>
      <c r="D892" s="93">
        <v>456234840</v>
      </c>
      <c r="E892" s="94">
        <v>0.01320132013201314</v>
      </c>
      <c r="G892" t="s">
        <v>1005</v>
      </c>
      <c r="H892" t="s">
        <v>997</v>
      </c>
      <c r="I892" s="95">
        <v>3790.38</v>
      </c>
      <c r="J892" s="94">
        <v>-0.00299859539478875</v>
      </c>
    </row>
    <row r="893" spans="1:10">
      <c r="A893" t="s">
        <v>1006</v>
      </c>
      <c r="B893" t="s">
        <v>997</v>
      </c>
      <c r="C893">
        <v>15.74</v>
      </c>
      <c r="D893" s="93">
        <v>385935470</v>
      </c>
      <c r="E893" s="94">
        <v>0.02540716612377847</v>
      </c>
      <c r="G893" t="s">
        <v>1006</v>
      </c>
      <c r="H893" t="s">
        <v>997</v>
      </c>
      <c r="I893" s="95">
        <v>3863.16</v>
      </c>
      <c r="J893" s="94">
        <v>0.01920124103651877</v>
      </c>
    </row>
    <row r="894" spans="1:10">
      <c r="A894" t="s">
        <v>1007</v>
      </c>
      <c r="B894" t="s">
        <v>997</v>
      </c>
      <c r="C894">
        <v>16.08</v>
      </c>
      <c r="D894" s="93">
        <v>670517450</v>
      </c>
      <c r="E894" s="94">
        <v>0.02160101651842417</v>
      </c>
      <c r="G894" t="s">
        <v>1007</v>
      </c>
      <c r="H894" t="s">
        <v>997</v>
      </c>
      <c r="I894" s="95">
        <v>3830.85</v>
      </c>
      <c r="J894" s="94">
        <v>-0.008363619420370894</v>
      </c>
    </row>
    <row r="895" spans="1:10">
      <c r="A895" t="s">
        <v>1008</v>
      </c>
      <c r="B895" t="s">
        <v>997</v>
      </c>
      <c r="C895">
        <v>16.97</v>
      </c>
      <c r="D895" s="93">
        <v>702366080</v>
      </c>
      <c r="E895" s="94">
        <v>0.05534825870646776</v>
      </c>
      <c r="G895" t="s">
        <v>1008</v>
      </c>
      <c r="H895" t="s">
        <v>997</v>
      </c>
      <c r="I895" s="95">
        <v>3936.69</v>
      </c>
      <c r="J895" s="94">
        <v>0.02762833313755442</v>
      </c>
    </row>
    <row r="896" spans="1:10">
      <c r="A896" t="s">
        <v>1009</v>
      </c>
      <c r="B896" t="s">
        <v>997</v>
      </c>
      <c r="C896">
        <v>17.79</v>
      </c>
      <c r="D896" s="93">
        <v>760537790</v>
      </c>
      <c r="E896" s="94">
        <v>0.04832056570418386</v>
      </c>
      <c r="G896" t="s">
        <v>1009</v>
      </c>
      <c r="H896" t="s">
        <v>997</v>
      </c>
      <c r="I896" s="95">
        <v>3959.9</v>
      </c>
      <c r="J896" s="94">
        <v>0.005895816028186118</v>
      </c>
    </row>
    <row r="897" spans="1:10">
      <c r="A897" t="s">
        <v>1010</v>
      </c>
      <c r="B897" t="s">
        <v>997</v>
      </c>
      <c r="C897">
        <v>18.03</v>
      </c>
      <c r="D897" s="93">
        <v>557049280</v>
      </c>
      <c r="E897" s="94">
        <v>0.01349072512647576</v>
      </c>
      <c r="G897" t="s">
        <v>1010</v>
      </c>
      <c r="H897" t="s">
        <v>997</v>
      </c>
      <c r="I897" s="95">
        <v>3998.95</v>
      </c>
      <c r="J897" s="94">
        <v>0.009861360135356989</v>
      </c>
    </row>
    <row r="898" spans="1:10">
      <c r="A898" t="s">
        <v>1011</v>
      </c>
      <c r="B898" t="s">
        <v>997</v>
      </c>
      <c r="C898">
        <v>17.3</v>
      </c>
      <c r="D898" s="93">
        <v>536670880</v>
      </c>
      <c r="E898" s="94">
        <v>-0.04048807542983923</v>
      </c>
      <c r="G898" t="s">
        <v>1011</v>
      </c>
      <c r="H898" t="s">
        <v>997</v>
      </c>
      <c r="I898" s="95">
        <v>3961.63</v>
      </c>
      <c r="J898" s="94">
        <v>-0.009332449768064022</v>
      </c>
    </row>
    <row r="899" spans="1:10">
      <c r="A899" t="s">
        <v>1012</v>
      </c>
      <c r="B899" t="s">
        <v>997</v>
      </c>
      <c r="C899">
        <v>17</v>
      </c>
      <c r="D899" s="93">
        <v>480747510</v>
      </c>
      <c r="E899" s="94">
        <v>-0.01734104046242779</v>
      </c>
      <c r="G899" t="s">
        <v>1012</v>
      </c>
      <c r="H899" t="s">
        <v>997</v>
      </c>
      <c r="I899" s="95">
        <v>3966.84</v>
      </c>
      <c r="J899" s="94">
        <v>0.001315115242968234</v>
      </c>
    </row>
    <row r="900" spans="1:10">
      <c r="A900" t="s">
        <v>1013</v>
      </c>
      <c r="B900" t="s">
        <v>997</v>
      </c>
      <c r="C900">
        <v>16.51</v>
      </c>
      <c r="D900" s="93">
        <v>397864910</v>
      </c>
      <c r="E900" s="94">
        <v>-0.02882352941176458</v>
      </c>
      <c r="G900" t="s">
        <v>1013</v>
      </c>
      <c r="H900" t="s">
        <v>997</v>
      </c>
      <c r="I900" s="95">
        <v>3921.05</v>
      </c>
      <c r="J900" s="94">
        <v>-0.01154319307055485</v>
      </c>
    </row>
    <row r="901" spans="1:10">
      <c r="A901" t="s">
        <v>1014</v>
      </c>
      <c r="B901" t="s">
        <v>997</v>
      </c>
      <c r="C901">
        <v>17.77</v>
      </c>
      <c r="D901" s="93">
        <v>569776230</v>
      </c>
      <c r="E901" s="94">
        <v>0.07631738340399741</v>
      </c>
      <c r="G901" t="s">
        <v>1014</v>
      </c>
      <c r="H901" t="s">
        <v>997</v>
      </c>
      <c r="I901" s="95">
        <v>4023.61</v>
      </c>
      <c r="J901" s="94">
        <v>0.02615625916527464</v>
      </c>
    </row>
    <row r="902" spans="1:10">
      <c r="A902" t="s">
        <v>1015</v>
      </c>
      <c r="B902" t="s">
        <v>997</v>
      </c>
      <c r="C902">
        <v>17.96</v>
      </c>
      <c r="D902" s="93">
        <v>474646280</v>
      </c>
      <c r="E902" s="94">
        <v>0.01069217782779974</v>
      </c>
      <c r="G902" t="s">
        <v>1015</v>
      </c>
      <c r="H902" t="s">
        <v>997</v>
      </c>
      <c r="I902" s="95">
        <v>4072.43</v>
      </c>
      <c r="J902" s="94">
        <v>0.01213338270856257</v>
      </c>
    </row>
    <row r="903" spans="1:10">
      <c r="A903" t="s">
        <v>1016</v>
      </c>
      <c r="B903" t="s">
        <v>997</v>
      </c>
      <c r="C903">
        <v>18.14</v>
      </c>
      <c r="D903" s="93">
        <v>435460420</v>
      </c>
      <c r="E903" s="94">
        <v>0.01002227171492209</v>
      </c>
      <c r="G903" t="s">
        <v>1016</v>
      </c>
      <c r="H903" t="s">
        <v>997</v>
      </c>
      <c r="I903" s="95">
        <v>4130.29</v>
      </c>
      <c r="J903" s="94">
        <v>0.01420773346625981</v>
      </c>
    </row>
    <row r="904" spans="1:10">
      <c r="A904" t="s">
        <v>1017</v>
      </c>
      <c r="B904" t="s">
        <v>1018</v>
      </c>
      <c r="C904">
        <v>18.42</v>
      </c>
      <c r="D904" s="93">
        <v>476469040</v>
      </c>
      <c r="E904" s="94">
        <v>0.01543550165380392</v>
      </c>
      <c r="G904" t="s">
        <v>1017</v>
      </c>
      <c r="H904" t="s">
        <v>1018</v>
      </c>
      <c r="I904" s="95">
        <v>4118.63</v>
      </c>
      <c r="J904" s="94">
        <v>-0.002823046323623735</v>
      </c>
    </row>
    <row r="905" spans="1:10">
      <c r="A905" t="s">
        <v>1019</v>
      </c>
      <c r="B905" t="s">
        <v>1018</v>
      </c>
      <c r="C905">
        <v>18.51</v>
      </c>
      <c r="D905" s="93">
        <v>489526920</v>
      </c>
      <c r="E905" s="94">
        <v>0.004885993485342022</v>
      </c>
      <c r="G905" t="s">
        <v>1019</v>
      </c>
      <c r="H905" t="s">
        <v>1018</v>
      </c>
      <c r="I905" s="95">
        <v>4091.19</v>
      </c>
      <c r="J905" s="94">
        <v>-0.006662409587654183</v>
      </c>
    </row>
    <row r="906" spans="1:10">
      <c r="A906" t="s">
        <v>1020</v>
      </c>
      <c r="B906" t="s">
        <v>1018</v>
      </c>
      <c r="C906">
        <v>18.87</v>
      </c>
      <c r="D906" s="93">
        <v>418145570</v>
      </c>
      <c r="E906" s="94">
        <v>0.01944894651539708</v>
      </c>
      <c r="G906" t="s">
        <v>1020</v>
      </c>
      <c r="H906" t="s">
        <v>1018</v>
      </c>
      <c r="I906" s="95">
        <v>4155.17</v>
      </c>
      <c r="J906" s="94">
        <v>0.01563848171314453</v>
      </c>
    </row>
    <row r="907" spans="1:10">
      <c r="A907" t="s">
        <v>1021</v>
      </c>
      <c r="B907" t="s">
        <v>1018</v>
      </c>
      <c r="C907">
        <v>19.19</v>
      </c>
      <c r="D907" s="93">
        <v>409652270</v>
      </c>
      <c r="E907" s="94">
        <v>0.01695813460519346</v>
      </c>
      <c r="G907" t="s">
        <v>1021</v>
      </c>
      <c r="H907" t="s">
        <v>1018</v>
      </c>
      <c r="I907" s="95">
        <v>4151.94</v>
      </c>
      <c r="J907" s="94">
        <v>-0.0007773448499099889</v>
      </c>
    </row>
    <row r="908" spans="1:10">
      <c r="A908" t="s">
        <v>1022</v>
      </c>
      <c r="B908" t="s">
        <v>1018</v>
      </c>
      <c r="C908">
        <v>18.97</v>
      </c>
      <c r="D908" s="93">
        <v>386068290</v>
      </c>
      <c r="E908" s="94">
        <v>-0.01146430432516954</v>
      </c>
      <c r="G908" t="s">
        <v>1022</v>
      </c>
      <c r="H908" t="s">
        <v>1018</v>
      </c>
      <c r="I908" s="95">
        <v>4145.19</v>
      </c>
      <c r="J908" s="94">
        <v>-0.001625746036792441</v>
      </c>
    </row>
    <row r="909" spans="1:10">
      <c r="A909" t="s">
        <v>1023</v>
      </c>
      <c r="B909" t="s">
        <v>1018</v>
      </c>
      <c r="C909">
        <v>17.77</v>
      </c>
      <c r="D909" s="93">
        <v>983783180</v>
      </c>
      <c r="E909" s="94">
        <v>-0.06325777543489719</v>
      </c>
      <c r="G909" t="s">
        <v>1023</v>
      </c>
      <c r="H909" t="s">
        <v>1018</v>
      </c>
      <c r="I909" s="95">
        <v>4140.06</v>
      </c>
      <c r="J909" s="94">
        <v>-0.001237578977079212</v>
      </c>
    </row>
    <row r="910" spans="1:10">
      <c r="A910" t="s">
        <v>1024</v>
      </c>
      <c r="B910" t="s">
        <v>1018</v>
      </c>
      <c r="C910">
        <v>17.07</v>
      </c>
      <c r="D910" s="93">
        <v>668262650</v>
      </c>
      <c r="E910" s="94">
        <v>-0.03939223410241977</v>
      </c>
      <c r="G910" t="s">
        <v>1024</v>
      </c>
      <c r="H910" t="s">
        <v>1018</v>
      </c>
      <c r="I910" s="95">
        <v>4122.47</v>
      </c>
      <c r="J910" s="94">
        <v>-0.004248730694724312</v>
      </c>
    </row>
    <row r="911" spans="1:10">
      <c r="A911" t="s">
        <v>1025</v>
      </c>
      <c r="B911" t="s">
        <v>1018</v>
      </c>
      <c r="C911">
        <v>18.08</v>
      </c>
      <c r="D911" s="93">
        <v>597422460</v>
      </c>
      <c r="E911" s="94">
        <v>0.05916813122437015</v>
      </c>
      <c r="G911" t="s">
        <v>1025</v>
      </c>
      <c r="H911" t="s">
        <v>1018</v>
      </c>
      <c r="I911" s="95">
        <v>4210.24</v>
      </c>
      <c r="J911" s="94">
        <v>0.0212906340131036</v>
      </c>
    </row>
    <row r="912" spans="1:10">
      <c r="A912" t="s">
        <v>1026</v>
      </c>
      <c r="B912" t="s">
        <v>1018</v>
      </c>
      <c r="C912">
        <v>17.92</v>
      </c>
      <c r="D912" s="93">
        <v>509326550</v>
      </c>
      <c r="E912" s="94">
        <v>-0.008849557522123686</v>
      </c>
      <c r="G912" t="s">
        <v>1026</v>
      </c>
      <c r="H912" t="s">
        <v>1018</v>
      </c>
      <c r="I912" s="95">
        <v>4207.27</v>
      </c>
      <c r="J912" s="94">
        <v>-0.0007054229687617486</v>
      </c>
    </row>
    <row r="913" spans="1:10">
      <c r="A913" t="s">
        <v>1027</v>
      </c>
      <c r="B913" t="s">
        <v>1018</v>
      </c>
      <c r="C913">
        <v>18.69</v>
      </c>
      <c r="D913" s="93">
        <v>478094150</v>
      </c>
      <c r="E913" s="94">
        <v>0.04296875</v>
      </c>
      <c r="G913" t="s">
        <v>1027</v>
      </c>
      <c r="H913" t="s">
        <v>1018</v>
      </c>
      <c r="I913" s="95">
        <v>4280.15</v>
      </c>
      <c r="J913" s="94">
        <v>0.01732239670855429</v>
      </c>
    </row>
    <row r="914" spans="1:10">
      <c r="A914" t="s">
        <v>1028</v>
      </c>
      <c r="B914" t="s">
        <v>1018</v>
      </c>
      <c r="C914">
        <v>19.01</v>
      </c>
      <c r="D914" s="93">
        <v>457665560</v>
      </c>
      <c r="E914" s="94">
        <v>0.01712145532370246</v>
      </c>
      <c r="G914" t="s">
        <v>1028</v>
      </c>
      <c r="H914" t="s">
        <v>1018</v>
      </c>
      <c r="I914" s="95">
        <v>4297.14</v>
      </c>
      <c r="J914" s="94">
        <v>0.00396948705068767</v>
      </c>
    </row>
    <row r="915" spans="1:10">
      <c r="A915" t="s">
        <v>1029</v>
      </c>
      <c r="B915" t="s">
        <v>1018</v>
      </c>
      <c r="C915">
        <v>18.86</v>
      </c>
      <c r="D915" s="93">
        <v>451239640</v>
      </c>
      <c r="E915" s="94">
        <v>-0.007890583903208959</v>
      </c>
      <c r="G915" t="s">
        <v>1029</v>
      </c>
      <c r="H915" t="s">
        <v>1018</v>
      </c>
      <c r="I915" s="95">
        <v>4305.2</v>
      </c>
      <c r="J915" s="94">
        <v>0.00187566614073531</v>
      </c>
    </row>
    <row r="916" spans="1:10">
      <c r="A916" t="s">
        <v>1030</v>
      </c>
      <c r="B916" t="s">
        <v>1018</v>
      </c>
      <c r="C916">
        <v>18.31</v>
      </c>
      <c r="D916" s="93">
        <v>446799110</v>
      </c>
      <c r="E916" s="94">
        <v>-0.02916224814422064</v>
      </c>
      <c r="G916" t="s">
        <v>1030</v>
      </c>
      <c r="H916" t="s">
        <v>1018</v>
      </c>
      <c r="I916" s="95">
        <v>4274.04</v>
      </c>
      <c r="J916" s="94">
        <v>-0.007237758989129373</v>
      </c>
    </row>
    <row r="917" spans="1:10">
      <c r="A917" t="s">
        <v>1031</v>
      </c>
      <c r="B917" t="s">
        <v>1018</v>
      </c>
      <c r="C917">
        <v>18.75</v>
      </c>
      <c r="D917" s="93">
        <v>415446560</v>
      </c>
      <c r="E917" s="94">
        <v>0.02403058438012029</v>
      </c>
      <c r="G917" t="s">
        <v>1031</v>
      </c>
      <c r="H917" t="s">
        <v>1018</v>
      </c>
      <c r="I917" s="95">
        <v>4283.74</v>
      </c>
      <c r="J917" s="94">
        <v>0.00226951549353771</v>
      </c>
    </row>
    <row r="918" spans="1:10">
      <c r="A918" t="s">
        <v>1032</v>
      </c>
      <c r="B918" t="s">
        <v>1018</v>
      </c>
      <c r="C918">
        <v>17.83</v>
      </c>
      <c r="D918" s="93">
        <v>441588330</v>
      </c>
      <c r="E918" s="94">
        <v>-0.0490666666666667</v>
      </c>
      <c r="G918" t="s">
        <v>1032</v>
      </c>
      <c r="H918" t="s">
        <v>1018</v>
      </c>
      <c r="I918" s="95">
        <v>4228.48</v>
      </c>
      <c r="J918" s="94">
        <v>-0.01289994257354565</v>
      </c>
    </row>
    <row r="919" spans="1:10">
      <c r="A919" t="s">
        <v>1033</v>
      </c>
      <c r="B919" t="s">
        <v>1018</v>
      </c>
      <c r="C919">
        <v>17.01</v>
      </c>
      <c r="D919" s="93">
        <v>409592710</v>
      </c>
      <c r="E919" s="94">
        <v>-0.04598990465507558</v>
      </c>
      <c r="G919" t="s">
        <v>1033</v>
      </c>
      <c r="H919" t="s">
        <v>1018</v>
      </c>
      <c r="I919" s="95">
        <v>4137.99</v>
      </c>
      <c r="J919" s="94">
        <v>-0.02140012486756471</v>
      </c>
    </row>
    <row r="920" spans="1:10">
      <c r="A920" t="s">
        <v>1034</v>
      </c>
      <c r="B920" t="s">
        <v>1018</v>
      </c>
      <c r="C920">
        <v>17.16</v>
      </c>
      <c r="D920" s="93">
        <v>369985770</v>
      </c>
      <c r="E920" s="94">
        <v>0.008818342151675429</v>
      </c>
      <c r="G920" t="s">
        <v>1034</v>
      </c>
      <c r="H920" t="s">
        <v>1018</v>
      </c>
      <c r="I920" s="95">
        <v>4128.73</v>
      </c>
      <c r="J920" s="94">
        <v>-0.00223780144466279</v>
      </c>
    </row>
    <row r="921" spans="1:10">
      <c r="A921" t="s">
        <v>1035</v>
      </c>
      <c r="B921" t="s">
        <v>1018</v>
      </c>
      <c r="C921">
        <v>17.2</v>
      </c>
      <c r="D921" s="93">
        <v>522660710</v>
      </c>
      <c r="E921" s="94">
        <v>0.002331002331002363</v>
      </c>
      <c r="G921" t="s">
        <v>1035</v>
      </c>
      <c r="H921" t="s">
        <v>1018</v>
      </c>
      <c r="I921" s="95">
        <v>4140.77</v>
      </c>
      <c r="J921" s="94">
        <v>0.002916150971364218</v>
      </c>
    </row>
    <row r="922" spans="1:10">
      <c r="A922" t="s">
        <v>1036</v>
      </c>
      <c r="B922" t="s">
        <v>1018</v>
      </c>
      <c r="C922">
        <v>17.89</v>
      </c>
      <c r="D922" s="93">
        <v>770691330</v>
      </c>
      <c r="E922" s="94">
        <v>0.04011627906976756</v>
      </c>
      <c r="G922" t="s">
        <v>1036</v>
      </c>
      <c r="H922" t="s">
        <v>1018</v>
      </c>
      <c r="I922" s="95">
        <v>4199.12</v>
      </c>
      <c r="J922" s="94">
        <v>0.01409158200044902</v>
      </c>
    </row>
    <row r="923" spans="1:10">
      <c r="A923" t="s">
        <v>1037</v>
      </c>
      <c r="B923" t="s">
        <v>1018</v>
      </c>
      <c r="C923">
        <v>16.24</v>
      </c>
      <c r="D923" s="93">
        <v>769127430</v>
      </c>
      <c r="E923" s="94">
        <v>-0.0922302962548911</v>
      </c>
      <c r="G923" t="s">
        <v>1037</v>
      </c>
      <c r="H923" t="s">
        <v>1018</v>
      </c>
      <c r="I923" s="95">
        <v>4057.66</v>
      </c>
      <c r="J923" s="94">
        <v>-0.03368801082131501</v>
      </c>
    </row>
    <row r="924" spans="1:10">
      <c r="A924" t="s">
        <v>1038</v>
      </c>
      <c r="B924" t="s">
        <v>1018</v>
      </c>
      <c r="C924">
        <v>15.78</v>
      </c>
      <c r="D924" s="93">
        <v>496131940</v>
      </c>
      <c r="E924" s="94">
        <v>-0.0283251231527093</v>
      </c>
      <c r="G924" t="s">
        <v>1038</v>
      </c>
      <c r="H924" t="s">
        <v>1018</v>
      </c>
      <c r="I924" s="95">
        <v>4030.61</v>
      </c>
      <c r="J924" s="94">
        <v>-0.006666403789376107</v>
      </c>
    </row>
    <row r="925" spans="1:10">
      <c r="A925" t="s">
        <v>1039</v>
      </c>
      <c r="B925" t="s">
        <v>1018</v>
      </c>
      <c r="C925">
        <v>15.45</v>
      </c>
      <c r="D925" s="93">
        <v>530180690</v>
      </c>
      <c r="E925" s="94">
        <v>-0.02091254752851712</v>
      </c>
      <c r="G925" t="s">
        <v>1039</v>
      </c>
      <c r="H925" t="s">
        <v>1018</v>
      </c>
      <c r="I925" s="95">
        <v>3986.16</v>
      </c>
      <c r="J925" s="94">
        <v>-0.01102810740805993</v>
      </c>
    </row>
    <row r="926" spans="1:10">
      <c r="A926" t="s">
        <v>1040</v>
      </c>
      <c r="B926" t="s">
        <v>1018</v>
      </c>
      <c r="C926">
        <v>15.08</v>
      </c>
      <c r="D926" s="93">
        <v>573709860</v>
      </c>
      <c r="E926" s="94">
        <v>-0.02394822006472486</v>
      </c>
      <c r="G926" t="s">
        <v>1040</v>
      </c>
      <c r="H926" t="s">
        <v>1018</v>
      </c>
      <c r="I926" s="95">
        <v>3955</v>
      </c>
      <c r="J926" s="94">
        <v>-0.007817046982559583</v>
      </c>
    </row>
    <row r="927" spans="1:10">
      <c r="A927" t="s">
        <v>1041</v>
      </c>
      <c r="B927" t="s">
        <v>1042</v>
      </c>
      <c r="C927">
        <v>13.92</v>
      </c>
      <c r="D927" s="93">
        <v>1178865140</v>
      </c>
      <c r="E927" s="94">
        <v>-0.07692307692307698</v>
      </c>
      <c r="G927" t="s">
        <v>1041</v>
      </c>
      <c r="H927" t="s">
        <v>1042</v>
      </c>
      <c r="I927" s="95">
        <v>3966.85</v>
      </c>
      <c r="J927" s="94">
        <v>0.002996207332490508</v>
      </c>
    </row>
    <row r="928" spans="1:10">
      <c r="A928" t="s">
        <v>1043</v>
      </c>
      <c r="B928" t="s">
        <v>1042</v>
      </c>
      <c r="C928">
        <v>13.63</v>
      </c>
      <c r="D928" s="93">
        <v>743157460</v>
      </c>
      <c r="E928" s="94">
        <v>-0.02083333333333326</v>
      </c>
      <c r="G928" t="s">
        <v>1043</v>
      </c>
      <c r="H928" t="s">
        <v>1042</v>
      </c>
      <c r="I928" s="95">
        <v>3924.26</v>
      </c>
      <c r="J928" s="94">
        <v>-0.01073647856611659</v>
      </c>
    </row>
    <row r="929" spans="1:10">
      <c r="A929" t="s">
        <v>1044</v>
      </c>
      <c r="B929" t="s">
        <v>1042</v>
      </c>
      <c r="C929">
        <v>13.45</v>
      </c>
      <c r="D929" s="93">
        <v>535751180</v>
      </c>
      <c r="E929" s="94">
        <v>-0.01320616287600895</v>
      </c>
      <c r="G929" t="s">
        <v>1044</v>
      </c>
      <c r="H929" t="s">
        <v>1042</v>
      </c>
      <c r="I929" s="95">
        <v>3908.19</v>
      </c>
      <c r="J929" s="94">
        <v>-0.004095039574340209</v>
      </c>
    </row>
    <row r="930" spans="1:10">
      <c r="A930" t="s">
        <v>1045</v>
      </c>
      <c r="B930" t="s">
        <v>1042</v>
      </c>
      <c r="C930">
        <v>13.7</v>
      </c>
      <c r="D930" s="93">
        <v>512657460</v>
      </c>
      <c r="E930" s="94">
        <v>0.01858736059479549</v>
      </c>
      <c r="G930" t="s">
        <v>1045</v>
      </c>
      <c r="H930" t="s">
        <v>1042</v>
      </c>
      <c r="I930" s="95">
        <v>3979.87</v>
      </c>
      <c r="J930" s="94">
        <v>0.01834097114009303</v>
      </c>
    </row>
    <row r="931" spans="1:10">
      <c r="A931" t="s">
        <v>1046</v>
      </c>
      <c r="B931" t="s">
        <v>1042</v>
      </c>
      <c r="C931">
        <v>13.98</v>
      </c>
      <c r="D931" s="93">
        <v>624873120</v>
      </c>
      <c r="E931" s="94">
        <v>0.02043795620437971</v>
      </c>
      <c r="G931" t="s">
        <v>1046</v>
      </c>
      <c r="H931" t="s">
        <v>1042</v>
      </c>
      <c r="I931" s="95">
        <v>4006.18</v>
      </c>
      <c r="J931" s="94">
        <v>0.006610768693449787</v>
      </c>
    </row>
    <row r="932" spans="1:10">
      <c r="A932" t="s">
        <v>1047</v>
      </c>
      <c r="B932" t="s">
        <v>1042</v>
      </c>
      <c r="C932">
        <v>14.38</v>
      </c>
      <c r="D932" s="93">
        <v>487128420</v>
      </c>
      <c r="E932" s="94">
        <v>0.02861230329041486</v>
      </c>
      <c r="G932" t="s">
        <v>1047</v>
      </c>
      <c r="H932" t="s">
        <v>1042</v>
      </c>
      <c r="I932" s="95">
        <v>4067.36</v>
      </c>
      <c r="J932" s="94">
        <v>0.01527140567822727</v>
      </c>
    </row>
    <row r="933" spans="1:10">
      <c r="A933" t="s">
        <v>1048</v>
      </c>
      <c r="B933" t="s">
        <v>1042</v>
      </c>
      <c r="C933">
        <v>14.49</v>
      </c>
      <c r="D933" s="93">
        <v>484159240</v>
      </c>
      <c r="E933" s="94">
        <v>0.007649513212795611</v>
      </c>
      <c r="G933" t="s">
        <v>1048</v>
      </c>
      <c r="H933" t="s">
        <v>1042</v>
      </c>
      <c r="I933" s="95">
        <v>4110.41</v>
      </c>
      <c r="J933" s="94">
        <v>0.01058426104401855</v>
      </c>
    </row>
    <row r="934" spans="1:10">
      <c r="A934" t="s">
        <v>1049</v>
      </c>
      <c r="B934" t="s">
        <v>1042</v>
      </c>
      <c r="C934">
        <v>13.12</v>
      </c>
      <c r="D934" s="93">
        <v>714955630</v>
      </c>
      <c r="E934" s="94">
        <v>-0.09454796411318156</v>
      </c>
      <c r="G934" t="s">
        <v>1049</v>
      </c>
      <c r="H934" t="s">
        <v>1042</v>
      </c>
      <c r="I934" s="95">
        <v>3932.69</v>
      </c>
      <c r="J934" s="94">
        <v>-0.0432365627759761</v>
      </c>
    </row>
    <row r="935" spans="1:10">
      <c r="A935" t="s">
        <v>1050</v>
      </c>
      <c r="B935" t="s">
        <v>1042</v>
      </c>
      <c r="C935">
        <v>13.12</v>
      </c>
      <c r="D935" s="93">
        <v>588506540</v>
      </c>
      <c r="E935" s="94">
        <v>0</v>
      </c>
      <c r="G935" t="s">
        <v>1050</v>
      </c>
      <c r="H935" t="s">
        <v>1042</v>
      </c>
      <c r="I935" s="95">
        <v>3946.01</v>
      </c>
      <c r="J935" s="94">
        <v>0.003386994652515352</v>
      </c>
    </row>
    <row r="936" spans="1:10">
      <c r="A936" t="s">
        <v>1051</v>
      </c>
      <c r="B936" t="s">
        <v>1042</v>
      </c>
      <c r="C936">
        <v>12.92</v>
      </c>
      <c r="D936" s="93">
        <v>523625160</v>
      </c>
      <c r="E936" s="94">
        <v>-0.01524390243902429</v>
      </c>
      <c r="G936" t="s">
        <v>1051</v>
      </c>
      <c r="H936" t="s">
        <v>1042</v>
      </c>
      <c r="I936" s="95">
        <v>3901.35</v>
      </c>
      <c r="J936" s="94">
        <v>-0.01131776148565267</v>
      </c>
    </row>
    <row r="937" spans="1:10">
      <c r="A937" t="s">
        <v>1052</v>
      </c>
      <c r="B937" t="s">
        <v>1042</v>
      </c>
      <c r="C937">
        <v>13.19</v>
      </c>
      <c r="D937" s="93">
        <v>670751400</v>
      </c>
      <c r="E937" s="94">
        <v>0.02089783281733748</v>
      </c>
      <c r="G937" t="s">
        <v>1052</v>
      </c>
      <c r="H937" t="s">
        <v>1042</v>
      </c>
      <c r="I937" s="95">
        <v>3873.33</v>
      </c>
      <c r="J937" s="94">
        <v>-0.007182129262947479</v>
      </c>
    </row>
    <row r="938" spans="1:10">
      <c r="A938" t="s">
        <v>1053</v>
      </c>
      <c r="B938" t="s">
        <v>1042</v>
      </c>
      <c r="C938">
        <v>13.37</v>
      </c>
      <c r="D938" s="93">
        <v>569685280</v>
      </c>
      <c r="E938" s="94">
        <v>0.01364670204700524</v>
      </c>
      <c r="G938" t="s">
        <v>1053</v>
      </c>
      <c r="H938" t="s">
        <v>1042</v>
      </c>
      <c r="I938" s="95">
        <v>3899.89</v>
      </c>
      <c r="J938" s="94">
        <v>0.006857148758303566</v>
      </c>
    </row>
    <row r="939" spans="1:10">
      <c r="A939" t="s">
        <v>1054</v>
      </c>
      <c r="B939" t="s">
        <v>1042</v>
      </c>
      <c r="C939">
        <v>13.17</v>
      </c>
      <c r="D939" s="93">
        <v>524817750</v>
      </c>
      <c r="E939" s="94">
        <v>-0.01495886312640238</v>
      </c>
      <c r="G939" t="s">
        <v>1054</v>
      </c>
      <c r="H939" t="s">
        <v>1042</v>
      </c>
      <c r="I939" s="95">
        <v>3855.93</v>
      </c>
      <c r="J939" s="94">
        <v>-0.01127211280318163</v>
      </c>
    </row>
    <row r="940" spans="1:10">
      <c r="A940" t="s">
        <v>1055</v>
      </c>
      <c r="B940" t="s">
        <v>1042</v>
      </c>
      <c r="C940">
        <v>13.25</v>
      </c>
      <c r="D940" s="93">
        <v>807679400</v>
      </c>
      <c r="E940" s="94">
        <v>0.006074411541381997</v>
      </c>
      <c r="G940" t="s">
        <v>1055</v>
      </c>
      <c r="H940" t="s">
        <v>1042</v>
      </c>
      <c r="I940" s="95">
        <v>3789.93</v>
      </c>
      <c r="J940" s="94">
        <v>-0.01711649329733678</v>
      </c>
    </row>
    <row r="941" spans="1:10">
      <c r="A941" t="s">
        <v>1056</v>
      </c>
      <c r="B941" t="s">
        <v>1042</v>
      </c>
      <c r="C941">
        <v>12.55</v>
      </c>
      <c r="D941" s="93">
        <v>759162160</v>
      </c>
      <c r="E941" s="94">
        <v>-0.05283018867924527</v>
      </c>
      <c r="G941" t="s">
        <v>1056</v>
      </c>
      <c r="H941" t="s">
        <v>1042</v>
      </c>
      <c r="I941" s="95">
        <v>3757.99</v>
      </c>
      <c r="J941" s="94">
        <v>-0.008427596288058115</v>
      </c>
    </row>
    <row r="942" spans="1:10">
      <c r="A942" t="s">
        <v>1057</v>
      </c>
      <c r="B942" t="s">
        <v>1042</v>
      </c>
      <c r="C942">
        <v>12.51</v>
      </c>
      <c r="D942" s="93">
        <v>663309310</v>
      </c>
      <c r="E942" s="94">
        <v>-0.003187250996016022</v>
      </c>
      <c r="G942" t="s">
        <v>1057</v>
      </c>
      <c r="H942" t="s">
        <v>1042</v>
      </c>
      <c r="I942" s="95">
        <v>3693.23</v>
      </c>
      <c r="J942" s="94">
        <v>-0.01723261637204987</v>
      </c>
    </row>
    <row r="943" spans="1:10">
      <c r="A943" t="s">
        <v>1058</v>
      </c>
      <c r="B943" t="s">
        <v>1042</v>
      </c>
      <c r="C943">
        <v>12.22</v>
      </c>
      <c r="D943" s="93">
        <v>547342690</v>
      </c>
      <c r="E943" s="94">
        <v>-0.02318145483613099</v>
      </c>
      <c r="G943" t="s">
        <v>1058</v>
      </c>
      <c r="H943" t="s">
        <v>1042</v>
      </c>
      <c r="I943" s="95">
        <v>3655.04</v>
      </c>
      <c r="J943" s="94">
        <v>-0.01034054201877488</v>
      </c>
    </row>
    <row r="944" spans="1:10">
      <c r="A944" t="s">
        <v>1059</v>
      </c>
      <c r="B944" t="s">
        <v>1042</v>
      </c>
      <c r="C944">
        <v>12.4</v>
      </c>
      <c r="D944" s="93">
        <v>553854060</v>
      </c>
      <c r="E944" s="94">
        <v>0.01472995090016371</v>
      </c>
      <c r="G944" t="s">
        <v>1059</v>
      </c>
      <c r="H944" t="s">
        <v>1042</v>
      </c>
      <c r="I944" s="95">
        <v>3647.29</v>
      </c>
      <c r="J944" s="94">
        <v>-0.002120359831903396</v>
      </c>
    </row>
    <row r="945" spans="1:10">
      <c r="A945" t="s">
        <v>1060</v>
      </c>
      <c r="B945" t="s">
        <v>1042</v>
      </c>
      <c r="C945">
        <v>12.73</v>
      </c>
      <c r="D945" s="93">
        <v>542413880</v>
      </c>
      <c r="E945" s="94">
        <v>0.02661290322580645</v>
      </c>
      <c r="G945" t="s">
        <v>1060</v>
      </c>
      <c r="H945" t="s">
        <v>1042</v>
      </c>
      <c r="I945" s="95">
        <v>3719.04</v>
      </c>
      <c r="J945" s="94">
        <v>0.01967214013692353</v>
      </c>
    </row>
    <row r="946" spans="1:10">
      <c r="A946" t="s">
        <v>1061</v>
      </c>
      <c r="B946" t="s">
        <v>1042</v>
      </c>
      <c r="C946">
        <v>12.21</v>
      </c>
      <c r="D946" s="93">
        <v>532763120</v>
      </c>
      <c r="E946" s="94">
        <v>-0.0408483896307934</v>
      </c>
      <c r="G946" t="s">
        <v>1061</v>
      </c>
      <c r="H946" t="s">
        <v>1042</v>
      </c>
      <c r="I946" s="95">
        <v>3640.47</v>
      </c>
      <c r="J946" s="94">
        <v>-0.02112641972121843</v>
      </c>
    </row>
    <row r="947" spans="1:10">
      <c r="A947" t="s">
        <v>1062</v>
      </c>
      <c r="B947" t="s">
        <v>1042</v>
      </c>
      <c r="C947">
        <v>12.13</v>
      </c>
      <c r="D947" s="93">
        <v>565638420</v>
      </c>
      <c r="E947" s="94">
        <v>-0.006552006552006606</v>
      </c>
      <c r="G947" t="s">
        <v>1062</v>
      </c>
      <c r="H947" t="s">
        <v>1042</v>
      </c>
      <c r="I947" s="95">
        <v>3585.62</v>
      </c>
      <c r="J947" s="94">
        <v>-0.01506673588849794</v>
      </c>
    </row>
    <row r="948" spans="1:10">
      <c r="A948" t="s">
        <v>1063</v>
      </c>
      <c r="B948" t="s">
        <v>1064</v>
      </c>
      <c r="C948">
        <v>12.5</v>
      </c>
      <c r="D948" s="93">
        <v>547478470</v>
      </c>
      <c r="E948" s="94">
        <v>0.03050288540807911</v>
      </c>
      <c r="G948" t="s">
        <v>1063</v>
      </c>
      <c r="H948" t="s">
        <v>1064</v>
      </c>
      <c r="I948" s="95">
        <v>3678.43</v>
      </c>
      <c r="J948" s="94">
        <v>0.02588394754603107</v>
      </c>
    </row>
    <row r="949" spans="1:10">
      <c r="A949" t="s">
        <v>1065</v>
      </c>
      <c r="B949" t="s">
        <v>1064</v>
      </c>
      <c r="C949">
        <v>13.16</v>
      </c>
      <c r="D949" s="93">
        <v>584181670</v>
      </c>
      <c r="E949" s="94">
        <v>0.05279999999999996</v>
      </c>
      <c r="G949" t="s">
        <v>1065</v>
      </c>
      <c r="H949" t="s">
        <v>1064</v>
      </c>
      <c r="I949" s="95">
        <v>3790.93</v>
      </c>
      <c r="J949" s="94">
        <v>0.03058370011118883</v>
      </c>
    </row>
    <row r="950" spans="1:10">
      <c r="A950" t="s">
        <v>1066</v>
      </c>
      <c r="B950" t="s">
        <v>1064</v>
      </c>
      <c r="C950">
        <v>13.2</v>
      </c>
      <c r="D950" s="93">
        <v>507130730</v>
      </c>
      <c r="E950" s="94">
        <v>0.003039513677811412</v>
      </c>
      <c r="G950" t="s">
        <v>1066</v>
      </c>
      <c r="H950" t="s">
        <v>1064</v>
      </c>
      <c r="I950" s="95">
        <v>3783.28</v>
      </c>
      <c r="J950" s="94">
        <v>-0.002017974481195783</v>
      </c>
    </row>
    <row r="951" spans="1:10">
      <c r="A951" t="s">
        <v>1067</v>
      </c>
      <c r="B951" t="s">
        <v>1064</v>
      </c>
      <c r="C951">
        <v>13.12</v>
      </c>
      <c r="D951" s="93">
        <v>644156890</v>
      </c>
      <c r="E951" s="94">
        <v>-0.0060606060606061</v>
      </c>
      <c r="G951" t="s">
        <v>1067</v>
      </c>
      <c r="H951" t="s">
        <v>1064</v>
      </c>
      <c r="I951" s="95">
        <v>3744.52</v>
      </c>
      <c r="J951" s="94">
        <v>-0.01024507834471677</v>
      </c>
    </row>
    <row r="952" spans="1:10">
      <c r="A952" t="s">
        <v>1068</v>
      </c>
      <c r="B952" t="s">
        <v>1064</v>
      </c>
      <c r="C952">
        <v>12.07</v>
      </c>
      <c r="D952" s="93">
        <v>672478160</v>
      </c>
      <c r="E952" s="94">
        <v>-0.08003048780487798</v>
      </c>
      <c r="G952" t="s">
        <v>1068</v>
      </c>
      <c r="H952" t="s">
        <v>1064</v>
      </c>
      <c r="I952" s="95">
        <v>3639.66</v>
      </c>
      <c r="J952" s="94">
        <v>-0.0280035892450835</v>
      </c>
    </row>
    <row r="953" spans="1:10">
      <c r="A953" t="s">
        <v>1069</v>
      </c>
      <c r="B953" t="s">
        <v>1064</v>
      </c>
      <c r="C953">
        <v>11.66</v>
      </c>
      <c r="D953" s="93">
        <v>698699250</v>
      </c>
      <c r="E953" s="94">
        <v>-0.03396851698425851</v>
      </c>
      <c r="G953" t="s">
        <v>1069</v>
      </c>
      <c r="H953" t="s">
        <v>1064</v>
      </c>
      <c r="I953" s="95">
        <v>3612.39</v>
      </c>
      <c r="J953" s="94">
        <v>-0.007492458086744369</v>
      </c>
    </row>
    <row r="954" spans="1:10">
      <c r="A954" t="s">
        <v>1070</v>
      </c>
      <c r="B954" t="s">
        <v>1064</v>
      </c>
      <c r="C954">
        <v>11.58</v>
      </c>
      <c r="D954" s="93">
        <v>667481630</v>
      </c>
      <c r="E954" s="94">
        <v>-0.006861063464837058</v>
      </c>
      <c r="G954" t="s">
        <v>1070</v>
      </c>
      <c r="H954" t="s">
        <v>1064</v>
      </c>
      <c r="I954" s="95">
        <v>3588.84</v>
      </c>
      <c r="J954" s="94">
        <v>-0.006519229651283376</v>
      </c>
    </row>
    <row r="955" spans="1:10">
      <c r="A955" t="s">
        <v>1071</v>
      </c>
      <c r="B955" t="s">
        <v>1064</v>
      </c>
      <c r="C955">
        <v>11.49</v>
      </c>
      <c r="D955" s="93">
        <v>492590190</v>
      </c>
      <c r="E955" s="94">
        <v>-0.007772020725388629</v>
      </c>
      <c r="G955" t="s">
        <v>1071</v>
      </c>
      <c r="H955" t="s">
        <v>1064</v>
      </c>
      <c r="I955" s="95">
        <v>3577.03</v>
      </c>
      <c r="J955" s="94">
        <v>-0.003290756901951575</v>
      </c>
    </row>
    <row r="956" spans="1:10">
      <c r="A956" t="s">
        <v>1072</v>
      </c>
      <c r="B956" t="s">
        <v>1064</v>
      </c>
      <c r="C956">
        <v>11.95</v>
      </c>
      <c r="D956" s="93">
        <v>850103010</v>
      </c>
      <c r="E956" s="94">
        <v>0.04003481288076571</v>
      </c>
      <c r="G956" t="s">
        <v>1072</v>
      </c>
      <c r="H956" t="s">
        <v>1064</v>
      </c>
      <c r="I956" s="95">
        <v>3669.91</v>
      </c>
      <c r="J956" s="94">
        <v>0.02596567543464823</v>
      </c>
    </row>
    <row r="957" spans="1:10">
      <c r="A957" t="s">
        <v>1073</v>
      </c>
      <c r="B957" t="s">
        <v>1064</v>
      </c>
      <c r="C957">
        <v>11.22</v>
      </c>
      <c r="D957" s="93">
        <v>713431990</v>
      </c>
      <c r="E957" s="94">
        <v>-0.06108786610878647</v>
      </c>
      <c r="G957" t="s">
        <v>1073</v>
      </c>
      <c r="H957" t="s">
        <v>1064</v>
      </c>
      <c r="I957" s="95">
        <v>3583.07</v>
      </c>
      <c r="J957" s="94">
        <v>-0.02366270562493344</v>
      </c>
    </row>
    <row r="958" spans="1:10">
      <c r="A958" t="s">
        <v>1074</v>
      </c>
      <c r="B958" t="s">
        <v>1064</v>
      </c>
      <c r="C958">
        <v>11.88</v>
      </c>
      <c r="D958" s="93">
        <v>580774170</v>
      </c>
      <c r="E958" s="94">
        <v>0.05882352941176472</v>
      </c>
      <c r="G958" t="s">
        <v>1074</v>
      </c>
      <c r="H958" t="s">
        <v>1064</v>
      </c>
      <c r="I958" s="95">
        <v>3677.95</v>
      </c>
      <c r="J958" s="94">
        <v>0.02648008551326098</v>
      </c>
    </row>
    <row r="959" spans="1:10">
      <c r="A959" t="s">
        <v>1075</v>
      </c>
      <c r="B959" t="s">
        <v>1064</v>
      </c>
      <c r="C959">
        <v>11.96</v>
      </c>
      <c r="D959" s="93">
        <v>659362060</v>
      </c>
      <c r="E959" s="94">
        <v>0.006734006734006703</v>
      </c>
      <c r="G959" t="s">
        <v>1075</v>
      </c>
      <c r="H959" t="s">
        <v>1064</v>
      </c>
      <c r="I959" s="95">
        <v>3719.98</v>
      </c>
      <c r="J959" s="94">
        <v>0.01142756154923275</v>
      </c>
    </row>
    <row r="960" spans="1:10">
      <c r="A960" t="s">
        <v>1076</v>
      </c>
      <c r="B960" t="s">
        <v>1064</v>
      </c>
      <c r="C960">
        <v>12.04</v>
      </c>
      <c r="D960" s="93">
        <v>523130610</v>
      </c>
      <c r="E960" s="94">
        <v>0.006688963210702115</v>
      </c>
      <c r="G960" t="s">
        <v>1076</v>
      </c>
      <c r="H960" t="s">
        <v>1064</v>
      </c>
      <c r="I960" s="95">
        <v>3695.16</v>
      </c>
      <c r="J960" s="94">
        <v>-0.006672078882144605</v>
      </c>
    </row>
    <row r="961" spans="1:10">
      <c r="A961" t="s">
        <v>1077</v>
      </c>
      <c r="B961" t="s">
        <v>1064</v>
      </c>
      <c r="C961">
        <v>12.18</v>
      </c>
      <c r="D961" s="93">
        <v>652397610</v>
      </c>
      <c r="E961" s="94">
        <v>0.01162790697674421</v>
      </c>
      <c r="G961" t="s">
        <v>1077</v>
      </c>
      <c r="H961" t="s">
        <v>1064</v>
      </c>
      <c r="I961" s="95">
        <v>3665.78</v>
      </c>
      <c r="J961" s="94">
        <v>-0.007950941231232078</v>
      </c>
    </row>
    <row r="962" spans="1:10">
      <c r="A962" t="s">
        <v>1078</v>
      </c>
      <c r="B962" t="s">
        <v>1064</v>
      </c>
      <c r="C962">
        <v>12.46</v>
      </c>
      <c r="D962" s="93">
        <v>609494410</v>
      </c>
      <c r="E962" s="94">
        <v>0.02298850574712663</v>
      </c>
      <c r="G962" t="s">
        <v>1078</v>
      </c>
      <c r="H962" t="s">
        <v>1064</v>
      </c>
      <c r="I962" s="95">
        <v>3752.75</v>
      </c>
      <c r="J962" s="94">
        <v>0.02372482800386266</v>
      </c>
    </row>
    <row r="963" spans="1:10">
      <c r="A963" t="s">
        <v>1079</v>
      </c>
      <c r="B963" t="s">
        <v>1064</v>
      </c>
      <c r="C963">
        <v>12.59</v>
      </c>
      <c r="D963" s="93">
        <v>517457400</v>
      </c>
      <c r="E963" s="94">
        <v>0.0104333868378812</v>
      </c>
      <c r="G963" t="s">
        <v>1079</v>
      </c>
      <c r="H963" t="s">
        <v>1064</v>
      </c>
      <c r="I963" s="95">
        <v>3797.34</v>
      </c>
      <c r="J963" s="94">
        <v>0.01188195323429486</v>
      </c>
    </row>
    <row r="964" spans="1:10">
      <c r="A964" t="s">
        <v>1080</v>
      </c>
      <c r="B964" t="s">
        <v>1064</v>
      </c>
      <c r="C964">
        <v>13.25</v>
      </c>
      <c r="D964" s="93">
        <v>505482330</v>
      </c>
      <c r="E964" s="94">
        <v>0.05242255758538517</v>
      </c>
      <c r="G964" t="s">
        <v>1080</v>
      </c>
      <c r="H964" t="s">
        <v>1064</v>
      </c>
      <c r="I964" s="95">
        <v>3859.11</v>
      </c>
      <c r="J964" s="94">
        <v>0.01626664981276371</v>
      </c>
    </row>
    <row r="965" spans="1:10">
      <c r="A965" t="s">
        <v>1081</v>
      </c>
      <c r="B965" t="s">
        <v>1064</v>
      </c>
      <c r="C965">
        <v>12.89</v>
      </c>
      <c r="D965" s="93">
        <v>535533290</v>
      </c>
      <c r="E965" s="94">
        <v>-0.02716981132075469</v>
      </c>
      <c r="G965" t="s">
        <v>1081</v>
      </c>
      <c r="H965" t="s">
        <v>1064</v>
      </c>
      <c r="I965" s="95">
        <v>3830.6</v>
      </c>
      <c r="J965" s="94">
        <v>-0.007387713747470381</v>
      </c>
    </row>
    <row r="966" spans="1:10">
      <c r="A966" t="s">
        <v>1082</v>
      </c>
      <c r="B966" t="s">
        <v>1064</v>
      </c>
      <c r="C966">
        <v>13.17</v>
      </c>
      <c r="D966" s="93">
        <v>583113080</v>
      </c>
      <c r="E966" s="94">
        <v>0.02172226532195487</v>
      </c>
      <c r="G966" t="s">
        <v>1082</v>
      </c>
      <c r="H966" t="s">
        <v>1064</v>
      </c>
      <c r="I966" s="95">
        <v>3807.3</v>
      </c>
      <c r="J966" s="94">
        <v>-0.006082598026418751</v>
      </c>
    </row>
    <row r="967" spans="1:10">
      <c r="A967" t="s">
        <v>1083</v>
      </c>
      <c r="B967" t="s">
        <v>1064</v>
      </c>
      <c r="C967">
        <v>13.82</v>
      </c>
      <c r="D967" s="93">
        <v>521039930</v>
      </c>
      <c r="E967" s="94">
        <v>0.04935459377372831</v>
      </c>
      <c r="G967" t="s">
        <v>1083</v>
      </c>
      <c r="H967" t="s">
        <v>1064</v>
      </c>
      <c r="I967" s="95">
        <v>3901.06</v>
      </c>
      <c r="J967" s="94">
        <v>0.02462637564678372</v>
      </c>
    </row>
    <row r="968" spans="1:10">
      <c r="A968" t="s">
        <v>1084</v>
      </c>
      <c r="B968" t="s">
        <v>1064</v>
      </c>
      <c r="C968">
        <v>13.49</v>
      </c>
      <c r="D968" s="93">
        <v>486340990</v>
      </c>
      <c r="E968" s="94">
        <v>-0.02387843704775683</v>
      </c>
      <c r="G968" t="s">
        <v>1084</v>
      </c>
      <c r="H968" t="s">
        <v>1064</v>
      </c>
      <c r="I968" s="95">
        <v>3871.98</v>
      </c>
      <c r="J968" s="94">
        <v>-0.007454384193014141</v>
      </c>
    </row>
    <row r="969" spans="1:10">
      <c r="A969" t="s">
        <v>1085</v>
      </c>
      <c r="B969" t="s">
        <v>1086</v>
      </c>
      <c r="C969">
        <v>13.53</v>
      </c>
      <c r="D969" s="93">
        <v>432816900</v>
      </c>
      <c r="E969" s="94">
        <v>0.002965159377316562</v>
      </c>
      <c r="G969" t="s">
        <v>1085</v>
      </c>
      <c r="H969" t="s">
        <v>1086</v>
      </c>
      <c r="I969" s="95">
        <v>3856.1</v>
      </c>
      <c r="J969" s="94">
        <v>-0.00410126085362017</v>
      </c>
    </row>
    <row r="970" spans="1:10">
      <c r="A970" t="s">
        <v>1087</v>
      </c>
      <c r="B970" t="s">
        <v>1086</v>
      </c>
      <c r="C970">
        <v>13.21</v>
      </c>
      <c r="D970" s="93">
        <v>672627840</v>
      </c>
      <c r="E970" s="94">
        <v>-0.02365114560236503</v>
      </c>
      <c r="G970" t="s">
        <v>1087</v>
      </c>
      <c r="H970" t="s">
        <v>1086</v>
      </c>
      <c r="I970" s="95">
        <v>3759.69</v>
      </c>
      <c r="J970" s="94">
        <v>-0.02500194497030672</v>
      </c>
    </row>
    <row r="971" spans="1:10">
      <c r="A971" t="s">
        <v>1088</v>
      </c>
      <c r="B971" t="s">
        <v>1086</v>
      </c>
      <c r="C971">
        <v>13.41</v>
      </c>
      <c r="D971" s="93">
        <v>500064860</v>
      </c>
      <c r="E971" s="94">
        <v>0.01514004542013625</v>
      </c>
      <c r="G971" t="s">
        <v>1088</v>
      </c>
      <c r="H971" t="s">
        <v>1086</v>
      </c>
      <c r="I971" s="95">
        <v>3719.89</v>
      </c>
      <c r="J971" s="94">
        <v>-0.01058597916317572</v>
      </c>
    </row>
    <row r="972" spans="1:10">
      <c r="A972" t="s">
        <v>1089</v>
      </c>
      <c r="B972" t="s">
        <v>1086</v>
      </c>
      <c r="C972">
        <v>14.14</v>
      </c>
      <c r="D972" s="93">
        <v>612575910</v>
      </c>
      <c r="E972" s="94">
        <v>0.05443698732289337</v>
      </c>
      <c r="G972" t="s">
        <v>1089</v>
      </c>
      <c r="H972" t="s">
        <v>1086</v>
      </c>
      <c r="I972" s="95">
        <v>3770.55</v>
      </c>
      <c r="J972" s="94">
        <v>0.013618682272863</v>
      </c>
    </row>
    <row r="973" spans="1:10">
      <c r="A973" t="s">
        <v>1090</v>
      </c>
      <c r="B973" t="s">
        <v>1086</v>
      </c>
      <c r="C973">
        <v>14.29</v>
      </c>
      <c r="D973" s="93">
        <v>410060950</v>
      </c>
      <c r="E973" s="94">
        <v>0.01060820367751059</v>
      </c>
      <c r="G973" t="s">
        <v>1090</v>
      </c>
      <c r="H973" t="s">
        <v>1086</v>
      </c>
      <c r="I973" s="95">
        <v>3806.8</v>
      </c>
      <c r="J973" s="94">
        <v>0.00961398204505981</v>
      </c>
    </row>
    <row r="974" spans="1:10">
      <c r="A974" t="s">
        <v>1091</v>
      </c>
      <c r="B974" t="s">
        <v>1086</v>
      </c>
      <c r="C974">
        <v>14.59</v>
      </c>
      <c r="D974" s="93">
        <v>595291990</v>
      </c>
      <c r="E974" s="94">
        <v>0.02099370188943328</v>
      </c>
      <c r="G974" t="s">
        <v>1091</v>
      </c>
      <c r="H974" t="s">
        <v>1086</v>
      </c>
      <c r="I974" s="95">
        <v>3828.11</v>
      </c>
      <c r="J974" s="94">
        <v>0.005597877482399927</v>
      </c>
    </row>
    <row r="975" spans="1:10">
      <c r="A975" t="s">
        <v>1092</v>
      </c>
      <c r="B975" t="s">
        <v>1086</v>
      </c>
      <c r="C975">
        <v>13.76</v>
      </c>
      <c r="D975" s="93">
        <v>454413660</v>
      </c>
      <c r="E975" s="94">
        <v>-0.05688827964359155</v>
      </c>
      <c r="G975" t="s">
        <v>1092</v>
      </c>
      <c r="H975" t="s">
        <v>1086</v>
      </c>
      <c r="I975" s="95">
        <v>3748.57</v>
      </c>
      <c r="J975" s="94">
        <v>-0.02077787733372338</v>
      </c>
    </row>
    <row r="976" spans="1:10">
      <c r="A976" t="s">
        <v>1093</v>
      </c>
      <c r="B976" t="s">
        <v>1086</v>
      </c>
      <c r="C976">
        <v>15.74</v>
      </c>
      <c r="D976" s="93">
        <v>700819250</v>
      </c>
      <c r="E976" s="94">
        <v>0.1438953488372092</v>
      </c>
      <c r="G976" t="s">
        <v>1093</v>
      </c>
      <c r="H976" t="s">
        <v>1086</v>
      </c>
      <c r="I976" s="95">
        <v>3956.37</v>
      </c>
      <c r="J976" s="94">
        <v>0.05543447234545429</v>
      </c>
    </row>
    <row r="977" spans="1:10">
      <c r="A977" t="s">
        <v>1094</v>
      </c>
      <c r="B977" t="s">
        <v>1086</v>
      </c>
      <c r="C977">
        <v>16.31</v>
      </c>
      <c r="D977" s="93">
        <v>655487470</v>
      </c>
      <c r="E977" s="94">
        <v>0.03621346886912313</v>
      </c>
      <c r="G977" t="s">
        <v>1094</v>
      </c>
      <c r="H977" t="s">
        <v>1086</v>
      </c>
      <c r="I977" s="95">
        <v>3992.93</v>
      </c>
      <c r="J977" s="94">
        <v>0.009240793960120008</v>
      </c>
    </row>
    <row r="978" spans="1:10">
      <c r="A978" t="s">
        <v>1095</v>
      </c>
      <c r="B978" t="s">
        <v>1086</v>
      </c>
      <c r="C978">
        <v>16.28</v>
      </c>
      <c r="D978" s="93">
        <v>527852450</v>
      </c>
      <c r="E978" s="94">
        <v>-0.001839362354383645</v>
      </c>
      <c r="G978" t="s">
        <v>1095</v>
      </c>
      <c r="H978" t="s">
        <v>1086</v>
      </c>
      <c r="I978" s="95">
        <v>3957.25</v>
      </c>
      <c r="J978" s="94">
        <v>-0.008935794015923149</v>
      </c>
    </row>
    <row r="979" spans="1:10">
      <c r="A979" t="s">
        <v>1096</v>
      </c>
      <c r="B979" t="s">
        <v>1086</v>
      </c>
      <c r="C979">
        <v>16.65</v>
      </c>
      <c r="D979" s="93">
        <v>545875500</v>
      </c>
      <c r="E979" s="94">
        <v>0.02272727272727249</v>
      </c>
      <c r="G979" t="s">
        <v>1096</v>
      </c>
      <c r="H979" t="s">
        <v>1086</v>
      </c>
      <c r="I979" s="95">
        <v>3991.73</v>
      </c>
      <c r="J979" s="94">
        <v>0.008713121485880437</v>
      </c>
    </row>
    <row r="980" spans="1:10">
      <c r="A980" t="s">
        <v>1097</v>
      </c>
      <c r="B980" t="s">
        <v>1086</v>
      </c>
      <c r="C980">
        <v>15.9</v>
      </c>
      <c r="D980" s="93">
        <v>649546840</v>
      </c>
      <c r="E980" s="94">
        <v>-0.04504504504504492</v>
      </c>
      <c r="G980" t="s">
        <v>1097</v>
      </c>
      <c r="H980" t="s">
        <v>1086</v>
      </c>
      <c r="I980" s="95">
        <v>3958.79</v>
      </c>
      <c r="J980" s="94">
        <v>-0.008252061136399536</v>
      </c>
    </row>
    <row r="981" spans="1:10">
      <c r="A981" t="s">
        <v>1098</v>
      </c>
      <c r="B981" t="s">
        <v>1086</v>
      </c>
      <c r="C981">
        <v>15.66</v>
      </c>
      <c r="D981" s="93">
        <v>710893560</v>
      </c>
      <c r="E981" s="94">
        <v>-0.01509433962264151</v>
      </c>
      <c r="G981" t="s">
        <v>1098</v>
      </c>
      <c r="H981" t="s">
        <v>1086</v>
      </c>
      <c r="I981" s="95">
        <v>3946.56</v>
      </c>
      <c r="J981" s="94">
        <v>-0.003089327799655983</v>
      </c>
    </row>
    <row r="982" spans="1:10">
      <c r="A982" t="s">
        <v>1099</v>
      </c>
      <c r="B982" t="s">
        <v>1086</v>
      </c>
      <c r="C982">
        <v>15.4</v>
      </c>
      <c r="D982" s="93">
        <v>492071650</v>
      </c>
      <c r="E982" s="94">
        <v>-0.01660280970625794</v>
      </c>
      <c r="G982" t="s">
        <v>1099</v>
      </c>
      <c r="H982" t="s">
        <v>1086</v>
      </c>
      <c r="I982" s="95">
        <v>3965.34</v>
      </c>
      <c r="J982" s="94">
        <v>0.004758574556069206</v>
      </c>
    </row>
    <row r="983" spans="1:10">
      <c r="A983" t="s">
        <v>1100</v>
      </c>
      <c r="B983" t="s">
        <v>1086</v>
      </c>
      <c r="C983">
        <v>15.3</v>
      </c>
      <c r="D983" s="93">
        <v>404739310</v>
      </c>
      <c r="E983" s="94">
        <v>-0.00649350649350644</v>
      </c>
      <c r="G983" t="s">
        <v>1100</v>
      </c>
      <c r="H983" t="s">
        <v>1086</v>
      </c>
      <c r="I983" s="95">
        <v>3949.94</v>
      </c>
      <c r="J983" s="94">
        <v>-0.003883651843221592</v>
      </c>
    </row>
    <row r="984" spans="1:10">
      <c r="A984" t="s">
        <v>1101</v>
      </c>
      <c r="B984" t="s">
        <v>1086</v>
      </c>
      <c r="C984">
        <v>16.02</v>
      </c>
      <c r="D984" s="93">
        <v>472866070</v>
      </c>
      <c r="E984" s="94">
        <v>0.0470588235294116</v>
      </c>
      <c r="G984" t="s">
        <v>1101</v>
      </c>
      <c r="H984" t="s">
        <v>1086</v>
      </c>
      <c r="I984" s="95">
        <v>4003.58</v>
      </c>
      <c r="J984" s="94">
        <v>0.01357995311321192</v>
      </c>
    </row>
    <row r="985" spans="1:10">
      <c r="A985" t="s">
        <v>1102</v>
      </c>
      <c r="B985" t="s">
        <v>1086</v>
      </c>
      <c r="C985">
        <v>16.51</v>
      </c>
      <c r="D985" s="93">
        <v>427240930</v>
      </c>
      <c r="E985" s="94">
        <v>0.03058676654182291</v>
      </c>
      <c r="G985" t="s">
        <v>1102</v>
      </c>
      <c r="H985" t="s">
        <v>1086</v>
      </c>
      <c r="I985" s="95">
        <v>4027.26</v>
      </c>
      <c r="J985" s="94">
        <v>0.005914706337827758</v>
      </c>
    </row>
    <row r="986" spans="1:10">
      <c r="A986" t="s">
        <v>1103</v>
      </c>
      <c r="B986" t="s">
        <v>1086</v>
      </c>
      <c r="C986">
        <v>16.26</v>
      </c>
      <c r="D986" s="93">
        <v>167934300</v>
      </c>
      <c r="E986" s="94">
        <v>-0.01514233797698361</v>
      </c>
      <c r="G986" t="s">
        <v>1103</v>
      </c>
      <c r="H986" t="s">
        <v>1086</v>
      </c>
      <c r="I986" s="95">
        <v>4026.12</v>
      </c>
      <c r="J986" s="94">
        <v>-0.0002830708720074071</v>
      </c>
    </row>
    <row r="987" spans="1:10">
      <c r="A987" t="s">
        <v>1104</v>
      </c>
      <c r="B987" t="s">
        <v>1086</v>
      </c>
      <c r="C987">
        <v>15.81</v>
      </c>
      <c r="D987" s="93">
        <v>304152010</v>
      </c>
      <c r="E987" s="94">
        <v>-0.0276752767527676</v>
      </c>
      <c r="G987" t="s">
        <v>1104</v>
      </c>
      <c r="H987" t="s">
        <v>1086</v>
      </c>
      <c r="I987" s="95">
        <v>3963.94</v>
      </c>
      <c r="J987" s="94">
        <v>-0.01544414970244301</v>
      </c>
    </row>
    <row r="988" spans="1:10">
      <c r="A988" t="s">
        <v>1105</v>
      </c>
      <c r="B988" t="s">
        <v>1086</v>
      </c>
      <c r="C988">
        <v>15.63</v>
      </c>
      <c r="D988" s="93">
        <v>298384490</v>
      </c>
      <c r="E988" s="94">
        <v>-0.01138519924098669</v>
      </c>
      <c r="G988" t="s">
        <v>1105</v>
      </c>
      <c r="H988" t="s">
        <v>1086</v>
      </c>
      <c r="I988" s="95">
        <v>3957.63</v>
      </c>
      <c r="J988" s="94">
        <v>-0.001591850532550954</v>
      </c>
    </row>
    <row r="989" spans="1:10">
      <c r="A989" t="s">
        <v>1106</v>
      </c>
      <c r="B989" t="s">
        <v>1086</v>
      </c>
      <c r="C989">
        <v>16.91</v>
      </c>
      <c r="D989" s="93">
        <v>565298220</v>
      </c>
      <c r="E989" s="94">
        <v>0.08189379398592456</v>
      </c>
      <c r="G989" t="s">
        <v>1106</v>
      </c>
      <c r="H989" t="s">
        <v>1086</v>
      </c>
      <c r="I989" s="95">
        <v>4080.11</v>
      </c>
      <c r="J989" s="94">
        <v>0.03094781472750108</v>
      </c>
    </row>
    <row r="990" spans="1:10">
      <c r="A990" t="s">
        <v>1107</v>
      </c>
      <c r="B990" t="s">
        <v>1108</v>
      </c>
      <c r="C990">
        <v>17.13</v>
      </c>
      <c r="D990" s="93">
        <v>470976570</v>
      </c>
      <c r="E990" s="94">
        <v>0.01301005322294491</v>
      </c>
      <c r="G990" t="s">
        <v>1107</v>
      </c>
      <c r="H990" t="s">
        <v>1108</v>
      </c>
      <c r="I990" s="95">
        <v>4076.57</v>
      </c>
      <c r="J990" s="94">
        <v>-0.0008676236670089876</v>
      </c>
    </row>
    <row r="991" spans="1:10">
      <c r="A991" t="s">
        <v>1109</v>
      </c>
      <c r="B991" t="s">
        <v>1108</v>
      </c>
      <c r="C991">
        <v>16.87</v>
      </c>
      <c r="D991" s="93">
        <v>371388580</v>
      </c>
      <c r="E991" s="94">
        <v>-0.01517805020431984</v>
      </c>
      <c r="G991" t="s">
        <v>1109</v>
      </c>
      <c r="H991" t="s">
        <v>1108</v>
      </c>
      <c r="I991" s="95">
        <v>4071.7</v>
      </c>
      <c r="J991" s="94">
        <v>-0.001194631761505471</v>
      </c>
    </row>
    <row r="992" spans="1:10">
      <c r="A992" t="s">
        <v>1110</v>
      </c>
      <c r="B992" t="s">
        <v>1108</v>
      </c>
      <c r="C992">
        <v>16.6</v>
      </c>
      <c r="D992" s="93">
        <v>352255170</v>
      </c>
      <c r="E992" s="94">
        <v>-0.01600474214582093</v>
      </c>
      <c r="G992" t="s">
        <v>1110</v>
      </c>
      <c r="H992" t="s">
        <v>1108</v>
      </c>
      <c r="I992" s="95">
        <v>3998.84</v>
      </c>
      <c r="J992" s="94">
        <v>-0.01789424564678133</v>
      </c>
    </row>
    <row r="993" spans="1:10">
      <c r="A993" t="s">
        <v>1111</v>
      </c>
      <c r="B993" t="s">
        <v>1108</v>
      </c>
      <c r="C993">
        <v>15.98</v>
      </c>
      <c r="D993" s="93">
        <v>352694270</v>
      </c>
      <c r="E993" s="94">
        <v>-0.03734939759036149</v>
      </c>
      <c r="G993" t="s">
        <v>1111</v>
      </c>
      <c r="H993" t="s">
        <v>1108</v>
      </c>
      <c r="I993" s="95">
        <v>3941.26</v>
      </c>
      <c r="J993" s="94">
        <v>-0.01439917576097072</v>
      </c>
    </row>
    <row r="994" spans="1:10">
      <c r="A994" t="s">
        <v>1112</v>
      </c>
      <c r="B994" t="s">
        <v>1108</v>
      </c>
      <c r="C994">
        <v>16.11</v>
      </c>
      <c r="D994" s="93">
        <v>372387580</v>
      </c>
      <c r="E994" s="94">
        <v>0.008135168961201478</v>
      </c>
      <c r="G994" t="s">
        <v>1112</v>
      </c>
      <c r="H994" t="s">
        <v>1108</v>
      </c>
      <c r="I994" s="95">
        <v>3933.92</v>
      </c>
      <c r="J994" s="94">
        <v>-0.001862348589029894</v>
      </c>
    </row>
    <row r="995" spans="1:10">
      <c r="A995" t="s">
        <v>1113</v>
      </c>
      <c r="B995" t="s">
        <v>1108</v>
      </c>
      <c r="C995">
        <v>17.16</v>
      </c>
      <c r="D995" s="93">
        <v>515455540</v>
      </c>
      <c r="E995" s="94">
        <v>0.06517690875232773</v>
      </c>
      <c r="G995" t="s">
        <v>1113</v>
      </c>
      <c r="H995" t="s">
        <v>1108</v>
      </c>
      <c r="I995" s="95">
        <v>3963.51</v>
      </c>
      <c r="J995" s="94">
        <v>0.007521759466384781</v>
      </c>
    </row>
    <row r="996" spans="1:10">
      <c r="A996" t="s">
        <v>1114</v>
      </c>
      <c r="B996" t="s">
        <v>1108</v>
      </c>
      <c r="C996">
        <v>16.99</v>
      </c>
      <c r="D996" s="93">
        <v>465338190</v>
      </c>
      <c r="E996" s="94">
        <v>-0.009906759906760043</v>
      </c>
      <c r="G996" t="s">
        <v>1114</v>
      </c>
      <c r="H996" t="s">
        <v>1108</v>
      </c>
      <c r="I996" s="95">
        <v>3934.38</v>
      </c>
      <c r="J996" s="94">
        <v>-0.007349546235533633</v>
      </c>
    </row>
    <row r="997" spans="1:10">
      <c r="A997" t="s">
        <v>1115</v>
      </c>
      <c r="B997" t="s">
        <v>1108</v>
      </c>
      <c r="C997">
        <v>17.52</v>
      </c>
      <c r="D997" s="93">
        <v>457327800</v>
      </c>
      <c r="E997" s="94">
        <v>0.03119482048263689</v>
      </c>
      <c r="G997" t="s">
        <v>1115</v>
      </c>
      <c r="H997" t="s">
        <v>1108</v>
      </c>
      <c r="I997" s="95">
        <v>3990.56</v>
      </c>
      <c r="J997" s="94">
        <v>0.01427925111453399</v>
      </c>
    </row>
    <row r="998" spans="1:10">
      <c r="A998" t="s">
        <v>1116</v>
      </c>
      <c r="B998" t="s">
        <v>1108</v>
      </c>
      <c r="C998">
        <v>18.06</v>
      </c>
      <c r="D998" s="93">
        <v>656588760</v>
      </c>
      <c r="E998" s="94">
        <v>0.03082191780821919</v>
      </c>
      <c r="G998" t="s">
        <v>1116</v>
      </c>
      <c r="H998" t="s">
        <v>1108</v>
      </c>
      <c r="I998" s="95">
        <v>4019.65</v>
      </c>
      <c r="J998" s="94">
        <v>0.007289703700733785</v>
      </c>
    </row>
    <row r="999" spans="1:10">
      <c r="A999" t="s">
        <v>1117</v>
      </c>
      <c r="B999" t="s">
        <v>1108</v>
      </c>
      <c r="C999">
        <v>17.66</v>
      </c>
      <c r="D999" s="93">
        <v>496888100</v>
      </c>
      <c r="E999" s="94">
        <v>-0.02214839424141746</v>
      </c>
      <c r="G999" t="s">
        <v>1117</v>
      </c>
      <c r="H999" t="s">
        <v>1108</v>
      </c>
      <c r="I999" s="95">
        <v>3995.32</v>
      </c>
      <c r="J999" s="94">
        <v>-0.006052765788066128</v>
      </c>
    </row>
    <row r="1000" spans="1:10">
      <c r="A1000" t="s">
        <v>1118</v>
      </c>
      <c r="B1000" t="s">
        <v>1108</v>
      </c>
      <c r="C1000">
        <v>16.94</v>
      </c>
      <c r="D1000" s="93">
        <v>478542100</v>
      </c>
      <c r="E1000" s="94">
        <v>-0.04077010192525476</v>
      </c>
      <c r="G1000" t="s">
        <v>1118</v>
      </c>
      <c r="H1000" t="s">
        <v>1108</v>
      </c>
      <c r="I1000" s="95">
        <v>3895.75</v>
      </c>
      <c r="J1000" s="94">
        <v>-0.02492165834025817</v>
      </c>
    </row>
    <row r="1001" spans="1:10">
      <c r="A1001" t="s">
        <v>1119</v>
      </c>
      <c r="B1001" t="s">
        <v>1108</v>
      </c>
      <c r="C1001">
        <v>16.56</v>
      </c>
      <c r="D1001" s="93">
        <v>478231930</v>
      </c>
      <c r="E1001" s="94">
        <v>-0.02243211334120443</v>
      </c>
      <c r="G1001" t="s">
        <v>1119</v>
      </c>
      <c r="H1001" t="s">
        <v>1108</v>
      </c>
      <c r="I1001" s="95">
        <v>3852.36</v>
      </c>
      <c r="J1001" s="94">
        <v>-0.01113777834819996</v>
      </c>
    </row>
    <row r="1002" spans="1:10">
      <c r="A1002" t="s">
        <v>1120</v>
      </c>
      <c r="B1002" t="s">
        <v>1108</v>
      </c>
      <c r="C1002">
        <v>16.24</v>
      </c>
      <c r="D1002" s="93">
        <v>354038770</v>
      </c>
      <c r="E1002" s="94">
        <v>-0.01932367149758452</v>
      </c>
      <c r="G1002" t="s">
        <v>1120</v>
      </c>
      <c r="H1002" t="s">
        <v>1108</v>
      </c>
      <c r="I1002" s="95">
        <v>3817.66</v>
      </c>
      <c r="J1002" s="94">
        <v>-0.009007465553582783</v>
      </c>
    </row>
    <row r="1003" spans="1:10">
      <c r="A1003" t="s">
        <v>1121</v>
      </c>
      <c r="B1003" t="s">
        <v>1108</v>
      </c>
      <c r="C1003">
        <v>16.08</v>
      </c>
      <c r="D1003" s="93">
        <v>403259790</v>
      </c>
      <c r="E1003" s="94">
        <v>-0.009852216748768461</v>
      </c>
      <c r="G1003" t="s">
        <v>1121</v>
      </c>
      <c r="H1003" t="s">
        <v>1108</v>
      </c>
      <c r="I1003" s="95">
        <v>3821.62</v>
      </c>
      <c r="J1003" s="94">
        <v>0.001037284619374246</v>
      </c>
    </row>
    <row r="1004" spans="1:10">
      <c r="A1004" t="s">
        <v>1122</v>
      </c>
      <c r="B1004" t="s">
        <v>1108</v>
      </c>
      <c r="C1004">
        <v>16.49</v>
      </c>
      <c r="D1004" s="93">
        <v>325025380</v>
      </c>
      <c r="E1004" s="94">
        <v>0.02549751243781095</v>
      </c>
      <c r="G1004" t="s">
        <v>1122</v>
      </c>
      <c r="H1004" t="s">
        <v>1108</v>
      </c>
      <c r="I1004" s="95">
        <v>3878.44</v>
      </c>
      <c r="J1004" s="94">
        <v>0.01486804025517974</v>
      </c>
    </row>
    <row r="1005" spans="1:10">
      <c r="A1005" t="s">
        <v>1123</v>
      </c>
      <c r="B1005" t="s">
        <v>1108</v>
      </c>
      <c r="C1005">
        <v>15.33</v>
      </c>
      <c r="D1005" s="93">
        <v>565045270</v>
      </c>
      <c r="E1005" s="94">
        <v>-0.07034566403881126</v>
      </c>
      <c r="G1005" t="s">
        <v>1123</v>
      </c>
      <c r="H1005" t="s">
        <v>1108</v>
      </c>
      <c r="I1005" s="95">
        <v>3822.39</v>
      </c>
      <c r="J1005" s="94">
        <v>-0.01445168676065645</v>
      </c>
    </row>
    <row r="1006" spans="1:10">
      <c r="A1006" t="s">
        <v>1124</v>
      </c>
      <c r="B1006" t="s">
        <v>1108</v>
      </c>
      <c r="C1006">
        <v>15.2</v>
      </c>
      <c r="D1006" s="93">
        <v>349325630</v>
      </c>
      <c r="E1006" s="94">
        <v>-0.008480104370515384</v>
      </c>
      <c r="G1006" t="s">
        <v>1124</v>
      </c>
      <c r="H1006" t="s">
        <v>1108</v>
      </c>
      <c r="I1006" s="95">
        <v>3844.82</v>
      </c>
      <c r="J1006" s="94">
        <v>0.005868056373107056</v>
      </c>
    </row>
    <row r="1007" spans="1:10">
      <c r="A1007" t="s">
        <v>1125</v>
      </c>
      <c r="B1007" t="s">
        <v>1108</v>
      </c>
      <c r="C1007">
        <v>14.11</v>
      </c>
      <c r="D1007" s="93">
        <v>464902260</v>
      </c>
      <c r="E1007" s="94">
        <v>-0.07171052631578945</v>
      </c>
      <c r="G1007" t="s">
        <v>1125</v>
      </c>
      <c r="H1007" t="s">
        <v>1108</v>
      </c>
      <c r="I1007" s="95">
        <v>3829.25</v>
      </c>
      <c r="J1007" s="94">
        <v>-0.004049604402806883</v>
      </c>
    </row>
    <row r="1008" spans="1:10">
      <c r="A1008" t="s">
        <v>1126</v>
      </c>
      <c r="B1008" t="s">
        <v>1108</v>
      </c>
      <c r="C1008">
        <v>14.03</v>
      </c>
      <c r="D1008" s="93">
        <v>351066450</v>
      </c>
      <c r="E1008" s="94">
        <v>-0.005669737774627981</v>
      </c>
      <c r="G1008" t="s">
        <v>1126</v>
      </c>
      <c r="H1008" t="s">
        <v>1108</v>
      </c>
      <c r="I1008" s="95">
        <v>3783.22</v>
      </c>
      <c r="J1008" s="94">
        <v>-0.01202063067180259</v>
      </c>
    </row>
    <row r="1009" spans="1:10">
      <c r="A1009" t="s">
        <v>1127</v>
      </c>
      <c r="B1009" t="s">
        <v>1108</v>
      </c>
      <c r="C1009">
        <v>14.59</v>
      </c>
      <c r="D1009" s="93">
        <v>354923240</v>
      </c>
      <c r="E1009" s="94">
        <v>0.03991446899501083</v>
      </c>
      <c r="G1009" t="s">
        <v>1127</v>
      </c>
      <c r="H1009" t="s">
        <v>1108</v>
      </c>
      <c r="I1009" s="95">
        <v>3849.28</v>
      </c>
      <c r="J1009" s="94">
        <v>0.01746131602180157</v>
      </c>
    </row>
    <row r="1010" spans="1:10">
      <c r="A1010" t="s">
        <v>1128</v>
      </c>
      <c r="B1010" t="s">
        <v>1108</v>
      </c>
      <c r="C1010">
        <v>14.61</v>
      </c>
      <c r="D1010" s="93">
        <v>310489830</v>
      </c>
      <c r="E1010" s="94">
        <v>0.001370801919122755</v>
      </c>
      <c r="G1010" t="s">
        <v>1128</v>
      </c>
      <c r="H1010" t="s">
        <v>1108</v>
      </c>
      <c r="I1010" s="95">
        <v>3839.5</v>
      </c>
      <c r="J1010" s="94">
        <v>-0.002540734890680851</v>
      </c>
    </row>
    <row r="1011" spans="1:10">
      <c r="A1011" t="s">
        <v>1129</v>
      </c>
      <c r="B1011" t="s">
        <v>1130</v>
      </c>
      <c r="C1011">
        <v>14.31</v>
      </c>
      <c r="D1011" s="93">
        <v>401276580</v>
      </c>
      <c r="E1011" s="94">
        <v>-0.02053388090349073</v>
      </c>
      <c r="G1011" t="s">
        <v>1129</v>
      </c>
      <c r="H1011" t="s">
        <v>1130</v>
      </c>
      <c r="I1011" s="95">
        <v>3824.14</v>
      </c>
      <c r="J1011" s="94">
        <v>-0.004000520901158988</v>
      </c>
    </row>
    <row r="1012" spans="1:10">
      <c r="A1012" t="s">
        <v>1131</v>
      </c>
      <c r="B1012" t="s">
        <v>1130</v>
      </c>
      <c r="C1012">
        <v>14.74</v>
      </c>
      <c r="D1012" s="93">
        <v>431323600</v>
      </c>
      <c r="E1012" s="94">
        <v>0.03004891684136957</v>
      </c>
      <c r="G1012" t="s">
        <v>1131</v>
      </c>
      <c r="H1012" t="s">
        <v>1130</v>
      </c>
      <c r="I1012" s="95">
        <v>3852.97</v>
      </c>
      <c r="J1012" s="94">
        <v>0.00753894993384141</v>
      </c>
    </row>
    <row r="1013" spans="1:10">
      <c r="A1013" t="s">
        <v>1132</v>
      </c>
      <c r="B1013" t="s">
        <v>1130</v>
      </c>
      <c r="C1013">
        <v>14.26</v>
      </c>
      <c r="D1013" s="93">
        <v>389168110</v>
      </c>
      <c r="E1013" s="94">
        <v>-0.03256445047489831</v>
      </c>
      <c r="G1013" t="s">
        <v>1132</v>
      </c>
      <c r="H1013" t="s">
        <v>1130</v>
      </c>
      <c r="I1013" s="95">
        <v>3808.1</v>
      </c>
      <c r="J1013" s="94">
        <v>-0.01164556173549236</v>
      </c>
    </row>
    <row r="1014" spans="1:10">
      <c r="A1014" t="s">
        <v>1133</v>
      </c>
      <c r="B1014" t="s">
        <v>1130</v>
      </c>
      <c r="C1014">
        <v>14.85</v>
      </c>
      <c r="D1014" s="93">
        <v>405043620</v>
      </c>
      <c r="E1014" s="94">
        <v>0.04137447405329597</v>
      </c>
      <c r="G1014" t="s">
        <v>1133</v>
      </c>
      <c r="H1014" t="s">
        <v>1130</v>
      </c>
      <c r="I1014" s="95">
        <v>3895.08</v>
      </c>
      <c r="J1014" s="94">
        <v>0.02284078674404566</v>
      </c>
    </row>
    <row r="1015" spans="1:10">
      <c r="A1015" t="s">
        <v>1134</v>
      </c>
      <c r="B1015" t="s">
        <v>1130</v>
      </c>
      <c r="C1015">
        <v>15.62</v>
      </c>
      <c r="D1015" s="93">
        <v>504230560</v>
      </c>
      <c r="E1015" s="94">
        <v>0.05185185185185182</v>
      </c>
      <c r="G1015" t="s">
        <v>1134</v>
      </c>
      <c r="H1015" t="s">
        <v>1130</v>
      </c>
      <c r="I1015" s="95">
        <v>3892.09</v>
      </c>
      <c r="J1015" s="94">
        <v>-0.0007676350678290644</v>
      </c>
    </row>
    <row r="1016" spans="1:10">
      <c r="A1016" t="s">
        <v>1135</v>
      </c>
      <c r="B1016" t="s">
        <v>1130</v>
      </c>
      <c r="C1016">
        <v>15.9</v>
      </c>
      <c r="D1016" s="93">
        <v>384101260</v>
      </c>
      <c r="E1016" s="94">
        <v>0.01792573623559557</v>
      </c>
      <c r="G1016" t="s">
        <v>1135</v>
      </c>
      <c r="H1016" t="s">
        <v>1130</v>
      </c>
      <c r="I1016" s="95">
        <v>3919.25</v>
      </c>
      <c r="J1016" s="94">
        <v>0.006978255898501873</v>
      </c>
    </row>
    <row r="1017" spans="1:10">
      <c r="A1017" t="s">
        <v>1136</v>
      </c>
      <c r="B1017" t="s">
        <v>1130</v>
      </c>
      <c r="C1017">
        <v>15.99</v>
      </c>
      <c r="D1017" s="93">
        <v>353284930</v>
      </c>
      <c r="E1017" s="94">
        <v>0.005660377358490454</v>
      </c>
      <c r="G1017" t="s">
        <v>1136</v>
      </c>
      <c r="H1017" t="s">
        <v>1130</v>
      </c>
      <c r="I1017" s="95">
        <v>3969.61</v>
      </c>
      <c r="J1017" s="94">
        <v>0.01284939720609812</v>
      </c>
    </row>
    <row r="1018" spans="1:10">
      <c r="A1018" t="s">
        <v>1137</v>
      </c>
      <c r="B1018" t="s">
        <v>1130</v>
      </c>
      <c r="C1018">
        <v>16.5</v>
      </c>
      <c r="D1018" s="93">
        <v>551409060</v>
      </c>
      <c r="E1018" s="94">
        <v>0.03189493433395874</v>
      </c>
      <c r="G1018" t="s">
        <v>1137</v>
      </c>
      <c r="H1018" t="s">
        <v>1130</v>
      </c>
      <c r="I1018" s="95">
        <v>3983.17</v>
      </c>
      <c r="J1018" s="94">
        <v>0.00341595270064321</v>
      </c>
    </row>
    <row r="1019" spans="1:10">
      <c r="A1019" t="s">
        <v>1138</v>
      </c>
      <c r="B1019" t="s">
        <v>1130</v>
      </c>
      <c r="C1019">
        <v>16.89</v>
      </c>
      <c r="D1019" s="93">
        <v>447287060</v>
      </c>
      <c r="E1019" s="94">
        <v>0.02363636363636368</v>
      </c>
      <c r="G1019" t="s">
        <v>1138</v>
      </c>
      <c r="H1019" t="s">
        <v>1130</v>
      </c>
      <c r="I1019" s="95">
        <v>3999.09</v>
      </c>
      <c r="J1019" s="94">
        <v>0.003996816605869258</v>
      </c>
    </row>
    <row r="1020" spans="1:10">
      <c r="A1020" t="s">
        <v>1139</v>
      </c>
      <c r="B1020" t="s">
        <v>1130</v>
      </c>
      <c r="C1020">
        <v>17.69</v>
      </c>
      <c r="D1020" s="93">
        <v>511102160</v>
      </c>
      <c r="E1020" s="94">
        <v>0.04736530491415047</v>
      </c>
      <c r="G1020" t="s">
        <v>1139</v>
      </c>
      <c r="H1020" t="s">
        <v>1130</v>
      </c>
      <c r="I1020" s="95">
        <v>3990.97</v>
      </c>
      <c r="J1020" s="94">
        <v>-0.002030461930089156</v>
      </c>
    </row>
    <row r="1021" spans="1:10">
      <c r="A1021" t="s">
        <v>1140</v>
      </c>
      <c r="B1021" t="s">
        <v>1130</v>
      </c>
      <c r="C1021">
        <v>17.37</v>
      </c>
      <c r="D1021" s="93">
        <v>439623550</v>
      </c>
      <c r="E1021" s="94">
        <v>-0.01808931599773889</v>
      </c>
      <c r="G1021" t="s">
        <v>1140</v>
      </c>
      <c r="H1021" t="s">
        <v>1130</v>
      </c>
      <c r="I1021" s="95">
        <v>3928.86</v>
      </c>
      <c r="J1021" s="94">
        <v>-0.01556263264319191</v>
      </c>
    </row>
    <row r="1022" spans="1:10">
      <c r="A1022" t="s">
        <v>1141</v>
      </c>
      <c r="B1022" t="s">
        <v>1130</v>
      </c>
      <c r="C1022">
        <v>16.76</v>
      </c>
      <c r="D1022" s="93">
        <v>452931600</v>
      </c>
      <c r="E1022" s="94">
        <v>-0.03511801957397809</v>
      </c>
      <c r="G1022" t="s">
        <v>1141</v>
      </c>
      <c r="H1022" t="s">
        <v>1130</v>
      </c>
      <c r="I1022" s="95">
        <v>3898.85</v>
      </c>
      <c r="J1022" s="94">
        <v>-0.007638348019527341</v>
      </c>
    </row>
    <row r="1023" spans="1:10">
      <c r="A1023" t="s">
        <v>1142</v>
      </c>
      <c r="B1023" t="s">
        <v>1130</v>
      </c>
      <c r="C1023">
        <v>17.83</v>
      </c>
      <c r="D1023" s="93">
        <v>564967120</v>
      </c>
      <c r="E1023" s="94">
        <v>0.06384248210023857</v>
      </c>
      <c r="G1023" t="s">
        <v>1142</v>
      </c>
      <c r="H1023" t="s">
        <v>1130</v>
      </c>
      <c r="I1023" s="95">
        <v>3972.61</v>
      </c>
      <c r="J1023" s="94">
        <v>0.01891839901509429</v>
      </c>
    </row>
    <row r="1024" spans="1:10">
      <c r="A1024" t="s">
        <v>1143</v>
      </c>
      <c r="B1024" t="s">
        <v>1130</v>
      </c>
      <c r="C1024">
        <v>19.18</v>
      </c>
      <c r="D1024" s="93">
        <v>655162590</v>
      </c>
      <c r="E1024" s="94">
        <v>0.07571508693213702</v>
      </c>
      <c r="G1024" t="s">
        <v>1143</v>
      </c>
      <c r="H1024" t="s">
        <v>1130</v>
      </c>
      <c r="I1024" s="95">
        <v>4019.81</v>
      </c>
      <c r="J1024" s="94">
        <v>0.01188135759613962</v>
      </c>
    </row>
    <row r="1025" spans="1:10">
      <c r="A1025" t="s">
        <v>1144</v>
      </c>
      <c r="B1025" t="s">
        <v>1130</v>
      </c>
      <c r="C1025">
        <v>19.25</v>
      </c>
      <c r="D1025" s="93">
        <v>496204100</v>
      </c>
      <c r="E1025" s="94">
        <v>0.00364963503649629</v>
      </c>
      <c r="G1025" t="s">
        <v>1144</v>
      </c>
      <c r="H1025" t="s">
        <v>1130</v>
      </c>
      <c r="I1025" s="95">
        <v>4016.95</v>
      </c>
      <c r="J1025" s="94">
        <v>-0.0007114764130643492</v>
      </c>
    </row>
    <row r="1026" spans="1:10">
      <c r="A1026" t="s">
        <v>1145</v>
      </c>
      <c r="B1026" t="s">
        <v>1130</v>
      </c>
      <c r="C1026">
        <v>19.31</v>
      </c>
      <c r="D1026" s="93">
        <v>449537110</v>
      </c>
      <c r="E1026" s="94">
        <v>0.003116883116883074</v>
      </c>
      <c r="G1026" t="s">
        <v>1145</v>
      </c>
      <c r="H1026" t="s">
        <v>1130</v>
      </c>
      <c r="I1026" s="95">
        <v>4016.22</v>
      </c>
      <c r="J1026" s="94">
        <v>-0.0001817299194663002</v>
      </c>
    </row>
    <row r="1027" spans="1:10">
      <c r="A1027" t="s">
        <v>1146</v>
      </c>
      <c r="B1027" t="s">
        <v>1130</v>
      </c>
      <c r="C1027">
        <v>19.79</v>
      </c>
      <c r="D1027" s="93">
        <v>489535420</v>
      </c>
      <c r="E1027" s="94">
        <v>0.0248575867426204</v>
      </c>
      <c r="G1027" t="s">
        <v>1146</v>
      </c>
      <c r="H1027" t="s">
        <v>1130</v>
      </c>
      <c r="I1027" s="95">
        <v>4060.43</v>
      </c>
      <c r="J1027" s="94">
        <v>0.01100786311506852</v>
      </c>
    </row>
    <row r="1028" spans="1:10">
      <c r="A1028" t="s">
        <v>1147</v>
      </c>
      <c r="B1028" t="s">
        <v>1130</v>
      </c>
      <c r="C1028">
        <v>20.35</v>
      </c>
      <c r="D1028" s="93">
        <v>542141980</v>
      </c>
      <c r="E1028" s="94">
        <v>0.0282971197574533</v>
      </c>
      <c r="G1028" t="s">
        <v>1147</v>
      </c>
      <c r="H1028" t="s">
        <v>1130</v>
      </c>
      <c r="I1028" s="95">
        <v>4070.56</v>
      </c>
      <c r="J1028" s="94">
        <v>0.002494809663015962</v>
      </c>
    </row>
    <row r="1029" spans="1:10">
      <c r="A1029" t="s">
        <v>1148</v>
      </c>
      <c r="B1029" t="s">
        <v>1130</v>
      </c>
      <c r="C1029">
        <v>19.15</v>
      </c>
      <c r="D1029" s="93">
        <v>488611150</v>
      </c>
      <c r="E1029" s="94">
        <v>-0.05896805896805912</v>
      </c>
      <c r="G1029" t="s">
        <v>1148</v>
      </c>
      <c r="H1029" t="s">
        <v>1130</v>
      </c>
      <c r="I1029" s="95">
        <v>4017.77</v>
      </c>
      <c r="J1029" s="94">
        <v>-0.01296873157501666</v>
      </c>
    </row>
    <row r="1030" spans="1:10">
      <c r="A1030" t="s">
        <v>1149</v>
      </c>
      <c r="B1030" t="s">
        <v>1130</v>
      </c>
      <c r="C1030">
        <v>19.53</v>
      </c>
      <c r="D1030" s="93">
        <v>498016580</v>
      </c>
      <c r="E1030" s="94">
        <v>0.01984334203655358</v>
      </c>
      <c r="G1030" t="s">
        <v>1149</v>
      </c>
      <c r="H1030" t="s">
        <v>1130</v>
      </c>
      <c r="I1030" s="95">
        <v>4076.6</v>
      </c>
      <c r="J1030" s="94">
        <v>0.01464245091182415</v>
      </c>
    </row>
    <row r="1031" spans="1:10">
      <c r="A1031" t="s">
        <v>1150</v>
      </c>
      <c r="B1031" t="s">
        <v>1151</v>
      </c>
      <c r="C1031">
        <v>20.93</v>
      </c>
      <c r="D1031" s="93">
        <v>660477040</v>
      </c>
      <c r="E1031" s="94">
        <v>0.07168458781362008</v>
      </c>
      <c r="G1031" t="s">
        <v>1150</v>
      </c>
      <c r="H1031" t="s">
        <v>1151</v>
      </c>
      <c r="I1031" s="95">
        <v>4119.21</v>
      </c>
      <c r="J1031" s="94">
        <v>0.01045233773242416</v>
      </c>
    </row>
    <row r="1032" spans="1:10">
      <c r="A1032" t="s">
        <v>1152</v>
      </c>
      <c r="B1032" t="s">
        <v>1151</v>
      </c>
      <c r="C1032">
        <v>21.7</v>
      </c>
      <c r="D1032" s="93">
        <v>564275800</v>
      </c>
      <c r="E1032" s="94">
        <v>0.03678929765886285</v>
      </c>
      <c r="G1032" t="s">
        <v>1152</v>
      </c>
      <c r="H1032" t="s">
        <v>1151</v>
      </c>
      <c r="I1032" s="95">
        <v>4179.76</v>
      </c>
      <c r="J1032" s="94">
        <v>0.01469942051995421</v>
      </c>
    </row>
    <row r="1033" spans="1:10">
      <c r="A1033" t="s">
        <v>1153</v>
      </c>
      <c r="B1033" t="s">
        <v>1151</v>
      </c>
      <c r="C1033">
        <v>21.09</v>
      </c>
      <c r="D1033" s="93">
        <v>429365950</v>
      </c>
      <c r="E1033" s="94">
        <v>-0.02811059907834101</v>
      </c>
      <c r="G1033" t="s">
        <v>1153</v>
      </c>
      <c r="H1033" t="s">
        <v>1151</v>
      </c>
      <c r="I1033" s="95">
        <v>4136.48</v>
      </c>
      <c r="J1033" s="94">
        <v>-0.01035466151166586</v>
      </c>
    </row>
    <row r="1034" spans="1:10">
      <c r="A1034" t="s">
        <v>1154</v>
      </c>
      <c r="B1034" t="s">
        <v>1151</v>
      </c>
      <c r="C1034">
        <v>21.08</v>
      </c>
      <c r="D1034" s="93">
        <v>452197090</v>
      </c>
      <c r="E1034" s="94">
        <v>-0.0004741583688953055</v>
      </c>
      <c r="G1034" t="s">
        <v>1154</v>
      </c>
      <c r="H1034" t="s">
        <v>1151</v>
      </c>
      <c r="I1034" s="95">
        <v>4111.08</v>
      </c>
      <c r="J1034" s="94">
        <v>-0.006140486597300043</v>
      </c>
    </row>
    <row r="1035" spans="1:10">
      <c r="A1035" t="s">
        <v>1155</v>
      </c>
      <c r="B1035" t="s">
        <v>1151</v>
      </c>
      <c r="C1035">
        <v>22.16</v>
      </c>
      <c r="D1035" s="93">
        <v>664149610</v>
      </c>
      <c r="E1035" s="94">
        <v>0.05123339658444026</v>
      </c>
      <c r="G1035" t="s">
        <v>1155</v>
      </c>
      <c r="H1035" t="s">
        <v>1151</v>
      </c>
      <c r="I1035" s="95">
        <v>4164</v>
      </c>
      <c r="J1035" s="94">
        <v>0.01287252984617182</v>
      </c>
    </row>
    <row r="1036" spans="1:10">
      <c r="A1036" t="s">
        <v>1156</v>
      </c>
      <c r="B1036" t="s">
        <v>1151</v>
      </c>
      <c r="C1036">
        <v>22.19</v>
      </c>
      <c r="D1036" s="93">
        <v>559651220</v>
      </c>
      <c r="E1036" s="94">
        <v>0.001353790613718431</v>
      </c>
      <c r="G1036" t="s">
        <v>1156</v>
      </c>
      <c r="H1036" t="s">
        <v>1151</v>
      </c>
      <c r="I1036" s="95">
        <v>4117.86</v>
      </c>
      <c r="J1036" s="94">
        <v>-0.01108069164265135</v>
      </c>
    </row>
    <row r="1037" spans="1:10">
      <c r="A1037" t="s">
        <v>1157</v>
      </c>
      <c r="B1037" t="s">
        <v>1151</v>
      </c>
      <c r="C1037">
        <v>22.32</v>
      </c>
      <c r="D1037" s="93">
        <v>523875780</v>
      </c>
      <c r="E1037" s="94">
        <v>0.005858494817485349</v>
      </c>
      <c r="G1037" t="s">
        <v>1157</v>
      </c>
      <c r="H1037" t="s">
        <v>1151</v>
      </c>
      <c r="I1037" s="95">
        <v>4081.5</v>
      </c>
      <c r="J1037" s="94">
        <v>-0.008829829085981511</v>
      </c>
    </row>
    <row r="1038" spans="1:10">
      <c r="A1038" t="s">
        <v>1158</v>
      </c>
      <c r="B1038" t="s">
        <v>1151</v>
      </c>
      <c r="C1038">
        <v>21.25</v>
      </c>
      <c r="D1038" s="93">
        <v>550736750</v>
      </c>
      <c r="E1038" s="94">
        <v>-0.04793906810035842</v>
      </c>
      <c r="G1038" t="s">
        <v>1158</v>
      </c>
      <c r="H1038" t="s">
        <v>1151</v>
      </c>
      <c r="I1038" s="95">
        <v>4090.46</v>
      </c>
      <c r="J1038" s="94">
        <v>0.002195271346318695</v>
      </c>
    </row>
    <row r="1039" spans="1:10">
      <c r="A1039" t="s">
        <v>1159</v>
      </c>
      <c r="B1039" t="s">
        <v>1151</v>
      </c>
      <c r="C1039">
        <v>21.78</v>
      </c>
      <c r="D1039" s="93">
        <v>474918620</v>
      </c>
      <c r="E1039" s="94">
        <v>0.02494117647058824</v>
      </c>
      <c r="G1039" t="s">
        <v>1159</v>
      </c>
      <c r="H1039" t="s">
        <v>1151</v>
      </c>
      <c r="I1039" s="95">
        <v>4137.29</v>
      </c>
      <c r="J1039" s="94">
        <v>0.01144859013411703</v>
      </c>
    </row>
    <row r="1040" spans="1:10">
      <c r="A1040" t="s">
        <v>1160</v>
      </c>
      <c r="B1040" t="s">
        <v>1151</v>
      </c>
      <c r="C1040">
        <v>22.96</v>
      </c>
      <c r="D1040" s="93">
        <v>675473500</v>
      </c>
      <c r="E1040" s="94">
        <v>0.05417814508723606</v>
      </c>
      <c r="G1040" t="s">
        <v>1160</v>
      </c>
      <c r="H1040" t="s">
        <v>1151</v>
      </c>
      <c r="I1040" s="95">
        <v>4136.13</v>
      </c>
      <c r="J1040" s="94">
        <v>-0.0002803767683676739</v>
      </c>
    </row>
    <row r="1041" spans="1:10">
      <c r="A1041" t="s">
        <v>1161</v>
      </c>
      <c r="B1041" t="s">
        <v>1151</v>
      </c>
      <c r="C1041">
        <v>22.75</v>
      </c>
      <c r="D1041" s="93">
        <v>421188260</v>
      </c>
      <c r="E1041" s="94">
        <v>-0.009146341463414642</v>
      </c>
      <c r="G1041" t="s">
        <v>1161</v>
      </c>
      <c r="H1041" t="s">
        <v>1151</v>
      </c>
      <c r="I1041" s="95">
        <v>4147.6</v>
      </c>
      <c r="J1041" s="94">
        <v>0.002773123668743604</v>
      </c>
    </row>
    <row r="1042" spans="1:10">
      <c r="A1042" t="s">
        <v>1162</v>
      </c>
      <c r="B1042" t="s">
        <v>1151</v>
      </c>
      <c r="C1042">
        <v>21.99</v>
      </c>
      <c r="D1042" s="93">
        <v>412026280</v>
      </c>
      <c r="E1042" s="94">
        <v>-0.03340659340659347</v>
      </c>
      <c r="G1042" t="s">
        <v>1162</v>
      </c>
      <c r="H1042" t="s">
        <v>1151</v>
      </c>
      <c r="I1042" s="95">
        <v>4090.41</v>
      </c>
      <c r="J1042" s="94">
        <v>-0.01378869707782826</v>
      </c>
    </row>
    <row r="1043" spans="1:10">
      <c r="A1043" t="s">
        <v>1163</v>
      </c>
      <c r="B1043" t="s">
        <v>1151</v>
      </c>
      <c r="C1043">
        <v>21.38</v>
      </c>
      <c r="D1043" s="93">
        <v>465887640</v>
      </c>
      <c r="E1043" s="94">
        <v>-0.02773988176443831</v>
      </c>
      <c r="G1043" t="s">
        <v>1163</v>
      </c>
      <c r="H1043" t="s">
        <v>1151</v>
      </c>
      <c r="I1043" s="95">
        <v>4079.09</v>
      </c>
      <c r="J1043" s="94">
        <v>-0.002767448739857348</v>
      </c>
    </row>
    <row r="1044" spans="1:10">
      <c r="A1044" t="s">
        <v>1164</v>
      </c>
      <c r="B1044" t="s">
        <v>1151</v>
      </c>
      <c r="C1044">
        <v>20.64</v>
      </c>
      <c r="D1044" s="93">
        <v>410014550</v>
      </c>
      <c r="E1044" s="94">
        <v>-0.03461178671655751</v>
      </c>
      <c r="G1044" t="s">
        <v>1164</v>
      </c>
      <c r="H1044" t="s">
        <v>1151</v>
      </c>
      <c r="I1044" s="95">
        <v>3997.34</v>
      </c>
      <c r="J1044" s="94">
        <v>-0.02004123468714836</v>
      </c>
    </row>
    <row r="1045" spans="1:10">
      <c r="A1045" t="s">
        <v>1165</v>
      </c>
      <c r="B1045" t="s">
        <v>1151</v>
      </c>
      <c r="C1045">
        <v>20.74</v>
      </c>
      <c r="D1045" s="93">
        <v>513184320</v>
      </c>
      <c r="E1045" s="94">
        <v>0.004844961240309864</v>
      </c>
      <c r="G1045" t="s">
        <v>1165</v>
      </c>
      <c r="H1045" t="s">
        <v>1151</v>
      </c>
      <c r="I1045" s="95">
        <v>3991.05</v>
      </c>
      <c r="J1045" s="94">
        <v>-0.001573546408361604</v>
      </c>
    </row>
    <row r="1046" spans="1:10">
      <c r="A1046" t="s">
        <v>1166</v>
      </c>
      <c r="B1046" t="s">
        <v>1151</v>
      </c>
      <c r="C1046">
        <v>23.65</v>
      </c>
      <c r="D1046" s="93">
        <v>1117995410</v>
      </c>
      <c r="E1046" s="94">
        <v>0.1403085824493733</v>
      </c>
      <c r="G1046" t="s">
        <v>1166</v>
      </c>
      <c r="H1046" t="s">
        <v>1151</v>
      </c>
      <c r="I1046" s="95">
        <v>4012.32</v>
      </c>
      <c r="J1046" s="94">
        <v>0.00532942458751462</v>
      </c>
    </row>
    <row r="1047" spans="1:10">
      <c r="A1047" t="s">
        <v>1167</v>
      </c>
      <c r="B1047" t="s">
        <v>1151</v>
      </c>
      <c r="C1047">
        <v>23.27</v>
      </c>
      <c r="D1047" s="93">
        <v>589715910</v>
      </c>
      <c r="E1047" s="94">
        <v>-0.01606765327695558</v>
      </c>
      <c r="G1047" t="s">
        <v>1167</v>
      </c>
      <c r="H1047" t="s">
        <v>1151</v>
      </c>
      <c r="I1047" s="95">
        <v>3970.04</v>
      </c>
      <c r="J1047" s="94">
        <v>-0.01053754436336085</v>
      </c>
    </row>
    <row r="1048" spans="1:10">
      <c r="A1048" t="s">
        <v>1168</v>
      </c>
      <c r="B1048" t="s">
        <v>1151</v>
      </c>
      <c r="C1048">
        <v>23.49</v>
      </c>
      <c r="D1048" s="93">
        <v>452993670</v>
      </c>
      <c r="E1048" s="94">
        <v>0.009454232917919914</v>
      </c>
      <c r="G1048" t="s">
        <v>1168</v>
      </c>
      <c r="H1048" t="s">
        <v>1151</v>
      </c>
      <c r="I1048" s="95">
        <v>3982.24</v>
      </c>
      <c r="J1048" s="94">
        <v>0.003073016896555147</v>
      </c>
    </row>
    <row r="1049" spans="1:10">
      <c r="A1049" t="s">
        <v>1169</v>
      </c>
      <c r="B1049" t="s">
        <v>1151</v>
      </c>
      <c r="C1049">
        <v>23.2</v>
      </c>
      <c r="D1049" s="93">
        <v>455962800</v>
      </c>
      <c r="E1049" s="94">
        <v>-0.01234567901234562</v>
      </c>
      <c r="G1049" t="s">
        <v>1169</v>
      </c>
      <c r="H1049" t="s">
        <v>1151</v>
      </c>
      <c r="I1049" s="95">
        <v>3970.15</v>
      </c>
      <c r="J1049" s="94">
        <v>-0.00303597975009029</v>
      </c>
    </row>
    <row r="1050" spans="1:10">
      <c r="A1050" t="s">
        <v>1170</v>
      </c>
      <c r="B1050" t="s">
        <v>1171</v>
      </c>
      <c r="C1050">
        <v>22.69</v>
      </c>
      <c r="D1050" s="93">
        <v>460025620</v>
      </c>
      <c r="E1050" s="94">
        <v>-0.02198275862068955</v>
      </c>
      <c r="G1050" t="s">
        <v>1170</v>
      </c>
      <c r="H1050" t="s">
        <v>1171</v>
      </c>
      <c r="I1050" s="95">
        <v>3951.39</v>
      </c>
      <c r="J1050" s="94">
        <v>-0.004725262269687613</v>
      </c>
    </row>
    <row r="1051" spans="1:10">
      <c r="A1051" t="s">
        <v>1172</v>
      </c>
      <c r="B1051" t="s">
        <v>1171</v>
      </c>
      <c r="C1051">
        <v>23.3</v>
      </c>
      <c r="D1051" s="93">
        <v>390074650</v>
      </c>
      <c r="E1051" s="94">
        <v>0.02688408990744828</v>
      </c>
      <c r="G1051" t="s">
        <v>1172</v>
      </c>
      <c r="H1051" t="s">
        <v>1171</v>
      </c>
      <c r="I1051" s="95">
        <v>3981.35</v>
      </c>
      <c r="J1051" s="94">
        <v>0.007582141980416957</v>
      </c>
    </row>
    <row r="1052" spans="1:10">
      <c r="A1052" t="s">
        <v>1173</v>
      </c>
      <c r="B1052" t="s">
        <v>1171</v>
      </c>
      <c r="C1052">
        <v>23.88</v>
      </c>
      <c r="D1052" s="93">
        <v>412393300</v>
      </c>
      <c r="E1052" s="94">
        <v>0.02489270386266096</v>
      </c>
      <c r="G1052" t="s">
        <v>1173</v>
      </c>
      <c r="H1052" t="s">
        <v>1171</v>
      </c>
      <c r="I1052" s="95">
        <v>4045.64</v>
      </c>
      <c r="J1052" s="94">
        <v>0.0161477890665227</v>
      </c>
    </row>
    <row r="1053" spans="1:10">
      <c r="A1053" t="s">
        <v>1174</v>
      </c>
      <c r="B1053" t="s">
        <v>1171</v>
      </c>
      <c r="C1053">
        <v>23.54</v>
      </c>
      <c r="D1053" s="93">
        <v>437429230</v>
      </c>
      <c r="E1053" s="94">
        <v>-0.0142378559463987</v>
      </c>
      <c r="G1053" t="s">
        <v>1174</v>
      </c>
      <c r="H1053" t="s">
        <v>1171</v>
      </c>
      <c r="I1053" s="95">
        <v>4048.42</v>
      </c>
      <c r="J1053" s="94">
        <v>0.0006871595099910977</v>
      </c>
    </row>
    <row r="1054" spans="1:10">
      <c r="A1054" t="s">
        <v>1175</v>
      </c>
      <c r="B1054" t="s">
        <v>1171</v>
      </c>
      <c r="C1054">
        <v>23.28</v>
      </c>
      <c r="D1054" s="93">
        <v>515153880</v>
      </c>
      <c r="E1054" s="94">
        <v>-0.01104502973661847</v>
      </c>
      <c r="G1054" t="s">
        <v>1175</v>
      </c>
      <c r="H1054" t="s">
        <v>1171</v>
      </c>
      <c r="I1054" s="95">
        <v>3986.37</v>
      </c>
      <c r="J1054" s="94">
        <v>-0.01532696706369407</v>
      </c>
    </row>
    <row r="1055" spans="1:10">
      <c r="A1055" t="s">
        <v>1176</v>
      </c>
      <c r="B1055" t="s">
        <v>1171</v>
      </c>
      <c r="C1055">
        <v>24.17</v>
      </c>
      <c r="D1055" s="93">
        <v>513573390</v>
      </c>
      <c r="E1055" s="94">
        <v>0.03823024054982826</v>
      </c>
      <c r="G1055" t="s">
        <v>1176</v>
      </c>
      <c r="H1055" t="s">
        <v>1171</v>
      </c>
      <c r="I1055" s="95">
        <v>3992.01</v>
      </c>
      <c r="J1055" s="94">
        <v>0.001414821002566402</v>
      </c>
    </row>
    <row r="1056" spans="1:10">
      <c r="A1056" t="s">
        <v>1177</v>
      </c>
      <c r="B1056" t="s">
        <v>1171</v>
      </c>
      <c r="C1056">
        <v>23.43</v>
      </c>
      <c r="D1056" s="93">
        <v>501256990</v>
      </c>
      <c r="E1056" s="94">
        <v>-0.03061646669424911</v>
      </c>
      <c r="G1056" t="s">
        <v>1177</v>
      </c>
      <c r="H1056" t="s">
        <v>1171</v>
      </c>
      <c r="I1056" s="95">
        <v>3918.32</v>
      </c>
      <c r="J1056" s="94">
        <v>-0.018459372596762</v>
      </c>
    </row>
    <row r="1057" spans="1:10">
      <c r="A1057" t="s">
        <v>1178</v>
      </c>
      <c r="B1057" t="s">
        <v>1171</v>
      </c>
      <c r="C1057">
        <v>22.96</v>
      </c>
      <c r="D1057" s="93">
        <v>474865650</v>
      </c>
      <c r="E1057" s="94">
        <v>-0.02005975245411862</v>
      </c>
      <c r="G1057" t="s">
        <v>1178</v>
      </c>
      <c r="H1057" t="s">
        <v>1171</v>
      </c>
      <c r="I1057" s="95">
        <v>3861.59</v>
      </c>
      <c r="J1057" s="94">
        <v>-0.01447814369423628</v>
      </c>
    </row>
    <row r="1058" spans="1:10">
      <c r="A1058" t="s">
        <v>1179</v>
      </c>
      <c r="B1058" t="s">
        <v>1171</v>
      </c>
      <c r="C1058">
        <v>22.96</v>
      </c>
      <c r="D1058" s="93">
        <v>421890320</v>
      </c>
      <c r="E1058" s="94">
        <v>0</v>
      </c>
      <c r="G1058" t="s">
        <v>1179</v>
      </c>
      <c r="H1058" t="s">
        <v>1171</v>
      </c>
      <c r="I1058" s="95">
        <v>3855.76</v>
      </c>
      <c r="J1058" s="94">
        <v>-0.001509740806248216</v>
      </c>
    </row>
    <row r="1059" spans="1:10">
      <c r="A1059" t="s">
        <v>1180</v>
      </c>
      <c r="B1059" t="s">
        <v>1171</v>
      </c>
      <c r="C1059">
        <v>24.05</v>
      </c>
      <c r="D1059" s="93">
        <v>474910130</v>
      </c>
      <c r="E1059" s="94">
        <v>0.04747386759581884</v>
      </c>
      <c r="G1059" t="s">
        <v>1180</v>
      </c>
      <c r="H1059" t="s">
        <v>1171</v>
      </c>
      <c r="I1059" s="95">
        <v>3919.29</v>
      </c>
      <c r="J1059" s="94">
        <v>0.01647664792414449</v>
      </c>
    </row>
    <row r="1060" spans="1:10">
      <c r="A1060" t="s">
        <v>1181</v>
      </c>
      <c r="B1060" t="s">
        <v>1171</v>
      </c>
      <c r="C1060">
        <v>24.22</v>
      </c>
      <c r="D1060" s="93">
        <v>524485740</v>
      </c>
      <c r="E1060" s="94">
        <v>0.007068607068607013</v>
      </c>
      <c r="G1060" t="s">
        <v>1181</v>
      </c>
      <c r="H1060" t="s">
        <v>1171</v>
      </c>
      <c r="I1060" s="95">
        <v>3891.93</v>
      </c>
      <c r="J1060" s="94">
        <v>-0.006980856226510457</v>
      </c>
    </row>
    <row r="1061" spans="1:10">
      <c r="A1061" t="s">
        <v>1182</v>
      </c>
      <c r="B1061" t="s">
        <v>1171</v>
      </c>
      <c r="C1061">
        <v>25.53</v>
      </c>
      <c r="D1061" s="93">
        <v>584946260</v>
      </c>
      <c r="E1061" s="94">
        <v>0.05408753096614372</v>
      </c>
      <c r="G1061" t="s">
        <v>1182</v>
      </c>
      <c r="H1061" t="s">
        <v>1171</v>
      </c>
      <c r="I1061" s="95">
        <v>3960.28</v>
      </c>
      <c r="J1061" s="94">
        <v>0.01756198081671578</v>
      </c>
    </row>
    <row r="1062" spans="1:10">
      <c r="A1062" t="s">
        <v>1183</v>
      </c>
      <c r="B1062" t="s">
        <v>1171</v>
      </c>
      <c r="C1062">
        <v>25.71</v>
      </c>
      <c r="D1062" s="93">
        <v>848546560</v>
      </c>
      <c r="E1062" s="94">
        <v>0.007050528789659172</v>
      </c>
      <c r="G1062" t="s">
        <v>1183</v>
      </c>
      <c r="H1062" t="s">
        <v>1171</v>
      </c>
      <c r="I1062" s="95">
        <v>3916.64</v>
      </c>
      <c r="J1062" s="94">
        <v>-0.01101942286909019</v>
      </c>
    </row>
    <row r="1063" spans="1:10">
      <c r="A1063" t="s">
        <v>1184</v>
      </c>
      <c r="B1063" t="s">
        <v>1171</v>
      </c>
      <c r="C1063">
        <v>25.89</v>
      </c>
      <c r="D1063" s="93">
        <v>432747190</v>
      </c>
      <c r="E1063" s="94">
        <v>0.007001166861143604</v>
      </c>
      <c r="G1063" t="s">
        <v>1184</v>
      </c>
      <c r="H1063" t="s">
        <v>1171</v>
      </c>
      <c r="I1063" s="95">
        <v>3951.57</v>
      </c>
      <c r="J1063" s="94">
        <v>0.008918358593079878</v>
      </c>
    </row>
    <row r="1064" spans="1:10">
      <c r="A1064" t="s">
        <v>1185</v>
      </c>
      <c r="B1064" t="s">
        <v>1171</v>
      </c>
      <c r="C1064">
        <v>26.19</v>
      </c>
      <c r="D1064" s="93">
        <v>547407760</v>
      </c>
      <c r="E1064" s="94">
        <v>0.01158748551564304</v>
      </c>
      <c r="G1064" t="s">
        <v>1185</v>
      </c>
      <c r="H1064" t="s">
        <v>1171</v>
      </c>
      <c r="I1064" s="95">
        <v>4002.87</v>
      </c>
      <c r="J1064" s="94">
        <v>0.01298218176572852</v>
      </c>
    </row>
    <row r="1065" spans="1:10">
      <c r="A1065" t="s">
        <v>1186</v>
      </c>
      <c r="B1065" t="s">
        <v>1171</v>
      </c>
      <c r="C1065">
        <v>26.46</v>
      </c>
      <c r="D1065" s="93">
        <v>797295110</v>
      </c>
      <c r="E1065" s="94">
        <v>0.01030927835051543</v>
      </c>
      <c r="G1065" t="s">
        <v>1186</v>
      </c>
      <c r="H1065" t="s">
        <v>1171</v>
      </c>
      <c r="I1065" s="95">
        <v>3936.97</v>
      </c>
      <c r="J1065" s="94">
        <v>-0.01646318766285193</v>
      </c>
    </row>
    <row r="1066" spans="1:10">
      <c r="A1066" t="s">
        <v>1187</v>
      </c>
      <c r="B1066" t="s">
        <v>1171</v>
      </c>
      <c r="C1066">
        <v>27.18</v>
      </c>
      <c r="D1066" s="93">
        <v>564888760</v>
      </c>
      <c r="E1066" s="94">
        <v>0.02721088435374153</v>
      </c>
      <c r="G1066" t="s">
        <v>1187</v>
      </c>
      <c r="H1066" t="s">
        <v>1171</v>
      </c>
      <c r="I1066" s="95">
        <v>3948.72</v>
      </c>
      <c r="J1066" s="94">
        <v>0.002984528711166279</v>
      </c>
    </row>
    <row r="1067" spans="1:10">
      <c r="A1067" t="s">
        <v>1188</v>
      </c>
      <c r="B1067" t="s">
        <v>1171</v>
      </c>
      <c r="C1067">
        <v>26.77</v>
      </c>
      <c r="D1067" s="93">
        <v>455414070</v>
      </c>
      <c r="E1067" s="94">
        <v>-0.01508462104488595</v>
      </c>
      <c r="G1067" t="s">
        <v>1188</v>
      </c>
      <c r="H1067" t="s">
        <v>1171</v>
      </c>
      <c r="I1067" s="95">
        <v>3970.99</v>
      </c>
      <c r="J1067" s="94">
        <v>0.005639802265037686</v>
      </c>
    </row>
    <row r="1068" spans="1:10">
      <c r="A1068" t="s">
        <v>1189</v>
      </c>
      <c r="B1068" t="s">
        <v>1171</v>
      </c>
      <c r="C1068">
        <v>26.52</v>
      </c>
      <c r="D1068" s="93">
        <v>361025740</v>
      </c>
      <c r="E1068" s="94">
        <v>-0.009338812103100502</v>
      </c>
      <c r="G1068" t="s">
        <v>1189</v>
      </c>
      <c r="H1068" t="s">
        <v>1171</v>
      </c>
      <c r="I1068" s="95">
        <v>3977.53</v>
      </c>
      <c r="J1068" s="94">
        <v>0.00164694446473046</v>
      </c>
    </row>
    <row r="1069" spans="1:10">
      <c r="A1069" t="s">
        <v>1190</v>
      </c>
      <c r="B1069" t="s">
        <v>1171</v>
      </c>
      <c r="C1069">
        <v>26.4</v>
      </c>
      <c r="D1069" s="93">
        <v>356103780</v>
      </c>
      <c r="E1069" s="94">
        <v>-0.004524886877828038</v>
      </c>
      <c r="G1069" t="s">
        <v>1190</v>
      </c>
      <c r="H1069" t="s">
        <v>1171</v>
      </c>
      <c r="I1069" s="95">
        <v>3971.27</v>
      </c>
      <c r="J1069" s="94">
        <v>-0.001573841052110336</v>
      </c>
    </row>
    <row r="1070" spans="1:10">
      <c r="A1070" t="s">
        <v>1191</v>
      </c>
      <c r="B1070" t="s">
        <v>1171</v>
      </c>
      <c r="C1070">
        <v>26.97</v>
      </c>
      <c r="D1070" s="93">
        <v>393693870</v>
      </c>
      <c r="E1070" s="94">
        <v>0.02159090909090899</v>
      </c>
      <c r="G1070" t="s">
        <v>1191</v>
      </c>
      <c r="H1070" t="s">
        <v>1171</v>
      </c>
      <c r="I1070" s="95">
        <v>4027.81</v>
      </c>
      <c r="J1070" s="94">
        <v>0.01423725911358331</v>
      </c>
    </row>
    <row r="1071" spans="1:10">
      <c r="A1071" t="s">
        <v>1192</v>
      </c>
      <c r="B1071" t="s">
        <v>1171</v>
      </c>
      <c r="C1071">
        <v>27.37</v>
      </c>
      <c r="D1071" s="93">
        <v>364515740</v>
      </c>
      <c r="E1071" s="94">
        <v>0.01483129403040429</v>
      </c>
      <c r="G1071" t="s">
        <v>1192</v>
      </c>
      <c r="H1071" t="s">
        <v>1171</v>
      </c>
      <c r="I1071" s="95">
        <v>4050.83</v>
      </c>
      <c r="J1071" s="94">
        <v>0.005715264622710547</v>
      </c>
    </row>
    <row r="1072" spans="1:10">
      <c r="A1072" t="s">
        <v>1193</v>
      </c>
      <c r="B1072" t="s">
        <v>1171</v>
      </c>
      <c r="C1072">
        <v>27.77</v>
      </c>
      <c r="D1072" s="93">
        <v>433932770</v>
      </c>
      <c r="E1072" s="94">
        <v>0.01461454146876129</v>
      </c>
      <c r="G1072" t="s">
        <v>1193</v>
      </c>
      <c r="H1072" t="s">
        <v>1171</v>
      </c>
      <c r="I1072" s="95">
        <v>4109.31</v>
      </c>
      <c r="J1072" s="94">
        <v>0.01443654757173229</v>
      </c>
    </row>
    <row r="1073" spans="1:10">
      <c r="A1073" t="s">
        <v>1194</v>
      </c>
      <c r="B1073" t="s">
        <v>1195</v>
      </c>
      <c r="C1073">
        <v>27.95</v>
      </c>
      <c r="D1073" s="93">
        <v>398715600</v>
      </c>
      <c r="E1073" s="94">
        <v>0.006481814908174233</v>
      </c>
      <c r="G1073" t="s">
        <v>1194</v>
      </c>
      <c r="H1073" t="s">
        <v>1195</v>
      </c>
      <c r="I1073" s="95">
        <v>4124.51</v>
      </c>
      <c r="J1073" s="94">
        <v>0.003698917823186765</v>
      </c>
    </row>
    <row r="1074" spans="1:10">
      <c r="A1074" t="s">
        <v>1196</v>
      </c>
      <c r="B1074" t="s">
        <v>1195</v>
      </c>
      <c r="C1074">
        <v>27.44</v>
      </c>
      <c r="D1074" s="93">
        <v>368591530</v>
      </c>
      <c r="E1074" s="94">
        <v>-0.01824686940966003</v>
      </c>
      <c r="G1074" t="s">
        <v>1196</v>
      </c>
      <c r="H1074" t="s">
        <v>1195</v>
      </c>
      <c r="I1074" s="95">
        <v>4100.6</v>
      </c>
      <c r="J1074" s="94">
        <v>-0.005797052255904322</v>
      </c>
    </row>
    <row r="1075" spans="1:10">
      <c r="A1075" t="s">
        <v>1197</v>
      </c>
      <c r="B1075" t="s">
        <v>1195</v>
      </c>
      <c r="C1075">
        <v>26.87</v>
      </c>
      <c r="D1075" s="93">
        <v>515014740</v>
      </c>
      <c r="E1075" s="94">
        <v>-0.02077259475218662</v>
      </c>
      <c r="G1075" t="s">
        <v>1197</v>
      </c>
      <c r="H1075" t="s">
        <v>1195</v>
      </c>
      <c r="I1075" s="95">
        <v>4090.38</v>
      </c>
      <c r="J1075" s="94">
        <v>-0.002492318197337084</v>
      </c>
    </row>
    <row r="1076" spans="1:10">
      <c r="A1076" t="s">
        <v>1198</v>
      </c>
      <c r="B1076" t="s">
        <v>1195</v>
      </c>
      <c r="C1076">
        <v>27.03</v>
      </c>
      <c r="D1076" s="93">
        <v>397654340</v>
      </c>
      <c r="E1076" s="94">
        <v>0.005954596203944895</v>
      </c>
      <c r="G1076" t="s">
        <v>1198</v>
      </c>
      <c r="H1076" t="s">
        <v>1195</v>
      </c>
      <c r="I1076" s="95">
        <v>4105.02</v>
      </c>
      <c r="J1076" s="94">
        <v>0.003579129567424122</v>
      </c>
    </row>
    <row r="1077" spans="1:10">
      <c r="A1077" t="s">
        <v>1199</v>
      </c>
      <c r="B1077" t="s">
        <v>1195</v>
      </c>
      <c r="C1077">
        <v>27.57</v>
      </c>
      <c r="D1077" s="93">
        <v>395278550</v>
      </c>
      <c r="E1077" s="94">
        <v>0.01997780244173142</v>
      </c>
      <c r="G1077" t="s">
        <v>1199</v>
      </c>
      <c r="H1077" t="s">
        <v>1195</v>
      </c>
      <c r="I1077" s="95">
        <v>4109.11</v>
      </c>
      <c r="J1077" s="94">
        <v>0.0009963410653295313</v>
      </c>
    </row>
    <row r="1078" spans="1:10">
      <c r="A1078" t="s">
        <v>1200</v>
      </c>
      <c r="B1078" t="s">
        <v>1195</v>
      </c>
      <c r="C1078">
        <v>27.16</v>
      </c>
      <c r="D1078" s="93">
        <v>314378170</v>
      </c>
      <c r="E1078" s="94">
        <v>-0.01487123685165037</v>
      </c>
      <c r="G1078" t="s">
        <v>1200</v>
      </c>
      <c r="H1078" t="s">
        <v>1195</v>
      </c>
      <c r="I1078" s="95">
        <v>4108.94</v>
      </c>
      <c r="J1078" s="94">
        <v>-4.137148920324574E-05</v>
      </c>
    </row>
    <row r="1079" spans="1:10">
      <c r="A1079" t="s">
        <v>1201</v>
      </c>
      <c r="B1079" t="s">
        <v>1195</v>
      </c>
      <c r="C1079">
        <v>26.48</v>
      </c>
      <c r="D1079" s="93">
        <v>446258950</v>
      </c>
      <c r="E1079" s="94">
        <v>-0.02503681885125186</v>
      </c>
      <c r="G1079" t="s">
        <v>1201</v>
      </c>
      <c r="H1079" t="s">
        <v>1195</v>
      </c>
      <c r="I1079" s="95">
        <v>4091.95</v>
      </c>
      <c r="J1079" s="94">
        <v>-0.004134886369720592</v>
      </c>
    </row>
    <row r="1080" spans="1:10">
      <c r="A1080" t="s">
        <v>1202</v>
      </c>
      <c r="B1080" t="s">
        <v>1195</v>
      </c>
      <c r="C1080">
        <v>26.45</v>
      </c>
      <c r="D1080" s="93">
        <v>353615280</v>
      </c>
      <c r="E1080" s="94">
        <v>-0.001132930513595198</v>
      </c>
      <c r="G1080" t="s">
        <v>1202</v>
      </c>
      <c r="H1080" t="s">
        <v>1195</v>
      </c>
      <c r="I1080" s="95">
        <v>4146.22</v>
      </c>
      <c r="J1080" s="94">
        <v>0.01326262539864875</v>
      </c>
    </row>
    <row r="1081" spans="1:10">
      <c r="A1081" t="s">
        <v>1203</v>
      </c>
      <c r="B1081" t="s">
        <v>1195</v>
      </c>
      <c r="C1081">
        <v>26.75</v>
      </c>
      <c r="D1081" s="93">
        <v>395660130</v>
      </c>
      <c r="E1081" s="94">
        <v>0.0113421550094519</v>
      </c>
      <c r="G1081" t="s">
        <v>1203</v>
      </c>
      <c r="H1081" t="s">
        <v>1195</v>
      </c>
      <c r="I1081" s="95">
        <v>4137.64</v>
      </c>
      <c r="J1081" s="94">
        <v>-0.002069354737568196</v>
      </c>
    </row>
    <row r="1082" spans="1:10">
      <c r="A1082" t="s">
        <v>1204</v>
      </c>
      <c r="B1082" t="s">
        <v>1195</v>
      </c>
      <c r="C1082">
        <v>26.99</v>
      </c>
      <c r="D1082" s="93">
        <v>321471300</v>
      </c>
      <c r="E1082" s="94">
        <v>0.008971962616822315</v>
      </c>
      <c r="G1082" t="s">
        <v>1204</v>
      </c>
      <c r="H1082" t="s">
        <v>1195</v>
      </c>
      <c r="I1082" s="95">
        <v>4151.32</v>
      </c>
      <c r="J1082" s="94">
        <v>0.003306232538355047</v>
      </c>
    </row>
    <row r="1083" spans="1:10">
      <c r="A1083" t="s">
        <v>1205</v>
      </c>
      <c r="B1083" t="s">
        <v>1195</v>
      </c>
      <c r="C1083">
        <v>27.66</v>
      </c>
      <c r="D1083" s="93">
        <v>604811540</v>
      </c>
      <c r="E1083" s="94">
        <v>0.02482400889218228</v>
      </c>
      <c r="G1083" t="s">
        <v>1205</v>
      </c>
      <c r="H1083" t="s">
        <v>1195</v>
      </c>
      <c r="I1083" s="95">
        <v>4154.87</v>
      </c>
      <c r="J1083" s="94">
        <v>0.0008551496873283604</v>
      </c>
    </row>
    <row r="1084" spans="1:10">
      <c r="A1084" t="s">
        <v>1206</v>
      </c>
      <c r="B1084" t="s">
        <v>1195</v>
      </c>
      <c r="C1084">
        <v>27.92</v>
      </c>
      <c r="D1084" s="93">
        <v>358660410</v>
      </c>
      <c r="E1084" s="94">
        <v>0.009399855386840184</v>
      </c>
      <c r="G1084" t="s">
        <v>1206</v>
      </c>
      <c r="H1084" t="s">
        <v>1195</v>
      </c>
      <c r="I1084" s="95">
        <v>4154.52</v>
      </c>
      <c r="J1084" s="94">
        <v>-8.423849602978706E-05</v>
      </c>
    </row>
    <row r="1085" spans="1:10">
      <c r="A1085" t="s">
        <v>1207</v>
      </c>
      <c r="B1085" t="s">
        <v>1195</v>
      </c>
      <c r="C1085">
        <v>27.09</v>
      </c>
      <c r="D1085" s="93">
        <v>427713260</v>
      </c>
      <c r="E1085" s="94">
        <v>-0.0297277936962751</v>
      </c>
      <c r="G1085" t="s">
        <v>1207</v>
      </c>
      <c r="H1085" t="s">
        <v>1195</v>
      </c>
      <c r="I1085" s="95">
        <v>4129.79</v>
      </c>
      <c r="J1085" s="94">
        <v>-0.005952552882162232</v>
      </c>
    </row>
    <row r="1086" spans="1:10">
      <c r="A1086" t="s">
        <v>1208</v>
      </c>
      <c r="B1086" t="s">
        <v>1195</v>
      </c>
      <c r="C1086">
        <v>27.11</v>
      </c>
      <c r="D1086" s="93">
        <v>345102770</v>
      </c>
      <c r="E1086" s="94">
        <v>0.0007382798080473041</v>
      </c>
      <c r="G1086" t="s">
        <v>1208</v>
      </c>
      <c r="H1086" t="s">
        <v>1195</v>
      </c>
      <c r="I1086" s="95">
        <v>4133.52</v>
      </c>
      <c r="J1086" s="94">
        <v>0.0009031936248575789</v>
      </c>
    </row>
    <row r="1087" spans="1:10">
      <c r="A1087" t="s">
        <v>1209</v>
      </c>
      <c r="B1087" t="s">
        <v>1195</v>
      </c>
      <c r="C1087">
        <v>27.03</v>
      </c>
      <c r="D1087" s="93">
        <v>339281860</v>
      </c>
      <c r="E1087" s="94">
        <v>-0.002950940612320152</v>
      </c>
      <c r="G1087" t="s">
        <v>1209</v>
      </c>
      <c r="H1087" t="s">
        <v>1195</v>
      </c>
      <c r="I1087" s="95">
        <v>4137.04</v>
      </c>
      <c r="J1087" s="94">
        <v>0.0008515744450250384</v>
      </c>
    </row>
    <row r="1088" spans="1:10">
      <c r="A1088" t="s">
        <v>1210</v>
      </c>
      <c r="B1088" t="s">
        <v>1195</v>
      </c>
      <c r="C1088">
        <v>26.23</v>
      </c>
      <c r="D1088" s="93">
        <v>378527160</v>
      </c>
      <c r="E1088" s="94">
        <v>-0.02959674435812065</v>
      </c>
      <c r="G1088" t="s">
        <v>1210</v>
      </c>
      <c r="H1088" t="s">
        <v>1195</v>
      </c>
      <c r="I1088" s="95">
        <v>4071.63</v>
      </c>
      <c r="J1088" s="94">
        <v>-0.01581082126351208</v>
      </c>
    </row>
    <row r="1089" spans="1:10">
      <c r="A1089" t="s">
        <v>1211</v>
      </c>
      <c r="B1089" t="s">
        <v>1195</v>
      </c>
      <c r="C1089">
        <v>26.95</v>
      </c>
      <c r="D1089" s="93">
        <v>406336810</v>
      </c>
      <c r="E1089" s="94">
        <v>0.02744948532215008</v>
      </c>
      <c r="G1089" t="s">
        <v>1211</v>
      </c>
      <c r="H1089" t="s">
        <v>1195</v>
      </c>
      <c r="I1089" s="95">
        <v>4055.99</v>
      </c>
      <c r="J1089" s="94">
        <v>-0.003841213469789828</v>
      </c>
    </row>
    <row r="1090" spans="1:10">
      <c r="A1090" t="s">
        <v>1212</v>
      </c>
      <c r="B1090" t="s">
        <v>1195</v>
      </c>
      <c r="C1090">
        <v>27.22</v>
      </c>
      <c r="D1090" s="93">
        <v>377161190</v>
      </c>
      <c r="E1090" s="94">
        <v>0.01001855287569575</v>
      </c>
      <c r="G1090" t="s">
        <v>1212</v>
      </c>
      <c r="H1090" t="s">
        <v>1195</v>
      </c>
      <c r="I1090" s="95">
        <v>4135.35</v>
      </c>
      <c r="J1090" s="94">
        <v>0.01956612319063922</v>
      </c>
    </row>
    <row r="1091" spans="1:10">
      <c r="A1091" t="s">
        <v>1213</v>
      </c>
      <c r="B1091" t="s">
        <v>1195</v>
      </c>
      <c r="C1091">
        <v>27.74</v>
      </c>
      <c r="D1091" s="93">
        <v>292216140</v>
      </c>
      <c r="E1091" s="94">
        <v>0.01910360029390157</v>
      </c>
      <c r="G1091" t="s">
        <v>1213</v>
      </c>
      <c r="H1091" t="s">
        <v>1195</v>
      </c>
      <c r="I1091" s="95">
        <v>4169.48</v>
      </c>
      <c r="J1091" s="94">
        <v>0.008253231286347917</v>
      </c>
    </row>
    <row r="1092" spans="1:10">
      <c r="A1092" t="s">
        <v>1214</v>
      </c>
      <c r="B1092" t="s">
        <v>1215</v>
      </c>
      <c r="C1092">
        <v>28.9</v>
      </c>
      <c r="D1092" s="93">
        <v>570328530</v>
      </c>
      <c r="E1092" s="94">
        <v>0.04181687094448461</v>
      </c>
      <c r="G1092" t="s">
        <v>1214</v>
      </c>
      <c r="H1092" t="s">
        <v>1215</v>
      </c>
      <c r="I1092" s="95">
        <v>4167.87</v>
      </c>
      <c r="J1092" s="94">
        <v>-0.0003861392787588569</v>
      </c>
    </row>
    <row r="1093" spans="1:10">
      <c r="A1093" t="s">
        <v>1216</v>
      </c>
      <c r="B1093" t="s">
        <v>1215</v>
      </c>
      <c r="C1093">
        <v>28.2</v>
      </c>
      <c r="D1093" s="93">
        <v>402729570</v>
      </c>
      <c r="E1093" s="94">
        <v>-0.02422145328719716</v>
      </c>
      <c r="G1093" t="s">
        <v>1216</v>
      </c>
      <c r="H1093" t="s">
        <v>1215</v>
      </c>
      <c r="I1093" s="95">
        <v>4119.58</v>
      </c>
      <c r="J1093" s="94">
        <v>-0.01158625388987655</v>
      </c>
    </row>
    <row r="1094" spans="1:10">
      <c r="A1094" t="s">
        <v>1217</v>
      </c>
      <c r="B1094" t="s">
        <v>1215</v>
      </c>
      <c r="C1094">
        <v>27.79</v>
      </c>
      <c r="D1094" s="93">
        <v>383387400</v>
      </c>
      <c r="E1094" s="94">
        <v>-0.01453900709219857</v>
      </c>
      <c r="G1094" t="s">
        <v>1217</v>
      </c>
      <c r="H1094" t="s">
        <v>1215</v>
      </c>
      <c r="I1094" s="95">
        <v>4090.75</v>
      </c>
      <c r="J1094" s="94">
        <v>-0.006998286233062534</v>
      </c>
    </row>
    <row r="1095" spans="1:10">
      <c r="A1095" t="s">
        <v>1218</v>
      </c>
      <c r="B1095" t="s">
        <v>1215</v>
      </c>
      <c r="C1095">
        <v>27.55</v>
      </c>
      <c r="D1095" s="93">
        <v>321850410</v>
      </c>
      <c r="E1095" s="94">
        <v>-0.008636200071968303</v>
      </c>
      <c r="G1095" t="s">
        <v>1218</v>
      </c>
      <c r="H1095" t="s">
        <v>1215</v>
      </c>
      <c r="I1095" s="95">
        <v>4061.22</v>
      </c>
      <c r="J1095" s="94">
        <v>-0.007218725172645657</v>
      </c>
    </row>
    <row r="1096" spans="1:10">
      <c r="A1096" t="s">
        <v>1219</v>
      </c>
      <c r="B1096" t="s">
        <v>1215</v>
      </c>
      <c r="C1096">
        <v>28.67</v>
      </c>
      <c r="D1096" s="93">
        <v>361494080</v>
      </c>
      <c r="E1096" s="94">
        <v>0.04065335753176047</v>
      </c>
      <c r="G1096" t="s">
        <v>1219</v>
      </c>
      <c r="H1096" t="s">
        <v>1215</v>
      </c>
      <c r="I1096" s="95">
        <v>4136.25</v>
      </c>
      <c r="J1096" s="94">
        <v>0.01847474404243066</v>
      </c>
    </row>
    <row r="1097" spans="1:10">
      <c r="A1097" t="s">
        <v>1220</v>
      </c>
      <c r="B1097" t="s">
        <v>1215</v>
      </c>
      <c r="C1097">
        <v>29.14</v>
      </c>
      <c r="D1097" s="93">
        <v>344978900</v>
      </c>
      <c r="E1097" s="94">
        <v>0.01639344262295084</v>
      </c>
      <c r="G1097" t="s">
        <v>1220</v>
      </c>
      <c r="H1097" t="s">
        <v>1215</v>
      </c>
      <c r="I1097" s="95">
        <v>4138.12</v>
      </c>
      <c r="J1097" s="94">
        <v>0.0004521003324267081</v>
      </c>
    </row>
    <row r="1098" spans="1:10">
      <c r="A1098" t="s">
        <v>1221</v>
      </c>
      <c r="B1098" t="s">
        <v>1215</v>
      </c>
      <c r="C1098">
        <v>28.56</v>
      </c>
      <c r="D1098" s="93">
        <v>314869460</v>
      </c>
      <c r="E1098" s="94">
        <v>-0.01990391214824994</v>
      </c>
      <c r="G1098" t="s">
        <v>1221</v>
      </c>
      <c r="H1098" t="s">
        <v>1215</v>
      </c>
      <c r="I1098" s="95">
        <v>4119.17</v>
      </c>
      <c r="J1098" s="94">
        <v>-0.004579374208577791</v>
      </c>
    </row>
    <row r="1099" spans="1:10">
      <c r="A1099" t="s">
        <v>1222</v>
      </c>
      <c r="B1099" t="s">
        <v>1215</v>
      </c>
      <c r="C1099">
        <v>28.87</v>
      </c>
      <c r="D1099" s="93">
        <v>369349980</v>
      </c>
      <c r="E1099" s="94">
        <v>0.01085434173669486</v>
      </c>
      <c r="G1099" t="s">
        <v>1222</v>
      </c>
      <c r="H1099" t="s">
        <v>1215</v>
      </c>
      <c r="I1099" s="95">
        <v>4137.64</v>
      </c>
      <c r="J1099" s="94">
        <v>0.004483913021312569</v>
      </c>
    </row>
    <row r="1100" spans="1:10">
      <c r="A1100" t="s">
        <v>1223</v>
      </c>
      <c r="B1100" t="s">
        <v>1215</v>
      </c>
      <c r="C1100">
        <v>28.57</v>
      </c>
      <c r="D1100" s="93">
        <v>322149030</v>
      </c>
      <c r="E1100" s="94">
        <v>-0.01039140976792519</v>
      </c>
      <c r="G1100" t="s">
        <v>1223</v>
      </c>
      <c r="H1100" t="s">
        <v>1215</v>
      </c>
      <c r="I1100" s="95">
        <v>4130.62</v>
      </c>
      <c r="J1100" s="94">
        <v>-0.001696619328892868</v>
      </c>
    </row>
    <row r="1101" spans="1:10">
      <c r="A1101" t="s">
        <v>1224</v>
      </c>
      <c r="B1101" t="s">
        <v>1215</v>
      </c>
      <c r="C1101">
        <v>28.33</v>
      </c>
      <c r="D1101" s="93">
        <v>274222250</v>
      </c>
      <c r="E1101" s="94">
        <v>-0.008400420021001165</v>
      </c>
      <c r="G1101" t="s">
        <v>1224</v>
      </c>
      <c r="H1101" t="s">
        <v>1215</v>
      </c>
      <c r="I1101" s="95">
        <v>4124.08</v>
      </c>
      <c r="J1101" s="94">
        <v>-0.001583297422662944</v>
      </c>
    </row>
    <row r="1102" spans="1:10">
      <c r="A1102" t="s">
        <v>1225</v>
      </c>
      <c r="B1102" t="s">
        <v>1215</v>
      </c>
      <c r="C1102">
        <v>28.94</v>
      </c>
      <c r="D1102" s="93">
        <v>293925870</v>
      </c>
      <c r="E1102" s="94">
        <v>0.02153194493469823</v>
      </c>
      <c r="G1102" t="s">
        <v>1225</v>
      </c>
      <c r="H1102" t="s">
        <v>1215</v>
      </c>
      <c r="I1102" s="95">
        <v>4136.28</v>
      </c>
      <c r="J1102" s="94">
        <v>0.002958235533743192</v>
      </c>
    </row>
    <row r="1103" spans="1:10">
      <c r="A1103" t="s">
        <v>1226</v>
      </c>
      <c r="B1103" t="s">
        <v>1215</v>
      </c>
      <c r="C1103">
        <v>29.2</v>
      </c>
      <c r="D1103" s="93">
        <v>449404940</v>
      </c>
      <c r="E1103" s="94">
        <v>0.008984105044920421</v>
      </c>
      <c r="G1103" t="s">
        <v>1226</v>
      </c>
      <c r="H1103" t="s">
        <v>1215</v>
      </c>
      <c r="I1103" s="95">
        <v>4109.9</v>
      </c>
      <c r="J1103" s="94">
        <v>-0.006377711373504735</v>
      </c>
    </row>
    <row r="1104" spans="1:10">
      <c r="A1104" t="s">
        <v>1227</v>
      </c>
      <c r="B1104" t="s">
        <v>1215</v>
      </c>
      <c r="C1104">
        <v>30.17</v>
      </c>
      <c r="D1104" s="93">
        <v>432535410</v>
      </c>
      <c r="E1104" s="94">
        <v>0.03321917808219177</v>
      </c>
      <c r="G1104" t="s">
        <v>1227</v>
      </c>
      <c r="H1104" t="s">
        <v>1215</v>
      </c>
      <c r="I1104" s="95">
        <v>4158.77</v>
      </c>
      <c r="J1104" s="94">
        <v>0.01189080026278022</v>
      </c>
    </row>
    <row r="1105" spans="1:10">
      <c r="A1105" t="s">
        <v>1228</v>
      </c>
      <c r="B1105" t="s">
        <v>1215</v>
      </c>
      <c r="C1105">
        <v>31.67</v>
      </c>
      <c r="D1105" s="93">
        <v>748725010</v>
      </c>
      <c r="E1105" s="94">
        <v>0.04971826317533967</v>
      </c>
      <c r="G1105" t="s">
        <v>1228</v>
      </c>
      <c r="H1105" t="s">
        <v>1215</v>
      </c>
      <c r="I1105" s="95">
        <v>4198.05</v>
      </c>
      <c r="J1105" s="94">
        <v>0.009445100354191105</v>
      </c>
    </row>
    <row r="1106" spans="1:10">
      <c r="A1106" t="s">
        <v>1229</v>
      </c>
      <c r="B1106" t="s">
        <v>1215</v>
      </c>
      <c r="C1106">
        <v>31.25</v>
      </c>
      <c r="D1106" s="93">
        <v>473907650</v>
      </c>
      <c r="E1106" s="94">
        <v>-0.013261761919798</v>
      </c>
      <c r="G1106" t="s">
        <v>1229</v>
      </c>
      <c r="H1106" t="s">
        <v>1215</v>
      </c>
      <c r="I1106" s="95">
        <v>4191.98</v>
      </c>
      <c r="J1106" s="94">
        <v>-0.001445909410321633</v>
      </c>
    </row>
    <row r="1107" spans="1:10">
      <c r="A1107" t="s">
        <v>1230</v>
      </c>
      <c r="B1107" t="s">
        <v>1215</v>
      </c>
      <c r="C1107">
        <v>31.16</v>
      </c>
      <c r="D1107" s="93">
        <v>371999670</v>
      </c>
      <c r="E1107" s="94">
        <v>-0.002879999999999994</v>
      </c>
      <c r="G1107" t="s">
        <v>1230</v>
      </c>
      <c r="H1107" t="s">
        <v>1215</v>
      </c>
      <c r="I1107" s="95">
        <v>4192.63</v>
      </c>
      <c r="J1107" s="94">
        <v>0.0001550579916889117</v>
      </c>
    </row>
    <row r="1108" spans="1:10">
      <c r="A1108" t="s">
        <v>1231</v>
      </c>
      <c r="B1108" t="s">
        <v>1215</v>
      </c>
      <c r="C1108">
        <v>30.68</v>
      </c>
      <c r="D1108" s="93">
        <v>356253260</v>
      </c>
      <c r="E1108" s="94">
        <v>-0.01540436456996153</v>
      </c>
      <c r="G1108" t="s">
        <v>1231</v>
      </c>
      <c r="H1108" t="s">
        <v>1215</v>
      </c>
      <c r="I1108" s="95">
        <v>4145.58</v>
      </c>
      <c r="J1108" s="94">
        <v>-0.01122207301860645</v>
      </c>
    </row>
    <row r="1109" spans="1:10">
      <c r="A1109" t="s">
        <v>1232</v>
      </c>
      <c r="B1109" t="s">
        <v>1215</v>
      </c>
      <c r="C1109">
        <v>30.53</v>
      </c>
      <c r="D1109" s="93">
        <v>721418510</v>
      </c>
      <c r="E1109" s="94">
        <v>-0.004889178617992096</v>
      </c>
      <c r="G1109" t="s">
        <v>1232</v>
      </c>
      <c r="H1109" t="s">
        <v>1215</v>
      </c>
      <c r="I1109" s="95">
        <v>4115.24</v>
      </c>
      <c r="J1109" s="94">
        <v>-0.007318638164020563</v>
      </c>
    </row>
    <row r="1110" spans="1:10">
      <c r="A1110" t="s">
        <v>1233</v>
      </c>
      <c r="B1110" t="s">
        <v>1215</v>
      </c>
      <c r="C1110">
        <v>37.96</v>
      </c>
      <c r="D1110" s="93">
        <v>1543910670</v>
      </c>
      <c r="E1110" s="94">
        <v>0.2433671798231247</v>
      </c>
      <c r="G1110" t="s">
        <v>1233</v>
      </c>
      <c r="H1110" t="s">
        <v>1215</v>
      </c>
      <c r="I1110" s="95">
        <v>4151.28</v>
      </c>
      <c r="J1110" s="94">
        <v>0.00875769092446621</v>
      </c>
    </row>
    <row r="1111" spans="1:10">
      <c r="A1111" t="s">
        <v>1234</v>
      </c>
      <c r="B1111" t="s">
        <v>1215</v>
      </c>
      <c r="C1111">
        <v>38.93</v>
      </c>
      <c r="D1111" s="93">
        <v>714396760</v>
      </c>
      <c r="E1111" s="94">
        <v>0.02555321390937837</v>
      </c>
      <c r="G1111" t="s">
        <v>1234</v>
      </c>
      <c r="H1111" t="s">
        <v>1215</v>
      </c>
      <c r="I1111" s="95">
        <v>4205.45</v>
      </c>
      <c r="J1111" s="94">
        <v>0.01304898730030257</v>
      </c>
    </row>
    <row r="1112" spans="1:10">
      <c r="A1112" t="s">
        <v>1235</v>
      </c>
      <c r="B1112" t="s">
        <v>1215</v>
      </c>
      <c r="C1112">
        <v>40.09</v>
      </c>
      <c r="D1112" s="93">
        <v>923401100</v>
      </c>
      <c r="E1112" s="94">
        <v>0.02979707166709478</v>
      </c>
      <c r="G1112" t="s">
        <v>1235</v>
      </c>
      <c r="H1112" t="s">
        <v>1215</v>
      </c>
      <c r="I1112" s="95">
        <v>4205.52</v>
      </c>
      <c r="J1112" s="94">
        <v>1.664506770993057E-05</v>
      </c>
    </row>
    <row r="1113" spans="1:10">
      <c r="A1113" t="s">
        <v>1236</v>
      </c>
      <c r="B1113" t="s">
        <v>1215</v>
      </c>
      <c r="C1113">
        <v>37.82</v>
      </c>
      <c r="D1113" s="93">
        <v>1002580200</v>
      </c>
      <c r="E1113" s="94">
        <v>-0.05662259915190826</v>
      </c>
      <c r="G1113" t="s">
        <v>1236</v>
      </c>
      <c r="H1113" t="s">
        <v>1215</v>
      </c>
      <c r="I1113" s="95">
        <v>4179.83</v>
      </c>
      <c r="J1113" s="94">
        <v>-0.006108638170785219</v>
      </c>
    </row>
    <row r="1114" spans="1:10">
      <c r="A1114" t="s">
        <v>1237</v>
      </c>
      <c r="B1114" t="s">
        <v>1238</v>
      </c>
      <c r="C1114">
        <v>39.75</v>
      </c>
      <c r="D1114" s="93">
        <v>635872950</v>
      </c>
      <c r="E1114" s="94">
        <v>0.05103120042305664</v>
      </c>
      <c r="G1114" t="s">
        <v>1237</v>
      </c>
      <c r="H1114" t="s">
        <v>1238</v>
      </c>
      <c r="I1114" s="95">
        <v>4221.02</v>
      </c>
      <c r="J1114" s="94">
        <v>0.009854467765435526</v>
      </c>
    </row>
    <row r="1115" spans="1:10">
      <c r="A1115" t="s">
        <v>1239</v>
      </c>
      <c r="B1115" t="s">
        <v>1238</v>
      </c>
      <c r="C1115">
        <v>39.31</v>
      </c>
      <c r="D1115" s="93">
        <v>482731210</v>
      </c>
      <c r="E1115" s="94">
        <v>-0.01106918238993704</v>
      </c>
      <c r="G1115" t="s">
        <v>1239</v>
      </c>
      <c r="H1115" t="s">
        <v>1238</v>
      </c>
      <c r="I1115" s="95">
        <v>4282.37</v>
      </c>
      <c r="J1115" s="94">
        <v>0.01453440163751885</v>
      </c>
    </row>
    <row r="1116" spans="1:10">
      <c r="A1116" t="s">
        <v>1240</v>
      </c>
      <c r="B1116" t="s">
        <v>1238</v>
      </c>
      <c r="C1116">
        <v>39.16</v>
      </c>
      <c r="D1116" s="93">
        <v>396093810</v>
      </c>
      <c r="E1116" s="94">
        <v>-0.003815822945815506</v>
      </c>
      <c r="G1116" t="s">
        <v>1240</v>
      </c>
      <c r="H1116" t="s">
        <v>1238</v>
      </c>
      <c r="I1116" s="95">
        <v>4273.79</v>
      </c>
      <c r="J1116" s="94">
        <v>-0.002003563447343426</v>
      </c>
    </row>
    <row r="1117" spans="1:10">
      <c r="A1117" t="s">
        <v>1241</v>
      </c>
      <c r="B1117" t="s">
        <v>1238</v>
      </c>
      <c r="C1117">
        <v>38.64</v>
      </c>
      <c r="D1117" s="93">
        <v>388729140</v>
      </c>
      <c r="E1117" s="94">
        <v>-0.01327885597548506</v>
      </c>
      <c r="G1117" t="s">
        <v>1241</v>
      </c>
      <c r="H1117" t="s">
        <v>1238</v>
      </c>
      <c r="I1117" s="95">
        <v>4283.85</v>
      </c>
      <c r="J1117" s="94">
        <v>0.002353882619408054</v>
      </c>
    </row>
    <row r="1118" spans="1:10">
      <c r="A1118" t="s">
        <v>1242</v>
      </c>
      <c r="B1118" t="s">
        <v>1238</v>
      </c>
      <c r="C1118">
        <v>37.46</v>
      </c>
      <c r="D1118" s="93">
        <v>511997890</v>
      </c>
      <c r="E1118" s="94">
        <v>-0.03053830227743271</v>
      </c>
      <c r="G1118" t="s">
        <v>1242</v>
      </c>
      <c r="H1118" t="s">
        <v>1238</v>
      </c>
      <c r="I1118" s="95">
        <v>4267.52</v>
      </c>
      <c r="J1118" s="94">
        <v>-0.00381199154965739</v>
      </c>
    </row>
    <row r="1119" spans="1:10">
      <c r="A1119" t="s">
        <v>1243</v>
      </c>
      <c r="B1119" t="s">
        <v>1238</v>
      </c>
      <c r="C1119">
        <v>38.5</v>
      </c>
      <c r="D1119" s="93">
        <v>417772400</v>
      </c>
      <c r="E1119" s="94">
        <v>0.02776294714361982</v>
      </c>
      <c r="G1119" t="s">
        <v>1243</v>
      </c>
      <c r="H1119" t="s">
        <v>1238</v>
      </c>
      <c r="I1119" s="95">
        <v>4293.93</v>
      </c>
      <c r="J1119" s="94">
        <v>0.006188606028794119</v>
      </c>
    </row>
    <row r="1120" spans="1:10">
      <c r="A1120" t="s">
        <v>1244</v>
      </c>
      <c r="B1120" t="s">
        <v>1238</v>
      </c>
      <c r="C1120">
        <v>38.76</v>
      </c>
      <c r="D1120" s="93">
        <v>427717470</v>
      </c>
      <c r="E1120" s="94">
        <v>0.006753246753246733</v>
      </c>
      <c r="G1120" t="s">
        <v>1244</v>
      </c>
      <c r="H1120" t="s">
        <v>1238</v>
      </c>
      <c r="I1120" s="95">
        <v>4298.86</v>
      </c>
      <c r="J1120" s="94">
        <v>0.001148132363592236</v>
      </c>
    </row>
    <row r="1121" spans="1:10">
      <c r="A1121" t="s">
        <v>1245</v>
      </c>
      <c r="B1121" t="s">
        <v>1238</v>
      </c>
      <c r="C1121">
        <v>39.47</v>
      </c>
      <c r="D1121" s="93">
        <v>389673350</v>
      </c>
      <c r="E1121" s="94">
        <v>0.01831785345717241</v>
      </c>
      <c r="G1121" t="s">
        <v>1245</v>
      </c>
      <c r="H1121" t="s">
        <v>1238</v>
      </c>
      <c r="I1121" s="95">
        <v>4338.93</v>
      </c>
      <c r="J1121" s="94">
        <v>0.009321075820101221</v>
      </c>
    </row>
    <row r="1122" spans="1:10">
      <c r="A1122" t="s">
        <v>1246</v>
      </c>
      <c r="B1122" t="s">
        <v>1238</v>
      </c>
      <c r="C1122">
        <v>41.01</v>
      </c>
      <c r="D1122" s="93">
        <v>613208160</v>
      </c>
      <c r="E1122" s="94">
        <v>0.03901697491765899</v>
      </c>
      <c r="G1122" t="s">
        <v>1246</v>
      </c>
      <c r="H1122" t="s">
        <v>1238</v>
      </c>
      <c r="I1122" s="95">
        <v>4369.01</v>
      </c>
      <c r="J1122" s="94">
        <v>0.006932584761680793</v>
      </c>
    </row>
    <row r="1123" spans="1:10">
      <c r="A1123" t="s">
        <v>1247</v>
      </c>
      <c r="B1123" t="s">
        <v>1238</v>
      </c>
      <c r="C1123">
        <v>42.98</v>
      </c>
      <c r="D1123" s="93">
        <v>740465020</v>
      </c>
      <c r="E1123" s="94">
        <v>0.04803706413069975</v>
      </c>
      <c r="G1123" t="s">
        <v>1247</v>
      </c>
      <c r="H1123" t="s">
        <v>1238</v>
      </c>
      <c r="I1123" s="95">
        <v>4372.59</v>
      </c>
      <c r="J1123" s="94">
        <v>0.0008194076003487094</v>
      </c>
    </row>
    <row r="1124" spans="1:10">
      <c r="A1124" t="s">
        <v>1248</v>
      </c>
      <c r="B1124" t="s">
        <v>1238</v>
      </c>
      <c r="C1124">
        <v>42.64</v>
      </c>
      <c r="D1124" s="93">
        <v>568622040</v>
      </c>
      <c r="E1124" s="94">
        <v>-0.007910656119125115</v>
      </c>
      <c r="G1124" t="s">
        <v>1248</v>
      </c>
      <c r="H1124" t="s">
        <v>1238</v>
      </c>
      <c r="I1124" s="95">
        <v>4425.84</v>
      </c>
      <c r="J1124" s="94">
        <v>0.01217813698517345</v>
      </c>
    </row>
    <row r="1125" spans="1:10">
      <c r="A1125" t="s">
        <v>1249</v>
      </c>
      <c r="B1125" t="s">
        <v>1238</v>
      </c>
      <c r="C1125">
        <v>42.68</v>
      </c>
      <c r="D1125" s="93">
        <v>655709410</v>
      </c>
      <c r="E1125" s="94">
        <v>0.0009380863039398779</v>
      </c>
      <c r="G1125" t="s">
        <v>1249</v>
      </c>
      <c r="H1125" t="s">
        <v>1238</v>
      </c>
      <c r="I1125" s="95">
        <v>4409.59</v>
      </c>
      <c r="J1125" s="94">
        <v>-0.003671619398803339</v>
      </c>
    </row>
    <row r="1126" spans="1:10">
      <c r="A1126" t="s">
        <v>1250</v>
      </c>
      <c r="B1126" t="s">
        <v>1238</v>
      </c>
      <c r="C1126">
        <v>43.79</v>
      </c>
      <c r="D1126" s="93">
        <v>451153110</v>
      </c>
      <c r="E1126" s="94">
        <v>0.02600749765698218</v>
      </c>
      <c r="G1126" t="s">
        <v>1250</v>
      </c>
      <c r="H1126" t="s">
        <v>1238</v>
      </c>
      <c r="I1126" s="95">
        <v>4388.71</v>
      </c>
      <c r="J1126" s="94">
        <v>-0.004735134105438354</v>
      </c>
    </row>
    <row r="1127" spans="1:10">
      <c r="A1127" t="s">
        <v>1251</v>
      </c>
      <c r="B1127" t="s">
        <v>1238</v>
      </c>
      <c r="C1127">
        <v>43.03</v>
      </c>
      <c r="D1127" s="93">
        <v>551602910</v>
      </c>
      <c r="E1127" s="94">
        <v>-0.01735556063028088</v>
      </c>
      <c r="G1127" t="s">
        <v>1251</v>
      </c>
      <c r="H1127" t="s">
        <v>1238</v>
      </c>
      <c r="I1127" s="95">
        <v>4365.69</v>
      </c>
      <c r="J1127" s="94">
        <v>-0.005245277085977551</v>
      </c>
    </row>
    <row r="1128" spans="1:10">
      <c r="A1128" t="s">
        <v>1252</v>
      </c>
      <c r="B1128" t="s">
        <v>1238</v>
      </c>
      <c r="C1128">
        <v>43.01</v>
      </c>
      <c r="D1128" s="93">
        <v>417737430</v>
      </c>
      <c r="E1128" s="94">
        <v>-0.0004647920055775856</v>
      </c>
      <c r="G1128" t="s">
        <v>1252</v>
      </c>
      <c r="H1128" t="s">
        <v>1238</v>
      </c>
      <c r="I1128" s="95">
        <v>4381.89</v>
      </c>
      <c r="J1128" s="94">
        <v>0.003710753626574581</v>
      </c>
    </row>
    <row r="1129" spans="1:10">
      <c r="A1129" t="s">
        <v>1253</v>
      </c>
      <c r="B1129" t="s">
        <v>1238</v>
      </c>
      <c r="C1129">
        <v>42.2</v>
      </c>
      <c r="D1129" s="93">
        <v>358139840</v>
      </c>
      <c r="E1129" s="94">
        <v>-0.01883282957451748</v>
      </c>
      <c r="G1129" t="s">
        <v>1253</v>
      </c>
      <c r="H1129" t="s">
        <v>1238</v>
      </c>
      <c r="I1129" s="95">
        <v>4348.33</v>
      </c>
      <c r="J1129" s="94">
        <v>-0.007658795633847637</v>
      </c>
    </row>
    <row r="1130" spans="1:10">
      <c r="A1130" t="s">
        <v>1254</v>
      </c>
      <c r="B1130" t="s">
        <v>1238</v>
      </c>
      <c r="C1130">
        <v>40.62</v>
      </c>
      <c r="D1130" s="93">
        <v>594321920</v>
      </c>
      <c r="E1130" s="94">
        <v>-0.03744075829383897</v>
      </c>
      <c r="G1130" t="s">
        <v>1254</v>
      </c>
      <c r="H1130" t="s">
        <v>1238</v>
      </c>
      <c r="I1130" s="95">
        <v>4328.82</v>
      </c>
      <c r="J1130" s="94">
        <v>-0.004486779982200151</v>
      </c>
    </row>
    <row r="1131" spans="1:10">
      <c r="A1131" t="s">
        <v>1255</v>
      </c>
      <c r="B1131" t="s">
        <v>1238</v>
      </c>
      <c r="C1131">
        <v>41.86</v>
      </c>
      <c r="D1131" s="93">
        <v>462174700</v>
      </c>
      <c r="E1131" s="94">
        <v>0.03052683407188583</v>
      </c>
      <c r="G1131" t="s">
        <v>1255</v>
      </c>
      <c r="H1131" t="s">
        <v>1238</v>
      </c>
      <c r="I1131" s="95">
        <v>4378.41</v>
      </c>
      <c r="J1131" s="94">
        <v>0.01145577778701812</v>
      </c>
    </row>
    <row r="1132" spans="1:10">
      <c r="A1132" t="s">
        <v>1256</v>
      </c>
      <c r="B1132" t="s">
        <v>1238</v>
      </c>
      <c r="C1132">
        <v>41.1</v>
      </c>
      <c r="D1132" s="93">
        <v>582639270</v>
      </c>
      <c r="E1132" s="94">
        <v>-0.01815575728619201</v>
      </c>
      <c r="G1132" t="s">
        <v>1256</v>
      </c>
      <c r="H1132" t="s">
        <v>1238</v>
      </c>
      <c r="I1132" s="95">
        <v>4376.86</v>
      </c>
      <c r="J1132" s="94">
        <v>-0.0003540097889417337</v>
      </c>
    </row>
    <row r="1133" spans="1:10">
      <c r="A1133" t="s">
        <v>1257</v>
      </c>
      <c r="B1133" t="s">
        <v>1238</v>
      </c>
      <c r="C1133">
        <v>40.81</v>
      </c>
      <c r="D1133" s="93">
        <v>380514300</v>
      </c>
      <c r="E1133" s="94">
        <v>-0.007055961070559613</v>
      </c>
      <c r="G1133" t="s">
        <v>1257</v>
      </c>
      <c r="H1133" t="s">
        <v>1238</v>
      </c>
      <c r="I1133" s="95">
        <v>4396.44</v>
      </c>
      <c r="J1133" s="94">
        <v>0.004473526683512752</v>
      </c>
    </row>
    <row r="1134" spans="1:10">
      <c r="A1134" t="s">
        <v>1258</v>
      </c>
      <c r="B1134" t="s">
        <v>1238</v>
      </c>
      <c r="C1134">
        <v>42.29</v>
      </c>
      <c r="D1134" s="93">
        <v>501147750</v>
      </c>
      <c r="E1134" s="94">
        <v>0.03626562117128151</v>
      </c>
      <c r="G1134" t="s">
        <v>1258</v>
      </c>
      <c r="H1134" t="s">
        <v>1238</v>
      </c>
      <c r="I1134" s="95">
        <v>4450.38</v>
      </c>
      <c r="J1134" s="94">
        <v>0.01226901765974309</v>
      </c>
    </row>
    <row r="1135" spans="1:10">
      <c r="A1135" t="s">
        <v>1259</v>
      </c>
      <c r="B1135" t="s">
        <v>1260</v>
      </c>
      <c r="C1135">
        <v>42.4</v>
      </c>
      <c r="D1135" s="93">
        <v>198209190</v>
      </c>
      <c r="E1135" s="94">
        <v>0.002601087727595264</v>
      </c>
      <c r="G1135" t="s">
        <v>1259</v>
      </c>
      <c r="H1135" t="s">
        <v>1260</v>
      </c>
      <c r="I1135" s="95">
        <v>4455.59</v>
      </c>
      <c r="J1135" s="94">
        <v>0.001170686548114919</v>
      </c>
    </row>
    <row r="1136" spans="1:10">
      <c r="A1136" t="s">
        <v>1261</v>
      </c>
      <c r="B1136" t="s">
        <v>1260</v>
      </c>
      <c r="C1136">
        <v>42.3</v>
      </c>
      <c r="D1136" s="93">
        <v>323617560</v>
      </c>
      <c r="E1136" s="94">
        <v>-0.002358490566037763</v>
      </c>
      <c r="G1136" t="s">
        <v>1261</v>
      </c>
      <c r="H1136" t="s">
        <v>1260</v>
      </c>
      <c r="I1136" s="95">
        <v>4446.82</v>
      </c>
      <c r="J1136" s="94">
        <v>-0.001968313960665213</v>
      </c>
    </row>
    <row r="1137" spans="1:10">
      <c r="A1137" t="s">
        <v>1262</v>
      </c>
      <c r="B1137" t="s">
        <v>1260</v>
      </c>
      <c r="C1137">
        <v>42.09</v>
      </c>
      <c r="D1137" s="93">
        <v>304138790</v>
      </c>
      <c r="E1137" s="94">
        <v>-0.004964539007092039</v>
      </c>
      <c r="G1137" t="s">
        <v>1262</v>
      </c>
      <c r="H1137" t="s">
        <v>1260</v>
      </c>
      <c r="I1137" s="95">
        <v>4411.59</v>
      </c>
      <c r="J1137" s="94">
        <v>-0.007922515415510367</v>
      </c>
    </row>
    <row r="1138" spans="1:10">
      <c r="A1138" t="s">
        <v>1263</v>
      </c>
      <c r="B1138" t="s">
        <v>1260</v>
      </c>
      <c r="C1138">
        <v>42.49</v>
      </c>
      <c r="D1138" s="93">
        <v>355881470</v>
      </c>
      <c r="E1138" s="94">
        <v>0.009503444998812061</v>
      </c>
      <c r="G1138" t="s">
        <v>1263</v>
      </c>
      <c r="H1138" t="s">
        <v>1260</v>
      </c>
      <c r="I1138" s="95">
        <v>4398.95</v>
      </c>
      <c r="J1138" s="94">
        <v>-0.002865180127799793</v>
      </c>
    </row>
    <row r="1139" spans="1:10">
      <c r="A1139" t="s">
        <v>1264</v>
      </c>
      <c r="B1139" t="s">
        <v>1260</v>
      </c>
      <c r="C1139">
        <v>42.17</v>
      </c>
      <c r="D1139" s="93">
        <v>353908110</v>
      </c>
      <c r="E1139" s="94">
        <v>-0.007531183807954811</v>
      </c>
      <c r="G1139" t="s">
        <v>1264</v>
      </c>
      <c r="H1139" t="s">
        <v>1260</v>
      </c>
      <c r="I1139" s="95">
        <v>4409.53</v>
      </c>
      <c r="J1139" s="94">
        <v>0.002405119403493972</v>
      </c>
    </row>
    <row r="1140" spans="1:10">
      <c r="A1140" t="s">
        <v>1265</v>
      </c>
      <c r="B1140" t="s">
        <v>1260</v>
      </c>
      <c r="C1140">
        <v>42.39</v>
      </c>
      <c r="D1140" s="93">
        <v>298244060</v>
      </c>
      <c r="E1140" s="94">
        <v>0.005216978894948987</v>
      </c>
      <c r="G1140" t="s">
        <v>1265</v>
      </c>
      <c r="H1140" t="s">
        <v>1260</v>
      </c>
      <c r="I1140" s="95">
        <v>4439.26</v>
      </c>
      <c r="J1140" s="94">
        <v>0.006742215156717579</v>
      </c>
    </row>
    <row r="1141" spans="1:10">
      <c r="A1141" t="s">
        <v>1266</v>
      </c>
      <c r="B1141" t="s">
        <v>1260</v>
      </c>
      <c r="C1141">
        <v>43.89</v>
      </c>
      <c r="D1141" s="93">
        <v>481277020</v>
      </c>
      <c r="E1141" s="94">
        <v>0.03538570417551301</v>
      </c>
      <c r="G1141" t="s">
        <v>1266</v>
      </c>
      <c r="H1141" t="s">
        <v>1260</v>
      </c>
      <c r="I1141" s="95">
        <v>4472.16</v>
      </c>
      <c r="J1141" s="94">
        <v>0.007411145100759908</v>
      </c>
    </row>
    <row r="1142" spans="1:10">
      <c r="A1142" t="s">
        <v>1267</v>
      </c>
      <c r="B1142" t="s">
        <v>1260</v>
      </c>
      <c r="C1142">
        <v>45.96</v>
      </c>
      <c r="D1142" s="93">
        <v>478203690</v>
      </c>
      <c r="E1142" s="94">
        <v>0.04716336295283674</v>
      </c>
      <c r="G1142" t="s">
        <v>1267</v>
      </c>
      <c r="H1142" t="s">
        <v>1260</v>
      </c>
      <c r="I1142" s="95">
        <v>4510.04</v>
      </c>
      <c r="J1142" s="94">
        <v>0.008470179957783319</v>
      </c>
    </row>
    <row r="1143" spans="1:10">
      <c r="A1143" t="s">
        <v>1268</v>
      </c>
      <c r="B1143" t="s">
        <v>1260</v>
      </c>
      <c r="C1143">
        <v>45.46</v>
      </c>
      <c r="D1143" s="93">
        <v>772075330</v>
      </c>
      <c r="E1143" s="94">
        <v>-0.01087902523933859</v>
      </c>
      <c r="G1143" t="s">
        <v>1268</v>
      </c>
      <c r="H1143" t="s">
        <v>1260</v>
      </c>
      <c r="I1143" s="95">
        <v>4505.42</v>
      </c>
      <c r="J1143" s="94">
        <v>-0.001024381158481913</v>
      </c>
    </row>
    <row r="1144" spans="1:10">
      <c r="A1144" t="s">
        <v>1269</v>
      </c>
      <c r="B1144" t="s">
        <v>1260</v>
      </c>
      <c r="C1144">
        <v>46.45</v>
      </c>
      <c r="D1144" s="93">
        <v>510488220</v>
      </c>
      <c r="E1144" s="94">
        <v>0.02177738671359442</v>
      </c>
      <c r="G1144" t="s">
        <v>1269</v>
      </c>
      <c r="H1144" t="s">
        <v>1260</v>
      </c>
      <c r="I1144" s="95">
        <v>4522.79</v>
      </c>
      <c r="J1144" s="94">
        <v>0.003855356437357571</v>
      </c>
    </row>
    <row r="1145" spans="1:10">
      <c r="A1145" t="s">
        <v>1270</v>
      </c>
      <c r="B1145" t="s">
        <v>1260</v>
      </c>
      <c r="C1145">
        <v>47.48</v>
      </c>
      <c r="D1145" s="93">
        <v>570190420</v>
      </c>
      <c r="E1145" s="94">
        <v>0.02217438105489755</v>
      </c>
      <c r="G1145" t="s">
        <v>1270</v>
      </c>
      <c r="H1145" t="s">
        <v>1260</v>
      </c>
      <c r="I1145" s="95">
        <v>4554.98</v>
      </c>
      <c r="J1145" s="94">
        <v>0.007117288222535212</v>
      </c>
    </row>
    <row r="1146" spans="1:10">
      <c r="A1146" t="s">
        <v>1271</v>
      </c>
      <c r="B1146" t="s">
        <v>1260</v>
      </c>
      <c r="C1146">
        <v>47.06</v>
      </c>
      <c r="D1146" s="93">
        <v>427501790</v>
      </c>
      <c r="E1146" s="94">
        <v>-0.00884582982308324</v>
      </c>
      <c r="G1146" t="s">
        <v>1271</v>
      </c>
      <c r="H1146" t="s">
        <v>1260</v>
      </c>
      <c r="I1146" s="95">
        <v>4565.72</v>
      </c>
      <c r="J1146" s="94">
        <v>0.00235785887095008</v>
      </c>
    </row>
    <row r="1147" spans="1:10">
      <c r="A1147" t="s">
        <v>1272</v>
      </c>
      <c r="B1147" t="s">
        <v>1260</v>
      </c>
      <c r="C1147">
        <v>45.51</v>
      </c>
      <c r="D1147" s="93">
        <v>537864510</v>
      </c>
      <c r="E1147" s="94">
        <v>-0.03293667658308552</v>
      </c>
      <c r="G1147" t="s">
        <v>1272</v>
      </c>
      <c r="H1147" t="s">
        <v>1260</v>
      </c>
      <c r="I1147" s="95">
        <v>4534.87</v>
      </c>
      <c r="J1147" s="94">
        <v>-0.006756875147840957</v>
      </c>
    </row>
    <row r="1148" spans="1:10">
      <c r="A1148" t="s">
        <v>1273</v>
      </c>
      <c r="B1148" t="s">
        <v>1260</v>
      </c>
      <c r="C1148">
        <v>44.3</v>
      </c>
      <c r="D1148" s="93">
        <v>963768630</v>
      </c>
      <c r="E1148" s="94">
        <v>-0.0265875631729291</v>
      </c>
      <c r="G1148" t="s">
        <v>1273</v>
      </c>
      <c r="H1148" t="s">
        <v>1260</v>
      </c>
      <c r="I1148" s="95">
        <v>4536.34</v>
      </c>
      <c r="J1148" s="94">
        <v>0.0003241548269299344</v>
      </c>
    </row>
    <row r="1149" spans="1:10">
      <c r="A1149" t="s">
        <v>1274</v>
      </c>
      <c r="B1149" t="s">
        <v>1260</v>
      </c>
      <c r="C1149">
        <v>44.6</v>
      </c>
      <c r="D1149" s="93">
        <v>383099740</v>
      </c>
      <c r="E1149" s="94">
        <v>0.006772009029345494</v>
      </c>
      <c r="G1149" t="s">
        <v>1274</v>
      </c>
      <c r="H1149" t="s">
        <v>1260</v>
      </c>
      <c r="I1149" s="95">
        <v>4554.64</v>
      </c>
      <c r="J1149" s="94">
        <v>0.004034089155574794</v>
      </c>
    </row>
    <row r="1150" spans="1:10">
      <c r="A1150" t="s">
        <v>1275</v>
      </c>
      <c r="B1150" t="s">
        <v>1260</v>
      </c>
      <c r="C1150">
        <v>45.67</v>
      </c>
      <c r="D1150" s="93">
        <v>348080910</v>
      </c>
      <c r="E1150" s="94">
        <v>0.02399103139013459</v>
      </c>
      <c r="G1150" t="s">
        <v>1275</v>
      </c>
      <c r="H1150" t="s">
        <v>1260</v>
      </c>
      <c r="I1150" s="95">
        <v>4567.46</v>
      </c>
      <c r="J1150" s="94">
        <v>0.002814712029929778</v>
      </c>
    </row>
    <row r="1151" spans="1:10">
      <c r="A1151" t="s">
        <v>1276</v>
      </c>
      <c r="B1151" t="s">
        <v>1260</v>
      </c>
      <c r="C1151">
        <v>45.44</v>
      </c>
      <c r="D1151" s="93">
        <v>364237260</v>
      </c>
      <c r="E1151" s="94">
        <v>-0.005036128749726365</v>
      </c>
      <c r="G1151" t="s">
        <v>1276</v>
      </c>
      <c r="H1151" t="s">
        <v>1260</v>
      </c>
      <c r="I1151" s="95">
        <v>4566.75</v>
      </c>
      <c r="J1151" s="94">
        <v>-0.0001554474478155932</v>
      </c>
    </row>
    <row r="1152" spans="1:10">
      <c r="A1152" t="s">
        <v>1277</v>
      </c>
      <c r="B1152" t="s">
        <v>1260</v>
      </c>
      <c r="C1152">
        <v>45.89</v>
      </c>
      <c r="D1152" s="93">
        <v>455975520</v>
      </c>
      <c r="E1152" s="94">
        <v>0.009903169014084501</v>
      </c>
      <c r="G1152" t="s">
        <v>1277</v>
      </c>
      <c r="H1152" t="s">
        <v>1260</v>
      </c>
      <c r="I1152" s="95">
        <v>4537.41</v>
      </c>
      <c r="J1152" s="94">
        <v>-0.006424700279192064</v>
      </c>
    </row>
    <row r="1153" spans="1:10">
      <c r="A1153" t="s">
        <v>1278</v>
      </c>
      <c r="B1153" t="s">
        <v>1260</v>
      </c>
      <c r="C1153">
        <v>46.74</v>
      </c>
      <c r="D1153" s="93">
        <v>331194240</v>
      </c>
      <c r="E1153" s="94">
        <v>0.01852255393331892</v>
      </c>
      <c r="G1153" t="s">
        <v>1278</v>
      </c>
      <c r="H1153" t="s">
        <v>1260</v>
      </c>
      <c r="I1153" s="95">
        <v>4582.23</v>
      </c>
      <c r="J1153" s="94">
        <v>0.009877881875342887</v>
      </c>
    </row>
    <row r="1154" spans="1:10">
      <c r="A1154" t="s">
        <v>1279</v>
      </c>
      <c r="B1154" t="s">
        <v>1260</v>
      </c>
      <c r="C1154">
        <v>46.72</v>
      </c>
      <c r="D1154" s="93">
        <v>251055280</v>
      </c>
      <c r="E1154" s="94">
        <v>-0.0004278990158322893</v>
      </c>
      <c r="G1154" t="s">
        <v>1279</v>
      </c>
      <c r="H1154" t="s">
        <v>1260</v>
      </c>
      <c r="I1154" s="95">
        <v>4588.96</v>
      </c>
      <c r="J1154" s="94">
        <v>0.001468717196648983</v>
      </c>
    </row>
    <row r="1155" spans="1:10">
      <c r="A1155" t="s">
        <v>1280</v>
      </c>
      <c r="B1155" t="s">
        <v>1281</v>
      </c>
      <c r="C1155">
        <v>46.49</v>
      </c>
      <c r="D1155" s="93">
        <v>239275970</v>
      </c>
      <c r="E1155" s="94">
        <v>-0.004922945205479423</v>
      </c>
      <c r="G1155" t="s">
        <v>1280</v>
      </c>
      <c r="H1155" t="s">
        <v>1281</v>
      </c>
      <c r="I1155" s="95">
        <v>4576.73</v>
      </c>
      <c r="J1155" s="94">
        <v>-0.00266509187266839</v>
      </c>
    </row>
    <row r="1156" spans="1:10">
      <c r="A1156" t="s">
        <v>1282</v>
      </c>
      <c r="B1156" t="s">
        <v>1281</v>
      </c>
      <c r="C1156">
        <v>44.26</v>
      </c>
      <c r="D1156" s="93">
        <v>530141570</v>
      </c>
      <c r="E1156" s="94">
        <v>-0.04796730479673061</v>
      </c>
      <c r="G1156" t="s">
        <v>1282</v>
      </c>
      <c r="H1156" t="s">
        <v>1281</v>
      </c>
      <c r="I1156" s="95">
        <v>4513.39</v>
      </c>
      <c r="J1156" s="94">
        <v>-0.01383957541738301</v>
      </c>
    </row>
    <row r="1157" spans="1:10">
      <c r="A1157" t="s">
        <v>1283</v>
      </c>
      <c r="B1157" t="s">
        <v>1281</v>
      </c>
      <c r="C1157">
        <v>44.5</v>
      </c>
      <c r="D1157" s="93">
        <v>325076600</v>
      </c>
      <c r="E1157" s="94">
        <v>0.005422503389064692</v>
      </c>
      <c r="G1157" t="s">
        <v>1283</v>
      </c>
      <c r="H1157" t="s">
        <v>1281</v>
      </c>
      <c r="I1157" s="95">
        <v>4501.89</v>
      </c>
      <c r="J1157" s="94">
        <v>-0.002547973917609636</v>
      </c>
    </row>
    <row r="1158" spans="1:10">
      <c r="A1158" t="s">
        <v>1284</v>
      </c>
      <c r="B1158" t="s">
        <v>1281</v>
      </c>
      <c r="C1158">
        <v>44.67</v>
      </c>
      <c r="D1158" s="93">
        <v>362666180</v>
      </c>
      <c r="E1158" s="94">
        <v>0.003820224719101262</v>
      </c>
      <c r="G1158" t="s">
        <v>1284</v>
      </c>
      <c r="H1158" t="s">
        <v>1281</v>
      </c>
      <c r="I1158" s="95">
        <v>4478.03</v>
      </c>
      <c r="J1158" s="94">
        <v>-0.00529999622380839</v>
      </c>
    </row>
    <row r="1159" spans="1:10">
      <c r="A1159" t="s">
        <v>1285</v>
      </c>
      <c r="B1159" t="s">
        <v>1281</v>
      </c>
      <c r="C1159">
        <v>45.4</v>
      </c>
      <c r="D1159" s="93">
        <v>322153540</v>
      </c>
      <c r="E1159" s="94">
        <v>0.01634206402507266</v>
      </c>
      <c r="G1159" t="s">
        <v>1285</v>
      </c>
      <c r="H1159" t="s">
        <v>1281</v>
      </c>
      <c r="I1159" s="95">
        <v>4518.44</v>
      </c>
      <c r="J1159" s="94">
        <v>0.00902405745383561</v>
      </c>
    </row>
    <row r="1160" spans="1:10">
      <c r="A1160" t="s">
        <v>1286</v>
      </c>
      <c r="B1160" t="s">
        <v>1281</v>
      </c>
      <c r="C1160">
        <v>44.65</v>
      </c>
      <c r="D1160" s="93">
        <v>353843430</v>
      </c>
      <c r="E1160" s="94">
        <v>-0.01651982378854622</v>
      </c>
      <c r="G1160" t="s">
        <v>1286</v>
      </c>
      <c r="H1160" t="s">
        <v>1281</v>
      </c>
      <c r="I1160" s="95">
        <v>4499.38</v>
      </c>
      <c r="J1160" s="94">
        <v>-0.004218270022397053</v>
      </c>
    </row>
    <row r="1161" spans="1:10">
      <c r="A1161" t="s">
        <v>1287</v>
      </c>
      <c r="B1161" t="s">
        <v>1281</v>
      </c>
      <c r="C1161">
        <v>42.54</v>
      </c>
      <c r="D1161" s="93">
        <v>586449070</v>
      </c>
      <c r="E1161" s="94">
        <v>-0.04725643896976484</v>
      </c>
      <c r="G1161" t="s">
        <v>1287</v>
      </c>
      <c r="H1161" t="s">
        <v>1281</v>
      </c>
      <c r="I1161" s="95">
        <v>4467.71</v>
      </c>
      <c r="J1161" s="94">
        <v>-0.007038747560775049</v>
      </c>
    </row>
    <row r="1162" spans="1:10">
      <c r="A1162" t="s">
        <v>1288</v>
      </c>
      <c r="B1162" t="s">
        <v>1281</v>
      </c>
      <c r="C1162">
        <v>42.38</v>
      </c>
      <c r="D1162" s="93">
        <v>492705300</v>
      </c>
      <c r="E1162" s="94">
        <v>-0.003761165961447932</v>
      </c>
      <c r="G1162" t="s">
        <v>1288</v>
      </c>
      <c r="H1162" t="s">
        <v>1281</v>
      </c>
      <c r="I1162" s="95">
        <v>4468.83</v>
      </c>
      <c r="J1162" s="94">
        <v>0.000250687712497033</v>
      </c>
    </row>
    <row r="1163" spans="1:10">
      <c r="A1163" t="s">
        <v>1289</v>
      </c>
      <c r="B1163" t="s">
        <v>1281</v>
      </c>
      <c r="C1163">
        <v>40.84</v>
      </c>
      <c r="D1163" s="93">
        <v>533085260</v>
      </c>
      <c r="E1163" s="94">
        <v>-0.03633789523360076</v>
      </c>
      <c r="G1163" t="s">
        <v>1289</v>
      </c>
      <c r="H1163" t="s">
        <v>1281</v>
      </c>
      <c r="I1163" s="95">
        <v>4464.05</v>
      </c>
      <c r="J1163" s="94">
        <v>-0.001069631201007781</v>
      </c>
    </row>
    <row r="1164" spans="1:10">
      <c r="A1164" t="s">
        <v>1290</v>
      </c>
      <c r="B1164" t="s">
        <v>1281</v>
      </c>
      <c r="C1164">
        <v>43.74</v>
      </c>
      <c r="D1164" s="93">
        <v>690285830</v>
      </c>
      <c r="E1164" s="94">
        <v>0.07100881488736532</v>
      </c>
      <c r="G1164" t="s">
        <v>1290</v>
      </c>
      <c r="H1164" t="s">
        <v>1281</v>
      </c>
      <c r="I1164" s="95">
        <v>4489.72</v>
      </c>
      <c r="J1164" s="94">
        <v>0.005750383620255262</v>
      </c>
    </row>
    <row r="1165" spans="1:10">
      <c r="A1165" t="s">
        <v>1291</v>
      </c>
      <c r="B1165" t="s">
        <v>1281</v>
      </c>
      <c r="C1165">
        <v>43.93</v>
      </c>
      <c r="D1165" s="93">
        <v>676511510</v>
      </c>
      <c r="E1165" s="94">
        <v>0.004343850022862306</v>
      </c>
      <c r="G1165" t="s">
        <v>1291</v>
      </c>
      <c r="H1165" t="s">
        <v>1281</v>
      </c>
      <c r="I1165" s="95">
        <v>4437.86</v>
      </c>
      <c r="J1165" s="94">
        <v>-0.01155083167769944</v>
      </c>
    </row>
    <row r="1166" spans="1:10">
      <c r="A1166" t="s">
        <v>1292</v>
      </c>
      <c r="B1166" t="s">
        <v>1281</v>
      </c>
      <c r="C1166">
        <v>43.47</v>
      </c>
      <c r="D1166" s="93">
        <v>527450680</v>
      </c>
      <c r="E1166" s="94">
        <v>-0.01047120418848169</v>
      </c>
      <c r="G1166" t="s">
        <v>1292</v>
      </c>
      <c r="H1166" t="s">
        <v>1281</v>
      </c>
      <c r="I1166" s="95">
        <v>4404.33</v>
      </c>
      <c r="J1166" s="94">
        <v>-0.0075554433893813</v>
      </c>
    </row>
    <row r="1167" spans="1:10">
      <c r="A1167" t="s">
        <v>1293</v>
      </c>
      <c r="B1167" t="s">
        <v>1281</v>
      </c>
      <c r="C1167">
        <v>43.33</v>
      </c>
      <c r="D1167" s="93">
        <v>452394820</v>
      </c>
      <c r="E1167" s="94">
        <v>-0.003220611916264104</v>
      </c>
      <c r="G1167" t="s">
        <v>1293</v>
      </c>
      <c r="H1167" t="s">
        <v>1281</v>
      </c>
      <c r="I1167" s="95">
        <v>4370.36</v>
      </c>
      <c r="J1167" s="94">
        <v>-0.007712864385729601</v>
      </c>
    </row>
    <row r="1168" spans="1:10">
      <c r="A1168" t="s">
        <v>1294</v>
      </c>
      <c r="B1168" t="s">
        <v>1281</v>
      </c>
      <c r="C1168">
        <v>43.29</v>
      </c>
      <c r="D1168" s="93">
        <v>583767870</v>
      </c>
      <c r="E1168" s="94">
        <v>-0.0009231479344564697</v>
      </c>
      <c r="G1168" t="s">
        <v>1294</v>
      </c>
      <c r="H1168" t="s">
        <v>1281</v>
      </c>
      <c r="I1168" s="95">
        <v>4369.71</v>
      </c>
      <c r="J1168" s="94">
        <v>-0.0001487291664759027</v>
      </c>
    </row>
    <row r="1169" spans="1:10">
      <c r="A1169" t="s">
        <v>1295</v>
      </c>
      <c r="B1169" t="s">
        <v>1281</v>
      </c>
      <c r="C1169">
        <v>46.95</v>
      </c>
      <c r="D1169" s="93">
        <v>692573370</v>
      </c>
      <c r="E1169" s="94">
        <v>0.08454608454608459</v>
      </c>
      <c r="G1169" t="s">
        <v>1295</v>
      </c>
      <c r="H1169" t="s">
        <v>1281</v>
      </c>
      <c r="I1169" s="95">
        <v>4399.77</v>
      </c>
      <c r="J1169" s="94">
        <v>0.006879175048229769</v>
      </c>
    </row>
    <row r="1170" spans="1:10">
      <c r="A1170" t="s">
        <v>1296</v>
      </c>
      <c r="B1170" t="s">
        <v>1281</v>
      </c>
      <c r="C1170">
        <v>45.65</v>
      </c>
      <c r="D1170" s="93">
        <v>757206910</v>
      </c>
      <c r="E1170" s="94">
        <v>-0.02768903088391916</v>
      </c>
      <c r="G1170" t="s">
        <v>1296</v>
      </c>
      <c r="H1170" t="s">
        <v>1281</v>
      </c>
      <c r="I1170" s="95">
        <v>4387.55</v>
      </c>
      <c r="J1170" s="94">
        <v>-0.002777417910481694</v>
      </c>
    </row>
    <row r="1171" spans="1:10">
      <c r="A1171" t="s">
        <v>1297</v>
      </c>
      <c r="B1171" t="s">
        <v>1281</v>
      </c>
      <c r="C1171">
        <v>47.1</v>
      </c>
      <c r="D1171" s="93">
        <v>779046080</v>
      </c>
      <c r="E1171" s="94">
        <v>0.03176341730558607</v>
      </c>
      <c r="G1171" t="s">
        <v>1297</v>
      </c>
      <c r="H1171" t="s">
        <v>1281</v>
      </c>
      <c r="I1171" s="95">
        <v>4436.01</v>
      </c>
      <c r="J1171" s="94">
        <v>0.01104488837734041</v>
      </c>
    </row>
    <row r="1172" spans="1:10">
      <c r="A1172" t="s">
        <v>1298</v>
      </c>
      <c r="B1172" t="s">
        <v>1281</v>
      </c>
      <c r="C1172">
        <v>47.15</v>
      </c>
      <c r="D1172" s="93">
        <v>1156044090</v>
      </c>
      <c r="E1172" s="94">
        <v>0.001061571125265282</v>
      </c>
      <c r="G1172" t="s">
        <v>1298</v>
      </c>
      <c r="H1172" t="s">
        <v>1281</v>
      </c>
      <c r="I1172" s="95">
        <v>4376.31</v>
      </c>
      <c r="J1172" s="94">
        <v>-0.01345803999540118</v>
      </c>
    </row>
    <row r="1173" spans="1:10">
      <c r="A1173" t="s">
        <v>1299</v>
      </c>
      <c r="B1173" t="s">
        <v>1281</v>
      </c>
      <c r="C1173">
        <v>46</v>
      </c>
      <c r="D1173" s="93">
        <v>925340520</v>
      </c>
      <c r="E1173" s="94">
        <v>-0.02439024390243905</v>
      </c>
      <c r="G1173" t="s">
        <v>1299</v>
      </c>
      <c r="H1173" t="s">
        <v>1281</v>
      </c>
      <c r="I1173" s="95">
        <v>4405.71</v>
      </c>
      <c r="J1173" s="94">
        <v>0.006717988442317857</v>
      </c>
    </row>
    <row r="1174" spans="1:10">
      <c r="A1174" t="s">
        <v>1300</v>
      </c>
      <c r="B1174" t="s">
        <v>1281</v>
      </c>
      <c r="C1174">
        <v>46.82</v>
      </c>
      <c r="D1174" s="93">
        <v>685192230</v>
      </c>
      <c r="E1174" s="94">
        <v>0.01782608695652166</v>
      </c>
      <c r="G1174" t="s">
        <v>1300</v>
      </c>
      <c r="H1174" t="s">
        <v>1281</v>
      </c>
      <c r="I1174" s="95">
        <v>4433.31</v>
      </c>
      <c r="J1174" s="94">
        <v>0.00626459753365527</v>
      </c>
    </row>
    <row r="1175" spans="1:10">
      <c r="A1175" t="s">
        <v>1301</v>
      </c>
      <c r="B1175" t="s">
        <v>1281</v>
      </c>
      <c r="C1175">
        <v>48.77</v>
      </c>
      <c r="D1175" s="93">
        <v>701396990</v>
      </c>
      <c r="E1175" s="94">
        <v>0.04164886800512613</v>
      </c>
      <c r="G1175" t="s">
        <v>1301</v>
      </c>
      <c r="H1175" t="s">
        <v>1281</v>
      </c>
      <c r="I1175" s="95">
        <v>4497.63</v>
      </c>
      <c r="J1175" s="94">
        <v>0.01450834703641291</v>
      </c>
    </row>
    <row r="1176" spans="1:10">
      <c r="A1176" t="s">
        <v>1302</v>
      </c>
      <c r="B1176" t="s">
        <v>1281</v>
      </c>
      <c r="C1176">
        <v>49.25</v>
      </c>
      <c r="D1176" s="93">
        <v>735205980</v>
      </c>
      <c r="E1176" s="94">
        <v>0.009842116054951777</v>
      </c>
      <c r="G1176" t="s">
        <v>1302</v>
      </c>
      <c r="H1176" t="s">
        <v>1281</v>
      </c>
      <c r="I1176" s="95">
        <v>4514.87</v>
      </c>
      <c r="J1176" s="94">
        <v>0.00383312989285467</v>
      </c>
    </row>
    <row r="1177" spans="1:10">
      <c r="A1177" t="s">
        <v>1303</v>
      </c>
      <c r="B1177" t="s">
        <v>1281</v>
      </c>
      <c r="C1177">
        <v>49.34</v>
      </c>
      <c r="D1177" s="93">
        <v>528569770</v>
      </c>
      <c r="E1177" s="94">
        <v>0.001827411167512727</v>
      </c>
      <c r="G1177" t="s">
        <v>1303</v>
      </c>
      <c r="H1177" t="s">
        <v>1281</v>
      </c>
      <c r="I1177" s="95">
        <v>4507.66</v>
      </c>
      <c r="J1177" s="94">
        <v>-0.001596945205509792</v>
      </c>
    </row>
    <row r="1178" spans="1:10">
      <c r="A1178" t="s">
        <v>1304</v>
      </c>
      <c r="B1178" t="s">
        <v>1305</v>
      </c>
      <c r="C1178">
        <v>48.49</v>
      </c>
      <c r="D1178" s="93">
        <v>463830300</v>
      </c>
      <c r="E1178" s="94">
        <v>-0.01722740170247261</v>
      </c>
      <c r="G1178" t="s">
        <v>1304</v>
      </c>
      <c r="H1178" t="s">
        <v>1305</v>
      </c>
      <c r="I1178" s="95">
        <v>4515.77</v>
      </c>
      <c r="J1178" s="94">
        <v>0.001799159652680293</v>
      </c>
    </row>
    <row r="1179" spans="1:10">
      <c r="A1179" t="s">
        <v>1306</v>
      </c>
      <c r="B1179" t="s">
        <v>1305</v>
      </c>
      <c r="C1179">
        <v>48.53</v>
      </c>
      <c r="D1179" s="93">
        <v>382652580</v>
      </c>
      <c r="E1179" s="94">
        <v>0.0008249123530623681</v>
      </c>
      <c r="G1179" t="s">
        <v>1306</v>
      </c>
      <c r="H1179" t="s">
        <v>1305</v>
      </c>
      <c r="I1179" s="95">
        <v>4496.83</v>
      </c>
      <c r="J1179" s="94">
        <v>-0.00419419058100845</v>
      </c>
    </row>
    <row r="1180" spans="1:10">
      <c r="A1180" t="s">
        <v>1307</v>
      </c>
      <c r="B1180" t="s">
        <v>1305</v>
      </c>
      <c r="C1180">
        <v>47.05</v>
      </c>
      <c r="D1180" s="93">
        <v>468669570</v>
      </c>
      <c r="E1180" s="94">
        <v>-0.03049660004121169</v>
      </c>
      <c r="G1180" t="s">
        <v>1307</v>
      </c>
      <c r="H1180" t="s">
        <v>1305</v>
      </c>
      <c r="I1180" s="95">
        <v>4465.48</v>
      </c>
      <c r="J1180" s="94">
        <v>-0.00697157775588586</v>
      </c>
    </row>
    <row r="1181" spans="1:10">
      <c r="A1181" t="s">
        <v>1308</v>
      </c>
      <c r="B1181" t="s">
        <v>1305</v>
      </c>
      <c r="C1181">
        <v>46.23</v>
      </c>
      <c r="D1181" s="93">
        <v>433329890</v>
      </c>
      <c r="E1181" s="94">
        <v>-0.01742826780021256</v>
      </c>
      <c r="G1181" t="s">
        <v>1308</v>
      </c>
      <c r="H1181" t="s">
        <v>1305</v>
      </c>
      <c r="I1181" s="95">
        <v>4451.14</v>
      </c>
      <c r="J1181" s="94">
        <v>-0.003211300912779658</v>
      </c>
    </row>
    <row r="1182" spans="1:10">
      <c r="A1182" t="s">
        <v>1309</v>
      </c>
      <c r="B1182" t="s">
        <v>1305</v>
      </c>
      <c r="C1182">
        <v>45.56</v>
      </c>
      <c r="D1182" s="93">
        <v>473899940</v>
      </c>
      <c r="E1182" s="94">
        <v>-0.01449275362318825</v>
      </c>
      <c r="G1182" t="s">
        <v>1309</v>
      </c>
      <c r="H1182" t="s">
        <v>1305</v>
      </c>
      <c r="I1182" s="95">
        <v>4457.49</v>
      </c>
      <c r="J1182" s="94">
        <v>0.001426600825855662</v>
      </c>
    </row>
    <row r="1183" spans="1:10">
      <c r="A1183" t="s">
        <v>1310</v>
      </c>
      <c r="B1183" t="s">
        <v>1305</v>
      </c>
      <c r="C1183">
        <v>45.17</v>
      </c>
      <c r="D1183" s="93">
        <v>473965550</v>
      </c>
      <c r="E1183" s="94">
        <v>-0.008560140474100142</v>
      </c>
      <c r="G1183" t="s">
        <v>1310</v>
      </c>
      <c r="H1183" t="s">
        <v>1305</v>
      </c>
      <c r="I1183" s="95">
        <v>4487.46</v>
      </c>
      <c r="J1183" s="94">
        <v>0.006723514803174124</v>
      </c>
    </row>
    <row r="1184" spans="1:10">
      <c r="A1184" t="s">
        <v>1311</v>
      </c>
      <c r="B1184" t="s">
        <v>1305</v>
      </c>
      <c r="C1184">
        <v>44.86</v>
      </c>
      <c r="D1184" s="93">
        <v>349256340</v>
      </c>
      <c r="E1184" s="94">
        <v>-0.006862962143015294</v>
      </c>
      <c r="G1184" t="s">
        <v>1311</v>
      </c>
      <c r="H1184" t="s">
        <v>1305</v>
      </c>
      <c r="I1184" s="95">
        <v>4461.9</v>
      </c>
      <c r="J1184" s="94">
        <v>-0.005695872498027943</v>
      </c>
    </row>
    <row r="1185" spans="1:10">
      <c r="A1185" t="s">
        <v>1312</v>
      </c>
      <c r="B1185" t="s">
        <v>1305</v>
      </c>
      <c r="C1185">
        <v>45.48</v>
      </c>
      <c r="D1185" s="93">
        <v>398355350</v>
      </c>
      <c r="E1185" s="94">
        <v>0.01382077574676766</v>
      </c>
      <c r="G1185" t="s">
        <v>1312</v>
      </c>
      <c r="H1185" t="s">
        <v>1305</v>
      </c>
      <c r="I1185" s="95">
        <v>4467.44</v>
      </c>
      <c r="J1185" s="94">
        <v>0.001241623523611013</v>
      </c>
    </row>
    <row r="1186" spans="1:10">
      <c r="A1186" t="s">
        <v>1313</v>
      </c>
      <c r="B1186" t="s">
        <v>1305</v>
      </c>
      <c r="C1186">
        <v>45.57</v>
      </c>
      <c r="D1186" s="93">
        <v>370097200</v>
      </c>
      <c r="E1186" s="94">
        <v>0.001978891820580531</v>
      </c>
      <c r="G1186" t="s">
        <v>1313</v>
      </c>
      <c r="H1186" t="s">
        <v>1305</v>
      </c>
      <c r="I1186" s="95">
        <v>4505.1</v>
      </c>
      <c r="J1186" s="94">
        <v>0.008429883781315706</v>
      </c>
    </row>
    <row r="1187" spans="1:10">
      <c r="A1187" t="s">
        <v>1314</v>
      </c>
      <c r="B1187" t="s">
        <v>1305</v>
      </c>
      <c r="C1187">
        <v>43.89</v>
      </c>
      <c r="D1187" s="93">
        <v>506830510</v>
      </c>
      <c r="E1187" s="94">
        <v>-0.03686635944700456</v>
      </c>
      <c r="G1187" t="s">
        <v>1314</v>
      </c>
      <c r="H1187" t="s">
        <v>1305</v>
      </c>
      <c r="I1187" s="95">
        <v>4450.32</v>
      </c>
      <c r="J1187" s="94">
        <v>-0.01215955250715872</v>
      </c>
    </row>
    <row r="1188" spans="1:10">
      <c r="A1188" t="s">
        <v>1315</v>
      </c>
      <c r="B1188" t="s">
        <v>1305</v>
      </c>
      <c r="C1188">
        <v>43.96</v>
      </c>
      <c r="D1188" s="93">
        <v>500270790</v>
      </c>
      <c r="E1188" s="94">
        <v>0.001594896331738482</v>
      </c>
      <c r="G1188" t="s">
        <v>1315</v>
      </c>
      <c r="H1188" t="s">
        <v>1305</v>
      </c>
      <c r="I1188" s="95">
        <v>4453.53</v>
      </c>
      <c r="J1188" s="94">
        <v>0.0007212964460983073</v>
      </c>
    </row>
    <row r="1189" spans="1:10">
      <c r="A1189" t="s">
        <v>1316</v>
      </c>
      <c r="B1189" t="s">
        <v>1305</v>
      </c>
      <c r="C1189">
        <v>43.51</v>
      </c>
      <c r="D1189" s="93">
        <v>373064240</v>
      </c>
      <c r="E1189" s="94">
        <v>-0.01023657870791639</v>
      </c>
      <c r="G1189" t="s">
        <v>1316</v>
      </c>
      <c r="H1189" t="s">
        <v>1305</v>
      </c>
      <c r="I1189" s="95">
        <v>4443.95</v>
      </c>
      <c r="J1189" s="94">
        <v>-0.002151102608492605</v>
      </c>
    </row>
    <row r="1190" spans="1:10">
      <c r="A1190" t="s">
        <v>1317</v>
      </c>
      <c r="B1190" t="s">
        <v>1305</v>
      </c>
      <c r="C1190">
        <v>42.23</v>
      </c>
      <c r="D1190" s="93">
        <v>367107690</v>
      </c>
      <c r="E1190" s="94">
        <v>-0.02941852447713167</v>
      </c>
      <c r="G1190" t="s">
        <v>1317</v>
      </c>
      <c r="H1190" t="s">
        <v>1305</v>
      </c>
      <c r="I1190" s="95">
        <v>4402.2</v>
      </c>
      <c r="J1190" s="94">
        <v>-0.009394795170962755</v>
      </c>
    </row>
    <row r="1191" spans="1:10">
      <c r="A1191" t="s">
        <v>1318</v>
      </c>
      <c r="B1191" t="s">
        <v>1305</v>
      </c>
      <c r="C1191">
        <v>41.01</v>
      </c>
      <c r="D1191" s="93">
        <v>450735960</v>
      </c>
      <c r="E1191" s="94">
        <v>-0.02888941510774323</v>
      </c>
      <c r="G1191" t="s">
        <v>1318</v>
      </c>
      <c r="H1191" t="s">
        <v>1305</v>
      </c>
      <c r="I1191" s="95">
        <v>4330</v>
      </c>
      <c r="J1191" s="94">
        <v>-0.01640089046385895</v>
      </c>
    </row>
    <row r="1192" spans="1:10">
      <c r="A1192" t="s">
        <v>1319</v>
      </c>
      <c r="B1192" t="s">
        <v>1305</v>
      </c>
      <c r="C1192">
        <v>41.6</v>
      </c>
      <c r="D1192" s="93">
        <v>479236310</v>
      </c>
      <c r="E1192" s="94">
        <v>0.01438673494269693</v>
      </c>
      <c r="G1192" t="s">
        <v>1319</v>
      </c>
      <c r="H1192" t="s">
        <v>1305</v>
      </c>
      <c r="I1192" s="95">
        <v>4320.06</v>
      </c>
      <c r="J1192" s="94">
        <v>-0.00229561200923778</v>
      </c>
    </row>
    <row r="1193" spans="1:10">
      <c r="A1193" t="s">
        <v>1320</v>
      </c>
      <c r="B1193" t="s">
        <v>1305</v>
      </c>
      <c r="C1193">
        <v>42.21</v>
      </c>
      <c r="D1193" s="93">
        <v>419090960</v>
      </c>
      <c r="E1193" s="94">
        <v>0.01466346153846154</v>
      </c>
      <c r="G1193" t="s">
        <v>1320</v>
      </c>
      <c r="H1193" t="s">
        <v>1305</v>
      </c>
      <c r="I1193" s="95">
        <v>4337.44</v>
      </c>
      <c r="J1193" s="94">
        <v>0.00402309227186648</v>
      </c>
    </row>
    <row r="1194" spans="1:10">
      <c r="A1194" t="s">
        <v>1321</v>
      </c>
      <c r="B1194" t="s">
        <v>1305</v>
      </c>
      <c r="C1194">
        <v>41.9</v>
      </c>
      <c r="D1194" s="93">
        <v>402282090</v>
      </c>
      <c r="E1194" s="94">
        <v>-0.007344231224828301</v>
      </c>
      <c r="G1194" t="s">
        <v>1321</v>
      </c>
      <c r="H1194" t="s">
        <v>1305</v>
      </c>
      <c r="I1194" s="95">
        <v>4273.53</v>
      </c>
      <c r="J1194" s="94">
        <v>-0.01473449776826885</v>
      </c>
    </row>
    <row r="1195" spans="1:10">
      <c r="A1195" t="s">
        <v>1322</v>
      </c>
      <c r="B1195" t="s">
        <v>1305</v>
      </c>
      <c r="C1195">
        <v>42.46</v>
      </c>
      <c r="D1195" s="93">
        <v>444935200</v>
      </c>
      <c r="E1195" s="94">
        <v>0.01336515513126502</v>
      </c>
      <c r="G1195" t="s">
        <v>1322</v>
      </c>
      <c r="H1195" t="s">
        <v>1305</v>
      </c>
      <c r="I1195" s="95">
        <v>4274.51</v>
      </c>
      <c r="J1195" s="94">
        <v>0.0002293186195019281</v>
      </c>
    </row>
    <row r="1196" spans="1:10">
      <c r="A1196" t="s">
        <v>1323</v>
      </c>
      <c r="B1196" t="s">
        <v>1305</v>
      </c>
      <c r="C1196">
        <v>43.08</v>
      </c>
      <c r="D1196" s="93">
        <v>424662790</v>
      </c>
      <c r="E1196" s="94">
        <v>0.01460197833254817</v>
      </c>
      <c r="G1196" t="s">
        <v>1323</v>
      </c>
      <c r="H1196" t="s">
        <v>1305</v>
      </c>
      <c r="I1196" s="95">
        <v>4299.7</v>
      </c>
      <c r="J1196" s="94">
        <v>0.005893073124170867</v>
      </c>
    </row>
    <row r="1197" spans="1:10">
      <c r="A1197" t="s">
        <v>1324</v>
      </c>
      <c r="B1197" t="s">
        <v>1305</v>
      </c>
      <c r="C1197">
        <v>43.49</v>
      </c>
      <c r="D1197" s="93">
        <v>397829930</v>
      </c>
      <c r="E1197" s="94">
        <v>0.009517177344475547</v>
      </c>
      <c r="G1197" t="s">
        <v>1324</v>
      </c>
      <c r="H1197" t="s">
        <v>1305</v>
      </c>
      <c r="I1197" s="95">
        <v>4288.05</v>
      </c>
      <c r="J1197" s="94">
        <v>-0.002709491359862204</v>
      </c>
    </row>
    <row r="1198" spans="1:10">
      <c r="A1198" t="s">
        <v>1325</v>
      </c>
      <c r="B1198" t="s">
        <v>1326</v>
      </c>
      <c r="C1198">
        <v>44.77</v>
      </c>
      <c r="D1198" s="93">
        <v>433298210</v>
      </c>
      <c r="E1198" s="94">
        <v>0.02943205334559673</v>
      </c>
      <c r="G1198" t="s">
        <v>1325</v>
      </c>
      <c r="H1198" t="s">
        <v>1326</v>
      </c>
      <c r="I1198" s="95">
        <v>4288.39</v>
      </c>
      <c r="J1198" s="94">
        <v>7.929012021778981E-05</v>
      </c>
    </row>
    <row r="1199" spans="1:10">
      <c r="A1199" t="s">
        <v>1327</v>
      </c>
      <c r="B1199" t="s">
        <v>1326</v>
      </c>
      <c r="C1199">
        <v>43.51</v>
      </c>
      <c r="D1199" s="93">
        <v>470849540</v>
      </c>
      <c r="E1199" s="94">
        <v>-0.02814384632566458</v>
      </c>
      <c r="G1199" t="s">
        <v>1327</v>
      </c>
      <c r="H1199" t="s">
        <v>1326</v>
      </c>
      <c r="I1199" s="95">
        <v>4229.45</v>
      </c>
      <c r="J1199" s="94">
        <v>-0.01374408577578079</v>
      </c>
    </row>
    <row r="1200" spans="1:10">
      <c r="A1200" t="s">
        <v>1328</v>
      </c>
      <c r="B1200" t="s">
        <v>1326</v>
      </c>
      <c r="C1200">
        <v>44.03</v>
      </c>
      <c r="D1200" s="93">
        <v>361820860</v>
      </c>
      <c r="E1200" s="94">
        <v>0.01195127556883491</v>
      </c>
      <c r="G1200" t="s">
        <v>1328</v>
      </c>
      <c r="H1200" t="s">
        <v>1326</v>
      </c>
      <c r="I1200" s="95">
        <v>4263.75</v>
      </c>
      <c r="J1200" s="94">
        <v>0.008109801510834735</v>
      </c>
    </row>
    <row r="1201" spans="1:10">
      <c r="A1201" t="s">
        <v>1329</v>
      </c>
      <c r="B1201" t="s">
        <v>1326</v>
      </c>
      <c r="C1201">
        <v>44.68</v>
      </c>
      <c r="D1201" s="93">
        <v>393483090</v>
      </c>
      <c r="E1201" s="94">
        <v>0.01476266182148533</v>
      </c>
      <c r="G1201" t="s">
        <v>1329</v>
      </c>
      <c r="H1201" t="s">
        <v>1326</v>
      </c>
      <c r="I1201" s="95">
        <v>4258.19</v>
      </c>
      <c r="J1201" s="94">
        <v>-0.00130401641747302</v>
      </c>
    </row>
    <row r="1202" spans="1:10">
      <c r="A1202" t="s">
        <v>1330</v>
      </c>
      <c r="B1202" t="s">
        <v>1326</v>
      </c>
      <c r="C1202">
        <v>45.75</v>
      </c>
      <c r="D1202" s="93">
        <v>434436020</v>
      </c>
      <c r="E1202" s="94">
        <v>0.02394807520143249</v>
      </c>
      <c r="G1202" t="s">
        <v>1330</v>
      </c>
      <c r="H1202" t="s">
        <v>1326</v>
      </c>
      <c r="I1202" s="95">
        <v>4308.5</v>
      </c>
      <c r="J1202" s="94">
        <v>0.01181487909182088</v>
      </c>
    </row>
    <row r="1203" spans="1:10">
      <c r="A1203" t="s">
        <v>1331</v>
      </c>
      <c r="B1203" t="s">
        <v>1326</v>
      </c>
      <c r="C1203">
        <v>45.26</v>
      </c>
      <c r="D1203" s="93">
        <v>409674720</v>
      </c>
      <c r="E1203" s="94">
        <v>-0.0107103825136613</v>
      </c>
      <c r="G1203" t="s">
        <v>1331</v>
      </c>
      <c r="H1203" t="s">
        <v>1326</v>
      </c>
      <c r="I1203" s="95">
        <v>4335.66016</v>
      </c>
      <c r="J1203" s="94">
        <v>0.006303855170012751</v>
      </c>
    </row>
    <row r="1204" spans="1:10">
      <c r="A1204" t="s">
        <v>1332</v>
      </c>
      <c r="B1204" t="s">
        <v>1326</v>
      </c>
      <c r="C1204">
        <v>45.79</v>
      </c>
      <c r="D1204" s="93">
        <v>368582080</v>
      </c>
      <c r="E1204" s="94">
        <v>0.01171011931064969</v>
      </c>
      <c r="G1204" t="s">
        <v>1332</v>
      </c>
      <c r="H1204" t="s">
        <v>1326</v>
      </c>
      <c r="I1204" s="95">
        <v>4358.24023</v>
      </c>
      <c r="J1204" s="94">
        <v>0.005207988902893979</v>
      </c>
    </row>
    <row r="1205" spans="1:10">
      <c r="A1205" t="s">
        <v>1333</v>
      </c>
      <c r="B1205" t="s">
        <v>1326</v>
      </c>
      <c r="C1205">
        <v>46.8</v>
      </c>
      <c r="D1205" s="93">
        <v>378136890</v>
      </c>
      <c r="E1205" s="94">
        <v>0.02205721773312952</v>
      </c>
      <c r="G1205" t="s">
        <v>1333</v>
      </c>
      <c r="H1205" t="s">
        <v>1326</v>
      </c>
      <c r="I1205" s="95">
        <v>4376.9502</v>
      </c>
      <c r="J1205" s="94">
        <v>0.004293010254737606</v>
      </c>
    </row>
    <row r="1206" spans="1:10">
      <c r="A1206" t="s">
        <v>1334</v>
      </c>
      <c r="B1206" t="s">
        <v>1326</v>
      </c>
      <c r="C1206">
        <v>46.93</v>
      </c>
      <c r="D1206" s="93">
        <v>481325000</v>
      </c>
      <c r="E1206" s="94">
        <v>0.002777777777777768</v>
      </c>
      <c r="G1206" t="s">
        <v>1334</v>
      </c>
      <c r="H1206" t="s">
        <v>1326</v>
      </c>
      <c r="I1206" s="95">
        <v>4349.60986</v>
      </c>
      <c r="J1206" s="94">
        <v>-0.006246436160046054</v>
      </c>
    </row>
    <row r="1207" spans="1:10">
      <c r="A1207" t="s">
        <v>1335</v>
      </c>
      <c r="B1207" t="s">
        <v>1326</v>
      </c>
      <c r="C1207">
        <v>45.45</v>
      </c>
      <c r="D1207" s="93">
        <v>475425990</v>
      </c>
      <c r="E1207" s="94">
        <v>-0.0315363307053057</v>
      </c>
      <c r="G1207" t="s">
        <v>1335</v>
      </c>
      <c r="H1207" t="s">
        <v>1326</v>
      </c>
      <c r="I1207" s="95">
        <v>4327.77979</v>
      </c>
      <c r="J1207" s="94">
        <v>-0.005018857024570056</v>
      </c>
    </row>
    <row r="1208" spans="1:10">
      <c r="A1208" t="s">
        <v>1336</v>
      </c>
      <c r="B1208" t="s">
        <v>1326</v>
      </c>
      <c r="C1208">
        <v>46.09</v>
      </c>
      <c r="D1208" s="93">
        <v>375099240</v>
      </c>
      <c r="E1208" s="94">
        <v>0.01408140814081404</v>
      </c>
      <c r="G1208" t="s">
        <v>1336</v>
      </c>
      <c r="H1208" t="s">
        <v>1326</v>
      </c>
      <c r="I1208" s="95">
        <v>4373.62988</v>
      </c>
      <c r="J1208" s="94">
        <v>0.01059436760297849</v>
      </c>
    </row>
    <row r="1209" spans="1:10">
      <c r="A1209" t="s">
        <v>1337</v>
      </c>
      <c r="B1209" t="s">
        <v>1326</v>
      </c>
      <c r="C1209">
        <v>43.93</v>
      </c>
      <c r="D1209" s="93">
        <v>812332670</v>
      </c>
      <c r="E1209" s="94">
        <v>-0.04686482968105887</v>
      </c>
      <c r="G1209" t="s">
        <v>1337</v>
      </c>
      <c r="H1209" t="s">
        <v>1326</v>
      </c>
      <c r="I1209" s="95">
        <v>4373.2002</v>
      </c>
      <c r="J1209" s="94">
        <v>-9.82433383229786E-05</v>
      </c>
    </row>
    <row r="1210" spans="1:10">
      <c r="A1210" t="s">
        <v>1338</v>
      </c>
      <c r="B1210" t="s">
        <v>1326</v>
      </c>
      <c r="C1210">
        <v>42.19</v>
      </c>
      <c r="D1210" s="93">
        <v>627294340</v>
      </c>
      <c r="E1210" s="94">
        <v>-0.03960846801730034</v>
      </c>
      <c r="G1210" t="s">
        <v>1338</v>
      </c>
      <c r="H1210" t="s">
        <v>1326</v>
      </c>
      <c r="I1210" s="95">
        <v>4314.6001</v>
      </c>
      <c r="J1210" s="94">
        <v>-0.01339982102808845</v>
      </c>
    </row>
    <row r="1211" spans="1:10">
      <c r="A1211" t="s">
        <v>1339</v>
      </c>
      <c r="B1211" t="s">
        <v>1326</v>
      </c>
      <c r="C1211">
        <v>42.09</v>
      </c>
      <c r="D1211" s="93">
        <v>501233080</v>
      </c>
      <c r="E1211" s="94">
        <v>-0.002370229912301403</v>
      </c>
      <c r="G1211" t="s">
        <v>1339</v>
      </c>
      <c r="H1211" t="s">
        <v>1326</v>
      </c>
      <c r="I1211" s="95">
        <v>4278</v>
      </c>
      <c r="J1211" s="94">
        <v>-0.008482848734926662</v>
      </c>
    </row>
    <row r="1212" spans="1:10">
      <c r="A1212" t="s">
        <v>1340</v>
      </c>
      <c r="B1212" t="s">
        <v>1326</v>
      </c>
      <c r="C1212">
        <v>41.38</v>
      </c>
      <c r="D1212" s="93">
        <v>477266050</v>
      </c>
      <c r="E1212" s="94">
        <v>-0.01686861487289149</v>
      </c>
      <c r="G1212" t="s">
        <v>1340</v>
      </c>
      <c r="H1212" t="s">
        <v>1326</v>
      </c>
      <c r="I1212" s="95">
        <v>4224.16016</v>
      </c>
      <c r="J1212" s="94">
        <v>-0.01258528284244964</v>
      </c>
    </row>
    <row r="1213" spans="1:10">
      <c r="A1213" t="s">
        <v>1341</v>
      </c>
      <c r="B1213" t="s">
        <v>1326</v>
      </c>
      <c r="C1213">
        <v>42.97</v>
      </c>
      <c r="D1213" s="93">
        <v>478530490</v>
      </c>
      <c r="E1213" s="94">
        <v>0.03842435959400659</v>
      </c>
      <c r="G1213" t="s">
        <v>1341</v>
      </c>
      <c r="H1213" t="s">
        <v>1326</v>
      </c>
      <c r="I1213" s="95">
        <v>4217.04004</v>
      </c>
      <c r="J1213" s="94">
        <v>-0.001685570558480065</v>
      </c>
    </row>
    <row r="1214" spans="1:10">
      <c r="A1214" t="s">
        <v>1342</v>
      </c>
      <c r="B1214" t="s">
        <v>1326</v>
      </c>
      <c r="C1214">
        <v>43.65</v>
      </c>
      <c r="D1214" s="93">
        <v>401463370</v>
      </c>
      <c r="E1214" s="94">
        <v>0.01582499418198746</v>
      </c>
      <c r="G1214" t="s">
        <v>1342</v>
      </c>
      <c r="H1214" t="s">
        <v>1326</v>
      </c>
      <c r="I1214" s="95">
        <v>4247.68018</v>
      </c>
      <c r="J1214" s="94">
        <v>0.007265792999205267</v>
      </c>
    </row>
    <row r="1215" spans="1:10">
      <c r="A1215" t="s">
        <v>1343</v>
      </c>
      <c r="B1215" t="s">
        <v>1326</v>
      </c>
      <c r="C1215">
        <v>41.77</v>
      </c>
      <c r="D1215" s="93">
        <v>398379220</v>
      </c>
      <c r="E1215" s="94">
        <v>-0.0430698739977089</v>
      </c>
      <c r="G1215" t="s">
        <v>1343</v>
      </c>
      <c r="H1215" t="s">
        <v>1326</v>
      </c>
      <c r="I1215" s="95">
        <v>4186.77002</v>
      </c>
      <c r="J1215" s="94">
        <v>-0.01433962949630552</v>
      </c>
    </row>
    <row r="1216" spans="1:10">
      <c r="A1216" t="s">
        <v>1344</v>
      </c>
      <c r="B1216" t="s">
        <v>1326</v>
      </c>
      <c r="C1216">
        <v>40.32</v>
      </c>
      <c r="D1216" s="93">
        <v>541001320</v>
      </c>
      <c r="E1216" s="94">
        <v>-0.0347139095044291</v>
      </c>
      <c r="G1216" t="s">
        <v>1344</v>
      </c>
      <c r="H1216" t="s">
        <v>1326</v>
      </c>
      <c r="I1216" s="95">
        <v>4137.22998</v>
      </c>
      <c r="J1216" s="94">
        <v>-0.01183252000070445</v>
      </c>
    </row>
    <row r="1217" spans="1:10">
      <c r="A1217" t="s">
        <v>1345</v>
      </c>
      <c r="B1217" t="s">
        <v>1326</v>
      </c>
      <c r="C1217">
        <v>40.49</v>
      </c>
      <c r="D1217" s="93">
        <v>416784410</v>
      </c>
      <c r="E1217" s="94">
        <v>0.004216269841269993</v>
      </c>
      <c r="G1217" t="s">
        <v>1345</v>
      </c>
      <c r="H1217" t="s">
        <v>1326</v>
      </c>
      <c r="I1217" s="95">
        <v>4117.37012</v>
      </c>
      <c r="J1217" s="94">
        <v>-0.004800279437209509</v>
      </c>
    </row>
    <row r="1218" spans="1:10">
      <c r="A1218" t="s">
        <v>1346</v>
      </c>
      <c r="B1218" t="s">
        <v>1326</v>
      </c>
      <c r="C1218">
        <v>41.15</v>
      </c>
      <c r="D1218" s="93">
        <v>388028140</v>
      </c>
      <c r="E1218" s="94">
        <v>0.01630032106692991</v>
      </c>
      <c r="G1218" t="s">
        <v>1346</v>
      </c>
      <c r="H1218" t="s">
        <v>1326</v>
      </c>
      <c r="I1218" s="95">
        <v>4166.81982</v>
      </c>
      <c r="J1218" s="94">
        <v>0.01201002060995182</v>
      </c>
    </row>
    <row r="1219" spans="1:10">
      <c r="A1219" t="s">
        <v>1347</v>
      </c>
      <c r="B1219" t="s">
        <v>1326</v>
      </c>
      <c r="C1219">
        <v>40.77</v>
      </c>
      <c r="D1219" s="93">
        <v>517968700</v>
      </c>
      <c r="E1219" s="94">
        <v>-0.00923450789793423</v>
      </c>
      <c r="G1219" t="s">
        <v>1347</v>
      </c>
      <c r="H1219" t="s">
        <v>1326</v>
      </c>
      <c r="I1219" s="95">
        <v>4193.7998</v>
      </c>
      <c r="J1219" s="94">
        <v>0.006474957201293208</v>
      </c>
    </row>
    <row r="1220" spans="1:10">
      <c r="A1220" t="s">
        <v>1348</v>
      </c>
      <c r="B1220" t="s">
        <v>1349</v>
      </c>
      <c r="C1220">
        <v>42.32</v>
      </c>
      <c r="D1220" s="93">
        <v>437592900</v>
      </c>
      <c r="E1220" s="94">
        <v>0.03801815060093205</v>
      </c>
      <c r="G1220" t="s">
        <v>1348</v>
      </c>
      <c r="H1220" t="s">
        <v>1349</v>
      </c>
      <c r="I1220" s="95">
        <v>4237.85986</v>
      </c>
      <c r="J1220" s="94">
        <v>0.01050599983337297</v>
      </c>
    </row>
    <row r="1221" spans="1:10">
      <c r="A1221" t="s">
        <v>1350</v>
      </c>
      <c r="B1221" t="s">
        <v>1349</v>
      </c>
      <c r="C1221">
        <v>43.5</v>
      </c>
      <c r="D1221" s="93">
        <v>409171870</v>
      </c>
      <c r="E1221" s="94">
        <v>0.02788279773156899</v>
      </c>
      <c r="G1221" t="s">
        <v>1350</v>
      </c>
      <c r="H1221" t="s">
        <v>1349</v>
      </c>
      <c r="I1221" s="95">
        <v>4317.77979</v>
      </c>
      <c r="J1221" s="94">
        <v>0.01885855895197053</v>
      </c>
    </row>
    <row r="1222" spans="1:10">
      <c r="A1222" t="s">
        <v>1351</v>
      </c>
      <c r="B1222" t="s">
        <v>1349</v>
      </c>
      <c r="C1222">
        <v>45</v>
      </c>
      <c r="D1222" s="93">
        <v>424609590</v>
      </c>
      <c r="E1222" s="94">
        <v>0.03448275862068972</v>
      </c>
      <c r="G1222" t="s">
        <v>1351</v>
      </c>
      <c r="H1222" t="s">
        <v>1349</v>
      </c>
      <c r="I1222" s="95">
        <v>4358.33984</v>
      </c>
      <c r="J1222" s="94">
        <v>0.009393728252176547</v>
      </c>
    </row>
    <row r="1223" spans="1:10">
      <c r="A1223" t="s">
        <v>1352</v>
      </c>
      <c r="B1223" t="s">
        <v>1349</v>
      </c>
      <c r="C1223">
        <v>45.74</v>
      </c>
      <c r="D1223" s="93">
        <v>400733350</v>
      </c>
      <c r="E1223" s="94">
        <v>0.01644444444444448</v>
      </c>
      <c r="G1223" t="s">
        <v>1352</v>
      </c>
      <c r="H1223" t="s">
        <v>1349</v>
      </c>
      <c r="I1223" s="95">
        <v>4365.97998</v>
      </c>
      <c r="J1223" s="94">
        <v>0.001752993176411088</v>
      </c>
    </row>
    <row r="1224" spans="1:10">
      <c r="A1224" t="s">
        <v>1353</v>
      </c>
      <c r="B1224" t="s">
        <v>1349</v>
      </c>
      <c r="C1224">
        <v>45.95</v>
      </c>
      <c r="D1224" s="93">
        <v>343165470</v>
      </c>
      <c r="E1224" s="94">
        <v>0.004591167468299018</v>
      </c>
      <c r="G1224" t="s">
        <v>1353</v>
      </c>
      <c r="H1224" t="s">
        <v>1349</v>
      </c>
      <c r="I1224" s="95">
        <v>4378.37988</v>
      </c>
      <c r="J1224" s="94">
        <v>0.002840118382769319</v>
      </c>
    </row>
    <row r="1225" spans="1:10">
      <c r="A1225" t="s">
        <v>1354</v>
      </c>
      <c r="B1225" t="s">
        <v>1349</v>
      </c>
      <c r="C1225">
        <v>46.56</v>
      </c>
      <c r="D1225" s="93">
        <v>346718940</v>
      </c>
      <c r="E1225" s="94">
        <v>0.01327529923830251</v>
      </c>
      <c r="G1225" t="s">
        <v>1354</v>
      </c>
      <c r="H1225" t="s">
        <v>1349</v>
      </c>
      <c r="I1225" s="95">
        <v>4382.77979</v>
      </c>
      <c r="J1225" s="94">
        <v>0.001004917371399738</v>
      </c>
    </row>
    <row r="1226" spans="1:10">
      <c r="A1226" t="s">
        <v>1355</v>
      </c>
      <c r="B1226" t="s">
        <v>1349</v>
      </c>
      <c r="C1226">
        <v>46.94</v>
      </c>
      <c r="D1226" s="93">
        <v>540495970</v>
      </c>
      <c r="E1226" s="94">
        <v>0.00816151202749138</v>
      </c>
      <c r="G1226" t="s">
        <v>1355</v>
      </c>
      <c r="H1226" t="s">
        <v>1349</v>
      </c>
      <c r="I1226" s="95">
        <v>4347.3501</v>
      </c>
      <c r="J1226" s="94">
        <v>-0.008083839868212928</v>
      </c>
    </row>
    <row r="1227" spans="1:10">
      <c r="A1227" t="s">
        <v>1356</v>
      </c>
      <c r="B1227" t="s">
        <v>1349</v>
      </c>
      <c r="C1227">
        <v>48.32</v>
      </c>
      <c r="D1227" s="93">
        <v>422441560</v>
      </c>
      <c r="E1227" s="94">
        <v>0.02939923306348535</v>
      </c>
      <c r="G1227" t="s">
        <v>1356</v>
      </c>
      <c r="H1227" t="s">
        <v>1349</v>
      </c>
      <c r="I1227" s="95">
        <v>4415.24023</v>
      </c>
      <c r="J1227" s="94">
        <v>0.01561643954095171</v>
      </c>
    </row>
    <row r="1228" spans="1:10">
      <c r="A1228" t="s">
        <v>1357</v>
      </c>
      <c r="B1228" t="s">
        <v>1349</v>
      </c>
      <c r="C1228">
        <v>48.61</v>
      </c>
      <c r="D1228" s="93">
        <v>384135700</v>
      </c>
      <c r="E1228" s="94">
        <v>0.006001655629139124</v>
      </c>
      <c r="G1228" t="s">
        <v>1357</v>
      </c>
      <c r="H1228" t="s">
        <v>1349</v>
      </c>
      <c r="I1228" s="95">
        <v>4411.5498</v>
      </c>
      <c r="J1228" s="94">
        <v>-0.0008358390048462949</v>
      </c>
    </row>
    <row r="1229" spans="1:10">
      <c r="A1229" t="s">
        <v>1358</v>
      </c>
      <c r="B1229" t="s">
        <v>1349</v>
      </c>
      <c r="C1229">
        <v>49.65</v>
      </c>
      <c r="D1229" s="93">
        <v>416953870</v>
      </c>
      <c r="E1229" s="94">
        <v>0.02139477473770834</v>
      </c>
      <c r="G1229" t="s">
        <v>1358</v>
      </c>
      <c r="H1229" t="s">
        <v>1349</v>
      </c>
      <c r="I1229" s="95">
        <v>4495.7002</v>
      </c>
      <c r="J1229" s="94">
        <v>0.0190750198490337</v>
      </c>
    </row>
    <row r="1230" spans="1:10">
      <c r="A1230" t="s">
        <v>1359</v>
      </c>
      <c r="B1230" t="s">
        <v>1349</v>
      </c>
      <c r="C1230">
        <v>48.88</v>
      </c>
      <c r="D1230" s="93">
        <v>475497350</v>
      </c>
      <c r="E1230" s="94">
        <v>-0.015508559919436</v>
      </c>
      <c r="G1230" t="s">
        <v>1359</v>
      </c>
      <c r="H1230" t="s">
        <v>1349</v>
      </c>
      <c r="I1230" s="95">
        <v>4502.87988</v>
      </c>
      <c r="J1230" s="94">
        <v>0.001597010405631538</v>
      </c>
    </row>
    <row r="1231" spans="1:10">
      <c r="A1231" t="s">
        <v>1360</v>
      </c>
      <c r="B1231" t="s">
        <v>1349</v>
      </c>
      <c r="C1231">
        <v>49.47</v>
      </c>
      <c r="D1231" s="93">
        <v>339756240</v>
      </c>
      <c r="E1231" s="94">
        <v>0.01207037643207842</v>
      </c>
      <c r="G1231" t="s">
        <v>1360</v>
      </c>
      <c r="H1231" t="s">
        <v>1349</v>
      </c>
      <c r="I1231" s="95">
        <v>4508.24023</v>
      </c>
      <c r="J1231" s="94">
        <v>0.001190427047323306</v>
      </c>
    </row>
    <row r="1232" spans="1:10">
      <c r="A1232" t="s">
        <v>1361</v>
      </c>
      <c r="B1232" t="s">
        <v>1349</v>
      </c>
      <c r="C1232">
        <v>49.29</v>
      </c>
      <c r="D1232" s="93">
        <v>325896910</v>
      </c>
      <c r="E1232" s="94">
        <v>-0.00363856882959368</v>
      </c>
      <c r="G1232" t="s">
        <v>1361</v>
      </c>
      <c r="H1232" t="s">
        <v>1349</v>
      </c>
      <c r="I1232" s="95">
        <v>4514.02002</v>
      </c>
      <c r="J1232" s="94">
        <v>0.001282050136001578</v>
      </c>
    </row>
    <row r="1233" spans="1:10">
      <c r="A1233" t="s">
        <v>1362</v>
      </c>
      <c r="B1233" t="s">
        <v>1349</v>
      </c>
      <c r="C1233">
        <v>50.4</v>
      </c>
      <c r="D1233" s="93">
        <v>416142600</v>
      </c>
      <c r="E1233" s="94">
        <v>0.02251978088861839</v>
      </c>
      <c r="G1233" t="s">
        <v>1362</v>
      </c>
      <c r="H1233" t="s">
        <v>1349</v>
      </c>
      <c r="I1233" s="95">
        <v>4547.37988</v>
      </c>
      <c r="J1233" s="94">
        <v>0.007390277369660581</v>
      </c>
    </row>
    <row r="1234" spans="1:10">
      <c r="A1234" t="s">
        <v>1363</v>
      </c>
      <c r="B1234" t="s">
        <v>1349</v>
      </c>
      <c r="C1234">
        <v>49.93</v>
      </c>
      <c r="D1234" s="93">
        <v>565746870</v>
      </c>
      <c r="E1234" s="94">
        <v>-0.009325396825396792</v>
      </c>
      <c r="G1234" t="s">
        <v>1363</v>
      </c>
      <c r="H1234" t="s">
        <v>1349</v>
      </c>
      <c r="I1234" s="95">
        <v>4538.18994</v>
      </c>
      <c r="J1234" s="94">
        <v>-0.002020930787071218</v>
      </c>
    </row>
    <row r="1235" spans="1:10">
      <c r="A1235" t="s">
        <v>1364</v>
      </c>
      <c r="B1235" t="s">
        <v>1349</v>
      </c>
      <c r="C1235">
        <v>48.71</v>
      </c>
      <c r="D1235" s="93">
        <v>900642330</v>
      </c>
      <c r="E1235" s="94">
        <v>-0.02443420789104744</v>
      </c>
      <c r="G1235" t="s">
        <v>1364</v>
      </c>
      <c r="H1235" t="s">
        <v>1349</v>
      </c>
      <c r="I1235" s="95">
        <v>4556.62012</v>
      </c>
      <c r="J1235" s="94">
        <v>0.004061130151815417</v>
      </c>
    </row>
    <row r="1236" spans="1:10">
      <c r="A1236" t="s">
        <v>1365</v>
      </c>
      <c r="B1236" t="s">
        <v>1349</v>
      </c>
      <c r="C1236">
        <v>47.77</v>
      </c>
      <c r="D1236" s="93">
        <v>294644640</v>
      </c>
      <c r="E1236" s="94">
        <v>-0.0192978854444672</v>
      </c>
      <c r="G1236" t="s">
        <v>1365</v>
      </c>
      <c r="H1236" t="s">
        <v>1349</v>
      </c>
      <c r="I1236" s="95">
        <v>4559.33984</v>
      </c>
      <c r="J1236" s="94">
        <v>0.0005968722273035354</v>
      </c>
    </row>
    <row r="1237" spans="1:10">
      <c r="A1237" t="s">
        <v>1366</v>
      </c>
      <c r="B1237" t="s">
        <v>1349</v>
      </c>
      <c r="C1237">
        <v>48.23</v>
      </c>
      <c r="D1237" s="93">
        <v>395661900</v>
      </c>
      <c r="E1237" s="94">
        <v>0.009629474565626905</v>
      </c>
      <c r="G1237" t="s">
        <v>1366</v>
      </c>
      <c r="H1237" t="s">
        <v>1349</v>
      </c>
      <c r="I1237" s="95">
        <v>4550.43018</v>
      </c>
      <c r="J1237" s="94">
        <v>-0.001954155713911332</v>
      </c>
    </row>
    <row r="1238" spans="1:10">
      <c r="A1238" t="s">
        <v>1367</v>
      </c>
      <c r="B1238" t="s">
        <v>1349</v>
      </c>
      <c r="C1238">
        <v>47.81</v>
      </c>
      <c r="D1238" s="93">
        <v>401490850</v>
      </c>
      <c r="E1238" s="94">
        <v>-0.00870827285921616</v>
      </c>
      <c r="G1238" t="s">
        <v>1367</v>
      </c>
      <c r="H1238" t="s">
        <v>1349</v>
      </c>
      <c r="I1238" s="95">
        <v>4554.89014</v>
      </c>
      <c r="J1238" s="94">
        <v>0.000980118323670176</v>
      </c>
    </row>
    <row r="1239" spans="1:10">
      <c r="A1239" t="s">
        <v>1368</v>
      </c>
      <c r="B1239" t="s">
        <v>1349</v>
      </c>
      <c r="C1239">
        <v>48.13</v>
      </c>
      <c r="D1239" s="93">
        <v>382004650</v>
      </c>
      <c r="E1239" s="94">
        <v>0.006693160426688882</v>
      </c>
      <c r="G1239" t="s">
        <v>1368</v>
      </c>
      <c r="H1239" t="s">
        <v>1349</v>
      </c>
      <c r="I1239" s="95">
        <v>4550.58008</v>
      </c>
      <c r="J1239" s="94">
        <v>-0.0009462489472908953</v>
      </c>
    </row>
    <row r="1240" spans="1:10">
      <c r="A1240" t="s">
        <v>1369</v>
      </c>
      <c r="B1240" t="s">
        <v>1349</v>
      </c>
      <c r="C1240">
        <v>46.76</v>
      </c>
      <c r="D1240" s="93">
        <v>526246630</v>
      </c>
      <c r="E1240" s="94">
        <v>-0.02846457510907963</v>
      </c>
      <c r="G1240" t="s">
        <v>1369</v>
      </c>
      <c r="H1240" t="s">
        <v>1349</v>
      </c>
      <c r="I1240" s="95">
        <v>4567.7998</v>
      </c>
      <c r="J1240" s="94">
        <v>0.003784071414473456</v>
      </c>
    </row>
    <row r="1241" spans="1:10">
      <c r="A1241" t="s">
        <v>1370</v>
      </c>
      <c r="B1241" t="s">
        <v>1371</v>
      </c>
      <c r="C1241">
        <v>46.75</v>
      </c>
      <c r="D1241" s="93">
        <v>369317010</v>
      </c>
      <c r="E1241" s="94">
        <v>-0.000213857998289102</v>
      </c>
      <c r="G1241" t="s">
        <v>1370</v>
      </c>
      <c r="H1241" t="s">
        <v>1371</v>
      </c>
      <c r="I1241" s="95">
        <v>4594.62988</v>
      </c>
      <c r="J1241" s="94">
        <v>0.005873742540117632</v>
      </c>
    </row>
    <row r="1242" spans="1:10">
      <c r="A1242" t="s">
        <v>1372</v>
      </c>
      <c r="B1242" t="s">
        <v>1371</v>
      </c>
      <c r="C1242">
        <v>45.5</v>
      </c>
      <c r="D1242" s="93">
        <v>437543440</v>
      </c>
      <c r="E1242" s="94">
        <v>-0.0267379679144385</v>
      </c>
      <c r="G1242" t="s">
        <v>1372</v>
      </c>
      <c r="H1242" t="s">
        <v>1371</v>
      </c>
      <c r="I1242" s="95">
        <v>4569.77</v>
      </c>
      <c r="J1242" s="94">
        <v>-0.005410638212277497</v>
      </c>
    </row>
    <row r="1243" spans="1:10">
      <c r="A1243" t="s">
        <v>1373</v>
      </c>
      <c r="B1243" t="s">
        <v>1371</v>
      </c>
      <c r="C1243">
        <v>46.56</v>
      </c>
      <c r="D1243" s="93">
        <v>371717620</v>
      </c>
      <c r="E1243" s="94">
        <v>0.0232967032967033</v>
      </c>
      <c r="G1243" t="s">
        <v>1373</v>
      </c>
      <c r="H1243" t="s">
        <v>1371</v>
      </c>
      <c r="I1243" s="95">
        <v>4567.17</v>
      </c>
      <c r="J1243" s="94">
        <v>-0.0005689564245028311</v>
      </c>
    </row>
    <row r="1244" spans="1:10">
      <c r="A1244" t="s">
        <v>1374</v>
      </c>
      <c r="B1244" t="s">
        <v>1371</v>
      </c>
      <c r="C1244">
        <v>45.5</v>
      </c>
      <c r="D1244" s="93">
        <v>380589550</v>
      </c>
      <c r="E1244" s="94">
        <v>-0.02276632302405501</v>
      </c>
      <c r="G1244" t="s">
        <v>1374</v>
      </c>
      <c r="H1244" t="s">
        <v>1371</v>
      </c>
      <c r="I1244" s="95">
        <v>4549.35</v>
      </c>
      <c r="J1244" s="94">
        <v>-0.003901759733051291</v>
      </c>
    </row>
    <row r="1245" spans="1:10">
      <c r="A1245" t="s">
        <v>1375</v>
      </c>
      <c r="B1245" t="s">
        <v>1371</v>
      </c>
      <c r="C1245">
        <v>46.59</v>
      </c>
      <c r="D1245" s="93">
        <v>350822550</v>
      </c>
      <c r="E1245" s="94">
        <v>0.023956043956044</v>
      </c>
      <c r="G1245" t="s">
        <v>1375</v>
      </c>
      <c r="H1245" t="s">
        <v>1371</v>
      </c>
      <c r="I1245" s="95">
        <v>4585.58</v>
      </c>
      <c r="J1245" s="94">
        <v>0.007963775044786514</v>
      </c>
    </row>
    <row r="1246" spans="1:10">
      <c r="A1246" t="s">
        <v>1376</v>
      </c>
      <c r="B1246" t="s">
        <v>1371</v>
      </c>
      <c r="C1246">
        <v>47.5</v>
      </c>
      <c r="D1246" s="93">
        <v>359223700</v>
      </c>
      <c r="E1246" s="94">
        <v>0.01953208843099374</v>
      </c>
      <c r="G1246" t="s">
        <v>1376</v>
      </c>
      <c r="H1246" t="s">
        <v>1371</v>
      </c>
      <c r="I1246" s="95">
        <v>4604.36</v>
      </c>
      <c r="J1246" s="94">
        <v>0.004095447031782218</v>
      </c>
    </row>
    <row r="1247" spans="1:10">
      <c r="A1247" t="s">
        <v>1377</v>
      </c>
      <c r="B1247" t="s">
        <v>1371</v>
      </c>
      <c r="C1247">
        <v>46.62</v>
      </c>
      <c r="D1247" s="93">
        <v>509728090</v>
      </c>
      <c r="E1247" s="94">
        <v>-0.01852631578947372</v>
      </c>
      <c r="G1247" t="s">
        <v>1377</v>
      </c>
      <c r="H1247" t="s">
        <v>1371</v>
      </c>
      <c r="I1247" s="95">
        <v>4622.43</v>
      </c>
      <c r="J1247" s="94">
        <v>0.003924541087143574</v>
      </c>
    </row>
    <row r="1248" spans="1:10">
      <c r="A1248" t="s">
        <v>1378</v>
      </c>
      <c r="B1248" t="s">
        <v>1371</v>
      </c>
      <c r="C1248">
        <v>47.65</v>
      </c>
      <c r="D1248" s="93">
        <v>372386860</v>
      </c>
      <c r="E1248" s="94">
        <v>0.02209352209352211</v>
      </c>
      <c r="G1248" t="s">
        <v>1378</v>
      </c>
      <c r="H1248" t="s">
        <v>1371</v>
      </c>
      <c r="I1248" s="95">
        <v>4643.69</v>
      </c>
      <c r="J1248" s="94">
        <v>0.004599312482828077</v>
      </c>
    </row>
    <row r="1249" spans="1:10">
      <c r="A1249" t="s">
        <v>1379</v>
      </c>
      <c r="B1249" t="s">
        <v>1371</v>
      </c>
      <c r="C1249">
        <v>48.08</v>
      </c>
      <c r="D1249" s="93">
        <v>447791860</v>
      </c>
      <c r="E1249" s="94">
        <v>0.009024134312696663</v>
      </c>
      <c r="G1249" t="s">
        <v>1379</v>
      </c>
      <c r="H1249" t="s">
        <v>1371</v>
      </c>
      <c r="I1249" s="95">
        <v>4707.08</v>
      </c>
      <c r="J1249" s="94">
        <v>0.01365078202894687</v>
      </c>
    </row>
    <row r="1250" spans="1:10">
      <c r="A1250" t="s">
        <v>1380</v>
      </c>
      <c r="B1250" t="s">
        <v>1371</v>
      </c>
      <c r="C1250">
        <v>48.34</v>
      </c>
      <c r="D1250" s="93">
        <v>391231740</v>
      </c>
      <c r="E1250" s="94">
        <v>0.005407653910149968</v>
      </c>
      <c r="G1250" t="s">
        <v>1380</v>
      </c>
      <c r="H1250" t="s">
        <v>1371</v>
      </c>
      <c r="I1250" s="95">
        <v>4719.54</v>
      </c>
      <c r="J1250" s="94">
        <v>0.002647076319076902</v>
      </c>
    </row>
    <row r="1251" spans="1:10">
      <c r="A1251" t="s">
        <v>1381</v>
      </c>
      <c r="B1251" t="s">
        <v>1371</v>
      </c>
      <c r="C1251">
        <v>48.88</v>
      </c>
      <c r="D1251" s="93">
        <v>479947580</v>
      </c>
      <c r="E1251" s="94">
        <v>0.01117087298303687</v>
      </c>
      <c r="G1251" t="s">
        <v>1381</v>
      </c>
      <c r="H1251" t="s">
        <v>1371</v>
      </c>
      <c r="I1251" s="95">
        <v>4719.18</v>
      </c>
      <c r="J1251" s="94">
        <v>-7.62786203739596E-05</v>
      </c>
    </row>
    <row r="1252" spans="1:10">
      <c r="A1252" t="s">
        <v>1382</v>
      </c>
      <c r="B1252" t="s">
        <v>1371</v>
      </c>
      <c r="C1252">
        <v>50.07</v>
      </c>
      <c r="D1252" s="93">
        <v>412587170</v>
      </c>
      <c r="E1252" s="94">
        <v>0.02434533551554829</v>
      </c>
      <c r="G1252" t="s">
        <v>1382</v>
      </c>
      <c r="H1252" t="s">
        <v>1371</v>
      </c>
      <c r="I1252" s="95">
        <v>4740.57</v>
      </c>
      <c r="J1252" s="94">
        <v>0.004532567098521234</v>
      </c>
    </row>
    <row r="1253" spans="1:10">
      <c r="A1253" t="s">
        <v>1383</v>
      </c>
      <c r="B1253" t="s">
        <v>1371</v>
      </c>
      <c r="C1253">
        <v>49.6</v>
      </c>
      <c r="D1253" s="93">
        <v>464444460</v>
      </c>
      <c r="E1253" s="94">
        <v>-0.009386858398242492</v>
      </c>
      <c r="G1253" t="s">
        <v>1383</v>
      </c>
      <c r="H1253" t="s">
        <v>1371</v>
      </c>
      <c r="I1253" s="95">
        <v>4768.36</v>
      </c>
      <c r="J1253" s="94">
        <v>0.005862164254509361</v>
      </c>
    </row>
    <row r="1254" spans="1:10">
      <c r="A1254" t="s">
        <v>1384</v>
      </c>
      <c r="B1254" t="s">
        <v>1371</v>
      </c>
      <c r="C1254">
        <v>48.1</v>
      </c>
      <c r="D1254" s="93">
        <v>397894390</v>
      </c>
      <c r="E1254" s="94">
        <v>-0.030241935483871</v>
      </c>
      <c r="G1254" t="s">
        <v>1384</v>
      </c>
      <c r="H1254" t="s">
        <v>1371</v>
      </c>
      <c r="I1254" s="95">
        <v>4698.34</v>
      </c>
      <c r="J1254" s="94">
        <v>-0.01468429397109272</v>
      </c>
    </row>
    <row r="1255" spans="1:10">
      <c r="A1255" t="s">
        <v>1385</v>
      </c>
      <c r="B1255" t="s">
        <v>1371</v>
      </c>
      <c r="C1255">
        <v>48.98</v>
      </c>
      <c r="D1255" s="93">
        <v>300425350</v>
      </c>
      <c r="E1255" s="94">
        <v>0.0182952182952183</v>
      </c>
      <c r="G1255" t="s">
        <v>1385</v>
      </c>
      <c r="H1255" t="s">
        <v>1371</v>
      </c>
      <c r="I1255" s="95">
        <v>4746.76</v>
      </c>
      <c r="J1255" s="94">
        <v>0.01030576756897128</v>
      </c>
    </row>
    <row r="1256" spans="1:10">
      <c r="A1256" t="s">
        <v>1386</v>
      </c>
      <c r="B1256" t="s">
        <v>1371</v>
      </c>
      <c r="C1256">
        <v>48.82</v>
      </c>
      <c r="D1256" s="93">
        <v>252506760</v>
      </c>
      <c r="E1256" s="94">
        <v>-0.003266639444671204</v>
      </c>
      <c r="G1256" t="s">
        <v>1386</v>
      </c>
      <c r="H1256" t="s">
        <v>1371</v>
      </c>
      <c r="I1256" s="95">
        <v>4754.64</v>
      </c>
      <c r="J1256" s="94">
        <v>0.00166007971753368</v>
      </c>
    </row>
    <row r="1257" spans="1:10">
      <c r="A1257" t="s">
        <v>1387</v>
      </c>
      <c r="B1257" t="s">
        <v>1371</v>
      </c>
      <c r="C1257">
        <v>49.27</v>
      </c>
      <c r="D1257" s="93">
        <v>244199520</v>
      </c>
      <c r="E1257" s="94">
        <v>0.009217533797623911</v>
      </c>
      <c r="G1257" t="s">
        <v>1387</v>
      </c>
      <c r="H1257" t="s">
        <v>1371</v>
      </c>
      <c r="I1257" s="95">
        <v>4774.74</v>
      </c>
      <c r="J1257" s="94">
        <v>0.004227449396799532</v>
      </c>
    </row>
    <row r="1258" spans="1:10">
      <c r="A1258" t="s">
        <v>1388</v>
      </c>
      <c r="B1258" t="s">
        <v>1371</v>
      </c>
      <c r="C1258">
        <v>49.41</v>
      </c>
      <c r="D1258" s="93">
        <v>233647980</v>
      </c>
      <c r="E1258" s="94">
        <v>0.002841485691089884</v>
      </c>
      <c r="G1258" t="s">
        <v>1388</v>
      </c>
      <c r="H1258" t="s">
        <v>1371</v>
      </c>
      <c r="I1258" s="95">
        <v>4781.59</v>
      </c>
      <c r="J1258" s="94">
        <v>0.001434633089969273</v>
      </c>
    </row>
    <row r="1259" spans="1:10">
      <c r="A1259" t="s">
        <v>1389</v>
      </c>
      <c r="B1259" t="s">
        <v>1371</v>
      </c>
      <c r="C1259">
        <v>49.52</v>
      </c>
      <c r="D1259" s="93">
        <v>246587480</v>
      </c>
      <c r="E1259" s="94">
        <v>0.002226269985832863</v>
      </c>
      <c r="G1259" t="s">
        <v>1389</v>
      </c>
      <c r="H1259" t="s">
        <v>1371</v>
      </c>
      <c r="I1259" s="95">
        <v>4783.36</v>
      </c>
      <c r="J1259" s="94">
        <v>0.0003701697552487282</v>
      </c>
    </row>
    <row r="1260" spans="1:10">
      <c r="A1260" t="s">
        <v>1390</v>
      </c>
      <c r="B1260" t="s">
        <v>1371</v>
      </c>
      <c r="C1260">
        <v>49.52</v>
      </c>
      <c r="D1260" s="93">
        <v>389293300</v>
      </c>
      <c r="E1260" s="94">
        <v>0</v>
      </c>
      <c r="G1260" t="s">
        <v>1390</v>
      </c>
      <c r="H1260" t="s">
        <v>1371</v>
      </c>
      <c r="I1260" s="95">
        <v>4769.82</v>
      </c>
      <c r="J1260" s="94">
        <v>-0.002830646240299717</v>
      </c>
    </row>
    <row r="1261" spans="1:10">
      <c r="A1261" t="s">
        <v>1391</v>
      </c>
      <c r="B1261" t="s">
        <v>1392</v>
      </c>
      <c r="C1261">
        <v>48.16</v>
      </c>
      <c r="D1261" s="93">
        <v>411254220</v>
      </c>
      <c r="E1261" s="94">
        <v>-0.02746365105008086</v>
      </c>
      <c r="G1261" t="s">
        <v>1391</v>
      </c>
      <c r="H1261" t="s">
        <v>1392</v>
      </c>
      <c r="I1261" s="95">
        <v>4742.82</v>
      </c>
      <c r="J1261" s="94">
        <v>-0.005660590965696821</v>
      </c>
    </row>
    <row r="1262" spans="1:10">
      <c r="A1262" t="s">
        <v>1393</v>
      </c>
      <c r="B1262" t="s">
        <v>1392</v>
      </c>
      <c r="C1262">
        <v>47.56</v>
      </c>
      <c r="D1262" s="93">
        <v>320896170</v>
      </c>
      <c r="E1262" s="94">
        <v>-0.01245847176079717</v>
      </c>
      <c r="G1262" t="s">
        <v>1393</v>
      </c>
      <c r="H1262" t="s">
        <v>1392</v>
      </c>
      <c r="I1262" s="95">
        <v>4704.82</v>
      </c>
      <c r="J1262" s="94">
        <v>-0.008012110938218187</v>
      </c>
    </row>
    <row r="1263" spans="1:10">
      <c r="A1263" t="s">
        <v>1394</v>
      </c>
      <c r="B1263" t="s">
        <v>1392</v>
      </c>
      <c r="C1263">
        <v>47.99</v>
      </c>
      <c r="D1263" s="93">
        <v>306534890</v>
      </c>
      <c r="E1263" s="94">
        <v>0.009041211101766145</v>
      </c>
      <c r="G1263" t="s">
        <v>1394</v>
      </c>
      <c r="H1263" t="s">
        <v>1392</v>
      </c>
      <c r="I1263" s="95">
        <v>4688.69</v>
      </c>
      <c r="J1263" s="94">
        <v>-0.003428398961065504</v>
      </c>
    </row>
    <row r="1264" spans="1:10">
      <c r="A1264" t="s">
        <v>1395</v>
      </c>
      <c r="B1264" t="s">
        <v>1392</v>
      </c>
      <c r="C1264">
        <v>49.09</v>
      </c>
      <c r="D1264" s="93">
        <v>415039270</v>
      </c>
      <c r="E1264" s="94">
        <v>0.02292144196707646</v>
      </c>
      <c r="G1264" t="s">
        <v>1395</v>
      </c>
      <c r="H1264" t="s">
        <v>1392</v>
      </c>
      <c r="I1264" s="95">
        <v>4697.23</v>
      </c>
      <c r="J1264" s="94">
        <v>0.001821404272835281</v>
      </c>
    </row>
    <row r="1265" spans="1:10">
      <c r="A1265" t="s">
        <v>1396</v>
      </c>
      <c r="B1265" t="s">
        <v>1392</v>
      </c>
      <c r="C1265">
        <v>52.25</v>
      </c>
      <c r="D1265" s="93">
        <v>642509900</v>
      </c>
      <c r="E1265" s="94">
        <v>0.06437156243634123</v>
      </c>
      <c r="G1265" t="s">
        <v>1396</v>
      </c>
      <c r="H1265" t="s">
        <v>1392</v>
      </c>
      <c r="I1265" s="95">
        <v>4763.55</v>
      </c>
      <c r="J1265" s="94">
        <v>0.01411895947185915</v>
      </c>
    </row>
    <row r="1266" spans="1:10">
      <c r="A1266" t="s">
        <v>1397</v>
      </c>
      <c r="B1266" t="s">
        <v>1392</v>
      </c>
      <c r="C1266">
        <v>53.13</v>
      </c>
      <c r="D1266" s="93">
        <v>773100060</v>
      </c>
      <c r="E1266" s="94">
        <v>0.01684210526315799</v>
      </c>
      <c r="G1266" t="s">
        <v>1397</v>
      </c>
      <c r="H1266" t="s">
        <v>1392</v>
      </c>
      <c r="I1266" s="95">
        <v>4756.51</v>
      </c>
      <c r="J1266" s="94">
        <v>-0.001477889389216003</v>
      </c>
    </row>
    <row r="1267" spans="1:10">
      <c r="A1267" t="s">
        <v>1398</v>
      </c>
      <c r="B1267" t="s">
        <v>1392</v>
      </c>
      <c r="C1267">
        <v>54.34</v>
      </c>
      <c r="D1267" s="93">
        <v>533795760</v>
      </c>
      <c r="E1267" s="94">
        <v>0.02277432712215322</v>
      </c>
      <c r="G1267" t="s">
        <v>1398</v>
      </c>
      <c r="H1267" t="s">
        <v>1392</v>
      </c>
      <c r="I1267" s="95">
        <v>4783.46</v>
      </c>
      <c r="J1267" s="94">
        <v>0.005665918919543822</v>
      </c>
    </row>
    <row r="1268" spans="1:10">
      <c r="A1268" t="s">
        <v>1399</v>
      </c>
      <c r="B1268" t="s">
        <v>1392</v>
      </c>
      <c r="C1268">
        <v>54.81</v>
      </c>
      <c r="D1268" s="93">
        <v>596758770</v>
      </c>
      <c r="E1268" s="94">
        <v>0.00864924549135071</v>
      </c>
      <c r="G1268" t="s">
        <v>1399</v>
      </c>
      <c r="H1268" t="s">
        <v>1392</v>
      </c>
      <c r="I1268" s="95">
        <v>4780.23</v>
      </c>
      <c r="J1268" s="94">
        <v>-0.0006752434430308263</v>
      </c>
    </row>
    <row r="1269" spans="1:10">
      <c r="A1269" t="s">
        <v>1400</v>
      </c>
      <c r="B1269" t="s">
        <v>1392</v>
      </c>
      <c r="C1269">
        <v>54.7</v>
      </c>
      <c r="D1269" s="93">
        <v>352993600</v>
      </c>
      <c r="E1269" s="94">
        <v>-0.002006933041415748</v>
      </c>
      <c r="G1269" t="s">
        <v>1400</v>
      </c>
      <c r="H1269" t="s">
        <v>1392</v>
      </c>
      <c r="I1269" s="95">
        <v>4783.84</v>
      </c>
      <c r="J1269" s="94">
        <v>0.0007551937877467996</v>
      </c>
    </row>
    <row r="1270" spans="1:10">
      <c r="A1270" t="s">
        <v>1401</v>
      </c>
      <c r="B1270" t="s">
        <v>1392</v>
      </c>
      <c r="C1270">
        <v>56.37</v>
      </c>
      <c r="D1270" s="93">
        <v>449579730</v>
      </c>
      <c r="E1270" s="94">
        <v>0.03053016453382074</v>
      </c>
      <c r="G1270" t="s">
        <v>1401</v>
      </c>
      <c r="H1270" t="s">
        <v>1392</v>
      </c>
      <c r="I1270" s="95">
        <v>4765.99</v>
      </c>
      <c r="J1270" s="94">
        <v>-0.003731312084016225</v>
      </c>
    </row>
    <row r="1271" spans="1:10">
      <c r="A1271" t="s">
        <v>1402</v>
      </c>
      <c r="B1271" t="s">
        <v>1392</v>
      </c>
      <c r="C1271">
        <v>56.05</v>
      </c>
      <c r="D1271" s="93">
        <v>474394440</v>
      </c>
      <c r="E1271" s="94">
        <v>-0.005676778428241991</v>
      </c>
      <c r="G1271" t="s">
        <v>1402</v>
      </c>
      <c r="H1271" t="s">
        <v>1392</v>
      </c>
      <c r="I1271" s="95">
        <v>4739.22</v>
      </c>
      <c r="J1271" s="94">
        <v>-0.005616881277551888</v>
      </c>
    </row>
    <row r="1272" spans="1:10">
      <c r="A1272" t="s">
        <v>1403</v>
      </c>
      <c r="B1272" t="s">
        <v>1392</v>
      </c>
      <c r="C1272">
        <v>57.1</v>
      </c>
      <c r="D1272" s="93">
        <v>491650360</v>
      </c>
      <c r="E1272" s="94">
        <v>0.01873327386262269</v>
      </c>
      <c r="G1272" t="s">
        <v>1403</v>
      </c>
      <c r="H1272" t="s">
        <v>1392</v>
      </c>
      <c r="I1272" s="95">
        <v>4780.95</v>
      </c>
      <c r="J1272" s="94">
        <v>0.008805246432957325</v>
      </c>
    </row>
    <row r="1273" spans="1:10">
      <c r="A1273" t="s">
        <v>1404</v>
      </c>
      <c r="B1273" t="s">
        <v>1392</v>
      </c>
      <c r="C1273">
        <v>59.48</v>
      </c>
      <c r="D1273" s="93">
        <v>543501480</v>
      </c>
      <c r="E1273" s="94">
        <v>0.04168126094570912</v>
      </c>
      <c r="G1273" t="s">
        <v>1404</v>
      </c>
      <c r="H1273" t="s">
        <v>1392</v>
      </c>
      <c r="I1273" s="95">
        <v>4839.82</v>
      </c>
      <c r="J1273" s="94">
        <v>0.01231345234733672</v>
      </c>
    </row>
    <row r="1274" spans="1:10">
      <c r="A1274" t="s">
        <v>1405</v>
      </c>
      <c r="B1274" t="s">
        <v>1392</v>
      </c>
      <c r="C1274">
        <v>59.65</v>
      </c>
      <c r="D1274" s="93">
        <v>452954630</v>
      </c>
      <c r="E1274" s="94">
        <v>0.002858103564223224</v>
      </c>
      <c r="G1274" t="s">
        <v>1405</v>
      </c>
      <c r="H1274" t="s">
        <v>1392</v>
      </c>
      <c r="I1274" s="95">
        <v>4850.44</v>
      </c>
      <c r="J1274" s="94">
        <v>0.002194296482100455</v>
      </c>
    </row>
    <row r="1275" spans="1:10">
      <c r="A1275" t="s">
        <v>1406</v>
      </c>
      <c r="B1275" t="s">
        <v>1392</v>
      </c>
      <c r="C1275">
        <v>59.87</v>
      </c>
      <c r="D1275" s="93">
        <v>294654450</v>
      </c>
      <c r="E1275" s="94">
        <v>0.003688181056160866</v>
      </c>
      <c r="G1275" t="s">
        <v>1406</v>
      </c>
      <c r="H1275" t="s">
        <v>1392</v>
      </c>
      <c r="I1275" s="95">
        <v>4864.61</v>
      </c>
      <c r="J1275" s="94">
        <v>0.002921384451719966</v>
      </c>
    </row>
    <row r="1276" spans="1:10">
      <c r="A1276" t="s">
        <v>1407</v>
      </c>
      <c r="B1276" t="s">
        <v>1392</v>
      </c>
      <c r="C1276">
        <v>61.35</v>
      </c>
      <c r="D1276" s="93">
        <v>560270760</v>
      </c>
      <c r="E1276" s="94">
        <v>0.02472022715884425</v>
      </c>
      <c r="G1276" t="s">
        <v>1407</v>
      </c>
      <c r="H1276" t="s">
        <v>1392</v>
      </c>
      <c r="I1276" s="95">
        <v>4868.54</v>
      </c>
      <c r="J1276" s="94">
        <v>0.0008078756570413237</v>
      </c>
    </row>
    <row r="1277" spans="1:10">
      <c r="A1277" t="s">
        <v>1408</v>
      </c>
      <c r="B1277" t="s">
        <v>1392</v>
      </c>
      <c r="C1277">
        <v>61.61</v>
      </c>
      <c r="D1277" s="93">
        <v>482776840</v>
      </c>
      <c r="E1277" s="94">
        <v>0.004237978810105902</v>
      </c>
      <c r="G1277" t="s">
        <v>1408</v>
      </c>
      <c r="H1277" t="s">
        <v>1392</v>
      </c>
      <c r="I1277" s="95">
        <v>4894.17</v>
      </c>
      <c r="J1277" s="94">
        <v>0.005264411918151968</v>
      </c>
    </row>
    <row r="1278" spans="1:10">
      <c r="A1278" t="s">
        <v>1409</v>
      </c>
      <c r="B1278" t="s">
        <v>1392</v>
      </c>
      <c r="C1278">
        <v>61.02</v>
      </c>
      <c r="D1278" s="93">
        <v>390308590</v>
      </c>
      <c r="E1278" s="94">
        <v>-0.009576367472812763</v>
      </c>
      <c r="G1278" t="s">
        <v>1409</v>
      </c>
      <c r="H1278" t="s">
        <v>1392</v>
      </c>
      <c r="I1278" s="95">
        <v>4890.96</v>
      </c>
      <c r="J1278" s="94">
        <v>-0.0006558824070271863</v>
      </c>
    </row>
    <row r="1279" spans="1:10">
      <c r="A1279" t="s">
        <v>1410</v>
      </c>
      <c r="B1279" t="s">
        <v>1392</v>
      </c>
      <c r="C1279">
        <v>62.46</v>
      </c>
      <c r="D1279" s="93">
        <v>348732980</v>
      </c>
      <c r="E1279" s="94">
        <v>0.02359882005899694</v>
      </c>
      <c r="G1279" t="s">
        <v>1410</v>
      </c>
      <c r="H1279" t="s">
        <v>1392</v>
      </c>
      <c r="I1279" s="95">
        <v>4927.94</v>
      </c>
      <c r="J1279" s="94">
        <v>0.007560887842059438</v>
      </c>
    </row>
    <row r="1280" spans="1:10">
      <c r="A1280" t="s">
        <v>1411</v>
      </c>
      <c r="B1280" t="s">
        <v>1392</v>
      </c>
      <c r="C1280">
        <v>62.77</v>
      </c>
      <c r="D1280" s="93">
        <v>410735300</v>
      </c>
      <c r="E1280" s="94">
        <v>0.004963176432916994</v>
      </c>
      <c r="G1280" t="s">
        <v>1411</v>
      </c>
      <c r="H1280" t="s">
        <v>1392</v>
      </c>
      <c r="I1280" s="95">
        <v>4924.96</v>
      </c>
      <c r="J1280" s="94">
        <v>-0.0006047151548110863</v>
      </c>
    </row>
    <row r="1281" spans="1:10">
      <c r="A1281" t="s">
        <v>1412</v>
      </c>
      <c r="B1281" t="s">
        <v>1392</v>
      </c>
      <c r="C1281">
        <v>61.52</v>
      </c>
      <c r="D1281" s="93">
        <v>453794870</v>
      </c>
      <c r="E1281" s="94">
        <v>-0.01991397164250441</v>
      </c>
      <c r="G1281" t="s">
        <v>1412</v>
      </c>
      <c r="H1281" t="s">
        <v>1392</v>
      </c>
      <c r="I1281" s="95">
        <v>4845.66</v>
      </c>
      <c r="J1281" s="94">
        <v>-0.01610165361749138</v>
      </c>
    </row>
    <row r="1282" spans="1:10">
      <c r="A1282" t="s">
        <v>1413</v>
      </c>
      <c r="B1282" t="s">
        <v>1414</v>
      </c>
      <c r="C1282">
        <v>63.02</v>
      </c>
      <c r="D1282" s="93">
        <v>369145790</v>
      </c>
      <c r="E1282" s="94">
        <v>0.02438231469440821</v>
      </c>
      <c r="G1282" t="s">
        <v>1413</v>
      </c>
      <c r="H1282" t="s">
        <v>1414</v>
      </c>
      <c r="I1282" s="95">
        <v>4906.18</v>
      </c>
      <c r="J1282" s="94">
        <v>0.01248952671049985</v>
      </c>
    </row>
    <row r="1283" spans="1:10">
      <c r="A1283" t="s">
        <v>1415</v>
      </c>
      <c r="B1283" t="s">
        <v>1414</v>
      </c>
      <c r="C1283">
        <v>66.15000000000001</v>
      </c>
      <c r="D1283" s="93">
        <v>476577650</v>
      </c>
      <c r="E1283" s="94">
        <v>0.0496667724531894</v>
      </c>
      <c r="G1283" t="s">
        <v>1415</v>
      </c>
      <c r="H1283" t="s">
        <v>1414</v>
      </c>
      <c r="I1283" s="95">
        <v>4958.62</v>
      </c>
      <c r="J1283" s="94">
        <v>0.01068856014251396</v>
      </c>
    </row>
    <row r="1284" spans="1:10">
      <c r="A1284" t="s">
        <v>1416</v>
      </c>
      <c r="B1284" t="s">
        <v>1414</v>
      </c>
      <c r="C1284">
        <v>69.31999999999999</v>
      </c>
      <c r="D1284" s="93">
        <v>680078010</v>
      </c>
      <c r="E1284" s="94">
        <v>0.04792139077853341</v>
      </c>
      <c r="G1284" t="s">
        <v>1416</v>
      </c>
      <c r="H1284" t="s">
        <v>1414</v>
      </c>
      <c r="I1284" s="95">
        <v>4942.82</v>
      </c>
      <c r="J1284" s="94">
        <v>-0.003186370401442429</v>
      </c>
    </row>
    <row r="1285" spans="1:10">
      <c r="A1285" t="s">
        <v>1417</v>
      </c>
      <c r="B1285" t="s">
        <v>1414</v>
      </c>
      <c r="C1285">
        <v>68.20999999999999</v>
      </c>
      <c r="D1285" s="93">
        <v>683111360</v>
      </c>
      <c r="E1285" s="94">
        <v>-0.01601269474899014</v>
      </c>
      <c r="G1285" t="s">
        <v>1417</v>
      </c>
      <c r="H1285" t="s">
        <v>1414</v>
      </c>
      <c r="I1285" s="95">
        <v>4954.24</v>
      </c>
      <c r="J1285" s="94">
        <v>0.002310421985829869</v>
      </c>
    </row>
    <row r="1286" spans="1:10">
      <c r="A1286" t="s">
        <v>1418</v>
      </c>
      <c r="B1286" t="s">
        <v>1414</v>
      </c>
      <c r="C1286">
        <v>70.09</v>
      </c>
      <c r="D1286" s="93">
        <v>495574550</v>
      </c>
      <c r="E1286" s="94">
        <v>0.02756194106436016</v>
      </c>
      <c r="G1286" t="s">
        <v>1418</v>
      </c>
      <c r="H1286" t="s">
        <v>1414</v>
      </c>
      <c r="I1286" s="95">
        <v>4995.05</v>
      </c>
      <c r="J1286" s="94">
        <v>0.008237388580286886</v>
      </c>
    </row>
    <row r="1287" spans="1:10">
      <c r="A1287" t="s">
        <v>1419</v>
      </c>
      <c r="B1287" t="s">
        <v>1414</v>
      </c>
      <c r="C1287">
        <v>69.63</v>
      </c>
      <c r="D1287" s="93">
        <v>414422110</v>
      </c>
      <c r="E1287" s="94">
        <v>-0.006562990440861838</v>
      </c>
      <c r="G1287" t="s">
        <v>1419</v>
      </c>
      <c r="H1287" t="s">
        <v>1414</v>
      </c>
      <c r="I1287" s="95">
        <v>4997.92</v>
      </c>
      <c r="J1287" s="94">
        <v>0.0005745688231348911</v>
      </c>
    </row>
    <row r="1288" spans="1:10">
      <c r="A1288" t="s">
        <v>1420</v>
      </c>
      <c r="B1288" t="s">
        <v>1414</v>
      </c>
      <c r="C1288">
        <v>72.12</v>
      </c>
      <c r="D1288" s="93">
        <v>436636890</v>
      </c>
      <c r="E1288" s="94">
        <v>0.03576044808272316</v>
      </c>
      <c r="G1288" t="s">
        <v>1420</v>
      </c>
      <c r="H1288" t="s">
        <v>1414</v>
      </c>
      <c r="I1288" s="95">
        <v>5026.62</v>
      </c>
      <c r="J1288" s="94">
        <v>0.005742388833754886</v>
      </c>
    </row>
    <row r="1289" spans="1:10">
      <c r="A1289" t="s">
        <v>1421</v>
      </c>
      <c r="B1289" t="s">
        <v>1414</v>
      </c>
      <c r="C1289">
        <v>72.23999999999999</v>
      </c>
      <c r="D1289" s="93">
        <v>613710180</v>
      </c>
      <c r="E1289" s="94">
        <v>0.001663893510815084</v>
      </c>
      <c r="G1289" t="s">
        <v>1421</v>
      </c>
      <c r="H1289" t="s">
        <v>1414</v>
      </c>
      <c r="I1289" s="95">
        <v>5021.83</v>
      </c>
      <c r="J1289" s="94">
        <v>-0.0009529266186821816</v>
      </c>
    </row>
    <row r="1290" spans="1:10">
      <c r="A1290" t="s">
        <v>1422</v>
      </c>
      <c r="B1290" t="s">
        <v>1414</v>
      </c>
      <c r="C1290">
        <v>72.12</v>
      </c>
      <c r="D1290" s="93">
        <v>602580150</v>
      </c>
      <c r="E1290" s="94">
        <v>-0.001661129568106157</v>
      </c>
      <c r="G1290" t="s">
        <v>1422</v>
      </c>
      <c r="H1290" t="s">
        <v>1414</v>
      </c>
      <c r="I1290" s="95">
        <v>4953.16</v>
      </c>
      <c r="J1290" s="94">
        <v>-0.01367429801486708</v>
      </c>
    </row>
    <row r="1291" spans="1:10">
      <c r="A1291" t="s">
        <v>1423</v>
      </c>
      <c r="B1291" t="s">
        <v>1414</v>
      </c>
      <c r="C1291">
        <v>73.89</v>
      </c>
      <c r="D1291" s="93">
        <v>504917420</v>
      </c>
      <c r="E1291" s="94">
        <v>0.02454242928452577</v>
      </c>
      <c r="G1291" t="s">
        <v>1423</v>
      </c>
      <c r="H1291" t="s">
        <v>1414</v>
      </c>
      <c r="I1291" s="95">
        <v>5000.63</v>
      </c>
      <c r="J1291" s="94">
        <v>0.009583780859087954</v>
      </c>
    </row>
    <row r="1292" spans="1:10">
      <c r="A1292" t="s">
        <v>1424</v>
      </c>
      <c r="B1292" t="s">
        <v>1414</v>
      </c>
      <c r="C1292">
        <v>72.65000000000001</v>
      </c>
      <c r="D1292" s="93">
        <v>420121810</v>
      </c>
      <c r="E1292" s="94">
        <v>-0.01678170253078892</v>
      </c>
      <c r="G1292" t="s">
        <v>1424</v>
      </c>
      <c r="H1292" t="s">
        <v>1414</v>
      </c>
      <c r="I1292" s="95">
        <v>5029.72</v>
      </c>
      <c r="J1292" s="94">
        <v>0.005817267024355033</v>
      </c>
    </row>
    <row r="1293" spans="1:10">
      <c r="A1293" t="s">
        <v>1425</v>
      </c>
      <c r="B1293" t="s">
        <v>1414</v>
      </c>
      <c r="C1293">
        <v>72.59999999999999</v>
      </c>
      <c r="D1293" s="93">
        <v>495326620</v>
      </c>
      <c r="E1293" s="94">
        <v>-0.0006882312456987227</v>
      </c>
      <c r="G1293" t="s">
        <v>1425</v>
      </c>
      <c r="H1293" t="s">
        <v>1414</v>
      </c>
      <c r="I1293" s="95">
        <v>5005.56</v>
      </c>
      <c r="J1293" s="94">
        <v>-0.004803448303285274</v>
      </c>
    </row>
    <row r="1294" spans="1:10">
      <c r="A1294" t="s">
        <v>1426</v>
      </c>
      <c r="B1294" t="s">
        <v>1414</v>
      </c>
      <c r="C1294">
        <v>69.44</v>
      </c>
      <c r="D1294" s="93">
        <v>704833100</v>
      </c>
      <c r="E1294" s="94">
        <v>-0.04352617079889798</v>
      </c>
      <c r="G1294" t="s">
        <v>1426</v>
      </c>
      <c r="H1294" t="s">
        <v>1414</v>
      </c>
      <c r="I1294" s="95">
        <v>4975.52</v>
      </c>
      <c r="J1294" s="94">
        <v>-0.00600132652490426</v>
      </c>
    </row>
    <row r="1295" spans="1:10">
      <c r="A1295" t="s">
        <v>1427</v>
      </c>
      <c r="B1295" t="s">
        <v>1414</v>
      </c>
      <c r="C1295">
        <v>67.45999999999999</v>
      </c>
      <c r="D1295" s="93">
        <v>690298130</v>
      </c>
      <c r="E1295" s="94">
        <v>-0.0285138248847927</v>
      </c>
      <c r="G1295" t="s">
        <v>1427</v>
      </c>
      <c r="H1295" t="s">
        <v>1414</v>
      </c>
      <c r="I1295" s="95">
        <v>4981.81</v>
      </c>
      <c r="J1295" s="94">
        <v>0.001264189471653188</v>
      </c>
    </row>
    <row r="1296" spans="1:10">
      <c r="A1296" t="s">
        <v>1428</v>
      </c>
      <c r="B1296" t="s">
        <v>1414</v>
      </c>
      <c r="C1296">
        <v>78.53</v>
      </c>
      <c r="D1296" s="93">
        <v>865099740</v>
      </c>
      <c r="E1296" s="94">
        <v>0.1640972428105545</v>
      </c>
      <c r="G1296" t="s">
        <v>1428</v>
      </c>
      <c r="H1296" t="s">
        <v>1414</v>
      </c>
      <c r="I1296" s="95">
        <v>5087.02</v>
      </c>
      <c r="J1296" s="94">
        <v>0.02111883030464834</v>
      </c>
    </row>
    <row r="1297" spans="1:10">
      <c r="A1297" t="s">
        <v>1429</v>
      </c>
      <c r="B1297" t="s">
        <v>1414</v>
      </c>
      <c r="C1297">
        <v>78.81</v>
      </c>
      <c r="D1297" s="93">
        <v>829388370</v>
      </c>
      <c r="E1297" s="94">
        <v>0.003565516363173371</v>
      </c>
      <c r="G1297" t="s">
        <v>1429</v>
      </c>
      <c r="H1297" t="s">
        <v>1414</v>
      </c>
      <c r="I1297" s="95">
        <v>5088.79</v>
      </c>
      <c r="J1297" s="94">
        <v>0.0003479443760785461</v>
      </c>
    </row>
    <row r="1298" spans="1:10">
      <c r="A1298" t="s">
        <v>1430</v>
      </c>
      <c r="B1298" t="s">
        <v>1414</v>
      </c>
      <c r="C1298">
        <v>79.08</v>
      </c>
      <c r="D1298" s="93">
        <v>503972730</v>
      </c>
      <c r="E1298" s="94">
        <v>0.003425961172440095</v>
      </c>
      <c r="G1298" t="s">
        <v>1430</v>
      </c>
      <c r="H1298" t="s">
        <v>1414</v>
      </c>
      <c r="I1298" s="95">
        <v>5069.54</v>
      </c>
      <c r="J1298" s="94">
        <v>-0.003782824600740087</v>
      </c>
    </row>
    <row r="1299" spans="1:10">
      <c r="A1299" t="s">
        <v>1431</v>
      </c>
      <c r="B1299" t="s">
        <v>1414</v>
      </c>
      <c r="C1299">
        <v>78.69</v>
      </c>
      <c r="D1299" s="93">
        <v>391705240</v>
      </c>
      <c r="E1299" s="94">
        <v>-0.004931714719271674</v>
      </c>
      <c r="G1299" t="s">
        <v>1431</v>
      </c>
      <c r="H1299" t="s">
        <v>1414</v>
      </c>
      <c r="I1299" s="95">
        <v>5078.17</v>
      </c>
      <c r="J1299" s="94">
        <v>0.001702324076740647</v>
      </c>
    </row>
    <row r="1300" spans="1:10">
      <c r="A1300" t="s">
        <v>1432</v>
      </c>
      <c r="B1300" t="s">
        <v>1414</v>
      </c>
      <c r="C1300">
        <v>77.65000000000001</v>
      </c>
      <c r="D1300" s="93">
        <v>393110400</v>
      </c>
      <c r="E1300" s="94">
        <v>-0.01321641885881297</v>
      </c>
      <c r="G1300" t="s">
        <v>1432</v>
      </c>
      <c r="H1300" t="s">
        <v>1414</v>
      </c>
      <c r="I1300" s="95">
        <v>5069.77</v>
      </c>
      <c r="J1300" s="94">
        <v>-0.001654139187935777</v>
      </c>
    </row>
    <row r="1301" spans="1:10">
      <c r="A1301" t="s">
        <v>1433</v>
      </c>
      <c r="B1301" t="s">
        <v>1414</v>
      </c>
      <c r="C1301">
        <v>79.09999999999999</v>
      </c>
      <c r="D1301" s="93">
        <v>507288980</v>
      </c>
      <c r="E1301" s="94">
        <v>0.01867353509336755</v>
      </c>
      <c r="G1301" t="s">
        <v>1433</v>
      </c>
      <c r="H1301" t="s">
        <v>1414</v>
      </c>
      <c r="I1301" s="95">
        <v>5096.28</v>
      </c>
      <c r="J1301" s="94">
        <v>0.005229034058744197</v>
      </c>
    </row>
    <row r="1302" spans="1:10">
      <c r="A1302" t="s">
        <v>1434</v>
      </c>
      <c r="B1302" t="s">
        <v>1435</v>
      </c>
      <c r="C1302">
        <v>82.27</v>
      </c>
      <c r="D1302" s="93">
        <v>479135100</v>
      </c>
      <c r="E1302" s="94">
        <v>0.04007585335018971</v>
      </c>
      <c r="G1302" t="s">
        <v>1434</v>
      </c>
      <c r="H1302" t="s">
        <v>1435</v>
      </c>
      <c r="I1302" s="95">
        <v>5137.07</v>
      </c>
      <c r="J1302" s="94">
        <v>0.008003877337979803</v>
      </c>
    </row>
    <row r="1303" spans="1:10">
      <c r="A1303" t="s">
        <v>1436</v>
      </c>
      <c r="B1303" t="s">
        <v>1435</v>
      </c>
      <c r="C1303">
        <v>85.23</v>
      </c>
      <c r="D1303" s="93">
        <v>615616450</v>
      </c>
      <c r="E1303" s="94">
        <v>0.03597909322961002</v>
      </c>
      <c r="G1303" t="s">
        <v>1436</v>
      </c>
      <c r="H1303" t="s">
        <v>1435</v>
      </c>
      <c r="I1303" s="95">
        <v>5130.94</v>
      </c>
      <c r="J1303" s="94">
        <v>-0.001193287224040218</v>
      </c>
    </row>
    <row r="1304" spans="1:10">
      <c r="A1304" t="s">
        <v>1437</v>
      </c>
      <c r="B1304" t="s">
        <v>1435</v>
      </c>
      <c r="C1304">
        <v>85.95999999999999</v>
      </c>
      <c r="D1304" s="93">
        <v>520639300</v>
      </c>
      <c r="E1304" s="94">
        <v>0.008565059251437246</v>
      </c>
      <c r="G1304" t="s">
        <v>1437</v>
      </c>
      <c r="H1304" t="s">
        <v>1435</v>
      </c>
      <c r="I1304" s="95">
        <v>5078.64</v>
      </c>
      <c r="J1304" s="94">
        <v>-0.01019306403894793</v>
      </c>
    </row>
    <row r="1305" spans="1:10">
      <c r="A1305" t="s">
        <v>1438</v>
      </c>
      <c r="B1305" t="s">
        <v>1435</v>
      </c>
      <c r="C1305">
        <v>88.69</v>
      </c>
      <c r="D1305" s="93">
        <v>582520300</v>
      </c>
      <c r="E1305" s="94">
        <v>0.03175895765472325</v>
      </c>
      <c r="G1305" t="s">
        <v>1438</v>
      </c>
      <c r="H1305" t="s">
        <v>1435</v>
      </c>
      <c r="I1305" s="95">
        <v>5104.77</v>
      </c>
      <c r="J1305" s="94">
        <v>0.0051450782099145</v>
      </c>
    </row>
    <row r="1306" spans="1:10">
      <c r="A1306" t="s">
        <v>1439</v>
      </c>
      <c r="B1306" t="s">
        <v>1435</v>
      </c>
      <c r="C1306">
        <v>92.66</v>
      </c>
      <c r="D1306" s="93">
        <v>608119160</v>
      </c>
      <c r="E1306" s="94">
        <v>0.04476265644379307</v>
      </c>
      <c r="G1306" t="s">
        <v>1439</v>
      </c>
      <c r="H1306" t="s">
        <v>1435</v>
      </c>
      <c r="I1306" s="95">
        <v>5157.35</v>
      </c>
      <c r="J1306" s="94">
        <v>0.01030017023293905</v>
      </c>
    </row>
    <row r="1307" spans="1:10">
      <c r="A1307" t="s">
        <v>1440</v>
      </c>
      <c r="B1307" t="s">
        <v>1435</v>
      </c>
      <c r="C1307">
        <v>87.52</v>
      </c>
      <c r="D1307" s="93">
        <v>1142269060</v>
      </c>
      <c r="E1307" s="94">
        <v>-0.05547161666306932</v>
      </c>
      <c r="G1307" t="s">
        <v>1440</v>
      </c>
      <c r="H1307" t="s">
        <v>1435</v>
      </c>
      <c r="I1307" s="95">
        <v>5123.68</v>
      </c>
      <c r="J1307" s="94">
        <v>-0.006528546637323496</v>
      </c>
    </row>
    <row r="1308" spans="1:10">
      <c r="A1308" t="s">
        <v>1441</v>
      </c>
      <c r="B1308" t="s">
        <v>1435</v>
      </c>
      <c r="C1308">
        <v>85.77</v>
      </c>
      <c r="D1308" s="93">
        <v>678364120</v>
      </c>
      <c r="E1308" s="94">
        <v>-0.0199954296160878</v>
      </c>
      <c r="G1308" t="s">
        <v>1441</v>
      </c>
      <c r="H1308" t="s">
        <v>1435</v>
      </c>
      <c r="I1308" s="95">
        <v>5117.93</v>
      </c>
      <c r="J1308" s="94">
        <v>-0.001122240264809671</v>
      </c>
    </row>
    <row r="1309" spans="1:10">
      <c r="A1309" t="s">
        <v>1442</v>
      </c>
      <c r="B1309" t="s">
        <v>1435</v>
      </c>
      <c r="C1309">
        <v>91.91</v>
      </c>
      <c r="D1309" s="93">
        <v>668075150</v>
      </c>
      <c r="E1309" s="94">
        <v>0.07158680191209044</v>
      </c>
      <c r="G1309" t="s">
        <v>1442</v>
      </c>
      <c r="H1309" t="s">
        <v>1435</v>
      </c>
      <c r="I1309" s="95">
        <v>5175.28</v>
      </c>
      <c r="J1309" s="94">
        <v>0.01120570230542417</v>
      </c>
    </row>
    <row r="1310" spans="1:10">
      <c r="A1310" t="s">
        <v>1443</v>
      </c>
      <c r="B1310" t="s">
        <v>1435</v>
      </c>
      <c r="C1310">
        <v>90.88</v>
      </c>
      <c r="D1310" s="93">
        <v>635712890</v>
      </c>
      <c r="E1310" s="94">
        <v>-0.01120661516701127</v>
      </c>
      <c r="G1310" t="s">
        <v>1443</v>
      </c>
      <c r="H1310" t="s">
        <v>1435</v>
      </c>
      <c r="I1310" s="95">
        <v>5165.3</v>
      </c>
      <c r="J1310" s="94">
        <v>-0.001928398077012172</v>
      </c>
    </row>
    <row r="1311" spans="1:10">
      <c r="A1311" t="s">
        <v>1444</v>
      </c>
      <c r="B1311" t="s">
        <v>1435</v>
      </c>
      <c r="C1311">
        <v>87.94</v>
      </c>
      <c r="D1311" s="93">
        <v>602318160</v>
      </c>
      <c r="E1311" s="94">
        <v>-0.03235035211267601</v>
      </c>
      <c r="G1311" t="s">
        <v>1444</v>
      </c>
      <c r="H1311" t="s">
        <v>1435</v>
      </c>
      <c r="I1311" s="95">
        <v>5150.47</v>
      </c>
      <c r="J1311" s="94">
        <v>-0.002871082028149341</v>
      </c>
    </row>
    <row r="1312" spans="1:10">
      <c r="A1312" t="s">
        <v>1445</v>
      </c>
      <c r="B1312" t="s">
        <v>1435</v>
      </c>
      <c r="C1312">
        <v>87.83</v>
      </c>
      <c r="D1312" s="93">
        <v>642086160</v>
      </c>
      <c r="E1312" s="94">
        <v>-0.001250852854218776</v>
      </c>
      <c r="G1312" t="s">
        <v>1445</v>
      </c>
      <c r="H1312" t="s">
        <v>1435</v>
      </c>
      <c r="I1312" s="95">
        <v>5117.1</v>
      </c>
      <c r="J1312" s="94">
        <v>-0.006479020361248589</v>
      </c>
    </row>
    <row r="1313" spans="1:10">
      <c r="A1313" t="s">
        <v>1446</v>
      </c>
      <c r="B1313" t="s">
        <v>1435</v>
      </c>
      <c r="C1313">
        <v>88.45</v>
      </c>
      <c r="D1313" s="93">
        <v>668975930</v>
      </c>
      <c r="E1313" s="94">
        <v>0.007059091426619757</v>
      </c>
      <c r="G1313" t="s">
        <v>1446</v>
      </c>
      <c r="H1313" t="s">
        <v>1435</v>
      </c>
      <c r="I1313" s="95">
        <v>5149.43</v>
      </c>
      <c r="J1313" s="94">
        <v>0.006318031697641224</v>
      </c>
    </row>
    <row r="1314" spans="1:10">
      <c r="A1314" t="s">
        <v>1447</v>
      </c>
      <c r="B1314" t="s">
        <v>1435</v>
      </c>
      <c r="C1314">
        <v>89.39</v>
      </c>
      <c r="D1314" s="93">
        <v>672171270</v>
      </c>
      <c r="E1314" s="94">
        <v>0.01062747314867152</v>
      </c>
      <c r="G1314" t="s">
        <v>1447</v>
      </c>
      <c r="H1314" t="s">
        <v>1435</v>
      </c>
      <c r="I1314" s="95">
        <v>5178.52</v>
      </c>
      <c r="J1314" s="94">
        <v>0.005649168937144511</v>
      </c>
    </row>
    <row r="1315" spans="1:10">
      <c r="A1315" t="s">
        <v>1448</v>
      </c>
      <c r="B1315" t="s">
        <v>1435</v>
      </c>
      <c r="C1315">
        <v>90.36</v>
      </c>
      <c r="D1315" s="93">
        <v>479062790</v>
      </c>
      <c r="E1315" s="94">
        <v>0.01085132565163893</v>
      </c>
      <c r="G1315" t="s">
        <v>1448</v>
      </c>
      <c r="H1315" t="s">
        <v>1435</v>
      </c>
      <c r="I1315" s="95">
        <v>5224.63</v>
      </c>
      <c r="J1315" s="94">
        <v>0.008904088426809231</v>
      </c>
    </row>
    <row r="1316" spans="1:10">
      <c r="A1316" t="s">
        <v>1449</v>
      </c>
      <c r="B1316" t="s">
        <v>1435</v>
      </c>
      <c r="C1316">
        <v>91.43000000000001</v>
      </c>
      <c r="D1316" s="93">
        <v>480372310</v>
      </c>
      <c r="E1316" s="94">
        <v>0.01184152279769823</v>
      </c>
      <c r="G1316" t="s">
        <v>1449</v>
      </c>
      <c r="H1316" t="s">
        <v>1435</v>
      </c>
      <c r="I1316" s="95">
        <v>5241.54</v>
      </c>
      <c r="J1316" s="94">
        <v>0.003236592830497154</v>
      </c>
    </row>
    <row r="1317" spans="1:10">
      <c r="A1317" t="s">
        <v>1450</v>
      </c>
      <c r="B1317" t="s">
        <v>1435</v>
      </c>
      <c r="C1317">
        <v>94.28</v>
      </c>
      <c r="D1317" s="93">
        <v>586719360</v>
      </c>
      <c r="E1317" s="94">
        <v>0.0311713879470632</v>
      </c>
      <c r="G1317" t="s">
        <v>1450</v>
      </c>
      <c r="H1317" t="s">
        <v>1435</v>
      </c>
      <c r="I1317" s="95">
        <v>5234.17</v>
      </c>
      <c r="J1317" s="94">
        <v>-0.001406075313743704</v>
      </c>
    </row>
    <row r="1318" spans="1:10">
      <c r="A1318" t="s">
        <v>1451</v>
      </c>
      <c r="B1318" t="s">
        <v>1435</v>
      </c>
      <c r="C1318">
        <v>94.98999999999999</v>
      </c>
      <c r="D1318" s="93">
        <v>552136080</v>
      </c>
      <c r="E1318" s="94">
        <v>0.007530759439966062</v>
      </c>
      <c r="G1318" t="s">
        <v>1451</v>
      </c>
      <c r="H1318" t="s">
        <v>1435</v>
      </c>
      <c r="I1318" s="95">
        <v>5218.18</v>
      </c>
      <c r="J1318" s="94">
        <v>-0.00305492561380305</v>
      </c>
    </row>
    <row r="1319" spans="1:10">
      <c r="A1319" t="s">
        <v>1452</v>
      </c>
      <c r="B1319" t="s">
        <v>1435</v>
      </c>
      <c r="C1319">
        <v>92.55</v>
      </c>
      <c r="D1319" s="93">
        <v>513647580</v>
      </c>
      <c r="E1319" s="94">
        <v>-0.0256869144120434</v>
      </c>
      <c r="G1319" t="s">
        <v>1452</v>
      </c>
      <c r="H1319" t="s">
        <v>1435</v>
      </c>
      <c r="I1319" s="95">
        <v>5203.57</v>
      </c>
      <c r="J1319" s="94">
        <v>-0.002799826759521618</v>
      </c>
    </row>
    <row r="1320" spans="1:10">
      <c r="A1320" t="s">
        <v>1453</v>
      </c>
      <c r="B1320" t="s">
        <v>1435</v>
      </c>
      <c r="C1320">
        <v>90.23999999999999</v>
      </c>
      <c r="D1320" s="93">
        <v>586067230</v>
      </c>
      <c r="E1320" s="94">
        <v>-0.02495948136142623</v>
      </c>
      <c r="G1320" t="s">
        <v>1453</v>
      </c>
      <c r="H1320" t="s">
        <v>1435</v>
      </c>
      <c r="I1320" s="95">
        <v>5248.48</v>
      </c>
      <c r="J1320" s="94">
        <v>0.008630613213620686</v>
      </c>
    </row>
    <row r="1321" spans="1:10">
      <c r="A1321" t="s">
        <v>1454</v>
      </c>
      <c r="B1321" t="s">
        <v>1435</v>
      </c>
      <c r="C1321">
        <v>90.34999999999999</v>
      </c>
      <c r="D1321" s="93">
        <v>435212270</v>
      </c>
      <c r="E1321" s="94">
        <v>0.001218971631205656</v>
      </c>
      <c r="G1321" t="s">
        <v>1454</v>
      </c>
      <c r="H1321" t="s">
        <v>1435</v>
      </c>
      <c r="I1321" s="95">
        <v>5254.34</v>
      </c>
      <c r="J1321" s="94">
        <v>0.00111651373350008</v>
      </c>
    </row>
    <row r="1322" spans="1:10">
      <c r="A1322" t="s">
        <v>1455</v>
      </c>
      <c r="B1322" t="s">
        <v>1456</v>
      </c>
      <c r="C1322">
        <v>90.36</v>
      </c>
      <c r="D1322" s="93">
        <v>452441490</v>
      </c>
      <c r="E1322" s="94">
        <v>0.0001106806862203324</v>
      </c>
      <c r="G1322" t="s">
        <v>1455</v>
      </c>
      <c r="H1322" t="s">
        <v>1456</v>
      </c>
      <c r="I1322" s="95">
        <v>5243.78</v>
      </c>
      <c r="J1322" s="94">
        <v>-0.00200976716390644</v>
      </c>
    </row>
    <row r="1323" spans="1:10">
      <c r="A1323" t="s">
        <v>1457</v>
      </c>
      <c r="B1323" t="s">
        <v>1456</v>
      </c>
      <c r="C1323">
        <v>89.44</v>
      </c>
      <c r="D1323" s="93">
        <v>433063550</v>
      </c>
      <c r="E1323" s="94">
        <v>-0.01018149623727316</v>
      </c>
      <c r="G1323" t="s">
        <v>1457</v>
      </c>
      <c r="H1323" t="s">
        <v>1456</v>
      </c>
      <c r="I1323" s="95">
        <v>5205.8</v>
      </c>
      <c r="J1323" s="94">
        <v>-0.007242866786936086</v>
      </c>
    </row>
    <row r="1324" spans="1:10">
      <c r="A1324" t="s">
        <v>1458</v>
      </c>
      <c r="B1324" t="s">
        <v>1456</v>
      </c>
      <c r="C1324">
        <v>88.95999999999999</v>
      </c>
      <c r="D1324" s="93">
        <v>370066550</v>
      </c>
      <c r="E1324" s="94">
        <v>-0.00536672629695889</v>
      </c>
      <c r="G1324" t="s">
        <v>1458</v>
      </c>
      <c r="H1324" t="s">
        <v>1456</v>
      </c>
      <c r="I1324" s="95">
        <v>5211.48</v>
      </c>
      <c r="J1324" s="94">
        <v>0.001091090706519582</v>
      </c>
    </row>
    <row r="1325" spans="1:10">
      <c r="A1325" t="s">
        <v>1459</v>
      </c>
      <c r="B1325" t="s">
        <v>1456</v>
      </c>
      <c r="C1325">
        <v>85.90000000000001</v>
      </c>
      <c r="D1325" s="93">
        <v>434964920</v>
      </c>
      <c r="E1325" s="94">
        <v>-0.0343974820143883</v>
      </c>
      <c r="G1325" t="s">
        <v>1459</v>
      </c>
      <c r="H1325" t="s">
        <v>1456</v>
      </c>
      <c r="I1325" s="95">
        <v>5147.2</v>
      </c>
      <c r="J1325" s="94">
        <v>-0.0123343081044156</v>
      </c>
    </row>
    <row r="1326" spans="1:10">
      <c r="A1326" t="s">
        <v>1460</v>
      </c>
      <c r="B1326" t="s">
        <v>1456</v>
      </c>
      <c r="C1326">
        <v>88</v>
      </c>
      <c r="D1326" s="93">
        <v>399678460</v>
      </c>
      <c r="E1326" s="94">
        <v>0.02444703143189741</v>
      </c>
      <c r="G1326" t="s">
        <v>1460</v>
      </c>
      <c r="H1326" t="s">
        <v>1456</v>
      </c>
      <c r="I1326" s="95">
        <v>5204.35</v>
      </c>
      <c r="J1326" s="94">
        <v>0.01110312402859814</v>
      </c>
    </row>
    <row r="1327" spans="1:10">
      <c r="A1327" t="s">
        <v>1461</v>
      </c>
      <c r="B1327" t="s">
        <v>1456</v>
      </c>
      <c r="C1327">
        <v>87.13</v>
      </c>
      <c r="D1327" s="93">
        <v>283220000</v>
      </c>
      <c r="E1327" s="94">
        <v>-0.009886363636363638</v>
      </c>
      <c r="G1327" t="s">
        <v>1461</v>
      </c>
      <c r="H1327" t="s">
        <v>1456</v>
      </c>
      <c r="I1327" s="95">
        <v>5202.38</v>
      </c>
      <c r="J1327" s="94">
        <v>-0.0003785294993611243</v>
      </c>
    </row>
    <row r="1328" spans="1:10">
      <c r="A1328" t="s">
        <v>1462</v>
      </c>
      <c r="B1328" t="s">
        <v>1456</v>
      </c>
      <c r="C1328">
        <v>85.34999999999999</v>
      </c>
      <c r="D1328" s="93">
        <v>503547350</v>
      </c>
      <c r="E1328" s="94">
        <v>-0.02042924365890053</v>
      </c>
      <c r="G1328" t="s">
        <v>1462</v>
      </c>
      <c r="H1328" t="s">
        <v>1456</v>
      </c>
      <c r="I1328" s="95">
        <v>5209.92</v>
      </c>
      <c r="J1328" s="94">
        <v>0.001449336649764099</v>
      </c>
    </row>
    <row r="1329" spans="1:10">
      <c r="A1329" t="s">
        <v>1463</v>
      </c>
      <c r="B1329" t="s">
        <v>1456</v>
      </c>
      <c r="C1329">
        <v>87.03</v>
      </c>
      <c r="D1329" s="93">
        <v>431928530</v>
      </c>
      <c r="E1329" s="94">
        <v>0.01968365553602824</v>
      </c>
      <c r="G1329" t="s">
        <v>1463</v>
      </c>
      <c r="H1329" t="s">
        <v>1456</v>
      </c>
      <c r="I1329" s="95">
        <v>5160.65</v>
      </c>
      <c r="J1329" s="94">
        <v>-0.009456959032000611</v>
      </c>
    </row>
    <row r="1330" spans="1:10">
      <c r="A1330" t="s">
        <v>1464</v>
      </c>
      <c r="B1330" t="s">
        <v>1456</v>
      </c>
      <c r="C1330">
        <v>90.61</v>
      </c>
      <c r="D1330" s="93">
        <v>431637270</v>
      </c>
      <c r="E1330" s="94">
        <v>0.04113524072159014</v>
      </c>
      <c r="G1330" t="s">
        <v>1464</v>
      </c>
      <c r="H1330" t="s">
        <v>1456</v>
      </c>
      <c r="I1330" s="95">
        <v>5199.05</v>
      </c>
      <c r="J1330" s="94">
        <v>0.007440923139527156</v>
      </c>
    </row>
    <row r="1331" spans="1:10">
      <c r="A1331" t="s">
        <v>1465</v>
      </c>
      <c r="B1331" t="s">
        <v>1456</v>
      </c>
      <c r="C1331">
        <v>88.18000000000001</v>
      </c>
      <c r="D1331" s="93">
        <v>426804790</v>
      </c>
      <c r="E1331" s="94">
        <v>-0.02681823198322475</v>
      </c>
      <c r="G1331" t="s">
        <v>1465</v>
      </c>
      <c r="H1331" t="s">
        <v>1456</v>
      </c>
      <c r="I1331" s="95">
        <v>5123.4</v>
      </c>
      <c r="J1331" s="94">
        <v>-0.0145507352304749</v>
      </c>
    </row>
    <row r="1332" spans="1:10">
      <c r="A1332" t="s">
        <v>1466</v>
      </c>
      <c r="B1332" t="s">
        <v>1456</v>
      </c>
      <c r="C1332">
        <v>85.98999999999999</v>
      </c>
      <c r="D1332" s="93">
        <v>443076950</v>
      </c>
      <c r="E1332" s="94">
        <v>-0.02483556361986861</v>
      </c>
      <c r="G1332" t="s">
        <v>1466</v>
      </c>
      <c r="H1332" t="s">
        <v>1456</v>
      </c>
      <c r="I1332" s="95">
        <v>5061.81</v>
      </c>
      <c r="J1332" s="94">
        <v>-0.01202131397119088</v>
      </c>
    </row>
    <row r="1333" spans="1:10">
      <c r="A1333" t="s">
        <v>1467</v>
      </c>
      <c r="B1333" t="s">
        <v>1456</v>
      </c>
      <c r="C1333">
        <v>87.41</v>
      </c>
      <c r="D1333" s="93">
        <v>370453020</v>
      </c>
      <c r="E1333" s="94">
        <v>0.01651354808698691</v>
      </c>
      <c r="G1333" t="s">
        <v>1467</v>
      </c>
      <c r="H1333" t="s">
        <v>1456</v>
      </c>
      <c r="I1333" s="95">
        <v>5051.4</v>
      </c>
      <c r="J1333" s="94">
        <v>-0.002056576600070081</v>
      </c>
    </row>
    <row r="1334" spans="1:10">
      <c r="A1334" t="s">
        <v>1468</v>
      </c>
      <c r="B1334" t="s">
        <v>1456</v>
      </c>
      <c r="C1334">
        <v>84.03</v>
      </c>
      <c r="D1334" s="93">
        <v>495399510</v>
      </c>
      <c r="E1334" s="94">
        <v>-0.03866834458299961</v>
      </c>
      <c r="G1334" t="s">
        <v>1468</v>
      </c>
      <c r="H1334" t="s">
        <v>1456</v>
      </c>
      <c r="I1334" s="95">
        <v>5022.22</v>
      </c>
      <c r="J1334" s="94">
        <v>-0.005776616383576738</v>
      </c>
    </row>
    <row r="1335" spans="1:10">
      <c r="A1335" t="s">
        <v>1469</v>
      </c>
      <c r="B1335" t="s">
        <v>1456</v>
      </c>
      <c r="C1335">
        <v>84.66</v>
      </c>
      <c r="D1335" s="93">
        <v>447260340</v>
      </c>
      <c r="E1335" s="94">
        <v>0.007497322384862448</v>
      </c>
      <c r="G1335" t="s">
        <v>1469</v>
      </c>
      <c r="H1335" t="s">
        <v>1456</v>
      </c>
      <c r="I1335" s="95">
        <v>5011.11</v>
      </c>
      <c r="J1335" s="94">
        <v>-0.002212169120428875</v>
      </c>
    </row>
    <row r="1336" spans="1:10">
      <c r="A1336" t="s">
        <v>1470</v>
      </c>
      <c r="B1336" t="s">
        <v>1456</v>
      </c>
      <c r="C1336">
        <v>76.19</v>
      </c>
      <c r="D1336" s="93">
        <v>875198000</v>
      </c>
      <c r="E1336" s="94">
        <v>-0.1000472478147886</v>
      </c>
      <c r="G1336" t="s">
        <v>1470</v>
      </c>
      <c r="H1336" t="s">
        <v>1456</v>
      </c>
      <c r="I1336" s="95">
        <v>4967.24</v>
      </c>
      <c r="J1336" s="94">
        <v>-0.008754547395686818</v>
      </c>
    </row>
    <row r="1337" spans="1:10">
      <c r="A1337" t="s">
        <v>1471</v>
      </c>
      <c r="B1337" t="s">
        <v>1456</v>
      </c>
      <c r="C1337">
        <v>79.51000000000001</v>
      </c>
      <c r="D1337" s="93">
        <v>596340510</v>
      </c>
      <c r="E1337" s="94">
        <v>0.04357527234545233</v>
      </c>
      <c r="G1337" t="s">
        <v>1471</v>
      </c>
      <c r="H1337" t="s">
        <v>1456</v>
      </c>
      <c r="I1337" s="95">
        <v>5010.59</v>
      </c>
      <c r="J1337" s="94">
        <v>0.008727180486547859</v>
      </c>
    </row>
    <row r="1338" spans="1:10">
      <c r="A1338" t="s">
        <v>1472</v>
      </c>
      <c r="B1338" t="s">
        <v>1456</v>
      </c>
      <c r="C1338">
        <v>82.42</v>
      </c>
      <c r="D1338" s="93">
        <v>438559370</v>
      </c>
      <c r="E1338" s="94">
        <v>0.03659916991573375</v>
      </c>
      <c r="G1338" t="s">
        <v>1472</v>
      </c>
      <c r="H1338" t="s">
        <v>1456</v>
      </c>
      <c r="I1338" s="95">
        <v>5070.56</v>
      </c>
      <c r="J1338" s="94">
        <v>0.01196865039845618</v>
      </c>
    </row>
    <row r="1339" spans="1:10">
      <c r="A1339" t="s">
        <v>1473</v>
      </c>
      <c r="B1339" t="s">
        <v>1456</v>
      </c>
      <c r="C1339">
        <v>79.67</v>
      </c>
      <c r="D1339" s="93">
        <v>512207530</v>
      </c>
      <c r="E1339" s="94">
        <v>-0.03336568793982042</v>
      </c>
      <c r="G1339" t="s">
        <v>1473</v>
      </c>
      <c r="H1339" t="s">
        <v>1456</v>
      </c>
      <c r="I1339" s="95">
        <v>5071.62</v>
      </c>
      <c r="J1339" s="94">
        <v>0.0002090498879807612</v>
      </c>
    </row>
    <row r="1340" spans="1:10">
      <c r="A1340" t="s">
        <v>1474</v>
      </c>
      <c r="B1340" t="s">
        <v>1456</v>
      </c>
      <c r="C1340">
        <v>82.63</v>
      </c>
      <c r="D1340" s="93">
        <v>424640730</v>
      </c>
      <c r="E1340" s="94">
        <v>0.03715325718589169</v>
      </c>
      <c r="G1340" t="s">
        <v>1474</v>
      </c>
      <c r="H1340" t="s">
        <v>1456</v>
      </c>
      <c r="I1340" s="95">
        <v>5048.41</v>
      </c>
      <c r="J1340" s="94">
        <v>-0.004576446973550863</v>
      </c>
    </row>
    <row r="1341" spans="1:10">
      <c r="A1341" t="s">
        <v>1475</v>
      </c>
      <c r="B1341" t="s">
        <v>1456</v>
      </c>
      <c r="C1341">
        <v>87.73</v>
      </c>
      <c r="D1341" s="93">
        <v>551010780</v>
      </c>
      <c r="E1341" s="94">
        <v>0.06172092460365497</v>
      </c>
      <c r="G1341" t="s">
        <v>1475</v>
      </c>
      <c r="H1341" t="s">
        <v>1456</v>
      </c>
      <c r="I1341" s="95">
        <v>5099.95</v>
      </c>
      <c r="J1341" s="94">
        <v>0.01020915496166119</v>
      </c>
    </row>
    <row r="1342" spans="1:10">
      <c r="A1342" t="s">
        <v>1476</v>
      </c>
      <c r="B1342" t="s">
        <v>1456</v>
      </c>
      <c r="C1342">
        <v>87.75</v>
      </c>
      <c r="D1342" s="93">
        <v>388970760</v>
      </c>
      <c r="E1342" s="94">
        <v>0.0002279721873930107</v>
      </c>
      <c r="G1342" t="s">
        <v>1476</v>
      </c>
      <c r="H1342" t="s">
        <v>1456</v>
      </c>
      <c r="I1342" s="95">
        <v>5116.16</v>
      </c>
      <c r="J1342" s="94">
        <v>0.00317846253394638</v>
      </c>
    </row>
    <row r="1343" spans="1:10">
      <c r="A1343" t="s">
        <v>1477</v>
      </c>
      <c r="B1343" t="s">
        <v>1456</v>
      </c>
      <c r="C1343">
        <v>86.39</v>
      </c>
      <c r="D1343" s="93">
        <v>363708700</v>
      </c>
      <c r="E1343" s="94">
        <v>-0.01549857549857547</v>
      </c>
      <c r="G1343" t="s">
        <v>1477</v>
      </c>
      <c r="H1343" t="s">
        <v>1456</v>
      </c>
      <c r="I1343" s="95">
        <v>5035.7</v>
      </c>
      <c r="J1343" s="94">
        <v>-0.01572663872904678</v>
      </c>
    </row>
    <row r="1344" spans="1:10">
      <c r="A1344" t="s">
        <v>1478</v>
      </c>
      <c r="B1344" t="s">
        <v>1479</v>
      </c>
      <c r="C1344">
        <v>83.03</v>
      </c>
      <c r="D1344" s="93">
        <v>559863170</v>
      </c>
      <c r="E1344" s="94">
        <v>-0.03889339043870821</v>
      </c>
      <c r="G1344" t="s">
        <v>1478</v>
      </c>
      <c r="H1344" t="s">
        <v>1479</v>
      </c>
      <c r="I1344" s="95">
        <v>5018.4</v>
      </c>
      <c r="J1344" s="94">
        <v>-0.00343547073892414</v>
      </c>
    </row>
    <row r="1345" spans="1:10">
      <c r="A1345" t="s">
        <v>1480</v>
      </c>
      <c r="B1345" t="s">
        <v>1479</v>
      </c>
      <c r="C1345">
        <v>85.81</v>
      </c>
      <c r="D1345" s="93">
        <v>377897540</v>
      </c>
      <c r="E1345" s="94">
        <v>0.03348187402143799</v>
      </c>
      <c r="G1345" t="s">
        <v>1480</v>
      </c>
      <c r="H1345" t="s">
        <v>1479</v>
      </c>
      <c r="I1345" s="95">
        <v>5064.19</v>
      </c>
      <c r="J1345" s="94">
        <v>0.009124422126574272</v>
      </c>
    </row>
    <row r="1346" spans="1:10">
      <c r="A1346" t="s">
        <v>1481</v>
      </c>
      <c r="B1346" t="s">
        <v>1479</v>
      </c>
      <c r="C1346">
        <v>88.78</v>
      </c>
      <c r="D1346" s="93">
        <v>398340720</v>
      </c>
      <c r="E1346" s="94">
        <v>0.03461135065843135</v>
      </c>
      <c r="G1346" t="s">
        <v>1481</v>
      </c>
      <c r="H1346" t="s">
        <v>1479</v>
      </c>
      <c r="I1346" s="95">
        <v>5127.8</v>
      </c>
      <c r="J1346" s="94">
        <v>0.01256074515371663</v>
      </c>
    </row>
    <row r="1347" spans="1:10">
      <c r="A1347" t="s">
        <v>1482</v>
      </c>
      <c r="B1347" t="s">
        <v>1479</v>
      </c>
      <c r="C1347">
        <v>92.13</v>
      </c>
      <c r="D1347" s="93">
        <v>376202550</v>
      </c>
      <c r="E1347" s="94">
        <v>0.03773372381166928</v>
      </c>
      <c r="G1347" t="s">
        <v>1482</v>
      </c>
      <c r="H1347" t="s">
        <v>1479</v>
      </c>
      <c r="I1347" s="95">
        <v>5180.73</v>
      </c>
      <c r="J1347" s="94">
        <v>0.01032216545107056</v>
      </c>
    </row>
    <row r="1348" spans="1:10">
      <c r="A1348" t="s">
        <v>1483</v>
      </c>
      <c r="B1348" t="s">
        <v>1479</v>
      </c>
      <c r="C1348">
        <v>90.55</v>
      </c>
      <c r="D1348" s="93">
        <v>437341610</v>
      </c>
      <c r="E1348" s="94">
        <v>-0.01714967980028215</v>
      </c>
      <c r="G1348" t="s">
        <v>1483</v>
      </c>
      <c r="H1348" t="s">
        <v>1479</v>
      </c>
      <c r="I1348" s="95">
        <v>5187.71</v>
      </c>
      <c r="J1348" s="94">
        <v>0.001347300476959967</v>
      </c>
    </row>
    <row r="1349" spans="1:10">
      <c r="A1349" t="s">
        <v>1484</v>
      </c>
      <c r="B1349" t="s">
        <v>1479</v>
      </c>
      <c r="C1349">
        <v>90.40000000000001</v>
      </c>
      <c r="D1349" s="93">
        <v>325721020</v>
      </c>
      <c r="E1349" s="94">
        <v>-0.001656543346217454</v>
      </c>
      <c r="G1349" t="s">
        <v>1484</v>
      </c>
      <c r="H1349" t="s">
        <v>1479</v>
      </c>
      <c r="I1349" s="95">
        <v>5187.66</v>
      </c>
      <c r="J1349" s="94">
        <v>-9.638164045422393E-06</v>
      </c>
    </row>
    <row r="1350" spans="1:10">
      <c r="A1350" t="s">
        <v>1485</v>
      </c>
      <c r="B1350" t="s">
        <v>1479</v>
      </c>
      <c r="C1350">
        <v>88.73999999999999</v>
      </c>
      <c r="D1350" s="93">
        <v>378012680</v>
      </c>
      <c r="E1350" s="94">
        <v>-0.01836283185840715</v>
      </c>
      <c r="G1350" t="s">
        <v>1485</v>
      </c>
      <c r="H1350" t="s">
        <v>1479</v>
      </c>
      <c r="I1350" s="95">
        <v>5214.07</v>
      </c>
      <c r="J1350" s="94">
        <v>0.005090927315976712</v>
      </c>
    </row>
    <row r="1351" spans="1:10">
      <c r="A1351" t="s">
        <v>1486</v>
      </c>
      <c r="B1351" t="s">
        <v>1479</v>
      </c>
      <c r="C1351">
        <v>89.87</v>
      </c>
      <c r="D1351" s="93">
        <v>335325410</v>
      </c>
      <c r="E1351" s="94">
        <v>0.01273382916384946</v>
      </c>
      <c r="G1351" t="s">
        <v>1486</v>
      </c>
      <c r="H1351" t="s">
        <v>1479</v>
      </c>
      <c r="I1351" s="95">
        <v>5222.69</v>
      </c>
      <c r="J1351" s="94">
        <v>0.001653219078378232</v>
      </c>
    </row>
    <row r="1352" spans="1:10">
      <c r="A1352" t="s">
        <v>1487</v>
      </c>
      <c r="B1352" t="s">
        <v>1479</v>
      </c>
      <c r="C1352">
        <v>90.39</v>
      </c>
      <c r="D1352" s="93">
        <v>289680170</v>
      </c>
      <c r="E1352" s="94">
        <v>0.005786135529097569</v>
      </c>
      <c r="G1352" t="s">
        <v>1487</v>
      </c>
      <c r="H1352" t="s">
        <v>1479</v>
      </c>
      <c r="I1352" s="95">
        <v>5221.41</v>
      </c>
      <c r="J1352" s="94">
        <v>-0.0002450844296713051</v>
      </c>
    </row>
    <row r="1353" spans="1:10">
      <c r="A1353" t="s">
        <v>1488</v>
      </c>
      <c r="B1353" t="s">
        <v>1479</v>
      </c>
      <c r="C1353">
        <v>91.34999999999999</v>
      </c>
      <c r="D1353" s="93">
        <v>296507080</v>
      </c>
      <c r="E1353" s="94">
        <v>0.01062064387653505</v>
      </c>
      <c r="G1353" t="s">
        <v>1488</v>
      </c>
      <c r="H1353" t="s">
        <v>1479</v>
      </c>
      <c r="I1353" s="95">
        <v>5246.69</v>
      </c>
      <c r="J1353" s="94">
        <v>0.004841604087784779</v>
      </c>
    </row>
    <row r="1354" spans="1:10">
      <c r="A1354" t="s">
        <v>1489</v>
      </c>
      <c r="B1354" t="s">
        <v>1479</v>
      </c>
      <c r="C1354">
        <v>94.62</v>
      </c>
      <c r="D1354" s="93">
        <v>417735450</v>
      </c>
      <c r="E1354" s="94">
        <v>0.03579638752052561</v>
      </c>
      <c r="G1354" t="s">
        <v>1489</v>
      </c>
      <c r="H1354" t="s">
        <v>1479</v>
      </c>
      <c r="I1354" s="95">
        <v>5308.14</v>
      </c>
      <c r="J1354" s="94">
        <v>0.01171214613403904</v>
      </c>
    </row>
    <row r="1355" spans="1:10">
      <c r="A1355" t="s">
        <v>1490</v>
      </c>
      <c r="B1355" t="s">
        <v>1479</v>
      </c>
      <c r="C1355">
        <v>94.34999999999999</v>
      </c>
      <c r="D1355" s="93">
        <v>323951820</v>
      </c>
      <c r="E1355" s="94">
        <v>-0.002853519340520028</v>
      </c>
      <c r="G1355" t="s">
        <v>1490</v>
      </c>
      <c r="H1355" t="s">
        <v>1479</v>
      </c>
      <c r="I1355" s="95">
        <v>5297.09</v>
      </c>
      <c r="J1355" s="94">
        <v>-0.002081708470387023</v>
      </c>
    </row>
    <row r="1356" spans="1:10">
      <c r="A1356" t="s">
        <v>1491</v>
      </c>
      <c r="B1356" t="s">
        <v>1479</v>
      </c>
      <c r="C1356">
        <v>92.47</v>
      </c>
      <c r="D1356" s="93">
        <v>359691030</v>
      </c>
      <c r="E1356" s="94">
        <v>-0.01992580816110223</v>
      </c>
      <c r="G1356" t="s">
        <v>1491</v>
      </c>
      <c r="H1356" t="s">
        <v>1479</v>
      </c>
      <c r="I1356" s="95">
        <v>5303.26</v>
      </c>
      <c r="J1356" s="94">
        <v>0.001164790479300848</v>
      </c>
    </row>
    <row r="1357" spans="1:10">
      <c r="A1357" t="s">
        <v>1492</v>
      </c>
      <c r="B1357" t="s">
        <v>1479</v>
      </c>
      <c r="C1357">
        <v>94.77</v>
      </c>
      <c r="D1357" s="93">
        <v>318764460</v>
      </c>
      <c r="E1357" s="94">
        <v>0.02487293176165251</v>
      </c>
      <c r="G1357" t="s">
        <v>1492</v>
      </c>
      <c r="H1357" t="s">
        <v>1479</v>
      </c>
      <c r="I1357" s="95">
        <v>5308.12</v>
      </c>
      <c r="J1357" s="94">
        <v>0.0009164174488898169</v>
      </c>
    </row>
    <row r="1358" spans="1:10">
      <c r="A1358" t="s">
        <v>1493</v>
      </c>
      <c r="B1358" t="s">
        <v>1479</v>
      </c>
      <c r="C1358">
        <v>95.38</v>
      </c>
      <c r="D1358" s="93">
        <v>328946460</v>
      </c>
      <c r="E1358" s="94">
        <v>0.006436636066265766</v>
      </c>
      <c r="G1358" t="s">
        <v>1493</v>
      </c>
      <c r="H1358" t="s">
        <v>1479</v>
      </c>
      <c r="I1358" s="95">
        <v>5321.42</v>
      </c>
      <c r="J1358" s="94">
        <v>0.002505595201314215</v>
      </c>
    </row>
    <row r="1359" spans="1:10">
      <c r="A1359" t="s">
        <v>1494</v>
      </c>
      <c r="B1359" t="s">
        <v>1479</v>
      </c>
      <c r="C1359">
        <v>94.94</v>
      </c>
      <c r="D1359" s="93">
        <v>548647990</v>
      </c>
      <c r="E1359" s="94">
        <v>-0.004613126441601945</v>
      </c>
      <c r="G1359" t="s">
        <v>1494</v>
      </c>
      <c r="H1359" t="s">
        <v>1479</v>
      </c>
      <c r="I1359" s="95">
        <v>5307.02</v>
      </c>
      <c r="J1359" s="94">
        <v>-0.002706044627185933</v>
      </c>
    </row>
    <row r="1360" spans="1:10">
      <c r="A1360" t="s">
        <v>1495</v>
      </c>
      <c r="B1360" t="s">
        <v>1479</v>
      </c>
      <c r="C1360">
        <v>103.79</v>
      </c>
      <c r="D1360" s="93">
        <v>835065280</v>
      </c>
      <c r="E1360" s="94">
        <v>0.09321676848535931</v>
      </c>
      <c r="G1360" t="s">
        <v>1495</v>
      </c>
      <c r="H1360" t="s">
        <v>1479</v>
      </c>
      <c r="I1360" s="95">
        <v>5267.85</v>
      </c>
      <c r="J1360" s="94">
        <v>-0.007380789972527002</v>
      </c>
    </row>
    <row r="1361" spans="1:10">
      <c r="A1361" t="s">
        <v>1496</v>
      </c>
      <c r="B1361" t="s">
        <v>1479</v>
      </c>
      <c r="C1361">
        <v>106.46</v>
      </c>
      <c r="D1361" s="93">
        <v>429493670</v>
      </c>
      <c r="E1361" s="94">
        <v>0.02572502167838886</v>
      </c>
      <c r="G1361" t="s">
        <v>1496</v>
      </c>
      <c r="H1361" t="s">
        <v>1479</v>
      </c>
      <c r="I1361" s="95">
        <v>5304.71</v>
      </c>
      <c r="J1361" s="94">
        <v>0.006997162030050186</v>
      </c>
    </row>
    <row r="1362" spans="1:10">
      <c r="A1362" t="s">
        <v>1497</v>
      </c>
      <c r="B1362" t="s">
        <v>1479</v>
      </c>
      <c r="C1362">
        <v>113.89</v>
      </c>
      <c r="D1362" s="93">
        <v>652727890</v>
      </c>
      <c r="E1362" s="94">
        <v>0.06979147097501426</v>
      </c>
      <c r="G1362" t="s">
        <v>1497</v>
      </c>
      <c r="H1362" t="s">
        <v>1479</v>
      </c>
      <c r="I1362" s="95">
        <v>5306.03</v>
      </c>
      <c r="J1362" s="94">
        <v>0.0002488354688567895</v>
      </c>
    </row>
    <row r="1363" spans="1:10">
      <c r="A1363" t="s">
        <v>1498</v>
      </c>
      <c r="B1363" t="s">
        <v>1479</v>
      </c>
      <c r="C1363">
        <v>114.82</v>
      </c>
      <c r="D1363" s="93">
        <v>557441930</v>
      </c>
      <c r="E1363" s="94">
        <v>0.008165773992448777</v>
      </c>
      <c r="G1363" t="s">
        <v>1498</v>
      </c>
      <c r="H1363" t="s">
        <v>1479</v>
      </c>
      <c r="I1363" s="95">
        <v>5266.96</v>
      </c>
      <c r="J1363" s="94">
        <v>-0.007363320599393486</v>
      </c>
    </row>
    <row r="1364" spans="1:10">
      <c r="A1364" t="s">
        <v>1499</v>
      </c>
      <c r="B1364" t="s">
        <v>1479</v>
      </c>
      <c r="C1364">
        <v>110.49</v>
      </c>
      <c r="D1364" s="93">
        <v>487350330</v>
      </c>
      <c r="E1364" s="94">
        <v>-0.03771120013934848</v>
      </c>
      <c r="G1364" t="s">
        <v>1499</v>
      </c>
      <c r="H1364" t="s">
        <v>1479</v>
      </c>
      <c r="I1364" s="95">
        <v>5235.47</v>
      </c>
      <c r="J1364" s="94">
        <v>-0.005978780928657113</v>
      </c>
    </row>
    <row r="1365" spans="1:10">
      <c r="A1365" t="s">
        <v>1500</v>
      </c>
      <c r="B1365" t="s">
        <v>1479</v>
      </c>
      <c r="C1365">
        <v>109.62</v>
      </c>
      <c r="D1365" s="93">
        <v>613262500</v>
      </c>
      <c r="E1365" s="94">
        <v>-0.007874015748031371</v>
      </c>
      <c r="G1365" t="s">
        <v>1500</v>
      </c>
      <c r="H1365" t="s">
        <v>1479</v>
      </c>
      <c r="I1365" s="95">
        <v>5277.5</v>
      </c>
      <c r="J1365" s="94">
        <v>0.008027932544738103</v>
      </c>
    </row>
    <row r="1366" spans="1:10">
      <c r="A1366" t="s">
        <v>1501</v>
      </c>
      <c r="B1366" t="s">
        <v>1502</v>
      </c>
      <c r="C1366">
        <v>114.99</v>
      </c>
      <c r="D1366" s="93">
        <v>438391760</v>
      </c>
      <c r="E1366" s="94">
        <v>0.04898741105637638</v>
      </c>
      <c r="G1366" t="s">
        <v>1501</v>
      </c>
      <c r="H1366" t="s">
        <v>1502</v>
      </c>
      <c r="I1366" s="95">
        <v>5283.41</v>
      </c>
      <c r="J1366" s="94">
        <v>0.001119848413074331</v>
      </c>
    </row>
    <row r="1367" spans="1:10">
      <c r="A1367" t="s">
        <v>1503</v>
      </c>
      <c r="B1367" t="s">
        <v>1502</v>
      </c>
      <c r="C1367">
        <v>116.43</v>
      </c>
      <c r="D1367" s="93">
        <v>403324010</v>
      </c>
      <c r="E1367" s="94">
        <v>0.01252282807200644</v>
      </c>
      <c r="G1367" t="s">
        <v>1503</v>
      </c>
      <c r="H1367" t="s">
        <v>1502</v>
      </c>
      <c r="I1367" s="95">
        <v>5291.35</v>
      </c>
      <c r="J1367" s="94">
        <v>0.001502817309275706</v>
      </c>
    </row>
    <row r="1368" spans="1:10">
      <c r="A1368" t="s">
        <v>1504</v>
      </c>
      <c r="B1368" t="s">
        <v>1502</v>
      </c>
      <c r="C1368">
        <v>122.43</v>
      </c>
      <c r="D1368" s="93">
        <v>528401780</v>
      </c>
      <c r="E1368" s="94">
        <v>0.05153311002318994</v>
      </c>
      <c r="G1368" t="s">
        <v>1504</v>
      </c>
      <c r="H1368" t="s">
        <v>1502</v>
      </c>
      <c r="I1368" s="95">
        <v>5354.04</v>
      </c>
      <c r="J1368" s="94">
        <v>0.0118476381263759</v>
      </c>
    </row>
    <row r="1369" spans="1:10">
      <c r="A1369" t="s">
        <v>1505</v>
      </c>
      <c r="B1369" t="s">
        <v>1502</v>
      </c>
      <c r="C1369">
        <v>120.99</v>
      </c>
      <c r="D1369" s="93">
        <v>664696190</v>
      </c>
      <c r="E1369" s="94">
        <v>-0.01176182308257789</v>
      </c>
      <c r="G1369" t="s">
        <v>1505</v>
      </c>
      <c r="H1369" t="s">
        <v>1502</v>
      </c>
      <c r="I1369" s="95">
        <v>5352.95</v>
      </c>
      <c r="J1369" s="94">
        <v>-0.0002035845828570748</v>
      </c>
    </row>
    <row r="1370" spans="1:10">
      <c r="A1370" t="s">
        <v>1506</v>
      </c>
      <c r="B1370" t="s">
        <v>1502</v>
      </c>
      <c r="C1370">
        <v>120.88</v>
      </c>
      <c r="D1370" s="93">
        <v>412385800</v>
      </c>
      <c r="E1370" s="94">
        <v>-0.0009091660467807072</v>
      </c>
      <c r="G1370" t="s">
        <v>1506</v>
      </c>
      <c r="H1370" t="s">
        <v>1502</v>
      </c>
      <c r="I1370" s="95">
        <v>5346.98</v>
      </c>
      <c r="J1370" s="94">
        <v>-0.001115272886912821</v>
      </c>
    </row>
    <row r="1371" spans="1:10">
      <c r="A1371" t="s">
        <v>1507</v>
      </c>
      <c r="B1371" t="s">
        <v>1502</v>
      </c>
      <c r="C1371">
        <v>121.78</v>
      </c>
      <c r="D1371" s="93">
        <v>314162650</v>
      </c>
      <c r="E1371" s="94">
        <v>0.007445400397088076</v>
      </c>
      <c r="G1371" t="s">
        <v>1507</v>
      </c>
      <c r="H1371" t="s">
        <v>1502</v>
      </c>
      <c r="I1371" s="95">
        <v>5360.78</v>
      </c>
      <c r="J1371" s="94">
        <v>0.00258089613202217</v>
      </c>
    </row>
    <row r="1372" spans="1:10">
      <c r="A1372" t="s">
        <v>1508</v>
      </c>
      <c r="B1372" t="s">
        <v>1502</v>
      </c>
      <c r="C1372">
        <v>120.91</v>
      </c>
      <c r="D1372" s="93">
        <v>222551158</v>
      </c>
      <c r="E1372" s="94">
        <v>-0.007144030218426689</v>
      </c>
      <c r="G1372" t="s">
        <v>1508</v>
      </c>
      <c r="H1372" t="s">
        <v>1502</v>
      </c>
      <c r="I1372" s="95">
        <v>5375.31</v>
      </c>
      <c r="J1372" s="94">
        <v>0.002710426467790183</v>
      </c>
    </row>
    <row r="1373" spans="1:10">
      <c r="A1373" t="s">
        <v>1509</v>
      </c>
      <c r="B1373" t="s">
        <v>1502</v>
      </c>
      <c r="C1373">
        <v>125.2</v>
      </c>
      <c r="D1373" s="93">
        <v>299595001</v>
      </c>
      <c r="E1373" s="94">
        <v>0.03548093623356219</v>
      </c>
      <c r="G1373" t="s">
        <v>1509</v>
      </c>
      <c r="H1373" t="s">
        <v>1502</v>
      </c>
      <c r="I1373" s="95">
        <v>5421.02</v>
      </c>
      <c r="J1373" s="94">
        <v>0.008503695600811767</v>
      </c>
    </row>
    <row r="1374" spans="1:10">
      <c r="A1374" t="s">
        <v>1510</v>
      </c>
      <c r="B1374" t="s">
        <v>1502</v>
      </c>
      <c r="C1374">
        <v>129.61</v>
      </c>
      <c r="D1374" s="93">
        <v>260704537</v>
      </c>
      <c r="E1374" s="94">
        <v>0.03522364217252405</v>
      </c>
      <c r="G1374" t="s">
        <v>1510</v>
      </c>
      <c r="H1374" t="s">
        <v>1502</v>
      </c>
      <c r="I1374" s="95">
        <v>5433.75</v>
      </c>
      <c r="J1374" s="94">
        <v>0.002348266562381074</v>
      </c>
    </row>
    <row r="1375" spans="1:10">
      <c r="A1375" t="s">
        <v>1511</v>
      </c>
      <c r="B1375" t="s">
        <v>1502</v>
      </c>
      <c r="C1375">
        <v>131.88</v>
      </c>
      <c r="D1375" s="93">
        <v>309320376</v>
      </c>
      <c r="E1375" s="94">
        <v>0.01751408070364935</v>
      </c>
      <c r="G1375" t="s">
        <v>1511</v>
      </c>
      <c r="H1375" t="s">
        <v>1502</v>
      </c>
      <c r="I1375" s="95">
        <v>5431.61</v>
      </c>
      <c r="J1375" s="94">
        <v>-0.0003938348286175453</v>
      </c>
    </row>
    <row r="1376" spans="1:10">
      <c r="A1376" t="s">
        <v>1512</v>
      </c>
      <c r="B1376" t="s">
        <v>1502</v>
      </c>
      <c r="C1376">
        <v>130.98</v>
      </c>
      <c r="D1376" s="93">
        <v>288504444</v>
      </c>
      <c r="E1376" s="94">
        <v>-0.006824385805277555</v>
      </c>
      <c r="G1376" t="s">
        <v>1512</v>
      </c>
      <c r="H1376" t="s">
        <v>1502</v>
      </c>
      <c r="I1376" s="95">
        <v>5473.24</v>
      </c>
      <c r="J1376" s="94">
        <v>0.007664394166738697</v>
      </c>
    </row>
    <row r="1377" spans="1:10">
      <c r="A1377" t="s">
        <v>1513</v>
      </c>
      <c r="B1377" t="s">
        <v>1502</v>
      </c>
      <c r="C1377">
        <v>135.58</v>
      </c>
      <c r="D1377" s="93">
        <v>294335054</v>
      </c>
      <c r="E1377" s="94">
        <v>0.03511986562834046</v>
      </c>
      <c r="G1377" t="s">
        <v>1513</v>
      </c>
      <c r="H1377" t="s">
        <v>1502</v>
      </c>
      <c r="I1377" s="95">
        <v>5487.02</v>
      </c>
      <c r="J1377" s="94">
        <v>0.002517704321389314</v>
      </c>
    </row>
    <row r="1378" spans="1:10">
      <c r="A1378" t="s">
        <v>1514</v>
      </c>
      <c r="B1378" t="s">
        <v>1502</v>
      </c>
      <c r="C1378">
        <v>130.78</v>
      </c>
      <c r="D1378" s="93">
        <v>517768425</v>
      </c>
      <c r="E1378" s="94">
        <v>-0.03540345183655413</v>
      </c>
      <c r="G1378" t="s">
        <v>1514</v>
      </c>
      <c r="H1378" t="s">
        <v>1502</v>
      </c>
      <c r="I1378" s="95">
        <v>5473.16</v>
      </c>
      <c r="J1378" s="94">
        <v>-0.002525961268593946</v>
      </c>
    </row>
    <row r="1379" spans="1:10">
      <c r="A1379" t="s">
        <v>1515</v>
      </c>
      <c r="B1379" t="s">
        <v>1502</v>
      </c>
      <c r="C1379">
        <v>126.57</v>
      </c>
      <c r="D1379" s="93">
        <v>655484664</v>
      </c>
      <c r="E1379" s="94">
        <v>-0.03219146658510486</v>
      </c>
      <c r="G1379" t="s">
        <v>1515</v>
      </c>
      <c r="H1379" t="s">
        <v>1502</v>
      </c>
      <c r="I1379" s="95">
        <v>5464.61</v>
      </c>
      <c r="J1379" s="94">
        <v>-0.001562168838477263</v>
      </c>
    </row>
    <row r="1380" spans="1:10">
      <c r="A1380" t="s">
        <v>1516</v>
      </c>
      <c r="B1380" t="s">
        <v>1502</v>
      </c>
      <c r="C1380">
        <v>118.11</v>
      </c>
      <c r="D1380" s="93">
        <v>476060866</v>
      </c>
      <c r="E1380" s="94">
        <v>-0.06684048352690208</v>
      </c>
      <c r="G1380" t="s">
        <v>1516</v>
      </c>
      <c r="H1380" t="s">
        <v>1502</v>
      </c>
      <c r="I1380" s="95">
        <v>5447.88</v>
      </c>
      <c r="J1380" s="94">
        <v>-0.003061517656337664</v>
      </c>
    </row>
    <row r="1381" spans="1:10">
      <c r="A1381" t="s">
        <v>1517</v>
      </c>
      <c r="B1381" t="s">
        <v>1502</v>
      </c>
      <c r="C1381">
        <v>126.09</v>
      </c>
      <c r="D1381" s="93">
        <v>425787456</v>
      </c>
      <c r="E1381" s="94">
        <v>0.06756413512827031</v>
      </c>
      <c r="G1381" t="s">
        <v>1517</v>
      </c>
      <c r="H1381" t="s">
        <v>1502</v>
      </c>
      <c r="I1381" s="95">
        <v>5469.29</v>
      </c>
      <c r="J1381" s="94">
        <v>0.003929969088893204</v>
      </c>
    </row>
    <row r="1382" spans="1:10">
      <c r="A1382" t="s">
        <v>1518</v>
      </c>
      <c r="B1382" t="s">
        <v>1502</v>
      </c>
      <c r="C1382">
        <v>126.4</v>
      </c>
      <c r="D1382" s="93">
        <v>362975918</v>
      </c>
      <c r="E1382" s="94">
        <v>0.002458561345070942</v>
      </c>
      <c r="G1382" t="s">
        <v>1518</v>
      </c>
      <c r="H1382" t="s">
        <v>1502</v>
      </c>
      <c r="I1382" s="95">
        <v>5477.91</v>
      </c>
      <c r="J1382" s="94">
        <v>0.001576072945482787</v>
      </c>
    </row>
    <row r="1383" spans="1:10">
      <c r="A1383" t="s">
        <v>1519</v>
      </c>
      <c r="B1383" t="s">
        <v>1502</v>
      </c>
      <c r="C1383">
        <v>123.99</v>
      </c>
      <c r="D1383" s="93">
        <v>252571693</v>
      </c>
      <c r="E1383" s="94">
        <v>-0.01906645569620258</v>
      </c>
      <c r="G1383" t="s">
        <v>1519</v>
      </c>
      <c r="H1383" t="s">
        <v>1502</v>
      </c>
      <c r="I1383" s="95">
        <v>5482.88</v>
      </c>
      <c r="J1383" s="94">
        <v>0.0009072803313672217</v>
      </c>
    </row>
    <row r="1384" spans="1:10">
      <c r="A1384" t="s">
        <v>1520</v>
      </c>
      <c r="B1384" t="s">
        <v>1502</v>
      </c>
      <c r="C1384">
        <v>123.54</v>
      </c>
      <c r="D1384" s="93">
        <v>315516740</v>
      </c>
      <c r="E1384" s="94">
        <v>-0.003629324945560009</v>
      </c>
      <c r="G1384" t="s">
        <v>1520</v>
      </c>
      <c r="H1384" t="s">
        <v>1502</v>
      </c>
      <c r="I1384" s="95">
        <v>5460.49</v>
      </c>
      <c r="J1384" s="94">
        <v>-0.004083620287148371</v>
      </c>
    </row>
    <row r="1385" spans="1:10">
      <c r="A1385" t="s">
        <v>1521</v>
      </c>
      <c r="B1385" t="s">
        <v>1522</v>
      </c>
      <c r="C1385">
        <v>124.3</v>
      </c>
      <c r="D1385" s="93">
        <v>284885534</v>
      </c>
      <c r="E1385" s="94">
        <v>0.006151853650639305</v>
      </c>
      <c r="G1385" t="s">
        <v>1521</v>
      </c>
      <c r="H1385" t="s">
        <v>1522</v>
      </c>
      <c r="I1385" s="95">
        <v>5475.1</v>
      </c>
      <c r="J1385" s="94">
        <v>0.002675584059306235</v>
      </c>
    </row>
    <row r="1386" spans="1:10">
      <c r="A1386" t="s">
        <v>1523</v>
      </c>
      <c r="B1386" t="s">
        <v>1522</v>
      </c>
      <c r="C1386">
        <v>122.67</v>
      </c>
      <c r="D1386" s="93">
        <v>218373969</v>
      </c>
      <c r="E1386" s="94">
        <v>-0.013113435237329</v>
      </c>
      <c r="G1386" t="s">
        <v>1523</v>
      </c>
      <c r="H1386" t="s">
        <v>1522</v>
      </c>
      <c r="I1386" s="95">
        <v>5509.02</v>
      </c>
      <c r="J1386" s="94">
        <v>0.006195320633413104</v>
      </c>
    </row>
    <row r="1387" spans="1:10">
      <c r="A1387" t="s">
        <v>1524</v>
      </c>
      <c r="B1387" t="s">
        <v>1522</v>
      </c>
      <c r="C1387">
        <v>128.28</v>
      </c>
      <c r="D1387" s="93">
        <v>215748955</v>
      </c>
      <c r="E1387" s="94">
        <v>0.04573245292247496</v>
      </c>
      <c r="G1387" t="s">
        <v>1524</v>
      </c>
      <c r="H1387" t="s">
        <v>1522</v>
      </c>
      <c r="I1387" s="95">
        <v>5537.01</v>
      </c>
      <c r="J1387" s="94">
        <v>0.005080758465207946</v>
      </c>
    </row>
    <row r="1388" spans="1:10">
      <c r="A1388" t="s">
        <v>1525</v>
      </c>
      <c r="B1388" t="s">
        <v>1522</v>
      </c>
      <c r="C1388">
        <v>125.83</v>
      </c>
      <c r="D1388" s="93">
        <v>214176689</v>
      </c>
      <c r="E1388" s="94">
        <v>-0.01909884627377612</v>
      </c>
      <c r="G1388" t="s">
        <v>1525</v>
      </c>
      <c r="H1388" t="s">
        <v>1522</v>
      </c>
      <c r="I1388" s="95">
        <v>5567.2</v>
      </c>
      <c r="J1388" s="94">
        <v>0.005452401205704893</v>
      </c>
    </row>
    <row r="1389" spans="1:10">
      <c r="A1389" t="s">
        <v>1526</v>
      </c>
      <c r="B1389" t="s">
        <v>1522</v>
      </c>
      <c r="C1389">
        <v>128.2</v>
      </c>
      <c r="D1389" s="93">
        <v>237677322</v>
      </c>
      <c r="E1389" s="94">
        <v>0.01883493602479525</v>
      </c>
      <c r="G1389" t="s">
        <v>1526</v>
      </c>
      <c r="H1389" t="s">
        <v>1522</v>
      </c>
      <c r="I1389" s="95">
        <v>5572.86</v>
      </c>
      <c r="J1389" s="94">
        <v>0.001016669061646658</v>
      </c>
    </row>
    <row r="1390" spans="1:10">
      <c r="A1390" t="s">
        <v>1527</v>
      </c>
      <c r="B1390" t="s">
        <v>1522</v>
      </c>
      <c r="C1390">
        <v>131.38</v>
      </c>
      <c r="D1390" s="93">
        <v>287020820</v>
      </c>
      <c r="E1390" s="94">
        <v>0.02480499219968801</v>
      </c>
      <c r="G1390" t="s">
        <v>1527</v>
      </c>
      <c r="H1390" t="s">
        <v>1522</v>
      </c>
      <c r="I1390" s="95">
        <v>5576.97</v>
      </c>
      <c r="J1390" s="94">
        <v>0.0007375028261971117</v>
      </c>
    </row>
    <row r="1391" spans="1:10">
      <c r="A1391" t="s">
        <v>1528</v>
      </c>
      <c r="B1391" t="s">
        <v>1522</v>
      </c>
      <c r="C1391">
        <v>134.91</v>
      </c>
      <c r="D1391" s="93">
        <v>248978569</v>
      </c>
      <c r="E1391" s="94">
        <v>0.02686862536154666</v>
      </c>
      <c r="G1391" t="s">
        <v>1528</v>
      </c>
      <c r="H1391" t="s">
        <v>1522</v>
      </c>
      <c r="I1391" s="95">
        <v>5633.92</v>
      </c>
      <c r="J1391" s="94">
        <v>0.01021163821931981</v>
      </c>
    </row>
    <row r="1392" spans="1:10">
      <c r="A1392" t="s">
        <v>1529</v>
      </c>
      <c r="B1392" t="s">
        <v>1522</v>
      </c>
      <c r="C1392">
        <v>127.4</v>
      </c>
      <c r="D1392" s="93">
        <v>374782738</v>
      </c>
      <c r="E1392" s="94">
        <v>-0.05566674079015632</v>
      </c>
      <c r="G1392" t="s">
        <v>1529</v>
      </c>
      <c r="H1392" t="s">
        <v>1522</v>
      </c>
      <c r="I1392" s="95">
        <v>5584.55</v>
      </c>
      <c r="J1392" s="94">
        <v>-0.008762992729751229</v>
      </c>
    </row>
    <row r="1393" spans="1:10">
      <c r="A1393" t="s">
        <v>1530</v>
      </c>
      <c r="B1393" t="s">
        <v>1522</v>
      </c>
      <c r="C1393">
        <v>129.24</v>
      </c>
      <c r="D1393" s="93">
        <v>252680535</v>
      </c>
      <c r="E1393" s="94">
        <v>0.01444270015698579</v>
      </c>
      <c r="G1393" t="s">
        <v>1530</v>
      </c>
      <c r="H1393" t="s">
        <v>1522</v>
      </c>
      <c r="I1393" s="95">
        <v>5615.34</v>
      </c>
      <c r="J1393" s="94">
        <v>0.005513425432666974</v>
      </c>
    </row>
    <row r="1394" spans="1:10">
      <c r="A1394" t="s">
        <v>1531</v>
      </c>
      <c r="B1394" t="s">
        <v>1522</v>
      </c>
      <c r="C1394">
        <v>128.44</v>
      </c>
      <c r="D1394" s="93">
        <v>208326164</v>
      </c>
      <c r="E1394" s="94">
        <v>-0.006190034045187365</v>
      </c>
      <c r="G1394" t="s">
        <v>1531</v>
      </c>
      <c r="H1394" t="s">
        <v>1522</v>
      </c>
      <c r="I1394" s="95">
        <v>5631.21</v>
      </c>
      <c r="J1394" s="94">
        <v>0.002826186838196687</v>
      </c>
    </row>
    <row r="1395" spans="1:10">
      <c r="A1395" t="s">
        <v>1532</v>
      </c>
      <c r="B1395" t="s">
        <v>1522</v>
      </c>
      <c r="C1395">
        <v>126.36</v>
      </c>
      <c r="D1395" s="93">
        <v>214769515</v>
      </c>
      <c r="E1395" s="94">
        <v>-0.01619433198380571</v>
      </c>
      <c r="G1395" t="s">
        <v>1532</v>
      </c>
      <c r="H1395" t="s">
        <v>1522</v>
      </c>
      <c r="I1395" s="95">
        <v>5667.21</v>
      </c>
      <c r="J1395" s="94">
        <v>0.006392942191820294</v>
      </c>
    </row>
    <row r="1396" spans="1:10">
      <c r="A1396" t="s">
        <v>1533</v>
      </c>
      <c r="B1396" t="s">
        <v>1522</v>
      </c>
      <c r="C1396">
        <v>117.99</v>
      </c>
      <c r="D1396" s="93">
        <v>390086189</v>
      </c>
      <c r="E1396" s="94">
        <v>-0.06623931623931623</v>
      </c>
      <c r="G1396" t="s">
        <v>1533</v>
      </c>
      <c r="H1396" t="s">
        <v>1522</v>
      </c>
      <c r="I1396" s="95">
        <v>5588.28</v>
      </c>
      <c r="J1396" s="94">
        <v>-0.0139274881290794</v>
      </c>
    </row>
    <row r="1397" spans="1:10">
      <c r="A1397" t="s">
        <v>1534</v>
      </c>
      <c r="B1397" t="s">
        <v>1522</v>
      </c>
      <c r="C1397">
        <v>121.09</v>
      </c>
      <c r="D1397" s="93">
        <v>320979530</v>
      </c>
      <c r="E1397" s="94">
        <v>0.02627341300110175</v>
      </c>
      <c r="G1397" t="s">
        <v>1534</v>
      </c>
      <c r="H1397" t="s">
        <v>1522</v>
      </c>
      <c r="I1397" s="95">
        <v>5544.58</v>
      </c>
      <c r="J1397" s="94">
        <v>-0.007819937440500468</v>
      </c>
    </row>
    <row r="1398" spans="1:10">
      <c r="A1398" t="s">
        <v>1535</v>
      </c>
      <c r="B1398" t="s">
        <v>1522</v>
      </c>
      <c r="C1398">
        <v>117.93</v>
      </c>
      <c r="D1398" s="93">
        <v>217223800</v>
      </c>
      <c r="E1398" s="94">
        <v>-0.02609629201420427</v>
      </c>
      <c r="G1398" t="s">
        <v>1535</v>
      </c>
      <c r="H1398" t="s">
        <v>1522</v>
      </c>
      <c r="I1398" s="95">
        <v>5504.99</v>
      </c>
      <c r="J1398" s="94">
        <v>-0.007140306389302742</v>
      </c>
    </row>
    <row r="1399" spans="1:10">
      <c r="A1399" t="s">
        <v>1536</v>
      </c>
      <c r="B1399" t="s">
        <v>1522</v>
      </c>
      <c r="C1399">
        <v>123.54</v>
      </c>
      <c r="D1399" s="93">
        <v>258068943</v>
      </c>
      <c r="E1399" s="94">
        <v>0.0475705927244976</v>
      </c>
      <c r="G1399" t="s">
        <v>1536</v>
      </c>
      <c r="H1399" t="s">
        <v>1522</v>
      </c>
      <c r="I1399" s="95">
        <v>5564.4</v>
      </c>
      <c r="J1399" s="94">
        <v>0.01079202687016689</v>
      </c>
    </row>
    <row r="1400" spans="1:10">
      <c r="A1400" t="s">
        <v>1537</v>
      </c>
      <c r="B1400" t="s">
        <v>1522</v>
      </c>
      <c r="C1400">
        <v>122.59</v>
      </c>
      <c r="D1400" s="93">
        <v>173910983</v>
      </c>
      <c r="E1400" s="94">
        <v>-0.007689817063299409</v>
      </c>
      <c r="G1400" t="s">
        <v>1537</v>
      </c>
      <c r="H1400" t="s">
        <v>1522</v>
      </c>
      <c r="I1400" s="95">
        <v>5555.75</v>
      </c>
      <c r="J1400" s="94">
        <v>-0.001554525195888057</v>
      </c>
    </row>
    <row r="1401" spans="1:10">
      <c r="A1401" t="s">
        <v>1538</v>
      </c>
      <c r="B1401" t="s">
        <v>1522</v>
      </c>
      <c r="C1401">
        <v>114.25</v>
      </c>
      <c r="D1401" s="93">
        <v>327776884</v>
      </c>
      <c r="E1401" s="94">
        <v>-0.06803165021616775</v>
      </c>
      <c r="G1401" t="s">
        <v>1538</v>
      </c>
      <c r="H1401" t="s">
        <v>1522</v>
      </c>
      <c r="I1401" s="95">
        <v>5427.12</v>
      </c>
      <c r="J1401" s="94">
        <v>-0.02315258965936196</v>
      </c>
    </row>
    <row r="1402" spans="1:10">
      <c r="A1402" t="s">
        <v>1539</v>
      </c>
      <c r="B1402" t="s">
        <v>1522</v>
      </c>
      <c r="C1402">
        <v>112.28</v>
      </c>
      <c r="D1402" s="93">
        <v>460067019</v>
      </c>
      <c r="E1402" s="94">
        <v>-0.01724288840262578</v>
      </c>
      <c r="G1402" t="s">
        <v>1539</v>
      </c>
      <c r="H1402" t="s">
        <v>1522</v>
      </c>
      <c r="I1402" s="95">
        <v>5399.23</v>
      </c>
      <c r="J1402" s="94">
        <v>-0.005139005586756951</v>
      </c>
    </row>
    <row r="1403" spans="1:10">
      <c r="A1403" t="s">
        <v>1540</v>
      </c>
      <c r="B1403" t="s">
        <v>1522</v>
      </c>
      <c r="C1403">
        <v>113.06</v>
      </c>
      <c r="D1403" s="93">
        <v>293399073</v>
      </c>
      <c r="E1403" s="94">
        <v>0.006946918418240022</v>
      </c>
      <c r="G1403" t="s">
        <v>1540</v>
      </c>
      <c r="H1403" t="s">
        <v>1522</v>
      </c>
      <c r="I1403" s="95">
        <v>5459.09</v>
      </c>
      <c r="J1403" s="94">
        <v>0.01108676607590353</v>
      </c>
    </row>
    <row r="1404" spans="1:10">
      <c r="A1404" t="s">
        <v>1541</v>
      </c>
      <c r="B1404" t="s">
        <v>1522</v>
      </c>
      <c r="C1404">
        <v>111.59</v>
      </c>
      <c r="D1404" s="93">
        <v>248152068</v>
      </c>
      <c r="E1404" s="94">
        <v>-0.0130019458694498</v>
      </c>
      <c r="G1404" t="s">
        <v>1541</v>
      </c>
      <c r="H1404" t="s">
        <v>1522</v>
      </c>
      <c r="I1404" s="95">
        <v>5463.55</v>
      </c>
      <c r="J1404" s="94">
        <v>0.0008169859811799629</v>
      </c>
    </row>
    <row r="1405" spans="1:10">
      <c r="A1405" t="s">
        <v>1542</v>
      </c>
      <c r="B1405" t="s">
        <v>1522</v>
      </c>
      <c r="C1405">
        <v>103.73</v>
      </c>
      <c r="D1405" s="93">
        <v>486833274</v>
      </c>
      <c r="E1405" s="94">
        <v>-0.07043641903396358</v>
      </c>
      <c r="G1405" t="s">
        <v>1542</v>
      </c>
      <c r="H1405" t="s">
        <v>1522</v>
      </c>
      <c r="I1405" s="95">
        <v>5436.45</v>
      </c>
      <c r="J1405" s="94">
        <v>-0.00496014496069408</v>
      </c>
    </row>
    <row r="1406" spans="1:10">
      <c r="A1406" t="s">
        <v>1543</v>
      </c>
      <c r="B1406" t="s">
        <v>1522</v>
      </c>
      <c r="C1406">
        <v>117.02</v>
      </c>
      <c r="D1406" s="93">
        <v>473174182</v>
      </c>
      <c r="E1406" s="94">
        <v>0.1281210835823772</v>
      </c>
      <c r="G1406" t="s">
        <v>1543</v>
      </c>
      <c r="H1406" t="s">
        <v>1522</v>
      </c>
      <c r="I1406" s="95">
        <v>5522.29</v>
      </c>
      <c r="J1406" s="94">
        <v>0.0157897157152187</v>
      </c>
    </row>
    <row r="1407" spans="1:10">
      <c r="A1407" t="s">
        <v>1544</v>
      </c>
      <c r="B1407" t="s">
        <v>1545</v>
      </c>
      <c r="C1407">
        <v>109.2</v>
      </c>
      <c r="D1407" s="93">
        <v>523462326</v>
      </c>
      <c r="E1407" s="94">
        <v>-0.066826183558366</v>
      </c>
      <c r="G1407" t="s">
        <v>1544</v>
      </c>
      <c r="H1407" t="s">
        <v>1545</v>
      </c>
      <c r="I1407" s="95">
        <v>5446.69</v>
      </c>
      <c r="J1407" s="94">
        <v>-0.01368997281924711</v>
      </c>
    </row>
    <row r="1408" spans="1:10">
      <c r="A1408" t="s">
        <v>1546</v>
      </c>
      <c r="B1408" t="s">
        <v>1545</v>
      </c>
      <c r="C1408">
        <v>107.26</v>
      </c>
      <c r="D1408" s="93">
        <v>482027500</v>
      </c>
      <c r="E1408" s="94">
        <v>-0.0177655677655677</v>
      </c>
      <c r="G1408" t="s">
        <v>1546</v>
      </c>
      <c r="H1408" t="s">
        <v>1545</v>
      </c>
      <c r="I1408" s="95">
        <v>5346.55</v>
      </c>
      <c r="J1408" s="94">
        <v>-0.01838547815278624</v>
      </c>
    </row>
    <row r="1409" spans="1:10">
      <c r="A1409" t="s">
        <v>1547</v>
      </c>
      <c r="B1409" t="s">
        <v>1545</v>
      </c>
      <c r="C1409">
        <v>100.44</v>
      </c>
      <c r="D1409" s="93">
        <v>552842400</v>
      </c>
      <c r="E1409" s="94">
        <v>-0.06358381502890176</v>
      </c>
      <c r="G1409" t="s">
        <v>1547</v>
      </c>
      <c r="H1409" t="s">
        <v>1545</v>
      </c>
      <c r="I1409" s="95">
        <v>5186.34</v>
      </c>
      <c r="J1409" s="94">
        <v>-0.0299651176927177</v>
      </c>
    </row>
    <row r="1410" spans="1:10">
      <c r="A1410" t="s">
        <v>1548</v>
      </c>
      <c r="B1410" t="s">
        <v>1545</v>
      </c>
      <c r="C1410">
        <v>104.24</v>
      </c>
      <c r="D1410" s="93">
        <v>409012100</v>
      </c>
      <c r="E1410" s="94">
        <v>0.03783353245718835</v>
      </c>
      <c r="G1410" t="s">
        <v>1548</v>
      </c>
      <c r="H1410" t="s">
        <v>1545</v>
      </c>
      <c r="I1410" s="95">
        <v>5240.04</v>
      </c>
      <c r="J1410" s="94">
        <v>0.01035412256041823</v>
      </c>
    </row>
    <row r="1411" spans="1:10">
      <c r="A1411" t="s">
        <v>1549</v>
      </c>
      <c r="B1411" t="s">
        <v>1545</v>
      </c>
      <c r="C1411">
        <v>98.90000000000001</v>
      </c>
      <c r="D1411" s="93">
        <v>411440423</v>
      </c>
      <c r="E1411" s="94">
        <v>-0.05122793553338445</v>
      </c>
      <c r="G1411" t="s">
        <v>1549</v>
      </c>
      <c r="H1411" t="s">
        <v>1545</v>
      </c>
      <c r="I1411" s="95">
        <v>5199.51</v>
      </c>
      <c r="J1411" s="94">
        <v>-0.007734673781116141</v>
      </c>
    </row>
    <row r="1412" spans="1:10">
      <c r="A1412" t="s">
        <v>1550</v>
      </c>
      <c r="B1412" t="s">
        <v>1545</v>
      </c>
      <c r="C1412">
        <v>104.96</v>
      </c>
      <c r="D1412" s="93">
        <v>391910023</v>
      </c>
      <c r="E1412" s="94">
        <v>0.06127401415571265</v>
      </c>
      <c r="G1412" t="s">
        <v>1550</v>
      </c>
      <c r="H1412" t="s">
        <v>1545</v>
      </c>
      <c r="I1412" s="95">
        <v>5319.3</v>
      </c>
      <c r="J1412" s="94">
        <v>0.02303870941684893</v>
      </c>
    </row>
    <row r="1413" spans="1:10">
      <c r="A1413" t="s">
        <v>1551</v>
      </c>
      <c r="B1413" t="s">
        <v>1545</v>
      </c>
      <c r="C1413">
        <v>104.74</v>
      </c>
      <c r="D1413" s="93">
        <v>290844200</v>
      </c>
      <c r="E1413" s="94">
        <v>-0.002096036585365835</v>
      </c>
      <c r="G1413" t="s">
        <v>1551</v>
      </c>
      <c r="H1413" t="s">
        <v>1545</v>
      </c>
      <c r="I1413" s="95">
        <v>5344.15</v>
      </c>
      <c r="J1413" s="94">
        <v>0.004671667324647855</v>
      </c>
    </row>
    <row r="1414" spans="1:10">
      <c r="A1414" t="s">
        <v>1552</v>
      </c>
      <c r="B1414" t="s">
        <v>1545</v>
      </c>
      <c r="C1414">
        <v>109.01</v>
      </c>
      <c r="D1414" s="93">
        <v>325559900</v>
      </c>
      <c r="E1414" s="94">
        <v>0.04076761504678261</v>
      </c>
      <c r="G1414" t="s">
        <v>1552</v>
      </c>
      <c r="H1414" t="s">
        <v>1545</v>
      </c>
      <c r="I1414" s="95">
        <v>5344.38</v>
      </c>
      <c r="J1414" s="94">
        <v>4.303771413605162E-05</v>
      </c>
    </row>
    <row r="1415" spans="1:10">
      <c r="A1415" t="s">
        <v>1553</v>
      </c>
      <c r="B1415" t="s">
        <v>1545</v>
      </c>
      <c r="C1415">
        <v>116.13</v>
      </c>
      <c r="D1415" s="93">
        <v>312646700</v>
      </c>
      <c r="E1415" s="94">
        <v>0.06531510870562318</v>
      </c>
      <c r="G1415" t="s">
        <v>1553</v>
      </c>
      <c r="H1415" t="s">
        <v>1545</v>
      </c>
      <c r="I1415" s="95">
        <v>5434.44</v>
      </c>
      <c r="J1415" s="94">
        <v>0.01685134664825472</v>
      </c>
    </row>
    <row r="1416" spans="1:10">
      <c r="A1416" t="s">
        <v>1554</v>
      </c>
      <c r="B1416" t="s">
        <v>1545</v>
      </c>
      <c r="C1416">
        <v>118.07</v>
      </c>
      <c r="D1416" s="93">
        <v>339246407</v>
      </c>
      <c r="E1416" s="94">
        <v>0.01670541634375278</v>
      </c>
      <c r="G1416" t="s">
        <v>1554</v>
      </c>
      <c r="H1416" t="s">
        <v>1545</v>
      </c>
      <c r="I1416" s="95">
        <v>5455.2</v>
      </c>
      <c r="J1416" s="94">
        <v>0.003820080817894755</v>
      </c>
    </row>
    <row r="1417" spans="1:10">
      <c r="A1417" t="s">
        <v>1555</v>
      </c>
      <c r="B1417" t="s">
        <v>1545</v>
      </c>
      <c r="C1417">
        <v>122.85</v>
      </c>
      <c r="D1417" s="93">
        <v>318086700</v>
      </c>
      <c r="E1417" s="94">
        <v>0.0404844583721522</v>
      </c>
      <c r="G1417" t="s">
        <v>1555</v>
      </c>
      <c r="H1417" t="s">
        <v>1545</v>
      </c>
      <c r="I1417" s="95">
        <v>5543.21</v>
      </c>
      <c r="J1417" s="94">
        <v>0.0161332306789852</v>
      </c>
    </row>
    <row r="1418" spans="1:10">
      <c r="A1418" t="s">
        <v>1556</v>
      </c>
      <c r="B1418" t="s">
        <v>1545</v>
      </c>
      <c r="C1418">
        <v>124.57</v>
      </c>
      <c r="D1418" s="93">
        <v>302589900</v>
      </c>
      <c r="E1418" s="94">
        <v>0.0140008140008141</v>
      </c>
      <c r="G1418" t="s">
        <v>1556</v>
      </c>
      <c r="H1418" t="s">
        <v>1545</v>
      </c>
      <c r="I1418" s="95">
        <v>5554.26</v>
      </c>
      <c r="J1418" s="94">
        <v>0.001993429799700852</v>
      </c>
    </row>
    <row r="1419" spans="1:10">
      <c r="A1419" t="s">
        <v>1557</v>
      </c>
      <c r="B1419" t="s">
        <v>1545</v>
      </c>
      <c r="C1419">
        <v>129.99</v>
      </c>
      <c r="D1419" s="93">
        <v>318333600</v>
      </c>
      <c r="E1419" s="94">
        <v>0.0435096732760698</v>
      </c>
      <c r="G1419" t="s">
        <v>1557</v>
      </c>
      <c r="H1419" t="s">
        <v>1545</v>
      </c>
      <c r="I1419" s="95">
        <v>5608.24</v>
      </c>
      <c r="J1419" s="94">
        <v>0.009718666393002673</v>
      </c>
    </row>
    <row r="1420" spans="1:10">
      <c r="A1420" t="s">
        <v>1558</v>
      </c>
      <c r="B1420" t="s">
        <v>1545</v>
      </c>
      <c r="C1420">
        <v>127.24</v>
      </c>
      <c r="D1420" s="93">
        <v>300087415</v>
      </c>
      <c r="E1420" s="94">
        <v>-0.02115547349796154</v>
      </c>
      <c r="G1420" t="s">
        <v>1558</v>
      </c>
      <c r="H1420" t="s">
        <v>1545</v>
      </c>
      <c r="I1420" s="95">
        <v>5597.11</v>
      </c>
      <c r="J1420" s="94">
        <v>-0.001984579832532196</v>
      </c>
    </row>
    <row r="1421" spans="1:10">
      <c r="A1421" t="s">
        <v>1559</v>
      </c>
      <c r="B1421" t="s">
        <v>1545</v>
      </c>
      <c r="C1421">
        <v>128.49</v>
      </c>
      <c r="D1421" s="93">
        <v>257883600</v>
      </c>
      <c r="E1421" s="94">
        <v>0.009823954731216666</v>
      </c>
      <c r="G1421" t="s">
        <v>1559</v>
      </c>
      <c r="H1421" t="s">
        <v>1545</v>
      </c>
      <c r="I1421" s="95">
        <v>5620.84</v>
      </c>
      <c r="J1421" s="94">
        <v>0.004239687981833606</v>
      </c>
    </row>
    <row r="1422" spans="1:10">
      <c r="A1422" t="s">
        <v>1560</v>
      </c>
      <c r="B1422" t="s">
        <v>1545</v>
      </c>
      <c r="C1422">
        <v>123.73</v>
      </c>
      <c r="D1422" s="93">
        <v>376189100</v>
      </c>
      <c r="E1422" s="94">
        <v>-0.03704568448906531</v>
      </c>
      <c r="G1422" t="s">
        <v>1560</v>
      </c>
      <c r="H1422" t="s">
        <v>1545</v>
      </c>
      <c r="I1422" s="95">
        <v>5570.65</v>
      </c>
      <c r="J1422" s="94">
        <v>-0.008929270358167152</v>
      </c>
    </row>
    <row r="1423" spans="1:10">
      <c r="A1423" t="s">
        <v>1561</v>
      </c>
      <c r="B1423" t="s">
        <v>1545</v>
      </c>
      <c r="C1423">
        <v>129.36</v>
      </c>
      <c r="D1423" s="93">
        <v>323230332</v>
      </c>
      <c r="E1423" s="94">
        <v>0.04550230340257011</v>
      </c>
      <c r="G1423" t="s">
        <v>1561</v>
      </c>
      <c r="H1423" t="s">
        <v>1545</v>
      </c>
      <c r="I1423" s="95">
        <v>5634.6</v>
      </c>
      <c r="J1423" s="94">
        <v>0.01147980935797444</v>
      </c>
    </row>
    <row r="1424" spans="1:10">
      <c r="A1424" t="s">
        <v>1562</v>
      </c>
      <c r="B1424" t="s">
        <v>1545</v>
      </c>
      <c r="C1424">
        <v>126.45</v>
      </c>
      <c r="D1424" s="93">
        <v>331964700</v>
      </c>
      <c r="E1424" s="94">
        <v>-0.02249536178107614</v>
      </c>
      <c r="G1424" t="s">
        <v>1562</v>
      </c>
      <c r="H1424" t="s">
        <v>1545</v>
      </c>
      <c r="I1424" s="95">
        <v>5616.85</v>
      </c>
      <c r="J1424" s="94">
        <v>-0.003150179249636231</v>
      </c>
    </row>
    <row r="1425" spans="1:10">
      <c r="A1425" t="s">
        <v>1563</v>
      </c>
      <c r="B1425" t="s">
        <v>1545</v>
      </c>
      <c r="C1425">
        <v>128.29</v>
      </c>
      <c r="D1425" s="93">
        <v>303134600</v>
      </c>
      <c r="E1425" s="94">
        <v>0.01455120601028059</v>
      </c>
      <c r="G1425" t="s">
        <v>1563</v>
      </c>
      <c r="H1425" t="s">
        <v>1545</v>
      </c>
      <c r="I1425" s="95">
        <v>5625.79</v>
      </c>
      <c r="J1425" s="94">
        <v>0.001591639442035886</v>
      </c>
    </row>
    <row r="1426" spans="1:10">
      <c r="A1426" t="s">
        <v>1564</v>
      </c>
      <c r="B1426" t="s">
        <v>1545</v>
      </c>
      <c r="C1426">
        <v>125.6</v>
      </c>
      <c r="D1426" s="93">
        <v>448101115</v>
      </c>
      <c r="E1426" s="94">
        <v>-0.02096811910515239</v>
      </c>
      <c r="G1426" t="s">
        <v>1564</v>
      </c>
      <c r="H1426" t="s">
        <v>1545</v>
      </c>
      <c r="I1426" s="95">
        <v>5592.19</v>
      </c>
      <c r="J1426" s="94">
        <v>-0.005972494529657202</v>
      </c>
    </row>
    <row r="1427" spans="1:10">
      <c r="A1427" t="s">
        <v>1565</v>
      </c>
      <c r="B1427" t="s">
        <v>1545</v>
      </c>
      <c r="C1427">
        <v>117.58</v>
      </c>
      <c r="D1427" s="93">
        <v>453023305</v>
      </c>
      <c r="E1427" s="94">
        <v>-0.06385350318471339</v>
      </c>
      <c r="G1427" t="s">
        <v>1565</v>
      </c>
      <c r="H1427" t="s">
        <v>1545</v>
      </c>
      <c r="I1427" s="95">
        <v>5591.95</v>
      </c>
      <c r="J1427" s="94">
        <v>-4.291699674008331E-05</v>
      </c>
    </row>
    <row r="1428" spans="1:10">
      <c r="A1428" t="s">
        <v>1566</v>
      </c>
      <c r="B1428" t="s">
        <v>1545</v>
      </c>
      <c r="C1428">
        <v>119.36</v>
      </c>
      <c r="D1428" s="93">
        <v>333751600</v>
      </c>
      <c r="E1428" s="94">
        <v>0.01513862901854068</v>
      </c>
      <c r="G1428" t="s">
        <v>1566</v>
      </c>
      <c r="H1428" t="s">
        <v>1545</v>
      </c>
      <c r="I1428" s="95">
        <v>5648.39</v>
      </c>
      <c r="J1428" s="94">
        <v>0.01009308023140409</v>
      </c>
    </row>
    <row r="1429" spans="1:10">
      <c r="A1429" t="s">
        <v>1567</v>
      </c>
      <c r="B1429" t="s">
        <v>1568</v>
      </c>
      <c r="C1429">
        <v>107.99</v>
      </c>
      <c r="D1429" s="93">
        <v>477155100</v>
      </c>
      <c r="E1429" s="94">
        <v>-0.09525804289544237</v>
      </c>
      <c r="G1429" t="s">
        <v>1567</v>
      </c>
      <c r="H1429" t="s">
        <v>1568</v>
      </c>
      <c r="I1429" s="95">
        <v>5528.92</v>
      </c>
      <c r="J1429" s="94">
        <v>-0.02115115988803895</v>
      </c>
    </row>
    <row r="1430" spans="1:10">
      <c r="A1430" t="s">
        <v>1569</v>
      </c>
      <c r="B1430" t="s">
        <v>1568</v>
      </c>
      <c r="C1430">
        <v>106.2</v>
      </c>
      <c r="D1430" s="93">
        <v>372470300</v>
      </c>
      <c r="E1430" s="94">
        <v>-0.01657560885267151</v>
      </c>
      <c r="G1430" t="s">
        <v>1569</v>
      </c>
      <c r="H1430" t="s">
        <v>1568</v>
      </c>
      <c r="I1430" s="95">
        <v>5520.08</v>
      </c>
      <c r="J1430" s="94">
        <v>-0.001598865601238564</v>
      </c>
    </row>
    <row r="1431" spans="1:10">
      <c r="A1431" t="s">
        <v>1570</v>
      </c>
      <c r="B1431" t="s">
        <v>1568</v>
      </c>
      <c r="C1431">
        <v>107.2</v>
      </c>
      <c r="D1431" s="93">
        <v>306850700</v>
      </c>
      <c r="E1431" s="94">
        <v>0.009416195856873921</v>
      </c>
      <c r="G1431" t="s">
        <v>1570</v>
      </c>
      <c r="H1431" t="s">
        <v>1568</v>
      </c>
      <c r="I1431" s="95">
        <v>5503.42</v>
      </c>
      <c r="J1431" s="94">
        <v>-0.003018072201852129</v>
      </c>
    </row>
    <row r="1432" spans="1:10">
      <c r="A1432" t="s">
        <v>1571</v>
      </c>
      <c r="B1432" t="s">
        <v>1568</v>
      </c>
      <c r="C1432">
        <v>102.82</v>
      </c>
      <c r="D1432" s="93">
        <v>413638100</v>
      </c>
      <c r="E1432" s="94">
        <v>-0.04085820895522396</v>
      </c>
      <c r="G1432" t="s">
        <v>1571</v>
      </c>
      <c r="H1432" t="s">
        <v>1568</v>
      </c>
      <c r="I1432" s="95">
        <v>5408.43</v>
      </c>
      <c r="J1432" s="94">
        <v>-0.01726017639940247</v>
      </c>
    </row>
    <row r="1433" spans="1:10">
      <c r="A1433" t="s">
        <v>1572</v>
      </c>
      <c r="B1433" t="s">
        <v>1568</v>
      </c>
      <c r="C1433">
        <v>106.46</v>
      </c>
      <c r="D1433" s="93">
        <v>273912015</v>
      </c>
      <c r="E1433" s="94">
        <v>0.03540167282629847</v>
      </c>
      <c r="G1433" t="s">
        <v>1572</v>
      </c>
      <c r="H1433" t="s">
        <v>1568</v>
      </c>
      <c r="I1433" s="95">
        <v>5471.06</v>
      </c>
      <c r="J1433" s="94">
        <v>0.01158007037162356</v>
      </c>
    </row>
    <row r="1434" spans="1:10">
      <c r="A1434" t="s">
        <v>1573</v>
      </c>
      <c r="B1434" t="s">
        <v>1568</v>
      </c>
      <c r="C1434">
        <v>108.09</v>
      </c>
      <c r="D1434" s="93">
        <v>268283736</v>
      </c>
      <c r="E1434" s="94">
        <v>0.01531091489761427</v>
      </c>
      <c r="G1434" t="s">
        <v>1573</v>
      </c>
      <c r="H1434" t="s">
        <v>1568</v>
      </c>
      <c r="I1434" s="95">
        <v>5495.53</v>
      </c>
      <c r="J1434" s="94">
        <v>0.004472625048893564</v>
      </c>
    </row>
    <row r="1435" spans="1:10">
      <c r="A1435" t="s">
        <v>1574</v>
      </c>
      <c r="B1435" t="s">
        <v>1568</v>
      </c>
      <c r="C1435">
        <v>116.9</v>
      </c>
      <c r="D1435" s="93">
        <v>441422400</v>
      </c>
      <c r="E1435" s="94">
        <v>0.08150615228050695</v>
      </c>
      <c r="G1435" t="s">
        <v>1574</v>
      </c>
      <c r="H1435" t="s">
        <v>1568</v>
      </c>
      <c r="I1435" s="95">
        <v>5554.14</v>
      </c>
      <c r="J1435" s="94">
        <v>0.01066503139824548</v>
      </c>
    </row>
    <row r="1436" spans="1:10">
      <c r="A1436" t="s">
        <v>1575</v>
      </c>
      <c r="B1436" t="s">
        <v>1568</v>
      </c>
      <c r="C1436">
        <v>119.14</v>
      </c>
      <c r="D1436" s="93">
        <v>367100500</v>
      </c>
      <c r="E1436" s="94">
        <v>0.01916167664670665</v>
      </c>
      <c r="G1436" t="s">
        <v>1575</v>
      </c>
      <c r="H1436" t="s">
        <v>1568</v>
      </c>
      <c r="I1436" s="95">
        <v>5595.75</v>
      </c>
      <c r="J1436" s="94">
        <v>0.007491708887424453</v>
      </c>
    </row>
    <row r="1437" spans="1:10">
      <c r="A1437" t="s">
        <v>1576</v>
      </c>
      <c r="B1437" t="s">
        <v>1568</v>
      </c>
      <c r="C1437">
        <v>119.1</v>
      </c>
      <c r="D1437" s="93">
        <v>238358328</v>
      </c>
      <c r="E1437" s="94">
        <v>-0.0003357394661742674</v>
      </c>
      <c r="G1437" t="s">
        <v>1576</v>
      </c>
      <c r="H1437" t="s">
        <v>1568</v>
      </c>
      <c r="I1437" s="95">
        <v>5626.01</v>
      </c>
      <c r="J1437" s="94">
        <v>0.005407675467989037</v>
      </c>
    </row>
    <row r="1438" spans="1:10">
      <c r="A1438" t="s">
        <v>1577</v>
      </c>
      <c r="B1438" t="s">
        <v>1568</v>
      </c>
      <c r="C1438">
        <v>116.78</v>
      </c>
      <c r="D1438" s="93">
        <v>248772308</v>
      </c>
      <c r="E1438" s="94">
        <v>-0.01947942905121736</v>
      </c>
      <c r="G1438" t="s">
        <v>1577</v>
      </c>
      <c r="H1438" t="s">
        <v>1568</v>
      </c>
      <c r="I1438" s="95">
        <v>5633.08</v>
      </c>
      <c r="J1438" s="94">
        <v>0.001256663248021095</v>
      </c>
    </row>
    <row r="1439" spans="1:10">
      <c r="A1439" t="s">
        <v>1578</v>
      </c>
      <c r="B1439" t="s">
        <v>1568</v>
      </c>
      <c r="C1439">
        <v>115.59</v>
      </c>
      <c r="D1439" s="93">
        <v>231925900</v>
      </c>
      <c r="E1439" s="94">
        <v>-0.01019010104469942</v>
      </c>
      <c r="G1439" t="s">
        <v>1578</v>
      </c>
      <c r="H1439" t="s">
        <v>1568</v>
      </c>
      <c r="I1439" s="95">
        <v>5634.57</v>
      </c>
      <c r="J1439" s="94">
        <v>0.0002645089364965436</v>
      </c>
    </row>
    <row r="1440" spans="1:10">
      <c r="A1440" t="s">
        <v>1579</v>
      </c>
      <c r="B1440" t="s">
        <v>1568</v>
      </c>
      <c r="C1440">
        <v>113.37</v>
      </c>
      <c r="D1440" s="93">
        <v>310318937</v>
      </c>
      <c r="E1440" s="94">
        <v>-0.01920581365169993</v>
      </c>
      <c r="G1440" t="s">
        <v>1579</v>
      </c>
      <c r="H1440" t="s">
        <v>1568</v>
      </c>
      <c r="I1440" s="95">
        <v>5618.25</v>
      </c>
      <c r="J1440" s="94">
        <v>-0.002896405581969796</v>
      </c>
    </row>
    <row r="1441" spans="1:10">
      <c r="A1441" t="s">
        <v>1580</v>
      </c>
      <c r="B1441" t="s">
        <v>1568</v>
      </c>
      <c r="C1441">
        <v>117.87</v>
      </c>
      <c r="D1441" s="93">
        <v>293506438</v>
      </c>
      <c r="E1441" s="94">
        <v>0.03969304048690137</v>
      </c>
      <c r="G1441" t="s">
        <v>1580</v>
      </c>
      <c r="H1441" t="s">
        <v>1568</v>
      </c>
      <c r="I1441" s="95">
        <v>5713.65</v>
      </c>
      <c r="J1441" s="94">
        <v>0.016980376451742</v>
      </c>
    </row>
    <row r="1442" spans="1:10">
      <c r="A1442" t="s">
        <v>1581</v>
      </c>
      <c r="B1442" t="s">
        <v>1568</v>
      </c>
      <c r="C1442">
        <v>116</v>
      </c>
      <c r="D1442" s="93">
        <v>382462428</v>
      </c>
      <c r="E1442" s="94">
        <v>-0.01586493594638161</v>
      </c>
      <c r="G1442" t="s">
        <v>1581</v>
      </c>
      <c r="H1442" t="s">
        <v>1568</v>
      </c>
      <c r="I1442" s="95">
        <v>5702.54</v>
      </c>
      <c r="J1442" s="94">
        <v>-0.00194446632187828</v>
      </c>
    </row>
    <row r="1443" spans="1:10">
      <c r="A1443" t="s">
        <v>1582</v>
      </c>
      <c r="B1443" t="s">
        <v>1568</v>
      </c>
      <c r="C1443">
        <v>116.26</v>
      </c>
      <c r="D1443" s="93">
        <v>206228500</v>
      </c>
      <c r="E1443" s="94">
        <v>0.002241379310344849</v>
      </c>
      <c r="G1443" t="s">
        <v>1582</v>
      </c>
      <c r="H1443" t="s">
        <v>1568</v>
      </c>
      <c r="I1443" s="95">
        <v>5718.58</v>
      </c>
      <c r="J1443" s="94">
        <v>0.002812781672728359</v>
      </c>
    </row>
    <row r="1444" spans="1:10">
      <c r="A1444" t="s">
        <v>1583</v>
      </c>
      <c r="B1444" t="s">
        <v>1568</v>
      </c>
      <c r="C1444">
        <v>120.87</v>
      </c>
      <c r="D1444" s="93">
        <v>354966800</v>
      </c>
      <c r="E1444" s="94">
        <v>0.03965250301049372</v>
      </c>
      <c r="G1444" t="s">
        <v>1583</v>
      </c>
      <c r="H1444" t="s">
        <v>1568</v>
      </c>
      <c r="I1444" s="95">
        <v>5732.94</v>
      </c>
      <c r="J1444" s="94">
        <v>0.002511112898656576</v>
      </c>
    </row>
    <row r="1445" spans="1:10">
      <c r="A1445" t="s">
        <v>1584</v>
      </c>
      <c r="B1445" t="s">
        <v>1568</v>
      </c>
      <c r="C1445">
        <v>123.51</v>
      </c>
      <c r="D1445" s="93">
        <v>284692948</v>
      </c>
      <c r="E1445" s="94">
        <v>0.0218416480516257</v>
      </c>
      <c r="G1445" t="s">
        <v>1584</v>
      </c>
      <c r="H1445" t="s">
        <v>1568</v>
      </c>
      <c r="I1445" s="95">
        <v>5722.27</v>
      </c>
      <c r="J1445" s="94">
        <v>-0.001861174196834292</v>
      </c>
    </row>
    <row r="1446" spans="1:10">
      <c r="A1446" t="s">
        <v>1585</v>
      </c>
      <c r="B1446" t="s">
        <v>1568</v>
      </c>
      <c r="C1446">
        <v>124.04</v>
      </c>
      <c r="D1446" s="93">
        <v>302582900</v>
      </c>
      <c r="E1446" s="94">
        <v>0.004291150514128317</v>
      </c>
      <c r="G1446" t="s">
        <v>1585</v>
      </c>
      <c r="H1446" t="s">
        <v>1568</v>
      </c>
      <c r="I1446" s="95">
        <v>5745.36</v>
      </c>
      <c r="J1446" s="94">
        <v>0.004035111939841851</v>
      </c>
    </row>
    <row r="1447" spans="1:10">
      <c r="A1447" t="s">
        <v>1586</v>
      </c>
      <c r="B1447" t="s">
        <v>1568</v>
      </c>
      <c r="C1447">
        <v>121.4</v>
      </c>
      <c r="D1447" s="93">
        <v>271009200</v>
      </c>
      <c r="E1447" s="94">
        <v>-0.02128345694937117</v>
      </c>
      <c r="G1447" t="s">
        <v>1586</v>
      </c>
      <c r="H1447" t="s">
        <v>1568</v>
      </c>
      <c r="I1447" s="95">
        <v>5738.16</v>
      </c>
      <c r="J1447" s="94">
        <v>-0.00125318517899653</v>
      </c>
    </row>
    <row r="1448" spans="1:10">
      <c r="A1448" t="s">
        <v>1587</v>
      </c>
      <c r="B1448" t="s">
        <v>1568</v>
      </c>
      <c r="C1448">
        <v>121.44</v>
      </c>
      <c r="D1448" s="93">
        <v>227053651</v>
      </c>
      <c r="E1448" s="94">
        <v>0.0003294892915979286</v>
      </c>
      <c r="G1448" t="s">
        <v>1587</v>
      </c>
      <c r="H1448" t="s">
        <v>1568</v>
      </c>
      <c r="I1448" s="95">
        <v>5762.49</v>
      </c>
      <c r="J1448" s="94">
        <v>0.004240035133213471</v>
      </c>
    </row>
    <row r="1449" spans="1:10">
      <c r="A1449" t="s">
        <v>1588</v>
      </c>
      <c r="B1449" t="s">
        <v>1589</v>
      </c>
      <c r="C1449">
        <v>117</v>
      </c>
      <c r="D1449" s="93">
        <v>302094500</v>
      </c>
      <c r="E1449" s="94">
        <v>-0.0365612648221344</v>
      </c>
      <c r="G1449" t="s">
        <v>1588</v>
      </c>
      <c r="H1449" t="s">
        <v>1589</v>
      </c>
      <c r="I1449" s="95">
        <v>5708.74</v>
      </c>
      <c r="J1449" s="94">
        <v>-0.009327564993605209</v>
      </c>
    </row>
    <row r="1450" spans="1:10">
      <c r="A1450" t="s">
        <v>1590</v>
      </c>
      <c r="B1450" t="s">
        <v>1589</v>
      </c>
      <c r="C1450">
        <v>118.85</v>
      </c>
      <c r="D1450" s="93">
        <v>221845900</v>
      </c>
      <c r="E1450" s="94">
        <v>0.01581196581196576</v>
      </c>
      <c r="G1450" t="s">
        <v>1590</v>
      </c>
      <c r="H1450" t="s">
        <v>1589</v>
      </c>
      <c r="I1450" s="95">
        <v>5709.55</v>
      </c>
      <c r="J1450" s="94">
        <v>0.0001418877020149534</v>
      </c>
    </row>
    <row r="1451" spans="1:10">
      <c r="A1451" t="s">
        <v>1591</v>
      </c>
      <c r="B1451" t="s">
        <v>1589</v>
      </c>
      <c r="C1451">
        <v>122.85</v>
      </c>
      <c r="D1451" s="93">
        <v>277118000</v>
      </c>
      <c r="E1451" s="94">
        <v>0.03365586874211202</v>
      </c>
      <c r="G1451" t="s">
        <v>1591</v>
      </c>
      <c r="H1451" t="s">
        <v>1589</v>
      </c>
      <c r="I1451" s="95">
        <v>5699.95</v>
      </c>
      <c r="J1451" s="94">
        <v>-0.001681393454825764</v>
      </c>
    </row>
    <row r="1452" spans="1:10">
      <c r="A1452" t="s">
        <v>1592</v>
      </c>
      <c r="B1452" t="s">
        <v>1589</v>
      </c>
      <c r="C1452">
        <v>124.92</v>
      </c>
      <c r="D1452" s="93">
        <v>244465552</v>
      </c>
      <c r="E1452" s="94">
        <v>0.01684981684981701</v>
      </c>
      <c r="G1452" t="s">
        <v>1592</v>
      </c>
      <c r="H1452" t="s">
        <v>1589</v>
      </c>
      <c r="I1452" s="95">
        <v>5751.06</v>
      </c>
      <c r="J1452" s="94">
        <v>0.008966745322327441</v>
      </c>
    </row>
    <row r="1453" spans="1:10">
      <c r="A1453" t="s">
        <v>1593</v>
      </c>
      <c r="B1453" t="s">
        <v>1589</v>
      </c>
      <c r="C1453">
        <v>127.72</v>
      </c>
      <c r="D1453" s="93">
        <v>346250233</v>
      </c>
      <c r="E1453" s="94">
        <v>0.02241434518091578</v>
      </c>
      <c r="G1453" t="s">
        <v>1593</v>
      </c>
      <c r="H1453" t="s">
        <v>1589</v>
      </c>
      <c r="I1453" s="95">
        <v>5695.93</v>
      </c>
      <c r="J1453" s="94">
        <v>-0.009586058917834261</v>
      </c>
    </row>
    <row r="1454" spans="1:10">
      <c r="A1454" t="s">
        <v>1594</v>
      </c>
      <c r="B1454" t="s">
        <v>1589</v>
      </c>
      <c r="C1454">
        <v>132.89</v>
      </c>
      <c r="D1454" s="93">
        <v>285722500</v>
      </c>
      <c r="E1454" s="94">
        <v>0.04047917319135608</v>
      </c>
      <c r="G1454" t="s">
        <v>1594</v>
      </c>
      <c r="H1454" t="s">
        <v>1589</v>
      </c>
      <c r="I1454" s="95">
        <v>5751.14</v>
      </c>
      <c r="J1454" s="94">
        <v>0.009692885972966581</v>
      </c>
    </row>
    <row r="1455" spans="1:10">
      <c r="A1455" t="s">
        <v>1595</v>
      </c>
      <c r="B1455" t="s">
        <v>1589</v>
      </c>
      <c r="C1455">
        <v>132.65</v>
      </c>
      <c r="D1455" s="93">
        <v>246191612</v>
      </c>
      <c r="E1455" s="94">
        <v>-0.001806004966513508</v>
      </c>
      <c r="G1455" t="s">
        <v>1595</v>
      </c>
      <c r="H1455" t="s">
        <v>1589</v>
      </c>
      <c r="I1455" s="95">
        <v>5792.05</v>
      </c>
      <c r="J1455" s="94">
        <v>0.007113372305316723</v>
      </c>
    </row>
    <row r="1456" spans="1:10">
      <c r="A1456" t="s">
        <v>1596</v>
      </c>
      <c r="B1456" t="s">
        <v>1589</v>
      </c>
      <c r="C1456">
        <v>134.81</v>
      </c>
      <c r="D1456" s="93">
        <v>242311337</v>
      </c>
      <c r="E1456" s="94">
        <v>0.01628345269506215</v>
      </c>
      <c r="G1456" t="s">
        <v>1596</v>
      </c>
      <c r="H1456" t="s">
        <v>1589</v>
      </c>
      <c r="I1456" s="95">
        <v>5780.04</v>
      </c>
      <c r="J1456" s="94">
        <v>-0.002073531823792996</v>
      </c>
    </row>
    <row r="1457" spans="1:10">
      <c r="A1457" t="s">
        <v>1597</v>
      </c>
      <c r="B1457" t="s">
        <v>1589</v>
      </c>
      <c r="C1457">
        <v>134.8</v>
      </c>
      <c r="D1457" s="93">
        <v>170209500</v>
      </c>
      <c r="E1457" s="94">
        <v>-7.41784734069606E-05</v>
      </c>
      <c r="G1457" t="s">
        <v>1597</v>
      </c>
      <c r="H1457" t="s">
        <v>1589</v>
      </c>
      <c r="I1457" s="95">
        <v>5815.04</v>
      </c>
      <c r="J1457" s="94">
        <v>0.006055321416460702</v>
      </c>
    </row>
    <row r="1458" spans="1:10">
      <c r="A1458" t="s">
        <v>1598</v>
      </c>
      <c r="B1458" t="s">
        <v>1589</v>
      </c>
      <c r="C1458">
        <v>138.07</v>
      </c>
      <c r="D1458" s="93">
        <v>232347700</v>
      </c>
      <c r="E1458" s="94">
        <v>0.02425816023738858</v>
      </c>
      <c r="G1458" t="s">
        <v>1598</v>
      </c>
      <c r="H1458" t="s">
        <v>1589</v>
      </c>
      <c r="I1458" s="95">
        <v>5859.86</v>
      </c>
      <c r="J1458" s="94">
        <v>0.007707599603786086</v>
      </c>
    </row>
    <row r="1459" spans="1:10">
      <c r="A1459" t="s">
        <v>1599</v>
      </c>
      <c r="B1459" t="s">
        <v>1589</v>
      </c>
      <c r="C1459">
        <v>131.6</v>
      </c>
      <c r="D1459" s="93">
        <v>377831021</v>
      </c>
      <c r="E1459" s="94">
        <v>-0.04686028825957844</v>
      </c>
      <c r="G1459" t="s">
        <v>1599</v>
      </c>
      <c r="H1459" t="s">
        <v>1589</v>
      </c>
      <c r="I1459" s="95">
        <v>5815.25</v>
      </c>
      <c r="J1459" s="94">
        <v>-0.007612809862351577</v>
      </c>
    </row>
    <row r="1460" spans="1:10">
      <c r="A1460" t="s">
        <v>1600</v>
      </c>
      <c r="B1460" t="s">
        <v>1589</v>
      </c>
      <c r="C1460">
        <v>135.72</v>
      </c>
      <c r="D1460" s="93">
        <v>264879720</v>
      </c>
      <c r="E1460" s="94">
        <v>0.03130699088145894</v>
      </c>
      <c r="G1460" t="s">
        <v>1600</v>
      </c>
      <c r="H1460" t="s">
        <v>1589</v>
      </c>
      <c r="I1460" s="95">
        <v>5842.48</v>
      </c>
      <c r="J1460" s="94">
        <v>0.004682515798976716</v>
      </c>
    </row>
    <row r="1461" spans="1:10">
      <c r="A1461" t="s">
        <v>1601</v>
      </c>
      <c r="B1461" t="s">
        <v>1589</v>
      </c>
      <c r="C1461">
        <v>136.93</v>
      </c>
      <c r="D1461" s="93">
        <v>306435921</v>
      </c>
      <c r="E1461" s="94">
        <v>0.008915414087828033</v>
      </c>
      <c r="G1461" t="s">
        <v>1601</v>
      </c>
      <c r="H1461" t="s">
        <v>1589</v>
      </c>
      <c r="I1461" s="95">
        <v>5841.48</v>
      </c>
      <c r="J1461" s="94">
        <v>-0.0001711601922471662</v>
      </c>
    </row>
    <row r="1462" spans="1:10">
      <c r="A1462" t="s">
        <v>1602</v>
      </c>
      <c r="B1462" t="s">
        <v>1589</v>
      </c>
      <c r="C1462">
        <v>138</v>
      </c>
      <c r="D1462" s="93">
        <v>176090200</v>
      </c>
      <c r="E1462" s="94">
        <v>0.007814211640984503</v>
      </c>
      <c r="G1462" t="s">
        <v>1602</v>
      </c>
      <c r="H1462" t="s">
        <v>1589</v>
      </c>
      <c r="I1462" s="95">
        <v>5864.68</v>
      </c>
      <c r="J1462" s="94">
        <v>0.003971596239309427</v>
      </c>
    </row>
    <row r="1463" spans="1:10">
      <c r="A1463" t="s">
        <v>1603</v>
      </c>
      <c r="B1463" t="s">
        <v>1589</v>
      </c>
      <c r="C1463">
        <v>143.71</v>
      </c>
      <c r="D1463" s="93">
        <v>264554514</v>
      </c>
      <c r="E1463" s="94">
        <v>0.04137681159420303</v>
      </c>
      <c r="G1463" t="s">
        <v>1603</v>
      </c>
      <c r="H1463" t="s">
        <v>1589</v>
      </c>
      <c r="I1463" s="95">
        <v>5853.97</v>
      </c>
      <c r="J1463" s="94">
        <v>-0.001826186595005996</v>
      </c>
    </row>
    <row r="1464" spans="1:10">
      <c r="A1464" t="s">
        <v>1604</v>
      </c>
      <c r="B1464" t="s">
        <v>1589</v>
      </c>
      <c r="C1464">
        <v>143.59</v>
      </c>
      <c r="D1464" s="93">
        <v>226311600</v>
      </c>
      <c r="E1464" s="94">
        <v>-0.0008350149606847213</v>
      </c>
      <c r="G1464" t="s">
        <v>1604</v>
      </c>
      <c r="H1464" t="s">
        <v>1589</v>
      </c>
      <c r="I1464" s="95">
        <v>5851.19</v>
      </c>
      <c r="J1464" s="94">
        <v>-0.0004748913984869985</v>
      </c>
    </row>
    <row r="1465" spans="1:10">
      <c r="A1465" t="s">
        <v>1605</v>
      </c>
      <c r="B1465" t="s">
        <v>1589</v>
      </c>
      <c r="C1465">
        <v>139.56</v>
      </c>
      <c r="D1465" s="93">
        <v>285930038</v>
      </c>
      <c r="E1465" s="94">
        <v>-0.02806602131067626</v>
      </c>
      <c r="G1465" t="s">
        <v>1605</v>
      </c>
      <c r="H1465" t="s">
        <v>1589</v>
      </c>
      <c r="I1465" s="95">
        <v>5797.43</v>
      </c>
      <c r="J1465" s="94">
        <v>-0.009187874603285739</v>
      </c>
    </row>
    <row r="1466" spans="1:10">
      <c r="A1466" t="s">
        <v>1606</v>
      </c>
      <c r="B1466" t="s">
        <v>1589</v>
      </c>
      <c r="C1466">
        <v>140.41</v>
      </c>
      <c r="D1466" s="93">
        <v>172354900</v>
      </c>
      <c r="E1466" s="94">
        <v>0.006090570364001069</v>
      </c>
      <c r="G1466" t="s">
        <v>1606</v>
      </c>
      <c r="H1466" t="s">
        <v>1589</v>
      </c>
      <c r="I1466" s="95">
        <v>5809.87</v>
      </c>
      <c r="J1466" s="94">
        <v>0.002145778388009889</v>
      </c>
    </row>
    <row r="1467" spans="1:10">
      <c r="A1467" t="s">
        <v>1607</v>
      </c>
      <c r="B1467" t="s">
        <v>1589</v>
      </c>
      <c r="C1467">
        <v>141.54</v>
      </c>
      <c r="D1467" s="93">
        <v>205122109</v>
      </c>
      <c r="E1467" s="94">
        <v>0.00804785983904277</v>
      </c>
      <c r="G1467" t="s">
        <v>1607</v>
      </c>
      <c r="H1467" t="s">
        <v>1589</v>
      </c>
      <c r="I1467" s="95">
        <v>5808.11</v>
      </c>
      <c r="J1467" s="94">
        <v>-0.0003029327678588656</v>
      </c>
    </row>
    <row r="1468" spans="1:10">
      <c r="A1468" t="s">
        <v>1608</v>
      </c>
      <c r="B1468" t="s">
        <v>1589</v>
      </c>
      <c r="C1468">
        <v>140.52</v>
      </c>
      <c r="D1468" s="93">
        <v>173586745</v>
      </c>
      <c r="E1468" s="94">
        <v>-0.007206443408223739</v>
      </c>
      <c r="G1468" t="s">
        <v>1608</v>
      </c>
      <c r="H1468" t="s">
        <v>1589</v>
      </c>
      <c r="I1468" s="95">
        <v>5823.51</v>
      </c>
      <c r="J1468" s="94">
        <v>0.002651464934376291</v>
      </c>
    </row>
    <row r="1469" spans="1:10">
      <c r="A1469" t="s">
        <v>1609</v>
      </c>
      <c r="B1469" t="s">
        <v>1589</v>
      </c>
      <c r="C1469">
        <v>140.6183</v>
      </c>
      <c r="D1469" s="93">
        <v>56083240</v>
      </c>
      <c r="E1469" s="94">
        <v>0.0006995445488187091</v>
      </c>
      <c r="G1469" t="s">
        <v>1609</v>
      </c>
      <c r="H1469" t="s">
        <v>1589</v>
      </c>
      <c r="I1469" s="95">
        <v>5831.07</v>
      </c>
      <c r="J1469" s="94">
        <v>0.001298186145468838</v>
      </c>
    </row>
    <row r="1470" spans="1:10">
      <c r="A1470" t="s">
        <v>1610</v>
      </c>
      <c r="B1470" t="s">
        <v>1589</v>
      </c>
      <c r="C1470">
        <v>139.18</v>
      </c>
      <c r="D1470" s="93">
        <v>161917686</v>
      </c>
      <c r="E1470" s="94">
        <v>-0.01022839843747225</v>
      </c>
      <c r="G1470" t="s">
        <v>1610</v>
      </c>
      <c r="H1470" t="s">
        <v>1589</v>
      </c>
      <c r="I1470" s="95">
        <v>5813.66</v>
      </c>
      <c r="J1470" s="94">
        <v>-0.002985729891769373</v>
      </c>
    </row>
    <row r="1471" spans="1:10">
      <c r="A1471" t="s">
        <v>1611</v>
      </c>
      <c r="B1471" t="s">
        <v>1589</v>
      </c>
      <c r="C1471">
        <v>132.76</v>
      </c>
      <c r="D1471" s="93">
        <v>270039641</v>
      </c>
      <c r="E1471" s="94">
        <v>-0.04612731714326779</v>
      </c>
      <c r="G1471" t="s">
        <v>1611</v>
      </c>
      <c r="H1471" t="s">
        <v>1589</v>
      </c>
      <c r="I1471" s="95">
        <v>5705.44</v>
      </c>
      <c r="J1471" s="94">
        <v>-0.01861477967407799</v>
      </c>
    </row>
    <row r="1472" spans="1:10">
      <c r="A1472" t="s">
        <v>1612</v>
      </c>
      <c r="B1472" t="s">
        <v>1613</v>
      </c>
      <c r="C1472">
        <v>135.1</v>
      </c>
      <c r="D1472" s="93">
        <v>142147135</v>
      </c>
      <c r="E1472" s="94">
        <v>0.01762579090087368</v>
      </c>
      <c r="G1472" t="s">
        <v>1612</v>
      </c>
      <c r="H1472" t="s">
        <v>1613</v>
      </c>
      <c r="I1472" s="95">
        <v>5745.66</v>
      </c>
      <c r="J1472" s="94">
        <v>0.007049412490535367</v>
      </c>
    </row>
    <row r="1473" spans="1:10">
      <c r="A1473" t="s">
        <v>1614</v>
      </c>
      <c r="B1473" t="s">
        <v>1613</v>
      </c>
      <c r="C1473">
        <v>137.71</v>
      </c>
      <c r="D1473" s="93">
        <v>124832258</v>
      </c>
      <c r="E1473" s="94">
        <v>0.0193190229459661</v>
      </c>
      <c r="G1473" t="s">
        <v>1614</v>
      </c>
      <c r="H1473" t="s">
        <v>1613</v>
      </c>
      <c r="I1473" s="95">
        <v>5723.86</v>
      </c>
      <c r="J1473" s="94">
        <v>-0.003794168119937491</v>
      </c>
    </row>
    <row r="1474" spans="1:10">
      <c r="A1474" t="s">
        <v>1615</v>
      </c>
      <c r="B1474" t="s">
        <v>1613</v>
      </c>
      <c r="C1474">
        <v>139.93</v>
      </c>
      <c r="D1474" s="93">
        <v>157294904</v>
      </c>
      <c r="E1474" s="94">
        <v>0.01612083363590155</v>
      </c>
      <c r="G1474" t="s">
        <v>1615</v>
      </c>
      <c r="H1474" t="s">
        <v>1613</v>
      </c>
      <c r="I1474" s="95">
        <v>5756.64</v>
      </c>
      <c r="J1474" s="94">
        <v>0.005726904571390801</v>
      </c>
    </row>
    <row r="1475" spans="1:10">
      <c r="A1475" t="s">
        <v>1616</v>
      </c>
      <c r="B1475" t="s">
        <v>1613</v>
      </c>
      <c r="C1475">
        <v>145.61</v>
      </c>
      <c r="D1475" s="93">
        <v>242043945</v>
      </c>
      <c r="E1475" s="94">
        <v>0.04059172443364534</v>
      </c>
      <c r="G1475" t="s">
        <v>1616</v>
      </c>
      <c r="H1475" t="s">
        <v>1613</v>
      </c>
      <c r="I1475" s="95">
        <v>5929.03</v>
      </c>
      <c r="J1475" s="94">
        <v>0.02994628811250988</v>
      </c>
    </row>
    <row r="1476" spans="1:10">
      <c r="A1476" t="s">
        <v>1617</v>
      </c>
      <c r="B1476" t="s">
        <v>1613</v>
      </c>
      <c r="C1476">
        <v>147.97</v>
      </c>
      <c r="D1476" s="93">
        <v>88063224</v>
      </c>
      <c r="E1476" s="94">
        <v>0.01620767804409029</v>
      </c>
      <c r="G1476" t="s">
        <v>1617</v>
      </c>
      <c r="H1476" t="s">
        <v>1613</v>
      </c>
      <c r="I1476" s="95">
        <v>5952.86</v>
      </c>
      <c r="J1476" s="94">
        <v>0.004019207189034368</v>
      </c>
    </row>
    <row r="1477" spans="1:10">
      <c r="A1477" t="s">
        <v>1618</v>
      </c>
      <c r="B1477" t="s">
        <v>1613</v>
      </c>
      <c r="C1477">
        <v>147.68</v>
      </c>
      <c r="D1477" s="93">
        <v>117713898</v>
      </c>
      <c r="E1477" s="94">
        <v>-0.001959856727715037</v>
      </c>
      <c r="G1477" t="s">
        <v>1618</v>
      </c>
      <c r="H1477" t="s">
        <v>1613</v>
      </c>
      <c r="I1477" s="95">
        <v>6006.85</v>
      </c>
      <c r="J1477" s="94">
        <v>0.009069590079390455</v>
      </c>
    </row>
    <row r="1478" spans="1:10">
      <c r="A1478" t="s">
        <v>1619</v>
      </c>
      <c r="B1478" t="s">
        <v>1613</v>
      </c>
      <c r="C1478">
        <v>145.26</v>
      </c>
      <c r="D1478" s="93">
        <v>179850480</v>
      </c>
      <c r="E1478" s="94">
        <v>-0.01638678223185275</v>
      </c>
      <c r="G1478" t="s">
        <v>1619</v>
      </c>
      <c r="H1478" t="s">
        <v>1613</v>
      </c>
      <c r="I1478" s="95">
        <v>6001.34</v>
      </c>
      <c r="J1478" s="94">
        <v>-0.0009172860983710507</v>
      </c>
    </row>
    <row r="1479" spans="1:10">
      <c r="A1479" t="s">
        <v>1620</v>
      </c>
      <c r="B1479" t="s">
        <v>1613</v>
      </c>
      <c r="C1479">
        <v>148.29</v>
      </c>
      <c r="D1479" s="93">
        <v>194744552</v>
      </c>
      <c r="E1479" s="94">
        <v>0.0208591491119372</v>
      </c>
      <c r="G1479" t="s">
        <v>1620</v>
      </c>
      <c r="H1479" t="s">
        <v>1613</v>
      </c>
      <c r="I1479" s="95">
        <v>5984</v>
      </c>
      <c r="J1479" s="94">
        <v>-0.002889354710781333</v>
      </c>
    </row>
    <row r="1480" spans="1:10">
      <c r="A1480" t="s">
        <v>1621</v>
      </c>
      <c r="B1480" t="s">
        <v>1613</v>
      </c>
      <c r="C1480">
        <v>146.27</v>
      </c>
      <c r="D1480" s="93">
        <v>166063122</v>
      </c>
      <c r="E1480" s="94">
        <v>-0.01362195697619517</v>
      </c>
      <c r="G1480" t="s">
        <v>1621</v>
      </c>
      <c r="H1480" t="s">
        <v>1613</v>
      </c>
      <c r="I1480" s="95">
        <v>5982.26</v>
      </c>
      <c r="J1480" s="94">
        <v>-0.0002907754010694763</v>
      </c>
    </row>
    <row r="1481" spans="1:10">
      <c r="A1481" t="s">
        <v>1622</v>
      </c>
      <c r="B1481" t="s">
        <v>1613</v>
      </c>
      <c r="C1481">
        <v>146.76</v>
      </c>
      <c r="D1481" s="93">
        <v>194463301</v>
      </c>
      <c r="E1481" s="94">
        <v>0.003349969234976324</v>
      </c>
      <c r="G1481" t="s">
        <v>1622</v>
      </c>
      <c r="H1481" t="s">
        <v>1613</v>
      </c>
      <c r="I1481" s="95">
        <v>5949.16</v>
      </c>
      <c r="J1481" s="94">
        <v>-0.005533025980148043</v>
      </c>
    </row>
    <row r="1482" spans="1:10">
      <c r="A1482" t="s">
        <v>1623</v>
      </c>
      <c r="B1482" t="s">
        <v>1613</v>
      </c>
      <c r="C1482">
        <v>141.98</v>
      </c>
      <c r="D1482" s="93">
        <v>250132869</v>
      </c>
      <c r="E1482" s="94">
        <v>-0.0325701826110657</v>
      </c>
      <c r="G1482" t="s">
        <v>1623</v>
      </c>
      <c r="H1482" t="s">
        <v>1613</v>
      </c>
      <c r="I1482" s="95">
        <v>5870.63</v>
      </c>
      <c r="J1482" s="94">
        <v>-0.01320018288296154</v>
      </c>
    </row>
    <row r="1483" spans="1:10">
      <c r="A1483" t="s">
        <v>1624</v>
      </c>
      <c r="B1483" t="s">
        <v>1613</v>
      </c>
      <c r="C1483">
        <v>139.92</v>
      </c>
      <c r="D1483" s="93">
        <v>138564210</v>
      </c>
      <c r="E1483" s="94">
        <v>-0.01450908578673049</v>
      </c>
      <c r="G1483" t="s">
        <v>1624</v>
      </c>
      <c r="H1483" t="s">
        <v>1613</v>
      </c>
      <c r="I1483" s="95">
        <v>5885.73</v>
      </c>
      <c r="J1483" s="94">
        <v>0.00257212598988521</v>
      </c>
    </row>
    <row r="1484" spans="1:10">
      <c r="A1484" t="s">
        <v>1625</v>
      </c>
      <c r="B1484" t="s">
        <v>1613</v>
      </c>
      <c r="C1484">
        <v>147.01</v>
      </c>
      <c r="D1484" s="93">
        <v>227834912</v>
      </c>
      <c r="E1484" s="94">
        <v>0.05067181246426533</v>
      </c>
      <c r="G1484" t="s">
        <v>1625</v>
      </c>
      <c r="H1484" t="s">
        <v>1613</v>
      </c>
      <c r="I1484" s="95">
        <v>5916.97</v>
      </c>
      <c r="J1484" s="94">
        <v>0.005307752819106559</v>
      </c>
    </row>
    <row r="1485" spans="1:10">
      <c r="A1485" t="s">
        <v>1626</v>
      </c>
      <c r="B1485" t="s">
        <v>1613</v>
      </c>
      <c r="C1485">
        <v>145.89</v>
      </c>
      <c r="D1485" s="93">
        <v>309871700</v>
      </c>
      <c r="E1485" s="94">
        <v>-0.007618529351744785</v>
      </c>
      <c r="G1485" t="s">
        <v>1626</v>
      </c>
      <c r="H1485" t="s">
        <v>1613</v>
      </c>
      <c r="I1485" s="95">
        <v>5917.12</v>
      </c>
      <c r="J1485" s="94">
        <v>2.535081300059083E-05</v>
      </c>
    </row>
    <row r="1486" spans="1:10">
      <c r="A1486" t="s">
        <v>1627</v>
      </c>
      <c r="B1486" t="s">
        <v>1613</v>
      </c>
      <c r="C1486">
        <v>146.67</v>
      </c>
      <c r="D1486" s="93">
        <v>400946600</v>
      </c>
      <c r="E1486" s="94">
        <v>0.005346493933785723</v>
      </c>
      <c r="G1486" t="s">
        <v>1627</v>
      </c>
      <c r="H1486" t="s">
        <v>1613</v>
      </c>
      <c r="I1486" s="95">
        <v>5948.7</v>
      </c>
      <c r="J1486" s="94">
        <v>0.005337055865015428</v>
      </c>
    </row>
    <row r="1487" spans="1:10">
      <c r="A1487" t="s">
        <v>1628</v>
      </c>
      <c r="B1487" t="s">
        <v>1613</v>
      </c>
      <c r="C1487">
        <v>141.95</v>
      </c>
      <c r="D1487" s="93">
        <v>236406154</v>
      </c>
      <c r="E1487" s="94">
        <v>-0.03218108679348197</v>
      </c>
      <c r="G1487" t="s">
        <v>1628</v>
      </c>
      <c r="H1487" t="s">
        <v>1613</v>
      </c>
      <c r="I1487" s="95">
        <v>5969.33</v>
      </c>
      <c r="J1487" s="94">
        <v>0.003467984601677632</v>
      </c>
    </row>
    <row r="1488" spans="1:10">
      <c r="A1488" t="s">
        <v>1629</v>
      </c>
      <c r="B1488" t="s">
        <v>1613</v>
      </c>
      <c r="C1488">
        <v>136.02</v>
      </c>
      <c r="D1488" s="93">
        <v>344941900</v>
      </c>
      <c r="E1488" s="94">
        <v>-0.04177527298344474</v>
      </c>
      <c r="G1488" t="s">
        <v>1629</v>
      </c>
      <c r="H1488" t="s">
        <v>1613</v>
      </c>
      <c r="I1488" s="95">
        <v>5993.8</v>
      </c>
      <c r="J1488" s="94">
        <v>0.004099287524730544</v>
      </c>
    </row>
    <row r="1489" spans="1:10">
      <c r="A1489" t="s">
        <v>1630</v>
      </c>
      <c r="B1489" t="s">
        <v>1613</v>
      </c>
      <c r="C1489">
        <v>136.92</v>
      </c>
      <c r="D1489" s="93">
        <v>190287700</v>
      </c>
      <c r="E1489" s="94">
        <v>0.006616674018526503</v>
      </c>
      <c r="G1489" t="s">
        <v>1630</v>
      </c>
      <c r="H1489" t="s">
        <v>1613</v>
      </c>
      <c r="I1489" s="95">
        <v>6021.64</v>
      </c>
      <c r="J1489" s="94">
        <v>0.004644799626280616</v>
      </c>
    </row>
    <row r="1490" spans="1:10">
      <c r="A1490" t="s">
        <v>1631</v>
      </c>
      <c r="B1490" t="s">
        <v>1613</v>
      </c>
      <c r="C1490">
        <v>135.34</v>
      </c>
      <c r="D1490" s="93">
        <v>226370912</v>
      </c>
      <c r="E1490" s="94">
        <v>-0.01153958515921694</v>
      </c>
      <c r="G1490" t="s">
        <v>1631</v>
      </c>
      <c r="H1490" t="s">
        <v>1613</v>
      </c>
      <c r="I1490" s="95">
        <v>5998.73</v>
      </c>
      <c r="J1490" s="94">
        <v>-0.003804611368331656</v>
      </c>
    </row>
    <row r="1491" spans="1:10">
      <c r="A1491" t="s">
        <v>1632</v>
      </c>
      <c r="B1491" t="s">
        <v>1613</v>
      </c>
      <c r="C1491">
        <v>138.25</v>
      </c>
      <c r="D1491" s="93">
        <v>141863200</v>
      </c>
      <c r="E1491" s="94">
        <v>0.0215014038717305</v>
      </c>
      <c r="G1491" t="s">
        <v>1632</v>
      </c>
      <c r="H1491" t="s">
        <v>1613</v>
      </c>
      <c r="I1491" s="95">
        <v>6032.39</v>
      </c>
      <c r="J1491" s="94">
        <v>0.005611187701396902</v>
      </c>
    </row>
    <row r="1492" spans="1:10">
      <c r="A1492" t="s">
        <v>1633</v>
      </c>
      <c r="B1492" t="s">
        <v>1634</v>
      </c>
      <c r="C1492">
        <v>138.63</v>
      </c>
      <c r="D1492" s="93">
        <v>171682800</v>
      </c>
      <c r="E1492" s="94">
        <v>0.002748643761302016</v>
      </c>
      <c r="G1492" t="s">
        <v>1633</v>
      </c>
      <c r="H1492" t="s">
        <v>1634</v>
      </c>
      <c r="I1492" s="95">
        <v>6047.14</v>
      </c>
      <c r="J1492" s="94">
        <v>0.002445133686648227</v>
      </c>
    </row>
    <row r="1493" spans="1:10">
      <c r="A1493" t="s">
        <v>1635</v>
      </c>
      <c r="B1493" t="s">
        <v>1634</v>
      </c>
      <c r="C1493">
        <v>140.26</v>
      </c>
      <c r="D1493" s="93">
        <v>164414000</v>
      </c>
      <c r="E1493" s="94">
        <v>0.01175791675683469</v>
      </c>
      <c r="G1493" t="s">
        <v>1635</v>
      </c>
      <c r="H1493" t="s">
        <v>1634</v>
      </c>
      <c r="I1493" s="95">
        <v>6049.87</v>
      </c>
      <c r="J1493" s="94">
        <v>0.0004514530836063901</v>
      </c>
    </row>
    <row r="1494" spans="1:10">
      <c r="A1494" t="s">
        <v>1636</v>
      </c>
      <c r="B1494" t="s">
        <v>1634</v>
      </c>
      <c r="C1494">
        <v>145.14</v>
      </c>
      <c r="D1494" s="93">
        <v>231224295</v>
      </c>
      <c r="E1494" s="94">
        <v>0.03479252816198475</v>
      </c>
      <c r="G1494" t="s">
        <v>1636</v>
      </c>
      <c r="H1494" t="s">
        <v>1634</v>
      </c>
      <c r="I1494" s="95">
        <v>6086.48</v>
      </c>
      <c r="J1494" s="94">
        <v>0.006051369698852893</v>
      </c>
    </row>
    <row r="1495" spans="1:10">
      <c r="A1495" t="s">
        <v>1637</v>
      </c>
      <c r="B1495" t="s">
        <v>1634</v>
      </c>
      <c r="C1495">
        <v>144.96</v>
      </c>
      <c r="D1495" s="93">
        <v>111379013</v>
      </c>
      <c r="E1495" s="94">
        <v>-0.001240181893344183</v>
      </c>
      <c r="G1495" t="s">
        <v>1637</v>
      </c>
      <c r="H1495" t="s">
        <v>1634</v>
      </c>
      <c r="I1495" s="95">
        <v>6080.53</v>
      </c>
      <c r="J1495" s="94">
        <v>-0.000977576530276858</v>
      </c>
    </row>
  </sheetData>
  <mergeCells count="5">
    <mergeCell ref="A1:E1"/>
    <mergeCell ref="G1:J1"/>
    <mergeCell ref="L1:N1"/>
    <mergeCell ref="P1:Z1"/>
    <mergeCell ref="P52:Z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Fundamentals</vt:lpstr>
      <vt:lpstr>Comparables</vt:lpstr>
      <vt:lpstr>Income Statements</vt:lpstr>
      <vt:lpstr>Cash Flows</vt:lpstr>
      <vt:lpstr>Balance Sheets</vt:lpstr>
      <vt:lpstr>Data</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Model: NVIDIA Corporation</dc:title>
  <dc:subject/>
  <dc:creator>Nikita Baljasnikov</dc:creator>
  <cp:keywords>NVDA, DCF, Income Statemet, Cash Flows, Balance Sheet</cp:keywords>
  <dc:description>Feel free to reach out to me on https://www.linkedin.com/in/nikita-balyasnikov/</dc:description>
  <cp:lastModifiedBy>Nikita Baljasnikov</cp:lastModifiedBy>
  <dcterms:created xsi:type="dcterms:W3CDTF">2024-12-06T00:00:00Z</dcterms:created>
  <dcterms:modified xsi:type="dcterms:W3CDTF">2024-12-06T00:00:00Z</dcterms:modified>
  <cp:category/>
</cp:coreProperties>
</file>