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athan Barrus\Documents\FAU\Masters Thesis\DornLabMeeting\EggMass\"/>
    </mc:Choice>
  </mc:AlternateContent>
  <xr:revisionPtr revIDLastSave="0" documentId="13_ncr:1_{80C50D7E-1713-4912-89DC-299F5851E4D6}" xr6:coauthVersionLast="46" xr6:coauthVersionMax="46" xr10:uidLastSave="{00000000-0000-0000-0000-000000000000}"/>
  <bookViews>
    <workbookView xWindow="-120" yWindow="-120" windowWidth="20730" windowHeight="11160" tabRatio="853" activeTab="3" xr2:uid="{00000000-000D-0000-FFFF-FFFF00000000}"/>
  </bookViews>
  <sheets>
    <sheet name="Metadata" sheetId="2" r:id="rId1"/>
    <sheet name="TTcounts&amp;Veg" sheetId="1" r:id="rId2"/>
    <sheet name="Fish&amp;Crayfish_Lengths" sheetId="4" r:id="rId3"/>
    <sheet name="InvertOnly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71" i="1" l="1"/>
  <c r="AH270" i="1"/>
  <c r="AH261" i="1"/>
  <c r="AH262" i="1"/>
  <c r="AH263" i="1"/>
  <c r="AH264" i="1"/>
  <c r="AH265" i="1"/>
  <c r="AH266" i="1"/>
  <c r="AH267" i="1"/>
  <c r="AH260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1" i="1"/>
  <c r="AH133" i="1"/>
  <c r="AH134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1" i="1"/>
  <c r="AH153" i="1"/>
  <c r="AH154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5" i="1"/>
  <c r="AH176" i="1"/>
  <c r="AH177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2" i="1"/>
  <c r="BW388" i="1" l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1" i="1"/>
  <c r="V400" i="1"/>
  <c r="AN400" i="1" s="1"/>
  <c r="BW387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2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60" i="1"/>
  <c r="V373" i="1"/>
  <c r="AN373" i="1" s="1"/>
  <c r="V371" i="1"/>
  <c r="AN371" i="1" s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V358" i="1"/>
  <c r="AN358" i="1" s="1"/>
  <c r="BW202" i="1" l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5" i="1"/>
  <c r="AN216" i="1"/>
  <c r="AN217" i="1"/>
  <c r="AN218" i="1"/>
  <c r="AN219" i="1"/>
  <c r="AN220" i="1"/>
  <c r="AN221" i="1"/>
  <c r="AN228" i="1"/>
  <c r="AN230" i="1"/>
  <c r="AN231" i="1"/>
  <c r="AN232" i="1"/>
  <c r="AN233" i="1"/>
  <c r="AN234" i="1"/>
  <c r="AN235" i="1"/>
  <c r="AN236" i="1"/>
  <c r="AN237" i="1"/>
  <c r="AN238" i="1"/>
  <c r="AN239" i="1"/>
  <c r="AN240" i="1"/>
  <c r="AN243" i="1"/>
  <c r="AN244" i="1"/>
  <c r="AN245" i="1"/>
  <c r="AN246" i="1"/>
  <c r="AN247" i="1"/>
  <c r="AN248" i="1"/>
  <c r="AN249" i="1"/>
  <c r="AN250" i="1"/>
  <c r="AN251" i="1"/>
  <c r="AN253" i="1"/>
  <c r="AN254" i="1"/>
  <c r="AN255" i="1"/>
  <c r="AN256" i="1"/>
  <c r="AN257" i="1"/>
  <c r="AN259" i="1"/>
  <c r="AN260" i="1"/>
  <c r="AN261" i="1"/>
  <c r="AN262" i="1"/>
  <c r="AN264" i="1"/>
  <c r="AN265" i="1"/>
  <c r="AN266" i="1"/>
  <c r="AN267" i="1"/>
  <c r="AN268" i="1"/>
  <c r="AN270" i="1"/>
  <c r="AN271" i="1"/>
  <c r="AN272" i="1"/>
  <c r="AN273" i="1"/>
  <c r="AN275" i="1"/>
  <c r="AN276" i="1"/>
  <c r="AN277" i="1"/>
  <c r="AN279" i="1"/>
  <c r="AN280" i="1"/>
  <c r="AN282" i="1"/>
  <c r="AN283" i="1"/>
  <c r="AN284" i="1"/>
  <c r="AN285" i="1"/>
  <c r="AN286" i="1"/>
  <c r="AN287" i="1"/>
  <c r="AN288" i="1"/>
  <c r="AN289" i="1"/>
  <c r="AN292" i="1"/>
  <c r="AN294" i="1"/>
  <c r="AN295" i="1"/>
  <c r="AN297" i="1"/>
  <c r="AN298" i="1"/>
  <c r="AN299" i="1"/>
  <c r="AN300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6" i="1"/>
  <c r="AN327" i="1"/>
  <c r="AN328" i="1"/>
  <c r="AN329" i="1"/>
  <c r="AN330" i="1"/>
  <c r="AN331" i="1"/>
  <c r="AN332" i="1"/>
  <c r="AN333" i="1"/>
  <c r="AN334" i="1"/>
  <c r="AN335" i="1"/>
  <c r="AN338" i="1"/>
  <c r="AN339" i="1"/>
  <c r="AN340" i="1"/>
  <c r="AN341" i="1"/>
  <c r="AN344" i="1"/>
  <c r="AN345" i="1"/>
  <c r="V274" i="1" l="1"/>
  <c r="AN274" i="1" s="1"/>
  <c r="V258" i="1"/>
  <c r="AN258" i="1" s="1"/>
  <c r="V291" i="1"/>
  <c r="AN291" i="1" s="1"/>
  <c r="V290" i="1"/>
  <c r="AN290" i="1" s="1"/>
  <c r="V293" i="1"/>
  <c r="AN293" i="1" s="1"/>
  <c r="V301" i="1"/>
  <c r="AN301" i="1" s="1"/>
  <c r="V296" i="1"/>
  <c r="AN296" i="1" s="1"/>
  <c r="V278" i="1"/>
  <c r="AN278" i="1" s="1"/>
  <c r="V269" i="1"/>
  <c r="AN269" i="1" s="1"/>
  <c r="V263" i="1"/>
  <c r="AN263" i="1" s="1"/>
  <c r="V336" i="1"/>
  <c r="AN336" i="1" s="1"/>
  <c r="AD343" i="1"/>
  <c r="AN343" i="1" s="1"/>
  <c r="AM342" i="1"/>
  <c r="AN342" i="1" s="1"/>
  <c r="V337" i="1"/>
  <c r="AN337" i="1" s="1"/>
  <c r="V281" i="1"/>
  <c r="AN281" i="1" s="1"/>
  <c r="V325" i="1"/>
  <c r="AN325" i="1" s="1"/>
  <c r="V252" i="1"/>
  <c r="AN252" i="1" s="1"/>
  <c r="V242" i="1"/>
  <c r="AN242" i="1" s="1"/>
  <c r="V241" i="1"/>
  <c r="AN241" i="1" s="1"/>
  <c r="V229" i="1"/>
  <c r="AN229" i="1" s="1"/>
  <c r="V227" i="1"/>
  <c r="AN227" i="1" s="1"/>
  <c r="V226" i="1"/>
  <c r="AN226" i="1" s="1"/>
  <c r="V225" i="1"/>
  <c r="AN225" i="1" s="1"/>
  <c r="V224" i="1"/>
  <c r="AN224" i="1" s="1"/>
  <c r="V223" i="1"/>
  <c r="AN223" i="1" s="1"/>
  <c r="V222" i="1"/>
  <c r="AN222" i="1" s="1"/>
  <c r="V214" i="1"/>
  <c r="AN214" i="1" s="1"/>
  <c r="BW197" i="1"/>
  <c r="BW198" i="1"/>
  <c r="BW199" i="1"/>
  <c r="BW200" i="1"/>
  <c r="BW201" i="1"/>
  <c r="BW196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14" i="1"/>
  <c r="BW115" i="1"/>
  <c r="AD201" i="1"/>
  <c r="AN201" i="1" s="1"/>
  <c r="AD198" i="1"/>
  <c r="AN198" i="1" s="1"/>
  <c r="V196" i="1"/>
  <c r="AN196" i="1" s="1"/>
  <c r="V195" i="1"/>
  <c r="Z194" i="1"/>
  <c r="AN192" i="1"/>
  <c r="AN193" i="1"/>
  <c r="AN195" i="1"/>
  <c r="AN197" i="1"/>
  <c r="AN199" i="1"/>
  <c r="AN200" i="1"/>
  <c r="V180" i="1"/>
  <c r="Z178" i="1"/>
  <c r="V177" i="1"/>
  <c r="AN177" i="1" s="1"/>
  <c r="Z174" i="1"/>
  <c r="AH174" i="1" s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Z156" i="1"/>
  <c r="Z155" i="1"/>
  <c r="AH155" i="1" s="1"/>
  <c r="AN155" i="1" s="1"/>
  <c r="V153" i="1"/>
  <c r="AN153" i="1" s="1"/>
  <c r="Z152" i="1"/>
  <c r="Z150" i="1"/>
  <c r="AH150" i="1" s="1"/>
  <c r="V149" i="1"/>
  <c r="V148" i="1"/>
  <c r="AN148" i="1" s="1"/>
  <c r="V146" i="1"/>
  <c r="AN146" i="1" s="1"/>
  <c r="AN143" i="1"/>
  <c r="AN144" i="1"/>
  <c r="AN145" i="1"/>
  <c r="AN147" i="1"/>
  <c r="AN149" i="1"/>
  <c r="AN151" i="1"/>
  <c r="AN154" i="1"/>
  <c r="AN157" i="1"/>
  <c r="AN139" i="1"/>
  <c r="AN140" i="1"/>
  <c r="AN141" i="1"/>
  <c r="AN142" i="1"/>
  <c r="Z135" i="1"/>
  <c r="V135" i="1"/>
  <c r="V134" i="1"/>
  <c r="AN134" i="1" s="1"/>
  <c r="V133" i="1"/>
  <c r="Z132" i="1"/>
  <c r="AH132" i="1" s="1"/>
  <c r="V132" i="1"/>
  <c r="V131" i="1"/>
  <c r="Z130" i="1"/>
  <c r="AH130" i="1" s="1"/>
  <c r="AN131" i="1"/>
  <c r="AN133" i="1"/>
  <c r="AN136" i="1"/>
  <c r="AN137" i="1"/>
  <c r="AN138" i="1"/>
  <c r="V129" i="1"/>
  <c r="AN129" i="1" s="1"/>
  <c r="V125" i="1"/>
  <c r="AN125" i="1" s="1"/>
  <c r="AN123" i="1"/>
  <c r="AN124" i="1"/>
  <c r="AN126" i="1"/>
  <c r="AN127" i="1"/>
  <c r="AN128" i="1"/>
  <c r="AN122" i="1"/>
  <c r="AN121" i="1"/>
  <c r="AN120" i="1"/>
  <c r="AN119" i="1"/>
  <c r="AN118" i="1"/>
  <c r="AN116" i="1"/>
  <c r="AN117" i="1"/>
  <c r="AN115" i="1"/>
  <c r="AN114" i="1"/>
  <c r="BW113" i="1"/>
  <c r="BW106" i="1"/>
  <c r="BW107" i="1"/>
  <c r="BW108" i="1"/>
  <c r="BW109" i="1"/>
  <c r="BW110" i="1"/>
  <c r="BW111" i="1"/>
  <c r="BW112" i="1"/>
  <c r="AN105" i="1"/>
  <c r="AN106" i="1"/>
  <c r="AN107" i="1"/>
  <c r="AN108" i="1"/>
  <c r="AN109" i="1"/>
  <c r="AN110" i="1"/>
  <c r="AN111" i="1"/>
  <c r="AN112" i="1"/>
  <c r="AN113" i="1"/>
  <c r="AN104" i="1"/>
  <c r="AN103" i="1"/>
  <c r="AN102" i="1"/>
  <c r="BW95" i="1"/>
  <c r="BW96" i="1"/>
  <c r="BW97" i="1"/>
  <c r="BW98" i="1"/>
  <c r="BW99" i="1"/>
  <c r="BW100" i="1"/>
  <c r="BW101" i="1"/>
  <c r="BW102" i="1"/>
  <c r="BW103" i="1"/>
  <c r="BW104" i="1"/>
  <c r="BW105" i="1"/>
  <c r="AN91" i="1"/>
  <c r="AN92" i="1"/>
  <c r="AN93" i="1"/>
  <c r="AN94" i="1"/>
  <c r="AN95" i="1"/>
  <c r="AN96" i="1"/>
  <c r="AN97" i="1"/>
  <c r="AN98" i="1"/>
  <c r="AN99" i="1"/>
  <c r="AN100" i="1"/>
  <c r="AN101" i="1"/>
  <c r="BW91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3" i="1"/>
  <c r="BW92" i="1"/>
  <c r="BW94" i="1"/>
  <c r="BW2" i="1"/>
  <c r="AN77" i="1"/>
  <c r="AN78" i="1"/>
  <c r="AN72" i="1"/>
  <c r="AN73" i="1"/>
  <c r="AN74" i="1"/>
  <c r="AN75" i="1"/>
  <c r="AN76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71" i="1"/>
  <c r="AN70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V57" i="1"/>
  <c r="AN57" i="1" s="1"/>
  <c r="V56" i="1"/>
  <c r="AN56" i="1" s="1"/>
  <c r="AN55" i="1"/>
  <c r="AN54" i="1"/>
  <c r="AN53" i="1"/>
  <c r="V52" i="1"/>
  <c r="AN52" i="1" s="1"/>
  <c r="V51" i="1"/>
  <c r="AN51" i="1" s="1"/>
  <c r="AN50" i="1"/>
  <c r="V49" i="1"/>
  <c r="AN49" i="1"/>
  <c r="V48" i="1"/>
  <c r="AN48" i="1" s="1"/>
  <c r="AN47" i="1"/>
  <c r="AN46" i="1"/>
  <c r="AN45" i="1"/>
  <c r="V44" i="1"/>
  <c r="AN44" i="1" s="1"/>
  <c r="V42" i="1"/>
  <c r="AN42" i="1" s="1"/>
  <c r="V43" i="1"/>
  <c r="AN43" i="1" s="1"/>
  <c r="V41" i="1"/>
  <c r="AN41" i="1" s="1"/>
  <c r="V40" i="1"/>
  <c r="AN40" i="1" s="1"/>
  <c r="AN39" i="1"/>
  <c r="AN38" i="1"/>
  <c r="AN37" i="1"/>
  <c r="AN36" i="1"/>
  <c r="AN35" i="1"/>
  <c r="AN34" i="1"/>
  <c r="AN33" i="1"/>
  <c r="AN30" i="1"/>
  <c r="AN31" i="1"/>
  <c r="AN32" i="1"/>
  <c r="V29" i="1"/>
  <c r="AN29" i="1" s="1"/>
  <c r="V27" i="1"/>
  <c r="AN27" i="1" s="1"/>
  <c r="V26" i="1"/>
  <c r="V23" i="1"/>
  <c r="V20" i="1"/>
  <c r="AN17" i="1"/>
  <c r="AN18" i="1"/>
  <c r="AN19" i="1"/>
  <c r="AN20" i="1"/>
  <c r="AN21" i="1"/>
  <c r="AN22" i="1"/>
  <c r="AN23" i="1"/>
  <c r="AN24" i="1"/>
  <c r="AN25" i="1"/>
  <c r="AN26" i="1"/>
  <c r="AN28" i="1"/>
  <c r="V16" i="1"/>
  <c r="AN16" i="1" s="1"/>
  <c r="AN15" i="1"/>
  <c r="V14" i="1"/>
  <c r="AN14" i="1"/>
  <c r="V13" i="1"/>
  <c r="AN13" i="1" s="1"/>
  <c r="V12" i="1"/>
  <c r="AN12" i="1"/>
  <c r="AN11" i="1"/>
  <c r="AN10" i="1"/>
  <c r="AN9" i="1"/>
  <c r="AN8" i="1"/>
  <c r="AN7" i="1"/>
  <c r="AN6" i="1"/>
  <c r="AN3" i="1"/>
  <c r="AN4" i="1"/>
  <c r="AN5" i="1"/>
  <c r="AN2" i="1"/>
  <c r="AH194" i="1" l="1"/>
  <c r="AN194" i="1" s="1"/>
  <c r="AH152" i="1"/>
  <c r="AN152" i="1" s="1"/>
  <c r="AN130" i="1"/>
  <c r="AH135" i="1"/>
  <c r="AN135" i="1" s="1"/>
  <c r="AN156" i="1"/>
  <c r="AH156" i="1"/>
  <c r="AN150" i="1"/>
  <c r="AN132" i="1"/>
  <c r="AH178" i="1"/>
  <c r="AN1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ndorn1</author>
    <author>aqualab</author>
    <author>reviewer</author>
  </authors>
  <commentList>
    <comment ref="L1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ndorn1:</t>
        </r>
        <r>
          <rPr>
            <sz val="10"/>
            <color indexed="81"/>
            <rFont val="Tahoma"/>
            <family val="2"/>
          </rPr>
          <t xml:space="preserve">
&lt;1 entered as 1
&lt;5 entered as 3</t>
        </r>
      </text>
    </comment>
    <comment ref="BX1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all coleopteran adults including gyrinidae (see size data for identity) but not large cybister beetles</t>
        </r>
      </text>
    </comment>
    <comment ref="CE1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fly larvae</t>
        </r>
      </text>
    </comment>
    <comment ref="CF1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mayfly</t>
        </r>
      </text>
    </comment>
    <comment ref="CH1" authorId="1" shapeId="0" xr:uid="{00000000-0006-0000-0100-000005000000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in the family Naucoridae</t>
        </r>
      </text>
    </comment>
    <comment ref="CK1" authorId="2" shapeId="0" xr:uid="{00000000-0006-0000-0100-000006000000}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not correctly labeled in July 2009 or March 2010
</t>
        </r>
      </text>
    </comment>
    <comment ref="CL1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shrimp</t>
        </r>
      </text>
    </comment>
    <comment ref="CN1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apple snail</t>
        </r>
      </text>
    </comment>
    <comment ref="CS1" authorId="2" shapeId="0" xr:uid="{00000000-0006-0000-0100-000009000000}">
      <text>
        <r>
          <rPr>
            <b/>
            <sz val="10"/>
            <color indexed="81"/>
            <rFont val="Tahoma"/>
            <family val="2"/>
          </rPr>
          <t>reviewer:</t>
        </r>
        <r>
          <rPr>
            <sz val="10"/>
            <color indexed="81"/>
            <rFont val="Tahoma"/>
            <family val="2"/>
          </rPr>
          <t xml:space="preserve">
melanoides snail</t>
        </r>
      </text>
    </comment>
    <comment ref="DB1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greater siren</t>
        </r>
      </text>
    </comment>
    <comment ref="DC1" authorId="1" shapeId="0" xr:uid="{00000000-0006-0000-0100-00000B000000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lesser siren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aqualab</author>
    <author>reviewer</author>
  </authors>
  <commentList>
    <comment ref="F1" authorId="0" shapeId="0" xr:uid="{D2C097CD-C7C2-4D0B-9543-34DE5EFFFABF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all coleopteran adults including gyrinidae (see size data for identity) but not large cybister beetles</t>
        </r>
      </text>
    </comment>
    <comment ref="M1" authorId="0" shapeId="0" xr:uid="{A3AAE0AF-04B1-4489-9CE2-383304839A95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fly larvae</t>
        </r>
      </text>
    </comment>
    <comment ref="N1" authorId="0" shapeId="0" xr:uid="{C1C48496-E00B-4F5C-BB5F-09C925D7E956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mayfly</t>
        </r>
      </text>
    </comment>
    <comment ref="P1" authorId="0" shapeId="0" xr:uid="{34ED48C8-3993-4748-888B-A0D7FB0A0CD2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in the family Naucoridae</t>
        </r>
      </text>
    </comment>
    <comment ref="S1" authorId="1" shapeId="0" xr:uid="{DC3E775A-1376-495D-A902-5A62CA9AD279}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not correctly labeled in July 2009 or March 2010
</t>
        </r>
      </text>
    </comment>
    <comment ref="T1" authorId="0" shapeId="0" xr:uid="{E3D862B5-9BEF-41D0-964C-044A182102C5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shrimp</t>
        </r>
      </text>
    </comment>
    <comment ref="V1" authorId="0" shapeId="0" xr:uid="{443D752A-CA4A-45F2-BA5F-15E11645F505}">
      <text>
        <r>
          <rPr>
            <b/>
            <sz val="8"/>
            <color indexed="81"/>
            <rFont val="Tahoma"/>
            <family val="2"/>
          </rPr>
          <t>aqualab:</t>
        </r>
        <r>
          <rPr>
            <sz val="8"/>
            <color indexed="81"/>
            <rFont val="Tahoma"/>
            <family val="2"/>
          </rPr>
          <t xml:space="preserve">
apple snail</t>
        </r>
      </text>
    </comment>
    <comment ref="AA1" authorId="1" shapeId="0" xr:uid="{E6127BDE-E438-4D0E-9807-75646C6DA72C}">
      <text>
        <r>
          <rPr>
            <b/>
            <sz val="10"/>
            <color indexed="81"/>
            <rFont val="Tahoma"/>
            <family val="2"/>
          </rPr>
          <t>reviewer:</t>
        </r>
        <r>
          <rPr>
            <sz val="10"/>
            <color indexed="81"/>
            <rFont val="Tahoma"/>
            <family val="2"/>
          </rPr>
          <t xml:space="preserve">
melanoides snail</t>
        </r>
      </text>
    </comment>
  </commentList>
</comments>
</file>

<file path=xl/sharedStrings.xml><?xml version="1.0" encoding="utf-8"?>
<sst xmlns="http://schemas.openxmlformats.org/spreadsheetml/2006/main" count="41252" uniqueCount="304">
  <si>
    <t>Session</t>
  </si>
  <si>
    <t>Spring 2019</t>
  </si>
  <si>
    <t>Macrocosm</t>
  </si>
  <si>
    <t>Date</t>
  </si>
  <si>
    <t>Time</t>
  </si>
  <si>
    <t>Plant % cover</t>
  </si>
  <si>
    <t>Day</t>
  </si>
  <si>
    <t>wateryr</t>
  </si>
  <si>
    <t>Total % Cover</t>
  </si>
  <si>
    <t>u_purpurea_%</t>
  </si>
  <si>
    <t>u_foliosa_%</t>
  </si>
  <si>
    <t>bacopa_%</t>
  </si>
  <si>
    <t>chara_%</t>
  </si>
  <si>
    <t>peri_%</t>
  </si>
  <si>
    <t>Panicum spp</t>
  </si>
  <si>
    <t>Nymphaea odorata</t>
  </si>
  <si>
    <t>Pontederia cordata</t>
  </si>
  <si>
    <t>Rhynchospora spp</t>
  </si>
  <si>
    <t>Crinum americanum</t>
  </si>
  <si>
    <t>Sagittaria spp</t>
  </si>
  <si>
    <t>Unknown Dicot</t>
  </si>
  <si>
    <t>total stems</t>
  </si>
  <si>
    <t>cicbim</t>
  </si>
  <si>
    <t>cicuro</t>
  </si>
  <si>
    <t>cypvar</t>
  </si>
  <si>
    <t>elaeve</t>
  </si>
  <si>
    <t>ennglo</t>
  </si>
  <si>
    <t>erisuc</t>
  </si>
  <si>
    <t>ethfus</t>
  </si>
  <si>
    <t>funchr</t>
  </si>
  <si>
    <t>funcin</t>
  </si>
  <si>
    <t>funcon</t>
  </si>
  <si>
    <t>funlin</t>
  </si>
  <si>
    <t>funsem</t>
  </si>
  <si>
    <t>gamhol</t>
  </si>
  <si>
    <t>hetfor</t>
  </si>
  <si>
    <t>hoplit</t>
  </si>
  <si>
    <t>jorflo</t>
  </si>
  <si>
    <t>labsic</t>
  </si>
  <si>
    <t>lepgul</t>
  </si>
  <si>
    <t>lepmac</t>
  </si>
  <si>
    <t>lepmar</t>
  </si>
  <si>
    <t>lepmic</t>
  </si>
  <si>
    <t>leppla</t>
  </si>
  <si>
    <t>leppun</t>
  </si>
  <si>
    <t>lepspp</t>
  </si>
  <si>
    <t>lucgoo</t>
  </si>
  <si>
    <t>micsal</t>
  </si>
  <si>
    <t>notcry</t>
  </si>
  <si>
    <t>notgyr</t>
  </si>
  <si>
    <t>oreaur</t>
  </si>
  <si>
    <t>poelat</t>
  </si>
  <si>
    <t>tilmar</t>
  </si>
  <si>
    <t>fry</t>
  </si>
  <si>
    <t>Fish Densite/1m2</t>
  </si>
  <si>
    <t xml:space="preserve">coleo_a </t>
  </si>
  <si>
    <t>coleo_l</t>
  </si>
  <si>
    <t>cybist</t>
  </si>
  <si>
    <t>coenag</t>
  </si>
  <si>
    <t>aesspp</t>
  </si>
  <si>
    <t>belspp</t>
  </si>
  <si>
    <t>libspp</t>
  </si>
  <si>
    <t>dipter</t>
  </si>
  <si>
    <t>epheme</t>
  </si>
  <si>
    <t>oligoc</t>
  </si>
  <si>
    <t>pelfem</t>
  </si>
  <si>
    <t>proall</t>
  </si>
  <si>
    <t>profal</t>
  </si>
  <si>
    <t>prospp</t>
  </si>
  <si>
    <t>palpal</t>
  </si>
  <si>
    <t>pompal</t>
  </si>
  <si>
    <t>plaspp</t>
  </si>
  <si>
    <t>physpp</t>
  </si>
  <si>
    <t>sphaer</t>
  </si>
  <si>
    <t>vilamy</t>
  </si>
  <si>
    <t>meltub</t>
  </si>
  <si>
    <t>gomphi</t>
  </si>
  <si>
    <t>sirlac</t>
  </si>
  <si>
    <t>sirint</t>
  </si>
  <si>
    <t>rana</t>
  </si>
  <si>
    <t>hirudi</t>
  </si>
  <si>
    <t>X Coord.</t>
  </si>
  <si>
    <t>Y Coord.</t>
  </si>
  <si>
    <t>peri % cover</t>
  </si>
  <si>
    <t xml:space="preserve">"Traps" are numbered sequentially within each macrocosm.  Trap 1 is the throw 0 in the western deep slough and the shallow slough traps are numbered after the deep slough traps. </t>
  </si>
  <si>
    <t>"Throws" match the datasheets and GIS randomizations provided by Craig.</t>
  </si>
  <si>
    <t>Water Depth (cm)</t>
  </si>
  <si>
    <t>Peri Vol. (mL)</t>
  </si>
  <si>
    <t>Eleocharis elongata</t>
  </si>
  <si>
    <t>Eleocharis cellulosa</t>
  </si>
  <si>
    <t>Eleocharis Interstincta</t>
  </si>
  <si>
    <t>notvir</t>
  </si>
  <si>
    <t>W  80.21794</t>
  </si>
  <si>
    <t>N   26.49197</t>
  </si>
  <si>
    <t>Tuesday</t>
  </si>
  <si>
    <t>N   26.49231</t>
  </si>
  <si>
    <t>W  80.21798</t>
  </si>
  <si>
    <t>pommac</t>
  </si>
  <si>
    <t>N    26.49235</t>
  </si>
  <si>
    <t>W 080.21774</t>
  </si>
  <si>
    <t>W  80.21774</t>
  </si>
  <si>
    <t>N    26.49219</t>
  </si>
  <si>
    <t>W  80.21753</t>
  </si>
  <si>
    <t>N    26.49201</t>
  </si>
  <si>
    <t>N   26.49188</t>
  </si>
  <si>
    <t>W  80.21922</t>
  </si>
  <si>
    <t>Monday</t>
  </si>
  <si>
    <t>N   26.49192</t>
  </si>
  <si>
    <t>W  80.22002</t>
  </si>
  <si>
    <t>N   26.49219</t>
  </si>
  <si>
    <t>W  80.21891</t>
  </si>
  <si>
    <t>Nuphar advena</t>
  </si>
  <si>
    <t>N   26.49263</t>
  </si>
  <si>
    <t>W  80.22022</t>
  </si>
  <si>
    <t>N   26.49204</t>
  </si>
  <si>
    <t>N   26.49138</t>
  </si>
  <si>
    <t>W  80.21950</t>
  </si>
  <si>
    <t>N   26.49130</t>
  </si>
  <si>
    <t xml:space="preserve">N   26.49139    </t>
  </si>
  <si>
    <t>W  80.21848</t>
  </si>
  <si>
    <t>N   26.49134</t>
  </si>
  <si>
    <t>W  80.22000</t>
  </si>
  <si>
    <t>Wednesday</t>
  </si>
  <si>
    <t>Potamegaton spp.</t>
  </si>
  <si>
    <t>N   26.49056</t>
  </si>
  <si>
    <t>W  80.21749</t>
  </si>
  <si>
    <t>N   26.49053</t>
  </si>
  <si>
    <t>W  80.21767</t>
  </si>
  <si>
    <t>N   26.49058</t>
  </si>
  <si>
    <t>W  80.21776</t>
  </si>
  <si>
    <t>N   26.49061</t>
  </si>
  <si>
    <t>W  80.21808</t>
  </si>
  <si>
    <t>N   26.49008</t>
  </si>
  <si>
    <t>W  80.21827</t>
  </si>
  <si>
    <t>N   26.49045</t>
  </si>
  <si>
    <t>W  80.21943</t>
  </si>
  <si>
    <t>N   26.49057</t>
  </si>
  <si>
    <t>W  80.21987</t>
  </si>
  <si>
    <t>N   26.49054</t>
  </si>
  <si>
    <t>W  80.21946</t>
  </si>
  <si>
    <t>N   26.49064</t>
  </si>
  <si>
    <t>W  80.21956</t>
  </si>
  <si>
    <t>N   26.49025</t>
  </si>
  <si>
    <t>W  80.21949</t>
  </si>
  <si>
    <t>N   26.28954</t>
  </si>
  <si>
    <t>W  80.21772</t>
  </si>
  <si>
    <t>N   26.28949</t>
  </si>
  <si>
    <t>W  80.21760</t>
  </si>
  <si>
    <t>N   26.28945</t>
  </si>
  <si>
    <t>W  80.22045</t>
  </si>
  <si>
    <t>N   26.28956</t>
  </si>
  <si>
    <t>N   26.48861</t>
  </si>
  <si>
    <t>W  80.21889</t>
  </si>
  <si>
    <t>N   26.48829</t>
  </si>
  <si>
    <t>W  80.21915</t>
  </si>
  <si>
    <t>N   26.48838</t>
  </si>
  <si>
    <t>W  80.21911</t>
  </si>
  <si>
    <t>N   26.48821</t>
  </si>
  <si>
    <t>W  80.21896</t>
  </si>
  <si>
    <t>N   26.48856</t>
  </si>
  <si>
    <t>W  80.21905</t>
  </si>
  <si>
    <t>N   26.48823</t>
  </si>
  <si>
    <t>W  80.21979</t>
  </si>
  <si>
    <t>N   26.48834</t>
  </si>
  <si>
    <t>W  80.22031</t>
  </si>
  <si>
    <t>N   26.48826</t>
  </si>
  <si>
    <t>W  80.21925</t>
  </si>
  <si>
    <t>N   26.48873</t>
  </si>
  <si>
    <t>W  80.22033</t>
  </si>
  <si>
    <t>N   26.48869</t>
  </si>
  <si>
    <t>W  80.21964</t>
  </si>
  <si>
    <t>N   26.48766</t>
  </si>
  <si>
    <t>W  80.21807</t>
  </si>
  <si>
    <t>N   26.48765</t>
  </si>
  <si>
    <t>W  80.21756</t>
  </si>
  <si>
    <t>N   26.48764</t>
  </si>
  <si>
    <t>W  80.21888</t>
  </si>
  <si>
    <t>N   26.4876</t>
  </si>
  <si>
    <t>W  80.2193</t>
  </si>
  <si>
    <t>N   26.48689</t>
  </si>
  <si>
    <t>N   26.48685</t>
  </si>
  <si>
    <t>N   26.48681</t>
  </si>
  <si>
    <t>W  80.21741</t>
  </si>
  <si>
    <t>N   26.48654</t>
  </si>
  <si>
    <t>W  80.21737</t>
  </si>
  <si>
    <t>N   26.48697</t>
  </si>
  <si>
    <t>N   26.48668</t>
  </si>
  <si>
    <t>W  80.21916</t>
  </si>
  <si>
    <t>N   26.48687</t>
  </si>
  <si>
    <t>W  80.22009</t>
  </si>
  <si>
    <t>N   26.48656</t>
  </si>
  <si>
    <t>W  80.21945</t>
  </si>
  <si>
    <t>N   26.48688</t>
  </si>
  <si>
    <t>W  80.21893</t>
  </si>
  <si>
    <t>N   26.48645</t>
  </si>
  <si>
    <t>W  80.21933</t>
  </si>
  <si>
    <t>N   26.48581</t>
  </si>
  <si>
    <t>W  80.21902</t>
  </si>
  <si>
    <t>N   26.48584</t>
  </si>
  <si>
    <t>W  80.21990</t>
  </si>
  <si>
    <t>N   26.48590</t>
  </si>
  <si>
    <t>W  80.21739</t>
  </si>
  <si>
    <t>W  80.21844</t>
  </si>
  <si>
    <t>Friday</t>
  </si>
  <si>
    <t>W  80.21846</t>
  </si>
  <si>
    <t xml:space="preserve">Plant % cover is total area of throw trap covered by emergent vegetation </t>
  </si>
  <si>
    <t>Thursday</t>
  </si>
  <si>
    <t>Throw Trap</t>
  </si>
  <si>
    <t>Species Code</t>
  </si>
  <si>
    <t>Length (SL/CL)</t>
  </si>
  <si>
    <t>Sex</t>
  </si>
  <si>
    <t>Form</t>
  </si>
  <si>
    <t>Notes</t>
  </si>
  <si>
    <t>Date (sample proccesing)</t>
  </si>
  <si>
    <t>M4</t>
  </si>
  <si>
    <t>Hetfor</t>
  </si>
  <si>
    <t>F</t>
  </si>
  <si>
    <t>M</t>
  </si>
  <si>
    <t>Gamhol</t>
  </si>
  <si>
    <t>Lucgoo</t>
  </si>
  <si>
    <t>Poelat</t>
  </si>
  <si>
    <t>Funchr</t>
  </si>
  <si>
    <t>Elaeve</t>
  </si>
  <si>
    <t>Leppun</t>
  </si>
  <si>
    <t>Ennglo</t>
  </si>
  <si>
    <t>Jorflo</t>
  </si>
  <si>
    <t>Profal</t>
  </si>
  <si>
    <t>"Wateryr" indicates the year of the preceding wet season, so wateryr 2018 includes March 2019 samples.</t>
  </si>
  <si>
    <t>Peri % cover is percentage of total area of throw trap covered by periphyton</t>
  </si>
  <si>
    <t>X Coord and Y Coord are the GPS coordinates for the throw trap sample location</t>
  </si>
  <si>
    <t>TT Counts and Vegetation</t>
  </si>
  <si>
    <t xml:space="preserve">   </t>
  </si>
  <si>
    <t>M2</t>
  </si>
  <si>
    <t>Fry</t>
  </si>
  <si>
    <t>M3</t>
  </si>
  <si>
    <t>Cicuro</t>
  </si>
  <si>
    <t>Lepmac</t>
  </si>
  <si>
    <t>Lepgul</t>
  </si>
  <si>
    <t>Lepspp</t>
  </si>
  <si>
    <t>Ethfus</t>
  </si>
  <si>
    <t>Micsal</t>
  </si>
  <si>
    <t>M1</t>
  </si>
  <si>
    <t>Summer 2018</t>
  </si>
  <si>
    <t>Eleocharis spp</t>
  </si>
  <si>
    <t xml:space="preserve">UNK </t>
  </si>
  <si>
    <t>Paspalidium spp.</t>
  </si>
  <si>
    <t>pot_%</t>
  </si>
  <si>
    <t>Location</t>
  </si>
  <si>
    <t>DS</t>
  </si>
  <si>
    <t>SS</t>
  </si>
  <si>
    <t>Location: DS = Deep Slough, SS = Shallow Slough</t>
  </si>
  <si>
    <t>Unkfsh</t>
  </si>
  <si>
    <t>Gonopodium present</t>
  </si>
  <si>
    <t>Has gonopodium</t>
  </si>
  <si>
    <t>Lepmar</t>
  </si>
  <si>
    <t>Lep spp</t>
  </si>
  <si>
    <t>Summer 2019</t>
  </si>
  <si>
    <t>CR</t>
  </si>
  <si>
    <t>Typha spp</t>
  </si>
  <si>
    <t>ampmea</t>
  </si>
  <si>
    <t>UNK fish</t>
  </si>
  <si>
    <t xml:space="preserve"> M</t>
  </si>
  <si>
    <t>Catfry</t>
  </si>
  <si>
    <t>Oreaur</t>
  </si>
  <si>
    <t>N</t>
  </si>
  <si>
    <t>Notcry</t>
  </si>
  <si>
    <t>Unk Fish</t>
  </si>
  <si>
    <t>NO FISH</t>
  </si>
  <si>
    <t>melanistic</t>
  </si>
  <si>
    <t>UNK Fish</t>
  </si>
  <si>
    <t xml:space="preserve">F </t>
  </si>
  <si>
    <t>has gonopodium</t>
  </si>
  <si>
    <t>Spring 2020</t>
  </si>
  <si>
    <t>Circuro</t>
  </si>
  <si>
    <t xml:space="preserve">Profal </t>
  </si>
  <si>
    <t>Meltub</t>
  </si>
  <si>
    <t>Spolac</t>
  </si>
  <si>
    <t>Summer2020</t>
  </si>
  <si>
    <t>Summer 2020</t>
  </si>
  <si>
    <t>Labsic</t>
  </si>
  <si>
    <t>f</t>
  </si>
  <si>
    <t>Clabat</t>
  </si>
  <si>
    <t>Erisuc</t>
  </si>
  <si>
    <t>Grass</t>
  </si>
  <si>
    <t>Cladium jamaicense</t>
  </si>
  <si>
    <t>Urena lobata</t>
  </si>
  <si>
    <t>clabat</t>
  </si>
  <si>
    <t>corixi</t>
  </si>
  <si>
    <t>HAS GONOPODIUM</t>
  </si>
  <si>
    <t>hetero</t>
  </si>
  <si>
    <t>litspp</t>
  </si>
  <si>
    <t>strati</t>
  </si>
  <si>
    <t>tabani</t>
  </si>
  <si>
    <t>tipuli</t>
  </si>
  <si>
    <t>tricho_l</t>
  </si>
  <si>
    <t>NA</t>
  </si>
  <si>
    <t>Field Collection Lead: Summer 2018 - Erin Binkley; Spring 2019, Summer 2019, Spring 2020, Summer 2020 -Jeffrey Sommer</t>
  </si>
  <si>
    <t>Field Sample Sorting and Cataloging Lead: Summer 2018, Spring 2019, Summer 2019, Spring 2020, Summer 2020 - Jeffrey Sommer;</t>
  </si>
  <si>
    <t>Data Entry Lead: Summer 2018, Spring 2019, Summer 2019, Spring 2020, Summer 2020 - Jeffrey Sommer;</t>
  </si>
  <si>
    <t>Data QA/QC: Summer 2018, Spring 2019 - Justing Brown; Summer 2019 - Justin Brown and Amy Lagala; Spring 2020, Summer 2020 - Brent McKenna</t>
  </si>
  <si>
    <t>Spring 2021</t>
  </si>
  <si>
    <t>UNKfish</t>
  </si>
  <si>
    <t>Summer 2021</t>
  </si>
  <si>
    <t>Throw_Trap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</si>
</sst>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0" fontId="0" fillId="4" borderId="0" xfId="0" applyFill="1"/>
    <xf numFmtId="164" fontId="0" fillId="0" borderId="0" xfId="0" applyNumberFormat="1"/>
    <xf numFmtId="0" fontId="1" fillId="0" borderId="1" xfId="0" applyNumberFormat="1" applyFont="1" applyFill="1" applyBorder="1" applyAlignment="1" applyProtection="1">
      <alignment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 applyProtection="1">
      <alignment wrapText="1"/>
      <protection locked="0"/>
    </xf>
    <xf numFmtId="1" fontId="1" fillId="0" borderId="1" xfId="0" applyNumberFormat="1" applyFont="1" applyFill="1" applyBorder="1" applyAlignment="1" applyProtection="1">
      <alignment wrapText="1"/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3" fillId="3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Protection="1">
      <protection locked="0"/>
    </xf>
    <xf numFmtId="0" fontId="8" fillId="0" borderId="0" xfId="0" applyFont="1"/>
    <xf numFmtId="0" fontId="0" fillId="0" borderId="0" xfId="0" applyNumberFormat="1"/>
    <xf numFmtId="0" fontId="9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selection activeCell="N20" sqref="N20"/>
    </sheetView>
  </sheetViews>
  <sheetFormatPr defaultRowHeight="15" x14ac:dyDescent="0.25"/>
  <sheetData>
    <row r="1" spans="1:1" x14ac:dyDescent="0.25">
      <c r="A1" s="19" t="s">
        <v>230</v>
      </c>
    </row>
    <row r="2" spans="1:1" x14ac:dyDescent="0.25">
      <c r="A2" t="s">
        <v>231</v>
      </c>
    </row>
    <row r="3" spans="1:1" x14ac:dyDescent="0.25">
      <c r="A3" t="s">
        <v>227</v>
      </c>
    </row>
    <row r="5" spans="1:1" x14ac:dyDescent="0.25">
      <c r="A5" t="s">
        <v>85</v>
      </c>
    </row>
    <row r="6" spans="1:1" x14ac:dyDescent="0.25">
      <c r="A6" t="s">
        <v>84</v>
      </c>
    </row>
    <row r="7" spans="1:1" ht="15.75" customHeight="1" x14ac:dyDescent="0.25"/>
    <row r="8" spans="1:1" x14ac:dyDescent="0.25">
      <c r="A8" t="s">
        <v>205</v>
      </c>
    </row>
    <row r="9" spans="1:1" x14ac:dyDescent="0.25">
      <c r="A9" t="s">
        <v>228</v>
      </c>
    </row>
    <row r="11" spans="1:1" x14ac:dyDescent="0.25">
      <c r="A11" t="s">
        <v>250</v>
      </c>
    </row>
    <row r="13" spans="1:1" x14ac:dyDescent="0.25">
      <c r="A13" t="s">
        <v>229</v>
      </c>
    </row>
    <row r="15" spans="1:1" x14ac:dyDescent="0.25">
      <c r="A15" t="s">
        <v>296</v>
      </c>
    </row>
    <row r="16" spans="1:1" x14ac:dyDescent="0.25">
      <c r="A16" t="s">
        <v>297</v>
      </c>
    </row>
    <row r="17" spans="1:1" x14ac:dyDescent="0.25">
      <c r="A17" t="s">
        <v>298</v>
      </c>
    </row>
    <row r="18" spans="1:1" x14ac:dyDescent="0.25">
      <c r="A18" t="s">
        <v>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401"/>
  <sheetViews>
    <sheetView workbookViewId="0">
      <pane xSplit="3" ySplit="1" topLeftCell="D96" activePane="bottomRight" state="frozen"/>
      <selection pane="topRight" activeCell="D1" sqref="D1"/>
      <selection pane="bottomLeft" activeCell="A2" sqref="A2"/>
      <selection pane="bottomRight" activeCell="J1" sqref="J1:J1048576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2.28515625" bestFit="1" customWidth="1"/>
    <col min="4" max="4" width="12.28515625" customWidth="1"/>
    <col min="5" max="5" width="11.28515625" bestFit="1" customWidth="1"/>
    <col min="6" max="6" width="11.85546875" bestFit="1" customWidth="1"/>
    <col min="7" max="7" width="9.7109375" bestFit="1" customWidth="1"/>
    <col min="8" max="8" width="11.42578125" bestFit="1" customWidth="1"/>
    <col min="9" max="9" width="8.28515625" customWidth="1"/>
    <col min="11" max="11" width="12.85546875" bestFit="1" customWidth="1"/>
    <col min="14" max="14" width="13.140625" bestFit="1" customWidth="1"/>
    <col min="22" max="22" width="10.42578125" bestFit="1" customWidth="1"/>
    <col min="23" max="23" width="10.28515625" customWidth="1"/>
    <col min="24" max="25" width="10.85546875" customWidth="1"/>
    <col min="74" max="74" width="9.42578125" bestFit="1" customWidth="1"/>
  </cols>
  <sheetData>
    <row r="1" spans="1:113" s="18" customFormat="1" ht="39" x14ac:dyDescent="0.25">
      <c r="A1" s="6" t="s">
        <v>0</v>
      </c>
      <c r="B1" s="7" t="s">
        <v>2</v>
      </c>
      <c r="C1" s="8" t="s">
        <v>207</v>
      </c>
      <c r="D1" s="8" t="s">
        <v>247</v>
      </c>
      <c r="E1" s="9" t="s">
        <v>81</v>
      </c>
      <c r="F1" s="9" t="s">
        <v>82</v>
      </c>
      <c r="G1" s="10" t="s">
        <v>3</v>
      </c>
      <c r="H1" s="6" t="s">
        <v>6</v>
      </c>
      <c r="I1" s="6" t="s">
        <v>4</v>
      </c>
      <c r="J1" s="10" t="s">
        <v>7</v>
      </c>
      <c r="K1" s="11" t="s">
        <v>86</v>
      </c>
      <c r="L1" s="11" t="s">
        <v>5</v>
      </c>
      <c r="M1" s="11" t="s">
        <v>83</v>
      </c>
      <c r="N1" s="12" t="s">
        <v>8</v>
      </c>
      <c r="O1" s="11" t="s">
        <v>87</v>
      </c>
      <c r="P1" s="11" t="s">
        <v>9</v>
      </c>
      <c r="Q1" s="11" t="s">
        <v>10</v>
      </c>
      <c r="R1" s="11" t="s">
        <v>11</v>
      </c>
      <c r="S1" s="11" t="s">
        <v>246</v>
      </c>
      <c r="T1" s="11" t="s">
        <v>12</v>
      </c>
      <c r="U1" s="11" t="s">
        <v>13</v>
      </c>
      <c r="V1" s="11" t="s">
        <v>88</v>
      </c>
      <c r="W1" s="11" t="s">
        <v>89</v>
      </c>
      <c r="X1" s="11" t="s">
        <v>90</v>
      </c>
      <c r="Y1" s="11" t="s">
        <v>243</v>
      </c>
      <c r="Z1" s="11" t="s">
        <v>14</v>
      </c>
      <c r="AA1" s="11" t="s">
        <v>15</v>
      </c>
      <c r="AB1" s="11" t="s">
        <v>111</v>
      </c>
      <c r="AC1" s="11" t="s">
        <v>16</v>
      </c>
      <c r="AD1" s="11" t="s">
        <v>17</v>
      </c>
      <c r="AE1" s="11" t="s">
        <v>123</v>
      </c>
      <c r="AF1" s="11" t="s">
        <v>18</v>
      </c>
      <c r="AG1" s="11" t="s">
        <v>19</v>
      </c>
      <c r="AH1" s="11" t="s">
        <v>283</v>
      </c>
      <c r="AI1" s="11" t="s">
        <v>284</v>
      </c>
      <c r="AJ1" s="11" t="s">
        <v>245</v>
      </c>
      <c r="AK1" s="11" t="s">
        <v>258</v>
      </c>
      <c r="AL1" s="11" t="s">
        <v>285</v>
      </c>
      <c r="AM1" s="11" t="s">
        <v>20</v>
      </c>
      <c r="AN1" s="11" t="s">
        <v>21</v>
      </c>
      <c r="AO1" s="13" t="s">
        <v>22</v>
      </c>
      <c r="AP1" s="13" t="s">
        <v>23</v>
      </c>
      <c r="AQ1" s="13" t="s">
        <v>286</v>
      </c>
      <c r="AR1" s="13" t="s">
        <v>24</v>
      </c>
      <c r="AS1" s="13" t="s">
        <v>25</v>
      </c>
      <c r="AT1" s="13" t="s">
        <v>26</v>
      </c>
      <c r="AU1" s="13" t="s">
        <v>27</v>
      </c>
      <c r="AV1" s="13" t="s">
        <v>28</v>
      </c>
      <c r="AW1" s="13" t="s">
        <v>29</v>
      </c>
      <c r="AX1" s="13" t="s">
        <v>30</v>
      </c>
      <c r="AY1" s="13" t="s">
        <v>31</v>
      </c>
      <c r="AZ1" s="13" t="s">
        <v>32</v>
      </c>
      <c r="BA1" s="13" t="s">
        <v>33</v>
      </c>
      <c r="BB1" s="13" t="s">
        <v>34</v>
      </c>
      <c r="BC1" s="13" t="s">
        <v>35</v>
      </c>
      <c r="BD1" s="13" t="s">
        <v>36</v>
      </c>
      <c r="BE1" s="13" t="s">
        <v>37</v>
      </c>
      <c r="BF1" s="13" t="s">
        <v>38</v>
      </c>
      <c r="BG1" s="13" t="s">
        <v>39</v>
      </c>
      <c r="BH1" s="13" t="s">
        <v>40</v>
      </c>
      <c r="BI1" s="13" t="s">
        <v>41</v>
      </c>
      <c r="BJ1" s="13" t="s">
        <v>42</v>
      </c>
      <c r="BK1" s="13" t="s">
        <v>43</v>
      </c>
      <c r="BL1" s="13" t="s">
        <v>44</v>
      </c>
      <c r="BM1" s="13" t="s">
        <v>45</v>
      </c>
      <c r="BN1" s="13" t="s">
        <v>46</v>
      </c>
      <c r="BO1" s="13" t="s">
        <v>47</v>
      </c>
      <c r="BP1" s="13" t="s">
        <v>48</v>
      </c>
      <c r="BQ1" s="13" t="s">
        <v>49</v>
      </c>
      <c r="BR1" s="13" t="s">
        <v>50</v>
      </c>
      <c r="BS1" s="13" t="s">
        <v>51</v>
      </c>
      <c r="BT1" s="13" t="s">
        <v>52</v>
      </c>
      <c r="BU1" s="13" t="s">
        <v>53</v>
      </c>
      <c r="BV1" s="13" t="s">
        <v>244</v>
      </c>
      <c r="BW1" s="14" t="s">
        <v>54</v>
      </c>
      <c r="BX1" s="15" t="s">
        <v>55</v>
      </c>
      <c r="BY1" s="15" t="s">
        <v>56</v>
      </c>
      <c r="BZ1" s="15" t="s">
        <v>57</v>
      </c>
      <c r="CA1" s="15" t="s">
        <v>58</v>
      </c>
      <c r="CB1" s="15" t="s">
        <v>59</v>
      </c>
      <c r="CC1" s="15" t="s">
        <v>60</v>
      </c>
      <c r="CD1" s="15" t="s">
        <v>61</v>
      </c>
      <c r="CE1" s="15" t="s">
        <v>62</v>
      </c>
      <c r="CF1" s="15" t="s">
        <v>63</v>
      </c>
      <c r="CG1" s="15" t="s">
        <v>64</v>
      </c>
      <c r="CH1" s="15" t="s">
        <v>65</v>
      </c>
      <c r="CI1" s="15" t="s">
        <v>66</v>
      </c>
      <c r="CJ1" s="15" t="s">
        <v>67</v>
      </c>
      <c r="CK1" s="15" t="s">
        <v>68</v>
      </c>
      <c r="CL1" s="15" t="s">
        <v>69</v>
      </c>
      <c r="CM1" s="15" t="s">
        <v>97</v>
      </c>
      <c r="CN1" s="15" t="s">
        <v>70</v>
      </c>
      <c r="CO1" s="15" t="s">
        <v>71</v>
      </c>
      <c r="CP1" s="15" t="s">
        <v>72</v>
      </c>
      <c r="CQ1" s="15" t="s">
        <v>73</v>
      </c>
      <c r="CR1" s="15" t="s">
        <v>74</v>
      </c>
      <c r="CS1" s="16" t="s">
        <v>75</v>
      </c>
      <c r="CT1" s="16" t="s">
        <v>294</v>
      </c>
      <c r="CU1" s="16" t="s">
        <v>293</v>
      </c>
      <c r="CV1" s="16" t="s">
        <v>292</v>
      </c>
      <c r="CW1" s="16" t="s">
        <v>291</v>
      </c>
      <c r="CX1" s="21" t="s">
        <v>287</v>
      </c>
      <c r="CY1" s="16" t="s">
        <v>76</v>
      </c>
      <c r="CZ1" s="16" t="s">
        <v>290</v>
      </c>
      <c r="DA1" s="16" t="s">
        <v>289</v>
      </c>
      <c r="DB1" s="13" t="s">
        <v>77</v>
      </c>
      <c r="DC1" s="13" t="s">
        <v>78</v>
      </c>
      <c r="DD1" s="13" t="s">
        <v>79</v>
      </c>
      <c r="DE1" s="13" t="s">
        <v>91</v>
      </c>
      <c r="DF1" s="17" t="s">
        <v>80</v>
      </c>
      <c r="DG1" s="18" t="s">
        <v>259</v>
      </c>
      <c r="DH1" s="18" t="s">
        <v>275</v>
      </c>
      <c r="DI1" s="18" t="s">
        <v>276</v>
      </c>
    </row>
    <row r="2" spans="1:113" x14ac:dyDescent="0.25">
      <c r="A2" t="s">
        <v>1</v>
      </c>
      <c r="B2">
        <v>1</v>
      </c>
      <c r="C2">
        <v>1</v>
      </c>
      <c r="D2" t="s">
        <v>248</v>
      </c>
      <c r="E2" s="1" t="s">
        <v>93</v>
      </c>
      <c r="F2" t="s">
        <v>92</v>
      </c>
      <c r="G2" s="1">
        <v>43571</v>
      </c>
      <c r="H2" t="s">
        <v>94</v>
      </c>
      <c r="I2" s="2">
        <v>0.61319444444444449</v>
      </c>
      <c r="J2">
        <v>2018</v>
      </c>
      <c r="K2">
        <v>38</v>
      </c>
      <c r="M2">
        <v>95</v>
      </c>
      <c r="N2">
        <v>30</v>
      </c>
      <c r="O2">
        <v>660</v>
      </c>
      <c r="P2">
        <v>50</v>
      </c>
      <c r="Q2">
        <v>0</v>
      </c>
      <c r="R2">
        <v>0</v>
      </c>
      <c r="S2">
        <v>0</v>
      </c>
      <c r="T2">
        <v>0</v>
      </c>
      <c r="U2">
        <v>50</v>
      </c>
      <c r="V2">
        <v>3</v>
      </c>
      <c r="W2">
        <v>5</v>
      </c>
      <c r="X2">
        <v>0</v>
      </c>
      <c r="Y2" t="s">
        <v>295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Z2+AJ2</f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f>SUM(V2:AM2)</f>
        <v>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6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f>SUM(AO2:BV2)</f>
        <v>8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4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2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</row>
    <row r="3" spans="1:113" x14ac:dyDescent="0.25">
      <c r="A3" t="s">
        <v>1</v>
      </c>
      <c r="B3">
        <v>1</v>
      </c>
      <c r="C3">
        <v>2</v>
      </c>
      <c r="D3" t="s">
        <v>248</v>
      </c>
      <c r="E3" t="s">
        <v>95</v>
      </c>
      <c r="F3" t="s">
        <v>96</v>
      </c>
      <c r="G3" s="1">
        <v>43571</v>
      </c>
      <c r="H3" t="s">
        <v>94</v>
      </c>
      <c r="I3" s="2">
        <v>0.57638888888888895</v>
      </c>
      <c r="J3">
        <v>2018</v>
      </c>
      <c r="K3">
        <v>24</v>
      </c>
      <c r="M3">
        <v>0</v>
      </c>
      <c r="N3">
        <v>90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321</v>
      </c>
      <c r="W3">
        <v>0</v>
      </c>
      <c r="X3">
        <v>0</v>
      </c>
      <c r="Y3" t="s">
        <v>295</v>
      </c>
      <c r="Z3">
        <v>0</v>
      </c>
      <c r="AA3">
        <v>20</v>
      </c>
      <c r="AB3">
        <v>0</v>
      </c>
      <c r="AC3">
        <v>0</v>
      </c>
      <c r="AD3">
        <v>0</v>
      </c>
      <c r="AE3">
        <v>0</v>
      </c>
      <c r="AF3">
        <v>0</v>
      </c>
      <c r="AG3">
        <v>21</v>
      </c>
      <c r="AH3">
        <f t="shared" ref="AH3:AH66" si="0">Z3+AJ3</f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2" si="1">SUM(V3:AM3)</f>
        <v>362</v>
      </c>
      <c r="AO3">
        <v>0</v>
      </c>
      <c r="AP3">
        <v>0</v>
      </c>
      <c r="AQ3">
        <v>0</v>
      </c>
      <c r="AR3">
        <v>0</v>
      </c>
      <c r="AS3">
        <v>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10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2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f t="shared" ref="BW3:BW66" si="2">SUM(AO3:BV3)</f>
        <v>19</v>
      </c>
      <c r="BX3">
        <v>3</v>
      </c>
      <c r="BY3">
        <v>0</v>
      </c>
      <c r="BZ3">
        <v>0</v>
      </c>
      <c r="CA3">
        <v>0</v>
      </c>
      <c r="CB3">
        <v>0</v>
      </c>
      <c r="CC3">
        <v>0</v>
      </c>
      <c r="CD3">
        <v>2</v>
      </c>
      <c r="CE3">
        <v>0</v>
      </c>
      <c r="CF3">
        <v>0</v>
      </c>
      <c r="CG3">
        <v>0</v>
      </c>
      <c r="CH3">
        <v>1</v>
      </c>
      <c r="CI3">
        <v>0</v>
      </c>
      <c r="CJ3">
        <v>1</v>
      </c>
      <c r="CK3">
        <v>0</v>
      </c>
      <c r="CL3">
        <v>2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</row>
    <row r="4" spans="1:113" x14ac:dyDescent="0.25">
      <c r="A4" t="s">
        <v>1</v>
      </c>
      <c r="B4">
        <v>1</v>
      </c>
      <c r="C4">
        <v>3</v>
      </c>
      <c r="D4" t="s">
        <v>248</v>
      </c>
      <c r="E4" s="3" t="s">
        <v>98</v>
      </c>
      <c r="F4" s="3" t="s">
        <v>100</v>
      </c>
      <c r="G4" s="1">
        <v>43571</v>
      </c>
      <c r="H4" t="s">
        <v>94</v>
      </c>
      <c r="I4" s="2">
        <v>0.71875</v>
      </c>
      <c r="J4">
        <v>2018</v>
      </c>
      <c r="K4">
        <v>36</v>
      </c>
      <c r="M4">
        <v>30</v>
      </c>
      <c r="N4">
        <v>75</v>
      </c>
      <c r="O4">
        <v>2300</v>
      </c>
      <c r="P4">
        <v>100</v>
      </c>
      <c r="Q4">
        <v>0</v>
      </c>
      <c r="R4">
        <v>0</v>
      </c>
      <c r="S4">
        <v>0</v>
      </c>
      <c r="T4">
        <v>0</v>
      </c>
      <c r="U4">
        <v>0</v>
      </c>
      <c r="V4">
        <v>10</v>
      </c>
      <c r="W4">
        <v>0</v>
      </c>
      <c r="X4">
        <v>0</v>
      </c>
      <c r="Y4" t="s">
        <v>295</v>
      </c>
      <c r="Z4">
        <v>0</v>
      </c>
      <c r="AA4">
        <v>28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si="0"/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38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13</v>
      </c>
      <c r="BC4">
        <v>2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4</v>
      </c>
      <c r="BO4">
        <v>0</v>
      </c>
      <c r="BP4">
        <v>0</v>
      </c>
      <c r="BQ4">
        <v>0</v>
      </c>
      <c r="BR4">
        <v>0</v>
      </c>
      <c r="BS4">
        <v>3</v>
      </c>
      <c r="BT4">
        <v>0</v>
      </c>
      <c r="BU4">
        <v>0</v>
      </c>
      <c r="BV4">
        <v>0</v>
      </c>
      <c r="BW4">
        <f t="shared" si="2"/>
        <v>24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4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1</v>
      </c>
      <c r="DF4">
        <v>0</v>
      </c>
      <c r="DG4">
        <v>0</v>
      </c>
      <c r="DH4">
        <v>0</v>
      </c>
      <c r="DI4">
        <v>0</v>
      </c>
    </row>
    <row r="5" spans="1:113" x14ac:dyDescent="0.25">
      <c r="A5" t="s">
        <v>1</v>
      </c>
      <c r="B5">
        <v>1</v>
      </c>
      <c r="C5">
        <v>4</v>
      </c>
      <c r="D5" t="s">
        <v>248</v>
      </c>
      <c r="E5" s="3" t="s">
        <v>101</v>
      </c>
      <c r="F5" s="3" t="s">
        <v>102</v>
      </c>
      <c r="G5" s="1">
        <v>43571</v>
      </c>
      <c r="H5" t="s">
        <v>94</v>
      </c>
      <c r="I5" s="2">
        <v>0.67638888888888893</v>
      </c>
      <c r="J5">
        <v>2018</v>
      </c>
      <c r="K5">
        <v>42</v>
      </c>
      <c r="M5">
        <v>95</v>
      </c>
      <c r="N5">
        <v>85</v>
      </c>
      <c r="O5">
        <v>7800</v>
      </c>
      <c r="P5">
        <v>5</v>
      </c>
      <c r="Q5">
        <v>0</v>
      </c>
      <c r="R5">
        <v>0</v>
      </c>
      <c r="S5">
        <v>0</v>
      </c>
      <c r="T5">
        <v>50</v>
      </c>
      <c r="U5">
        <v>45</v>
      </c>
      <c r="V5">
        <v>7</v>
      </c>
      <c r="W5">
        <v>20</v>
      </c>
      <c r="X5">
        <v>0</v>
      </c>
      <c r="Y5" t="s">
        <v>295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0"/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27</v>
      </c>
      <c r="AO5">
        <v>0</v>
      </c>
      <c r="AP5">
        <v>0</v>
      </c>
      <c r="AQ5">
        <v>0</v>
      </c>
      <c r="AR5">
        <v>0</v>
      </c>
      <c r="AS5">
        <v>3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3</v>
      </c>
      <c r="BC5">
        <v>3</v>
      </c>
      <c r="BD5">
        <v>0</v>
      </c>
      <c r="BE5">
        <v>3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7</v>
      </c>
      <c r="BO5">
        <v>1</v>
      </c>
      <c r="BP5">
        <v>0</v>
      </c>
      <c r="BQ5">
        <v>0</v>
      </c>
      <c r="BR5">
        <v>0</v>
      </c>
      <c r="BS5">
        <v>8</v>
      </c>
      <c r="BT5">
        <v>0</v>
      </c>
      <c r="BU5">
        <v>0</v>
      </c>
      <c r="BV5">
        <v>0</v>
      </c>
      <c r="BW5">
        <f t="shared" si="2"/>
        <v>30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2</v>
      </c>
      <c r="CE5">
        <v>0</v>
      </c>
      <c r="CF5">
        <v>0</v>
      </c>
      <c r="CG5">
        <v>4</v>
      </c>
      <c r="CH5">
        <v>0</v>
      </c>
      <c r="CI5">
        <v>0</v>
      </c>
      <c r="CJ5">
        <v>0</v>
      </c>
      <c r="CK5">
        <v>0</v>
      </c>
      <c r="CL5">
        <v>13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</row>
    <row r="6" spans="1:113" x14ac:dyDescent="0.25">
      <c r="A6" t="s">
        <v>1</v>
      </c>
      <c r="B6">
        <v>1</v>
      </c>
      <c r="C6">
        <v>5</v>
      </c>
      <c r="D6" t="s">
        <v>248</v>
      </c>
      <c r="E6" s="3" t="s">
        <v>103</v>
      </c>
      <c r="F6" s="3" t="s">
        <v>99</v>
      </c>
      <c r="G6" s="1">
        <v>43571</v>
      </c>
      <c r="H6" t="s">
        <v>94</v>
      </c>
      <c r="I6" s="2">
        <v>0.64583333333333337</v>
      </c>
      <c r="J6">
        <v>2018</v>
      </c>
      <c r="K6">
        <v>39</v>
      </c>
      <c r="M6">
        <v>30</v>
      </c>
      <c r="N6">
        <v>75</v>
      </c>
      <c r="O6">
        <v>4800</v>
      </c>
      <c r="P6">
        <v>30</v>
      </c>
      <c r="Q6">
        <v>0</v>
      </c>
      <c r="R6">
        <v>0</v>
      </c>
      <c r="S6">
        <v>0</v>
      </c>
      <c r="T6">
        <v>10</v>
      </c>
      <c r="U6">
        <v>60</v>
      </c>
      <c r="V6">
        <v>0</v>
      </c>
      <c r="W6">
        <v>13</v>
      </c>
      <c r="X6">
        <v>0</v>
      </c>
      <c r="Y6" t="s">
        <v>295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0"/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13</v>
      </c>
      <c r="AO6">
        <v>0</v>
      </c>
      <c r="AP6">
        <v>0</v>
      </c>
      <c r="AQ6">
        <v>0</v>
      </c>
      <c r="AR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9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f t="shared" si="2"/>
        <v>11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3</v>
      </c>
      <c r="CI6">
        <v>0</v>
      </c>
      <c r="CJ6">
        <v>0</v>
      </c>
      <c r="CK6">
        <v>0</v>
      </c>
      <c r="CL6">
        <v>5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</row>
    <row r="7" spans="1:113" x14ac:dyDescent="0.25">
      <c r="A7" t="s">
        <v>1</v>
      </c>
      <c r="B7">
        <v>1</v>
      </c>
      <c r="C7">
        <v>6</v>
      </c>
      <c r="D7" t="s">
        <v>248</v>
      </c>
      <c r="E7" s="3" t="s">
        <v>104</v>
      </c>
      <c r="F7" s="3" t="s">
        <v>105</v>
      </c>
      <c r="G7" s="1">
        <v>43570</v>
      </c>
      <c r="H7" t="s">
        <v>106</v>
      </c>
      <c r="I7" s="2">
        <v>0.61249999999999993</v>
      </c>
      <c r="J7">
        <v>2018</v>
      </c>
      <c r="K7">
        <v>36</v>
      </c>
      <c r="M7">
        <v>50</v>
      </c>
      <c r="N7">
        <v>75</v>
      </c>
      <c r="O7">
        <v>3800</v>
      </c>
      <c r="P7">
        <v>95</v>
      </c>
      <c r="Q7">
        <v>0</v>
      </c>
      <c r="R7">
        <v>0</v>
      </c>
      <c r="S7">
        <v>0</v>
      </c>
      <c r="T7">
        <v>0</v>
      </c>
      <c r="U7">
        <v>5</v>
      </c>
      <c r="V7">
        <v>121</v>
      </c>
      <c r="W7">
        <v>2</v>
      </c>
      <c r="X7">
        <v>0</v>
      </c>
      <c r="Y7" t="s">
        <v>295</v>
      </c>
      <c r="Z7">
        <v>0</v>
      </c>
      <c r="AA7">
        <v>10</v>
      </c>
      <c r="AB7">
        <v>0</v>
      </c>
      <c r="AC7">
        <v>0</v>
      </c>
      <c r="AD7">
        <v>0</v>
      </c>
      <c r="AE7">
        <v>0</v>
      </c>
      <c r="AF7">
        <v>0</v>
      </c>
      <c r="AG7">
        <v>17</v>
      </c>
      <c r="AH7">
        <f t="shared" si="0"/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150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2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3</v>
      </c>
      <c r="BO7">
        <v>0</v>
      </c>
      <c r="BP7">
        <v>0</v>
      </c>
      <c r="BQ7">
        <v>0</v>
      </c>
      <c r="BR7">
        <v>0</v>
      </c>
      <c r="BS7">
        <v>2</v>
      </c>
      <c r="BT7">
        <v>0</v>
      </c>
      <c r="BU7">
        <v>1</v>
      </c>
      <c r="BV7">
        <v>0</v>
      </c>
      <c r="BW7">
        <f t="shared" si="2"/>
        <v>12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5</v>
      </c>
      <c r="CE7">
        <v>0</v>
      </c>
      <c r="CF7">
        <v>0</v>
      </c>
      <c r="CG7">
        <v>0</v>
      </c>
      <c r="CH7">
        <v>0</v>
      </c>
      <c r="CI7">
        <v>0</v>
      </c>
      <c r="CJ7">
        <v>2</v>
      </c>
      <c r="CK7">
        <v>0</v>
      </c>
      <c r="CL7">
        <v>7</v>
      </c>
      <c r="CM7">
        <v>2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</row>
    <row r="8" spans="1:113" x14ac:dyDescent="0.25">
      <c r="A8" t="s">
        <v>1</v>
      </c>
      <c r="B8">
        <v>1</v>
      </c>
      <c r="C8">
        <v>7</v>
      </c>
      <c r="D8" t="s">
        <v>248</v>
      </c>
      <c r="E8" s="3" t="s">
        <v>107</v>
      </c>
      <c r="F8" s="3" t="s">
        <v>108</v>
      </c>
      <c r="G8" s="1">
        <v>43570</v>
      </c>
      <c r="H8" t="s">
        <v>106</v>
      </c>
      <c r="I8" s="2">
        <v>0.65277777777777779</v>
      </c>
      <c r="J8">
        <v>2018</v>
      </c>
      <c r="K8">
        <v>45</v>
      </c>
      <c r="M8">
        <v>70</v>
      </c>
      <c r="N8">
        <v>80</v>
      </c>
      <c r="O8">
        <v>5400</v>
      </c>
      <c r="P8">
        <v>70</v>
      </c>
      <c r="Q8">
        <v>0</v>
      </c>
      <c r="R8">
        <v>0</v>
      </c>
      <c r="S8">
        <v>0</v>
      </c>
      <c r="T8">
        <v>0</v>
      </c>
      <c r="U8">
        <v>30</v>
      </c>
      <c r="V8">
        <v>34</v>
      </c>
      <c r="W8">
        <v>25</v>
      </c>
      <c r="X8">
        <v>0</v>
      </c>
      <c r="Y8" t="s">
        <v>295</v>
      </c>
      <c r="Z8">
        <v>0</v>
      </c>
      <c r="AA8">
        <v>8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f t="shared" si="0"/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67</v>
      </c>
      <c r="AO8">
        <v>0</v>
      </c>
      <c r="AP8">
        <v>0</v>
      </c>
      <c r="AQ8">
        <v>0</v>
      </c>
      <c r="AR8">
        <v>0</v>
      </c>
      <c r="AS8">
        <v>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10</v>
      </c>
      <c r="BC8">
        <v>7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3</v>
      </c>
      <c r="BO8">
        <v>0</v>
      </c>
      <c r="BP8">
        <v>0</v>
      </c>
      <c r="BQ8">
        <v>0</v>
      </c>
      <c r="BR8">
        <v>0</v>
      </c>
      <c r="BS8">
        <v>4</v>
      </c>
      <c r="BT8">
        <v>0</v>
      </c>
      <c r="BU8">
        <v>0</v>
      </c>
      <c r="BV8">
        <v>0</v>
      </c>
      <c r="BW8">
        <f t="shared" si="2"/>
        <v>27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</v>
      </c>
      <c r="CE8">
        <v>0</v>
      </c>
      <c r="CF8">
        <v>0</v>
      </c>
      <c r="CG8">
        <v>1</v>
      </c>
      <c r="CH8">
        <v>2</v>
      </c>
      <c r="CI8">
        <v>0</v>
      </c>
      <c r="CJ8">
        <v>0</v>
      </c>
      <c r="CK8">
        <v>0</v>
      </c>
      <c r="CL8">
        <v>7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0</v>
      </c>
      <c r="DF8">
        <v>4</v>
      </c>
      <c r="DG8">
        <v>0</v>
      </c>
      <c r="DH8">
        <v>0</v>
      </c>
      <c r="DI8">
        <v>0</v>
      </c>
    </row>
    <row r="9" spans="1:113" x14ac:dyDescent="0.25">
      <c r="A9" t="s">
        <v>1</v>
      </c>
      <c r="B9">
        <v>1</v>
      </c>
      <c r="C9">
        <v>8</v>
      </c>
      <c r="D9" t="s">
        <v>248</v>
      </c>
      <c r="E9" s="3" t="s">
        <v>109</v>
      </c>
      <c r="F9" s="3" t="s">
        <v>110</v>
      </c>
      <c r="G9" s="1">
        <v>43570</v>
      </c>
      <c r="H9" t="s">
        <v>106</v>
      </c>
      <c r="I9" s="2">
        <v>0.52777777777777779</v>
      </c>
      <c r="J9">
        <v>2018</v>
      </c>
      <c r="K9">
        <v>45</v>
      </c>
      <c r="M9">
        <v>50</v>
      </c>
      <c r="N9">
        <v>100</v>
      </c>
      <c r="O9">
        <v>6400</v>
      </c>
      <c r="P9">
        <v>100</v>
      </c>
      <c r="Q9">
        <v>0</v>
      </c>
      <c r="R9">
        <v>0</v>
      </c>
      <c r="S9">
        <v>0</v>
      </c>
      <c r="T9">
        <v>0</v>
      </c>
      <c r="U9">
        <v>0</v>
      </c>
      <c r="V9">
        <v>112</v>
      </c>
      <c r="W9">
        <v>0</v>
      </c>
      <c r="X9">
        <v>8</v>
      </c>
      <c r="Y9" t="s">
        <v>295</v>
      </c>
      <c r="Z9">
        <v>3</v>
      </c>
      <c r="AA9">
        <v>6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f t="shared" si="0"/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135</v>
      </c>
      <c r="AO9">
        <v>0</v>
      </c>
      <c r="AP9">
        <v>0</v>
      </c>
      <c r="AQ9">
        <v>0</v>
      </c>
      <c r="AR9">
        <v>0</v>
      </c>
      <c r="AS9">
        <v>7</v>
      </c>
      <c r="AT9">
        <v>2</v>
      </c>
      <c r="AU9">
        <v>0</v>
      </c>
      <c r="AV9">
        <v>0</v>
      </c>
      <c r="AW9">
        <v>4</v>
      </c>
      <c r="AX9">
        <v>0</v>
      </c>
      <c r="AY9">
        <v>0</v>
      </c>
      <c r="AZ9">
        <v>0</v>
      </c>
      <c r="BA9">
        <v>0</v>
      </c>
      <c r="BB9">
        <v>16</v>
      </c>
      <c r="BC9">
        <v>7</v>
      </c>
      <c r="BD9">
        <v>0</v>
      </c>
      <c r="BE9">
        <v>0</v>
      </c>
      <c r="BF9">
        <v>0</v>
      </c>
      <c r="BG9">
        <v>3</v>
      </c>
      <c r="BH9">
        <v>0</v>
      </c>
      <c r="BI9">
        <v>0</v>
      </c>
      <c r="BJ9">
        <v>0</v>
      </c>
      <c r="BK9">
        <v>0</v>
      </c>
      <c r="BL9">
        <v>0</v>
      </c>
      <c r="BM9">
        <v>2</v>
      </c>
      <c r="BN9">
        <v>13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f t="shared" si="2"/>
        <v>55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35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7</v>
      </c>
      <c r="DG9">
        <v>0</v>
      </c>
      <c r="DH9">
        <v>0</v>
      </c>
      <c r="DI9">
        <v>0</v>
      </c>
    </row>
    <row r="10" spans="1:113" x14ac:dyDescent="0.25">
      <c r="A10" t="s">
        <v>1</v>
      </c>
      <c r="B10">
        <v>1</v>
      </c>
      <c r="C10">
        <v>9</v>
      </c>
      <c r="D10" t="s">
        <v>248</v>
      </c>
      <c r="E10" s="3" t="s">
        <v>112</v>
      </c>
      <c r="F10" s="3" t="s">
        <v>113</v>
      </c>
      <c r="G10" s="1">
        <v>43570</v>
      </c>
      <c r="H10" t="s">
        <v>106</v>
      </c>
      <c r="I10" s="2">
        <v>0.68819444444444444</v>
      </c>
      <c r="J10">
        <v>2018</v>
      </c>
      <c r="K10">
        <v>31</v>
      </c>
      <c r="M10">
        <v>30</v>
      </c>
      <c r="N10">
        <v>70</v>
      </c>
      <c r="O10">
        <v>2400</v>
      </c>
      <c r="P10">
        <v>80</v>
      </c>
      <c r="Q10">
        <v>0</v>
      </c>
      <c r="R10">
        <v>0</v>
      </c>
      <c r="S10">
        <v>0</v>
      </c>
      <c r="T10">
        <v>0</v>
      </c>
      <c r="U10">
        <v>20</v>
      </c>
      <c r="V10">
        <v>22</v>
      </c>
      <c r="W10">
        <v>9</v>
      </c>
      <c r="X10">
        <v>0</v>
      </c>
      <c r="Y10" t="s">
        <v>295</v>
      </c>
      <c r="Z10">
        <v>0</v>
      </c>
      <c r="AA10">
        <v>14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f t="shared" si="0"/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46</v>
      </c>
      <c r="AO10">
        <v>0</v>
      </c>
      <c r="AP10">
        <v>0</v>
      </c>
      <c r="AQ10">
        <v>0</v>
      </c>
      <c r="AR10">
        <v>0</v>
      </c>
      <c r="AS10">
        <v>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4</v>
      </c>
      <c r="BC10">
        <v>2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4</v>
      </c>
      <c r="BO10">
        <v>0</v>
      </c>
      <c r="BP10">
        <v>0</v>
      </c>
      <c r="BQ10">
        <v>0</v>
      </c>
      <c r="BR10">
        <v>0</v>
      </c>
      <c r="BS10">
        <v>11</v>
      </c>
      <c r="BT10">
        <v>0</v>
      </c>
      <c r="BU10">
        <v>0</v>
      </c>
      <c r="BV10">
        <v>0</v>
      </c>
      <c r="BW10">
        <f t="shared" si="2"/>
        <v>25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1</v>
      </c>
      <c r="CM10">
        <v>3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</row>
    <row r="11" spans="1:113" x14ac:dyDescent="0.25">
      <c r="A11" t="s">
        <v>1</v>
      </c>
      <c r="B11">
        <v>1</v>
      </c>
      <c r="C11">
        <v>10</v>
      </c>
      <c r="D11" t="s">
        <v>248</v>
      </c>
      <c r="E11" s="3" t="s">
        <v>114</v>
      </c>
      <c r="F11" s="3" t="s">
        <v>110</v>
      </c>
      <c r="G11" s="1">
        <v>43570</v>
      </c>
      <c r="H11" t="s">
        <v>106</v>
      </c>
      <c r="I11" s="2">
        <v>0.5756944444444444</v>
      </c>
      <c r="J11">
        <v>2018</v>
      </c>
      <c r="K11">
        <v>52</v>
      </c>
      <c r="M11">
        <v>60</v>
      </c>
      <c r="N11">
        <v>80</v>
      </c>
      <c r="O11">
        <v>2600</v>
      </c>
      <c r="P11">
        <v>100</v>
      </c>
      <c r="Q11">
        <v>0</v>
      </c>
      <c r="R11">
        <v>0</v>
      </c>
      <c r="S11">
        <v>0</v>
      </c>
      <c r="T11">
        <v>0</v>
      </c>
      <c r="U11">
        <v>0</v>
      </c>
      <c r="V11">
        <v>6</v>
      </c>
      <c r="W11">
        <v>0</v>
      </c>
      <c r="X11">
        <v>0</v>
      </c>
      <c r="Y11" t="s">
        <v>295</v>
      </c>
      <c r="Z11">
        <v>0</v>
      </c>
      <c r="AA11">
        <v>6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 t="shared" si="0"/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12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3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8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f t="shared" si="2"/>
        <v>16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2</v>
      </c>
      <c r="DE11">
        <v>0</v>
      </c>
      <c r="DF11">
        <v>6</v>
      </c>
      <c r="DG11">
        <v>0</v>
      </c>
      <c r="DH11">
        <v>0</v>
      </c>
      <c r="DI11">
        <v>0</v>
      </c>
    </row>
    <row r="12" spans="1:113" x14ac:dyDescent="0.25">
      <c r="A12" t="s">
        <v>1</v>
      </c>
      <c r="B12">
        <v>1</v>
      </c>
      <c r="C12">
        <v>11</v>
      </c>
      <c r="D12" t="s">
        <v>249</v>
      </c>
      <c r="E12" t="s">
        <v>115</v>
      </c>
      <c r="F12" t="s">
        <v>116</v>
      </c>
      <c r="G12" s="1">
        <v>43572</v>
      </c>
      <c r="H12" t="s">
        <v>122</v>
      </c>
      <c r="I12" s="2">
        <v>0.41875000000000001</v>
      </c>
      <c r="J12">
        <v>2018</v>
      </c>
      <c r="K12">
        <v>23</v>
      </c>
      <c r="M12">
        <v>40</v>
      </c>
      <c r="N12">
        <v>50</v>
      </c>
      <c r="O12">
        <v>2000</v>
      </c>
      <c r="P12">
        <v>0</v>
      </c>
      <c r="Q12">
        <v>0</v>
      </c>
      <c r="R12">
        <v>0</v>
      </c>
      <c r="S12">
        <v>0</v>
      </c>
      <c r="T12">
        <v>0</v>
      </c>
      <c r="U12">
        <v>100</v>
      </c>
      <c r="V12">
        <f>421*4</f>
        <v>1684</v>
      </c>
      <c r="W12">
        <v>9</v>
      </c>
      <c r="X12">
        <v>0</v>
      </c>
      <c r="Y12" t="s">
        <v>295</v>
      </c>
      <c r="Z12">
        <v>0</v>
      </c>
      <c r="AA12">
        <v>0</v>
      </c>
      <c r="AB12">
        <v>0</v>
      </c>
      <c r="AC12">
        <v>16</v>
      </c>
      <c r="AD12">
        <v>1</v>
      </c>
      <c r="AE12">
        <v>0</v>
      </c>
      <c r="AF12">
        <v>0</v>
      </c>
      <c r="AG12">
        <v>0</v>
      </c>
      <c r="AH12">
        <f t="shared" si="0"/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1710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3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4</v>
      </c>
      <c r="BT12">
        <v>0</v>
      </c>
      <c r="BU12">
        <v>0</v>
      </c>
      <c r="BV12">
        <v>0</v>
      </c>
      <c r="BW12">
        <f t="shared" si="2"/>
        <v>9</v>
      </c>
      <c r="BX12">
        <v>13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2</v>
      </c>
      <c r="CE12">
        <v>0</v>
      </c>
      <c r="CF12">
        <v>0</v>
      </c>
      <c r="CG12">
        <v>0</v>
      </c>
      <c r="CH12">
        <v>4</v>
      </c>
      <c r="CI12">
        <v>0</v>
      </c>
      <c r="CJ12">
        <v>2</v>
      </c>
      <c r="CK12">
        <v>0</v>
      </c>
      <c r="CL12">
        <v>3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2</v>
      </c>
      <c r="DE12">
        <v>2</v>
      </c>
      <c r="DF12">
        <v>0</v>
      </c>
      <c r="DG12">
        <v>0</v>
      </c>
      <c r="DH12">
        <v>0</v>
      </c>
      <c r="DI12">
        <v>0</v>
      </c>
    </row>
    <row r="13" spans="1:113" x14ac:dyDescent="0.25">
      <c r="A13" t="s">
        <v>1</v>
      </c>
      <c r="B13">
        <v>1</v>
      </c>
      <c r="C13">
        <v>12</v>
      </c>
      <c r="D13" t="s">
        <v>249</v>
      </c>
      <c r="E13" t="s">
        <v>117</v>
      </c>
      <c r="F13" t="s">
        <v>96</v>
      </c>
      <c r="G13" s="1">
        <v>43572</v>
      </c>
      <c r="H13" t="s">
        <v>122</v>
      </c>
      <c r="I13" s="2">
        <v>0.3347222222222222</v>
      </c>
      <c r="J13">
        <v>2018</v>
      </c>
      <c r="K13">
        <v>25</v>
      </c>
      <c r="M13">
        <v>85</v>
      </c>
      <c r="N13">
        <v>100</v>
      </c>
      <c r="O13">
        <v>4300</v>
      </c>
      <c r="P13">
        <v>0</v>
      </c>
      <c r="Q13">
        <v>0</v>
      </c>
      <c r="R13">
        <v>0</v>
      </c>
      <c r="S13">
        <v>0</v>
      </c>
      <c r="T13">
        <v>0</v>
      </c>
      <c r="U13">
        <v>100</v>
      </c>
      <c r="V13">
        <f>577*4</f>
        <v>2308</v>
      </c>
      <c r="W13">
        <v>0</v>
      </c>
      <c r="X13">
        <v>0</v>
      </c>
      <c r="Y13" t="s">
        <v>295</v>
      </c>
      <c r="Z13">
        <v>3</v>
      </c>
      <c r="AA13">
        <v>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 t="shared" si="0"/>
        <v>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>SUM(V13:AM13)</f>
        <v>2320</v>
      </c>
      <c r="AO13">
        <v>0</v>
      </c>
      <c r="AP13">
        <v>0</v>
      </c>
      <c r="AQ13">
        <v>0</v>
      </c>
      <c r="AR13">
        <v>0</v>
      </c>
      <c r="AS13">
        <v>11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3</v>
      </c>
      <c r="BC13">
        <v>4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f t="shared" si="2"/>
        <v>23</v>
      </c>
      <c r="BX13">
        <v>1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8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</row>
    <row r="14" spans="1:113" x14ac:dyDescent="0.25">
      <c r="A14" t="s">
        <v>1</v>
      </c>
      <c r="B14">
        <v>1</v>
      </c>
      <c r="C14">
        <v>13</v>
      </c>
      <c r="D14" t="s">
        <v>249</v>
      </c>
      <c r="E14" s="4" t="s">
        <v>118</v>
      </c>
      <c r="F14" s="4" t="s">
        <v>119</v>
      </c>
      <c r="G14" s="1">
        <v>43572</v>
      </c>
      <c r="H14" t="s">
        <v>122</v>
      </c>
      <c r="I14" s="2">
        <v>0.37708333333333338</v>
      </c>
      <c r="J14">
        <v>2018</v>
      </c>
      <c r="K14">
        <v>33</v>
      </c>
      <c r="M14">
        <v>10</v>
      </c>
      <c r="N14">
        <v>100</v>
      </c>
      <c r="O14">
        <v>1500</v>
      </c>
      <c r="P14">
        <v>0</v>
      </c>
      <c r="Q14">
        <v>0</v>
      </c>
      <c r="R14">
        <v>0</v>
      </c>
      <c r="S14">
        <v>0</v>
      </c>
      <c r="T14">
        <v>0</v>
      </c>
      <c r="U14">
        <v>100</v>
      </c>
      <c r="V14">
        <f>1015*4</f>
        <v>4060</v>
      </c>
      <c r="W14">
        <v>0</v>
      </c>
      <c r="X14">
        <v>0</v>
      </c>
      <c r="Y14" t="s">
        <v>295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56</v>
      </c>
      <c r="AH14">
        <f t="shared" si="0"/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>SUM(V14:AM14)</f>
        <v>4116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f t="shared" si="2"/>
        <v>4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2</v>
      </c>
      <c r="CI14">
        <v>0</v>
      </c>
      <c r="CJ14">
        <v>4</v>
      </c>
      <c r="CK14">
        <v>0</v>
      </c>
      <c r="CL14">
        <v>4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7</v>
      </c>
      <c r="DE14">
        <v>1</v>
      </c>
      <c r="DF14">
        <v>0</v>
      </c>
      <c r="DG14">
        <v>0</v>
      </c>
      <c r="DH14">
        <v>0</v>
      </c>
      <c r="DI14">
        <v>0</v>
      </c>
    </row>
    <row r="15" spans="1:113" x14ac:dyDescent="0.25">
      <c r="A15" t="s">
        <v>1</v>
      </c>
      <c r="B15">
        <v>1</v>
      </c>
      <c r="C15">
        <v>14</v>
      </c>
      <c r="D15" t="s">
        <v>249</v>
      </c>
      <c r="E15" t="s">
        <v>120</v>
      </c>
      <c r="F15" t="s">
        <v>121</v>
      </c>
      <c r="G15" s="1">
        <v>43572</v>
      </c>
      <c r="H15" t="s">
        <v>122</v>
      </c>
      <c r="I15" s="2">
        <v>0.46736111111111112</v>
      </c>
      <c r="J15">
        <v>2018</v>
      </c>
      <c r="K15">
        <v>29</v>
      </c>
      <c r="M15">
        <v>90</v>
      </c>
      <c r="N15">
        <v>100</v>
      </c>
      <c r="O15">
        <v>13700</v>
      </c>
      <c r="P15">
        <v>0</v>
      </c>
      <c r="Q15">
        <v>0</v>
      </c>
      <c r="R15">
        <v>0</v>
      </c>
      <c r="S15">
        <v>0</v>
      </c>
      <c r="T15">
        <v>0</v>
      </c>
      <c r="U15">
        <v>100</v>
      </c>
      <c r="V15">
        <v>449</v>
      </c>
      <c r="W15">
        <v>14</v>
      </c>
      <c r="X15">
        <v>0</v>
      </c>
      <c r="Y15" t="s">
        <v>295</v>
      </c>
      <c r="Z15">
        <v>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</v>
      </c>
      <c r="AH15">
        <f t="shared" si="0"/>
        <v>9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>SUM(V15:AM15)</f>
        <v>483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f t="shared" si="2"/>
        <v>5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1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</row>
    <row r="16" spans="1:113" x14ac:dyDescent="0.25">
      <c r="A16" t="s">
        <v>1</v>
      </c>
      <c r="B16">
        <v>2</v>
      </c>
      <c r="C16">
        <v>1</v>
      </c>
      <c r="D16" t="s">
        <v>248</v>
      </c>
      <c r="E16" t="s">
        <v>124</v>
      </c>
      <c r="F16" t="s">
        <v>125</v>
      </c>
      <c r="G16" s="1">
        <v>43532</v>
      </c>
      <c r="H16" t="s">
        <v>203</v>
      </c>
      <c r="I16" s="2">
        <v>0.51527777777777783</v>
      </c>
      <c r="J16">
        <v>2018</v>
      </c>
      <c r="K16">
        <v>36</v>
      </c>
      <c r="M16">
        <v>80</v>
      </c>
      <c r="N16">
        <v>100</v>
      </c>
      <c r="O16">
        <v>6900</v>
      </c>
      <c r="P16">
        <v>5</v>
      </c>
      <c r="Q16">
        <v>0</v>
      </c>
      <c r="R16">
        <v>0</v>
      </c>
      <c r="S16">
        <v>0</v>
      </c>
      <c r="T16">
        <v>0</v>
      </c>
      <c r="U16">
        <v>95</v>
      </c>
      <c r="V16">
        <f>186*4</f>
        <v>744</v>
      </c>
      <c r="W16">
        <v>54</v>
      </c>
      <c r="X16">
        <v>0</v>
      </c>
      <c r="Y16" t="s">
        <v>295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 t="shared" si="0"/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>SUM(V16:AM16)</f>
        <v>798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8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</v>
      </c>
      <c r="BO16">
        <v>0</v>
      </c>
      <c r="BP16">
        <v>0</v>
      </c>
      <c r="BQ16">
        <v>0</v>
      </c>
      <c r="BR16">
        <v>0</v>
      </c>
      <c r="BS16">
        <v>12</v>
      </c>
      <c r="BT16">
        <v>0</v>
      </c>
      <c r="BU16">
        <v>1</v>
      </c>
      <c r="BV16">
        <v>0</v>
      </c>
      <c r="BW16">
        <f t="shared" si="2"/>
        <v>25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3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</row>
    <row r="17" spans="1:113" x14ac:dyDescent="0.25">
      <c r="A17" t="s">
        <v>1</v>
      </c>
      <c r="B17">
        <v>2</v>
      </c>
      <c r="C17">
        <v>2</v>
      </c>
      <c r="D17" t="s">
        <v>248</v>
      </c>
      <c r="E17" t="s">
        <v>126</v>
      </c>
      <c r="F17" t="s">
        <v>127</v>
      </c>
      <c r="G17" s="1">
        <v>43532</v>
      </c>
      <c r="H17" t="s">
        <v>203</v>
      </c>
      <c r="I17" s="2">
        <v>0.47916666666666669</v>
      </c>
      <c r="J17">
        <v>2018</v>
      </c>
      <c r="K17">
        <v>40.5</v>
      </c>
      <c r="M17">
        <v>60</v>
      </c>
      <c r="N17">
        <v>100</v>
      </c>
      <c r="O17">
        <v>3400</v>
      </c>
      <c r="P17">
        <v>95</v>
      </c>
      <c r="Q17">
        <v>0</v>
      </c>
      <c r="R17">
        <v>0</v>
      </c>
      <c r="S17">
        <v>0</v>
      </c>
      <c r="T17">
        <v>5</v>
      </c>
      <c r="U17">
        <v>0</v>
      </c>
      <c r="V17">
        <v>79</v>
      </c>
      <c r="W17">
        <v>30</v>
      </c>
      <c r="X17">
        <v>0</v>
      </c>
      <c r="Y17" t="s">
        <v>295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 t="shared" si="0"/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ref="AN17:AN43" si="3">SUM(V17:AM17)</f>
        <v>109</v>
      </c>
      <c r="AO17">
        <v>0</v>
      </c>
      <c r="AP17">
        <v>0</v>
      </c>
      <c r="AQ17">
        <v>0</v>
      </c>
      <c r="AR17">
        <v>0</v>
      </c>
      <c r="AS17">
        <v>3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3</v>
      </c>
      <c r="BC17">
        <v>10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f t="shared" si="2"/>
        <v>17</v>
      </c>
      <c r="BX17">
        <v>1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3</v>
      </c>
      <c r="CI17">
        <v>0</v>
      </c>
      <c r="CJ17">
        <v>3</v>
      </c>
      <c r="CK17">
        <v>0</v>
      </c>
      <c r="CL17">
        <v>14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</v>
      </c>
      <c r="DE17">
        <v>0</v>
      </c>
      <c r="DF17">
        <v>0</v>
      </c>
      <c r="DG17">
        <v>0</v>
      </c>
      <c r="DH17">
        <v>0</v>
      </c>
      <c r="DI17">
        <v>0</v>
      </c>
    </row>
    <row r="18" spans="1:113" x14ac:dyDescent="0.25">
      <c r="A18" t="s">
        <v>1</v>
      </c>
      <c r="B18">
        <v>2</v>
      </c>
      <c r="C18">
        <v>3</v>
      </c>
      <c r="D18" t="s">
        <v>248</v>
      </c>
      <c r="E18" t="s">
        <v>128</v>
      </c>
      <c r="F18" t="s">
        <v>129</v>
      </c>
      <c r="G18" s="1">
        <v>43532</v>
      </c>
      <c r="H18" t="s">
        <v>203</v>
      </c>
      <c r="I18" s="2">
        <v>0.44861111111111113</v>
      </c>
      <c r="J18">
        <v>2018</v>
      </c>
      <c r="K18">
        <v>43</v>
      </c>
      <c r="M18">
        <v>95</v>
      </c>
      <c r="N18">
        <v>20</v>
      </c>
      <c r="O18">
        <v>3200</v>
      </c>
      <c r="P18">
        <v>0</v>
      </c>
      <c r="Q18">
        <v>0</v>
      </c>
      <c r="R18">
        <v>0</v>
      </c>
      <c r="S18">
        <v>0</v>
      </c>
      <c r="T18">
        <v>0</v>
      </c>
      <c r="U18">
        <v>100</v>
      </c>
      <c r="V18">
        <v>15</v>
      </c>
      <c r="W18">
        <v>6</v>
      </c>
      <c r="X18">
        <v>0</v>
      </c>
      <c r="Y18" t="s">
        <v>295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 t="shared" si="0"/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3"/>
        <v>21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39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5</v>
      </c>
      <c r="BO18">
        <v>0</v>
      </c>
      <c r="BP18">
        <v>0</v>
      </c>
      <c r="BQ18">
        <v>0</v>
      </c>
      <c r="BR18">
        <v>0</v>
      </c>
      <c r="BS18">
        <v>6</v>
      </c>
      <c r="BT18">
        <v>0</v>
      </c>
      <c r="BU18">
        <v>0</v>
      </c>
      <c r="BV18">
        <v>0</v>
      </c>
      <c r="BW18">
        <f t="shared" si="2"/>
        <v>51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</row>
    <row r="19" spans="1:113" x14ac:dyDescent="0.25">
      <c r="A19" t="s">
        <v>1</v>
      </c>
      <c r="B19">
        <v>2</v>
      </c>
      <c r="C19">
        <v>4</v>
      </c>
      <c r="D19" t="s">
        <v>248</v>
      </c>
      <c r="E19" t="s">
        <v>130</v>
      </c>
      <c r="F19" t="s">
        <v>131</v>
      </c>
      <c r="G19" s="1">
        <v>43532</v>
      </c>
      <c r="H19" t="s">
        <v>203</v>
      </c>
      <c r="I19" s="2">
        <v>0.35000000000000003</v>
      </c>
      <c r="J19">
        <v>2018</v>
      </c>
      <c r="K19">
        <v>47</v>
      </c>
      <c r="M19">
        <v>60</v>
      </c>
      <c r="N19">
        <v>60</v>
      </c>
      <c r="O19">
        <v>2700</v>
      </c>
      <c r="P19">
        <v>0</v>
      </c>
      <c r="Q19">
        <v>0</v>
      </c>
      <c r="R19">
        <v>0</v>
      </c>
      <c r="S19">
        <v>0</v>
      </c>
      <c r="T19">
        <v>80</v>
      </c>
      <c r="U19">
        <v>20</v>
      </c>
      <c r="V19">
        <v>16</v>
      </c>
      <c r="W19">
        <v>53</v>
      </c>
      <c r="X19">
        <v>7</v>
      </c>
      <c r="Y19" t="s">
        <v>295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 t="shared" si="0"/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3"/>
        <v>76</v>
      </c>
      <c r="AO19">
        <v>0</v>
      </c>
      <c r="AP19">
        <v>1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8</v>
      </c>
      <c r="BC19">
        <v>14</v>
      </c>
      <c r="BD19">
        <v>0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10</v>
      </c>
      <c r="BO19">
        <v>0</v>
      </c>
      <c r="BP19">
        <v>0</v>
      </c>
      <c r="BQ19">
        <v>0</v>
      </c>
      <c r="BR19">
        <v>0</v>
      </c>
      <c r="BS19">
        <v>29</v>
      </c>
      <c r="BT19">
        <v>0</v>
      </c>
      <c r="BU19">
        <v>0</v>
      </c>
      <c r="BV19">
        <v>0</v>
      </c>
      <c r="BW19">
        <f t="shared" si="2"/>
        <v>66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7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4</v>
      </c>
      <c r="CK19">
        <v>0</v>
      </c>
      <c r="CL19">
        <v>22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</row>
    <row r="20" spans="1:113" x14ac:dyDescent="0.25">
      <c r="A20" t="s">
        <v>1</v>
      </c>
      <c r="B20">
        <v>2</v>
      </c>
      <c r="C20">
        <v>5</v>
      </c>
      <c r="D20" t="s">
        <v>248</v>
      </c>
      <c r="E20" s="4" t="s">
        <v>132</v>
      </c>
      <c r="F20" t="s">
        <v>133</v>
      </c>
      <c r="G20" s="1">
        <v>43532</v>
      </c>
      <c r="H20" t="s">
        <v>203</v>
      </c>
      <c r="I20" s="2">
        <v>0.40763888888888888</v>
      </c>
      <c r="J20">
        <v>2018</v>
      </c>
      <c r="K20">
        <v>44</v>
      </c>
      <c r="M20">
        <v>20</v>
      </c>
      <c r="N20">
        <v>40</v>
      </c>
      <c r="O20">
        <v>900</v>
      </c>
      <c r="P20">
        <v>0</v>
      </c>
      <c r="Q20">
        <v>0</v>
      </c>
      <c r="R20">
        <v>0</v>
      </c>
      <c r="S20">
        <v>0</v>
      </c>
      <c r="T20">
        <v>0</v>
      </c>
      <c r="U20">
        <v>100</v>
      </c>
      <c r="V20">
        <f>4*491</f>
        <v>1964</v>
      </c>
      <c r="W20">
        <v>32</v>
      </c>
      <c r="X20">
        <v>0</v>
      </c>
      <c r="Y20" t="s">
        <v>295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 t="shared" si="0"/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3"/>
        <v>1996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9</v>
      </c>
      <c r="BD20">
        <v>0</v>
      </c>
      <c r="BE20">
        <v>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15</v>
      </c>
      <c r="BT20">
        <v>0</v>
      </c>
      <c r="BU20">
        <v>0</v>
      </c>
      <c r="BV20">
        <v>0</v>
      </c>
      <c r="BW20">
        <f t="shared" si="2"/>
        <v>30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3</v>
      </c>
      <c r="CE20">
        <v>2</v>
      </c>
      <c r="CF20">
        <v>0</v>
      </c>
      <c r="CG20">
        <v>0</v>
      </c>
      <c r="CH20">
        <v>0</v>
      </c>
      <c r="CI20">
        <v>0</v>
      </c>
      <c r="CJ20">
        <v>7</v>
      </c>
      <c r="CK20">
        <v>0</v>
      </c>
      <c r="CL20">
        <v>18</v>
      </c>
      <c r="CM20">
        <v>1</v>
      </c>
      <c r="CN20">
        <v>0</v>
      </c>
      <c r="CO20">
        <v>2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</row>
    <row r="21" spans="1:113" x14ac:dyDescent="0.25">
      <c r="A21" t="s">
        <v>1</v>
      </c>
      <c r="B21">
        <v>2</v>
      </c>
      <c r="C21">
        <v>6</v>
      </c>
      <c r="D21" t="s">
        <v>248</v>
      </c>
      <c r="E21" t="s">
        <v>134</v>
      </c>
      <c r="F21" t="s">
        <v>135</v>
      </c>
      <c r="G21" s="1">
        <v>43529</v>
      </c>
      <c r="H21" t="s">
        <v>94</v>
      </c>
      <c r="I21" s="2">
        <v>0.61597222222222225</v>
      </c>
      <c r="J21">
        <v>2018</v>
      </c>
      <c r="K21">
        <v>33</v>
      </c>
      <c r="M21">
        <v>50</v>
      </c>
      <c r="N21">
        <v>100</v>
      </c>
      <c r="O21">
        <v>4200</v>
      </c>
      <c r="P21">
        <v>80</v>
      </c>
      <c r="Q21">
        <v>0</v>
      </c>
      <c r="R21">
        <v>0</v>
      </c>
      <c r="S21">
        <v>0</v>
      </c>
      <c r="T21">
        <v>0</v>
      </c>
      <c r="U21">
        <v>20</v>
      </c>
      <c r="V21">
        <v>60</v>
      </c>
      <c r="W21">
        <v>15</v>
      </c>
      <c r="X21">
        <v>0</v>
      </c>
      <c r="Y21" t="s">
        <v>295</v>
      </c>
      <c r="Z21">
        <v>14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14</v>
      </c>
      <c r="AH21">
        <f t="shared" si="0"/>
        <v>14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3"/>
        <v>117</v>
      </c>
      <c r="AO21">
        <v>0</v>
      </c>
      <c r="AP21">
        <v>0</v>
      </c>
      <c r="AQ21">
        <v>0</v>
      </c>
      <c r="AR21">
        <v>0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2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f t="shared" si="2"/>
        <v>7</v>
      </c>
      <c r="BX21">
        <v>1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2</v>
      </c>
      <c r="CK21">
        <v>0</v>
      </c>
      <c r="CL21">
        <v>3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1</v>
      </c>
      <c r="DF21">
        <v>1</v>
      </c>
      <c r="DG21">
        <v>0</v>
      </c>
      <c r="DH21">
        <v>0</v>
      </c>
      <c r="DI21">
        <v>0</v>
      </c>
    </row>
    <row r="22" spans="1:113" x14ac:dyDescent="0.25">
      <c r="A22" t="s">
        <v>1</v>
      </c>
      <c r="B22">
        <v>2</v>
      </c>
      <c r="C22">
        <v>7</v>
      </c>
      <c r="D22" t="s">
        <v>248</v>
      </c>
      <c r="E22" t="s">
        <v>136</v>
      </c>
      <c r="F22" t="s">
        <v>137</v>
      </c>
      <c r="G22" s="1">
        <v>43529</v>
      </c>
      <c r="H22" t="s">
        <v>94</v>
      </c>
      <c r="I22" s="2">
        <v>0.46736111111111112</v>
      </c>
      <c r="J22">
        <v>2018</v>
      </c>
      <c r="K22">
        <v>46</v>
      </c>
      <c r="M22">
        <v>70</v>
      </c>
      <c r="N22">
        <v>100</v>
      </c>
      <c r="O22">
        <v>3200</v>
      </c>
      <c r="P22">
        <v>85</v>
      </c>
      <c r="Q22">
        <v>0</v>
      </c>
      <c r="R22">
        <v>0</v>
      </c>
      <c r="S22">
        <v>0</v>
      </c>
      <c r="T22">
        <v>0</v>
      </c>
      <c r="U22">
        <v>15</v>
      </c>
      <c r="V22">
        <v>6</v>
      </c>
      <c r="W22">
        <v>40</v>
      </c>
      <c r="X22">
        <v>0</v>
      </c>
      <c r="Y22" t="s">
        <v>295</v>
      </c>
      <c r="Z22">
        <v>0</v>
      </c>
      <c r="AA22">
        <v>10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 t="shared" si="0"/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3"/>
        <v>56</v>
      </c>
      <c r="AO22">
        <v>0</v>
      </c>
      <c r="AP22">
        <v>0</v>
      </c>
      <c r="AQ22">
        <v>0</v>
      </c>
      <c r="AR22">
        <v>0</v>
      </c>
      <c r="AS22">
        <v>3</v>
      </c>
      <c r="AT22">
        <v>0</v>
      </c>
      <c r="AU22">
        <v>0</v>
      </c>
      <c r="AV22">
        <v>0</v>
      </c>
      <c r="AW22">
        <v>2</v>
      </c>
      <c r="AX22">
        <v>0</v>
      </c>
      <c r="AY22">
        <v>0</v>
      </c>
      <c r="AZ22">
        <v>0</v>
      </c>
      <c r="BA22">
        <v>0</v>
      </c>
      <c r="BB22">
        <v>9</v>
      </c>
      <c r="BC22">
        <v>17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19</v>
      </c>
      <c r="BT22">
        <v>0</v>
      </c>
      <c r="BU22">
        <v>0</v>
      </c>
      <c r="BV22">
        <v>0</v>
      </c>
      <c r="BW22">
        <f t="shared" si="2"/>
        <v>50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0</v>
      </c>
      <c r="CJ22">
        <v>0</v>
      </c>
      <c r="CK22">
        <v>0</v>
      </c>
      <c r="CL22">
        <v>7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2</v>
      </c>
      <c r="DE22">
        <v>0</v>
      </c>
      <c r="DF22">
        <v>0</v>
      </c>
      <c r="DG22">
        <v>0</v>
      </c>
      <c r="DH22">
        <v>0</v>
      </c>
      <c r="DI22">
        <v>0</v>
      </c>
    </row>
    <row r="23" spans="1:113" x14ac:dyDescent="0.25">
      <c r="A23" t="s">
        <v>1</v>
      </c>
      <c r="B23">
        <v>2</v>
      </c>
      <c r="C23">
        <v>8</v>
      </c>
      <c r="D23" t="s">
        <v>248</v>
      </c>
      <c r="E23" t="s">
        <v>138</v>
      </c>
      <c r="F23" t="s">
        <v>139</v>
      </c>
      <c r="G23" s="1">
        <v>43529</v>
      </c>
      <c r="H23" t="s">
        <v>94</v>
      </c>
      <c r="I23" s="2">
        <v>0.64513888888888882</v>
      </c>
      <c r="J23">
        <v>2018</v>
      </c>
      <c r="K23">
        <v>32</v>
      </c>
      <c r="M23">
        <v>90</v>
      </c>
      <c r="N23">
        <v>95</v>
      </c>
      <c r="O23">
        <v>9300</v>
      </c>
      <c r="P23">
        <v>0</v>
      </c>
      <c r="Q23">
        <v>0</v>
      </c>
      <c r="R23">
        <v>0</v>
      </c>
      <c r="S23">
        <v>0</v>
      </c>
      <c r="T23">
        <v>100</v>
      </c>
      <c r="U23">
        <v>0</v>
      </c>
      <c r="V23">
        <f>58*4</f>
        <v>232</v>
      </c>
      <c r="W23">
        <v>64</v>
      </c>
      <c r="X23">
        <v>0</v>
      </c>
      <c r="Y23" t="s">
        <v>295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15</v>
      </c>
      <c r="AH23">
        <f t="shared" si="0"/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3"/>
        <v>311</v>
      </c>
      <c r="AO23">
        <v>0</v>
      </c>
      <c r="AP23">
        <v>0</v>
      </c>
      <c r="AQ23">
        <v>0</v>
      </c>
      <c r="AR23">
        <v>0</v>
      </c>
      <c r="AS23">
        <v>6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4</v>
      </c>
      <c r="BC23">
        <v>8</v>
      </c>
      <c r="BD23">
        <v>0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6</v>
      </c>
      <c r="BT23">
        <v>0</v>
      </c>
      <c r="BU23">
        <v>0</v>
      </c>
      <c r="BV23">
        <v>0</v>
      </c>
      <c r="BW23">
        <f t="shared" si="2"/>
        <v>27</v>
      </c>
      <c r="BX23">
        <v>0</v>
      </c>
      <c r="BY23">
        <v>0</v>
      </c>
      <c r="BZ23">
        <v>0</v>
      </c>
      <c r="CA23">
        <v>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8</v>
      </c>
      <c r="CI23">
        <v>0</v>
      </c>
      <c r="CJ23">
        <v>2</v>
      </c>
      <c r="CK23">
        <v>0</v>
      </c>
      <c r="CL23">
        <v>4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2</v>
      </c>
      <c r="DF23">
        <v>1</v>
      </c>
      <c r="DG23">
        <v>0</v>
      </c>
      <c r="DH23">
        <v>0</v>
      </c>
      <c r="DI23">
        <v>0</v>
      </c>
    </row>
    <row r="24" spans="1:113" x14ac:dyDescent="0.25">
      <c r="A24" t="s">
        <v>1</v>
      </c>
      <c r="B24">
        <v>2</v>
      </c>
      <c r="C24">
        <v>9</v>
      </c>
      <c r="D24" t="s">
        <v>248</v>
      </c>
      <c r="E24" t="s">
        <v>140</v>
      </c>
      <c r="F24" t="s">
        <v>141</v>
      </c>
      <c r="G24" s="1">
        <v>43529</v>
      </c>
      <c r="H24" t="s">
        <v>94</v>
      </c>
      <c r="I24" s="2">
        <v>0.6875</v>
      </c>
      <c r="J24">
        <v>2018</v>
      </c>
      <c r="K24">
        <v>36</v>
      </c>
      <c r="M24">
        <v>80</v>
      </c>
      <c r="N24">
        <v>95</v>
      </c>
      <c r="O24">
        <v>5200</v>
      </c>
      <c r="P24">
        <v>5</v>
      </c>
      <c r="Q24">
        <v>0</v>
      </c>
      <c r="R24">
        <v>0</v>
      </c>
      <c r="S24">
        <v>0</v>
      </c>
      <c r="T24">
        <v>95</v>
      </c>
      <c r="U24">
        <v>0</v>
      </c>
      <c r="V24">
        <v>0</v>
      </c>
      <c r="W24">
        <v>59</v>
      </c>
      <c r="X24">
        <v>2</v>
      </c>
      <c r="Y24" t="s">
        <v>295</v>
      </c>
      <c r="Z24">
        <v>33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 t="shared" si="0"/>
        <v>33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3"/>
        <v>127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</v>
      </c>
      <c r="AX24">
        <v>0</v>
      </c>
      <c r="AY24">
        <v>0</v>
      </c>
      <c r="AZ24">
        <v>0</v>
      </c>
      <c r="BA24">
        <v>0</v>
      </c>
      <c r="BB24">
        <v>6</v>
      </c>
      <c r="BC24">
        <v>7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14</v>
      </c>
      <c r="BT24">
        <v>0</v>
      </c>
      <c r="BU24">
        <v>0</v>
      </c>
      <c r="BV24">
        <v>0</v>
      </c>
      <c r="BW24">
        <f t="shared" si="2"/>
        <v>33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1</v>
      </c>
      <c r="CE24">
        <v>0</v>
      </c>
      <c r="CF24">
        <v>0</v>
      </c>
      <c r="CG24">
        <v>0</v>
      </c>
      <c r="CH24">
        <v>7</v>
      </c>
      <c r="CI24">
        <v>0</v>
      </c>
      <c r="CJ24">
        <v>0</v>
      </c>
      <c r="CK24">
        <v>0</v>
      </c>
      <c r="CL24">
        <v>2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</row>
    <row r="25" spans="1:113" x14ac:dyDescent="0.25">
      <c r="A25" t="s">
        <v>1</v>
      </c>
      <c r="B25">
        <v>2</v>
      </c>
      <c r="C25">
        <v>10</v>
      </c>
      <c r="D25" t="s">
        <v>248</v>
      </c>
      <c r="E25" t="s">
        <v>142</v>
      </c>
      <c r="F25" t="s">
        <v>143</v>
      </c>
      <c r="G25" s="1">
        <v>43529</v>
      </c>
      <c r="H25" t="s">
        <v>94</v>
      </c>
      <c r="I25" s="2">
        <v>0.57916666666666672</v>
      </c>
      <c r="J25">
        <v>2018</v>
      </c>
      <c r="K25">
        <v>46</v>
      </c>
      <c r="M25">
        <v>90</v>
      </c>
      <c r="N25">
        <v>100</v>
      </c>
      <c r="O25">
        <v>9200</v>
      </c>
      <c r="P25">
        <v>5</v>
      </c>
      <c r="Q25">
        <v>0</v>
      </c>
      <c r="R25">
        <v>0</v>
      </c>
      <c r="S25">
        <v>0</v>
      </c>
      <c r="T25">
        <v>80</v>
      </c>
      <c r="U25">
        <v>15</v>
      </c>
      <c r="V25">
        <v>0</v>
      </c>
      <c r="W25">
        <v>18</v>
      </c>
      <c r="X25">
        <v>21</v>
      </c>
      <c r="Y25" t="s">
        <v>295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 t="shared" si="0"/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3"/>
        <v>39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4</v>
      </c>
      <c r="BC25">
        <v>13</v>
      </c>
      <c r="BD25">
        <v>0</v>
      </c>
      <c r="BE25">
        <v>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3</v>
      </c>
      <c r="BO25">
        <v>0</v>
      </c>
      <c r="BP25">
        <v>0</v>
      </c>
      <c r="BQ25">
        <v>0</v>
      </c>
      <c r="BR25">
        <v>0</v>
      </c>
      <c r="BS25">
        <v>3</v>
      </c>
      <c r="BT25">
        <v>0</v>
      </c>
      <c r="BU25">
        <v>0</v>
      </c>
      <c r="BV25">
        <v>0</v>
      </c>
      <c r="BW25">
        <f t="shared" si="2"/>
        <v>28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4</v>
      </c>
      <c r="CI25">
        <v>0</v>
      </c>
      <c r="CJ25">
        <v>1</v>
      </c>
      <c r="CK25">
        <v>0</v>
      </c>
      <c r="CL25">
        <v>10</v>
      </c>
      <c r="CM25">
        <v>4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4</v>
      </c>
      <c r="DG25">
        <v>0</v>
      </c>
      <c r="DH25">
        <v>0</v>
      </c>
      <c r="DI25">
        <v>0</v>
      </c>
    </row>
    <row r="26" spans="1:113" x14ac:dyDescent="0.25">
      <c r="A26" t="s">
        <v>1</v>
      </c>
      <c r="B26">
        <v>2</v>
      </c>
      <c r="C26">
        <v>11</v>
      </c>
      <c r="D26" t="s">
        <v>249</v>
      </c>
      <c r="E26" t="s">
        <v>144</v>
      </c>
      <c r="F26" t="s">
        <v>145</v>
      </c>
      <c r="G26" s="1">
        <v>43530</v>
      </c>
      <c r="H26" t="s">
        <v>122</v>
      </c>
      <c r="I26" s="2">
        <v>0.40972222222222227</v>
      </c>
      <c r="J26">
        <v>2018</v>
      </c>
      <c r="K26">
        <v>39</v>
      </c>
      <c r="M26">
        <v>10</v>
      </c>
      <c r="N26">
        <v>30</v>
      </c>
      <c r="O26">
        <v>300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>4*469</f>
        <v>1876</v>
      </c>
      <c r="W26">
        <v>0</v>
      </c>
      <c r="X26">
        <v>0</v>
      </c>
      <c r="Y26" t="s">
        <v>295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</v>
      </c>
      <c r="AH26">
        <f t="shared" si="0"/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3"/>
        <v>1878</v>
      </c>
      <c r="AO26">
        <v>0</v>
      </c>
      <c r="AP26">
        <v>0</v>
      </c>
      <c r="AQ26">
        <v>0</v>
      </c>
      <c r="AR26">
        <v>0</v>
      </c>
      <c r="AS26">
        <v>6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4</v>
      </c>
      <c r="BC26">
        <v>13</v>
      </c>
      <c r="BD26">
        <v>0</v>
      </c>
      <c r="BE26">
        <v>8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3</v>
      </c>
      <c r="BO26">
        <v>0</v>
      </c>
      <c r="BP26">
        <v>0</v>
      </c>
      <c r="BQ26">
        <v>0</v>
      </c>
      <c r="BR26">
        <v>0</v>
      </c>
      <c r="BS26">
        <v>4</v>
      </c>
      <c r="BT26">
        <v>0</v>
      </c>
      <c r="BU26">
        <v>0</v>
      </c>
      <c r="BV26">
        <v>0</v>
      </c>
      <c r="BW26">
        <f t="shared" si="2"/>
        <v>38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3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2</v>
      </c>
      <c r="CK26">
        <v>0</v>
      </c>
      <c r="CL26">
        <v>15</v>
      </c>
      <c r="CM26">
        <v>0</v>
      </c>
      <c r="CN26">
        <v>0</v>
      </c>
      <c r="CO26">
        <v>2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</row>
    <row r="27" spans="1:113" x14ac:dyDescent="0.25">
      <c r="A27" t="s">
        <v>1</v>
      </c>
      <c r="B27">
        <v>2</v>
      </c>
      <c r="C27">
        <v>12</v>
      </c>
      <c r="D27" t="s">
        <v>249</v>
      </c>
      <c r="E27" t="s">
        <v>146</v>
      </c>
      <c r="F27" t="s">
        <v>147</v>
      </c>
      <c r="G27" s="1">
        <v>43530</v>
      </c>
      <c r="H27" t="s">
        <v>122</v>
      </c>
      <c r="I27" s="2">
        <v>0.35902777777777778</v>
      </c>
      <c r="J27">
        <v>2018</v>
      </c>
      <c r="K27">
        <v>25</v>
      </c>
      <c r="M27">
        <v>40</v>
      </c>
      <c r="N27">
        <v>60</v>
      </c>
      <c r="O27">
        <v>1800</v>
      </c>
      <c r="P27">
        <v>0</v>
      </c>
      <c r="Q27">
        <v>0</v>
      </c>
      <c r="R27">
        <v>0</v>
      </c>
      <c r="S27">
        <v>0</v>
      </c>
      <c r="T27">
        <v>0</v>
      </c>
      <c r="U27">
        <v>100</v>
      </c>
      <c r="V27">
        <f>169*4</f>
        <v>676</v>
      </c>
      <c r="W27">
        <v>3</v>
      </c>
      <c r="X27">
        <v>0</v>
      </c>
      <c r="Y27" t="s">
        <v>295</v>
      </c>
      <c r="Z27">
        <v>2</v>
      </c>
      <c r="AA27">
        <v>13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>
        <f t="shared" si="0"/>
        <v>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3"/>
        <v>703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f t="shared" si="2"/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4</v>
      </c>
      <c r="CM27">
        <v>0</v>
      </c>
      <c r="CN27">
        <v>0</v>
      </c>
      <c r="CO27">
        <v>2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2</v>
      </c>
      <c r="DE27">
        <v>1</v>
      </c>
      <c r="DF27">
        <v>0</v>
      </c>
      <c r="DG27">
        <v>0</v>
      </c>
      <c r="DH27">
        <v>0</v>
      </c>
      <c r="DI27">
        <v>0</v>
      </c>
    </row>
    <row r="28" spans="1:113" x14ac:dyDescent="0.25">
      <c r="A28" t="s">
        <v>1</v>
      </c>
      <c r="B28">
        <v>2</v>
      </c>
      <c r="C28">
        <v>13</v>
      </c>
      <c r="D28" t="s">
        <v>249</v>
      </c>
      <c r="E28" t="s">
        <v>148</v>
      </c>
      <c r="F28" t="s">
        <v>149</v>
      </c>
      <c r="G28" s="1">
        <v>43532</v>
      </c>
      <c r="H28" t="s">
        <v>203</v>
      </c>
      <c r="I28" s="2">
        <v>0.58472222222222225</v>
      </c>
      <c r="J28">
        <v>2018</v>
      </c>
      <c r="K28">
        <v>25</v>
      </c>
      <c r="M28">
        <v>0</v>
      </c>
      <c r="N28">
        <v>60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34</v>
      </c>
      <c r="W28">
        <v>0</v>
      </c>
      <c r="X28">
        <v>0</v>
      </c>
      <c r="Y28" t="s">
        <v>295</v>
      </c>
      <c r="Z28">
        <v>0</v>
      </c>
      <c r="AA28">
        <v>19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18</v>
      </c>
      <c r="AH28">
        <f t="shared" si="0"/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3"/>
        <v>71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4</v>
      </c>
      <c r="BC28">
        <v>7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f t="shared" si="2"/>
        <v>16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14</v>
      </c>
      <c r="CM28">
        <v>0</v>
      </c>
      <c r="CN28">
        <v>0</v>
      </c>
      <c r="CO28">
        <v>1</v>
      </c>
      <c r="CP28">
        <v>0</v>
      </c>
      <c r="CQ28">
        <v>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</row>
    <row r="29" spans="1:113" x14ac:dyDescent="0.25">
      <c r="A29" t="s">
        <v>1</v>
      </c>
      <c r="B29">
        <v>2</v>
      </c>
      <c r="C29">
        <v>14</v>
      </c>
      <c r="D29" t="s">
        <v>249</v>
      </c>
      <c r="E29" t="s">
        <v>150</v>
      </c>
      <c r="F29" t="s">
        <v>204</v>
      </c>
      <c r="G29" s="1">
        <v>43530</v>
      </c>
      <c r="H29" t="s">
        <v>122</v>
      </c>
      <c r="I29" s="2">
        <v>0.51736111111111105</v>
      </c>
      <c r="J29">
        <v>2018</v>
      </c>
      <c r="K29">
        <v>26</v>
      </c>
      <c r="M29">
        <v>90</v>
      </c>
      <c r="N29">
        <v>100</v>
      </c>
      <c r="O29" t="s">
        <v>295</v>
      </c>
      <c r="P29">
        <v>0</v>
      </c>
      <c r="Q29">
        <v>0</v>
      </c>
      <c r="R29">
        <v>0</v>
      </c>
      <c r="S29">
        <v>0</v>
      </c>
      <c r="T29">
        <v>0</v>
      </c>
      <c r="U29">
        <v>100</v>
      </c>
      <c r="V29">
        <f>363*4</f>
        <v>1452</v>
      </c>
      <c r="W29">
        <v>8</v>
      </c>
      <c r="X29">
        <v>0</v>
      </c>
      <c r="Y29" t="s">
        <v>295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f t="shared" si="0"/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3"/>
        <v>1467</v>
      </c>
      <c r="AO29">
        <v>0</v>
      </c>
      <c r="AP29">
        <v>0</v>
      </c>
      <c r="AQ29">
        <v>0</v>
      </c>
      <c r="AR29">
        <v>0</v>
      </c>
      <c r="AS29">
        <v>3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10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f t="shared" si="2"/>
        <v>19</v>
      </c>
      <c r="BX29">
        <v>0</v>
      </c>
      <c r="BY29">
        <v>0</v>
      </c>
      <c r="BZ29">
        <v>0</v>
      </c>
      <c r="CA29">
        <v>2</v>
      </c>
      <c r="CB29">
        <v>0</v>
      </c>
      <c r="CC29">
        <v>0</v>
      </c>
      <c r="CD29">
        <v>6</v>
      </c>
      <c r="CE29">
        <v>1</v>
      </c>
      <c r="CF29">
        <v>0</v>
      </c>
      <c r="CG29">
        <v>0</v>
      </c>
      <c r="CH29">
        <v>9</v>
      </c>
      <c r="CI29">
        <v>0</v>
      </c>
      <c r="CJ29">
        <v>2</v>
      </c>
      <c r="CK29">
        <v>0</v>
      </c>
      <c r="CL29">
        <v>4</v>
      </c>
      <c r="CM29">
        <v>0</v>
      </c>
      <c r="CN29">
        <v>0</v>
      </c>
      <c r="CO29">
        <v>1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3</v>
      </c>
      <c r="DE29">
        <v>0</v>
      </c>
      <c r="DF29">
        <v>0</v>
      </c>
      <c r="DG29">
        <v>0</v>
      </c>
      <c r="DH29">
        <v>0</v>
      </c>
      <c r="DI29">
        <v>0</v>
      </c>
    </row>
    <row r="30" spans="1:113" x14ac:dyDescent="0.25">
      <c r="A30" t="s">
        <v>1</v>
      </c>
      <c r="B30">
        <v>3</v>
      </c>
      <c r="C30">
        <v>1</v>
      </c>
      <c r="D30" t="s">
        <v>248</v>
      </c>
      <c r="E30" t="s">
        <v>151</v>
      </c>
      <c r="F30" t="s">
        <v>152</v>
      </c>
      <c r="G30" s="1">
        <v>43570</v>
      </c>
      <c r="H30" t="s">
        <v>106</v>
      </c>
      <c r="I30" s="2">
        <v>0.46736111111111112</v>
      </c>
      <c r="J30">
        <v>2018</v>
      </c>
      <c r="K30">
        <v>45</v>
      </c>
      <c r="M30">
        <v>95</v>
      </c>
      <c r="N30">
        <v>20</v>
      </c>
      <c r="O30">
        <v>1600</v>
      </c>
      <c r="P30">
        <v>100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6</v>
      </c>
      <c r="X30">
        <v>0</v>
      </c>
      <c r="Y30" t="s">
        <v>295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0"/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3"/>
        <v>6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6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f t="shared" si="2"/>
        <v>7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</row>
    <row r="31" spans="1:113" x14ac:dyDescent="0.25">
      <c r="A31" t="s">
        <v>1</v>
      </c>
      <c r="B31">
        <v>3</v>
      </c>
      <c r="C31">
        <v>2</v>
      </c>
      <c r="D31" t="s">
        <v>248</v>
      </c>
      <c r="E31" t="s">
        <v>153</v>
      </c>
      <c r="F31" t="s">
        <v>154</v>
      </c>
      <c r="G31" s="1">
        <v>43570</v>
      </c>
      <c r="H31" t="s">
        <v>106</v>
      </c>
      <c r="I31" s="2">
        <v>0.3354166666666667</v>
      </c>
      <c r="J31">
        <v>2018</v>
      </c>
      <c r="K31">
        <v>38</v>
      </c>
      <c r="M31">
        <v>95</v>
      </c>
      <c r="N31">
        <v>65</v>
      </c>
      <c r="O31">
        <v>7200</v>
      </c>
      <c r="P31">
        <v>0</v>
      </c>
      <c r="Q31">
        <v>0</v>
      </c>
      <c r="R31">
        <v>0</v>
      </c>
      <c r="S31">
        <v>0</v>
      </c>
      <c r="T31">
        <v>0</v>
      </c>
      <c r="U31">
        <v>100</v>
      </c>
      <c r="V31">
        <v>0</v>
      </c>
      <c r="W31">
        <v>17</v>
      </c>
      <c r="X31">
        <v>0</v>
      </c>
      <c r="Y31" t="s">
        <v>295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f t="shared" si="0"/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3"/>
        <v>18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</v>
      </c>
      <c r="BC31">
        <v>2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5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f t="shared" si="2"/>
        <v>12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6</v>
      </c>
      <c r="CM31">
        <v>1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</row>
    <row r="32" spans="1:113" x14ac:dyDescent="0.25">
      <c r="A32" t="s">
        <v>1</v>
      </c>
      <c r="B32">
        <v>3</v>
      </c>
      <c r="C32">
        <v>3</v>
      </c>
      <c r="D32" t="s">
        <v>248</v>
      </c>
      <c r="E32" t="s">
        <v>155</v>
      </c>
      <c r="F32" t="s">
        <v>156</v>
      </c>
      <c r="G32" s="1">
        <v>43570</v>
      </c>
      <c r="H32" t="s">
        <v>106</v>
      </c>
      <c r="I32" s="2">
        <v>0.39930555555555558</v>
      </c>
      <c r="J32">
        <v>2018</v>
      </c>
      <c r="K32">
        <v>36</v>
      </c>
      <c r="M32">
        <v>90</v>
      </c>
      <c r="N32">
        <v>80</v>
      </c>
      <c r="O32">
        <v>11600</v>
      </c>
      <c r="P32">
        <v>0</v>
      </c>
      <c r="Q32">
        <v>0</v>
      </c>
      <c r="R32">
        <v>0</v>
      </c>
      <c r="S32">
        <v>0</v>
      </c>
      <c r="T32">
        <v>0</v>
      </c>
      <c r="U32">
        <v>100</v>
      </c>
      <c r="V32">
        <v>0</v>
      </c>
      <c r="W32">
        <v>117</v>
      </c>
      <c r="X32">
        <v>0</v>
      </c>
      <c r="Y32" t="s">
        <v>295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0"/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3"/>
        <v>117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f t="shared" si="2"/>
        <v>4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</row>
    <row r="33" spans="1:113" x14ac:dyDescent="0.25">
      <c r="A33" t="s">
        <v>1</v>
      </c>
      <c r="B33">
        <v>3</v>
      </c>
      <c r="C33">
        <v>4</v>
      </c>
      <c r="D33" t="s">
        <v>248</v>
      </c>
      <c r="E33" t="s">
        <v>157</v>
      </c>
      <c r="F33" t="s">
        <v>158</v>
      </c>
      <c r="G33" s="1">
        <v>43570</v>
      </c>
      <c r="H33" s="2" t="s">
        <v>106</v>
      </c>
      <c r="I33" s="2">
        <v>0.36388888888888887</v>
      </c>
      <c r="J33">
        <v>2018</v>
      </c>
      <c r="K33">
        <v>38</v>
      </c>
      <c r="M33">
        <v>90</v>
      </c>
      <c r="N33">
        <v>80</v>
      </c>
      <c r="O33">
        <v>11200</v>
      </c>
      <c r="P33">
        <v>0</v>
      </c>
      <c r="Q33">
        <v>0</v>
      </c>
      <c r="R33">
        <v>0</v>
      </c>
      <c r="S33">
        <v>0</v>
      </c>
      <c r="T33">
        <v>0</v>
      </c>
      <c r="U33">
        <v>100</v>
      </c>
      <c r="V33">
        <v>22</v>
      </c>
      <c r="W33">
        <v>53</v>
      </c>
      <c r="X33">
        <v>0</v>
      </c>
      <c r="Y33" t="s">
        <v>295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 t="shared" si="0"/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3"/>
        <v>75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f t="shared" si="2"/>
        <v>8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</row>
    <row r="34" spans="1:113" x14ac:dyDescent="0.25">
      <c r="A34" t="s">
        <v>1</v>
      </c>
      <c r="B34">
        <v>3</v>
      </c>
      <c r="C34">
        <v>5</v>
      </c>
      <c r="D34" t="s">
        <v>248</v>
      </c>
      <c r="E34" t="s">
        <v>159</v>
      </c>
      <c r="F34" t="s">
        <v>160</v>
      </c>
      <c r="G34" s="1">
        <v>43570</v>
      </c>
      <c r="H34" t="s">
        <v>106</v>
      </c>
      <c r="I34" s="2">
        <v>0.42777777777777781</v>
      </c>
      <c r="J34">
        <v>2018</v>
      </c>
      <c r="K34">
        <v>40</v>
      </c>
      <c r="M34">
        <v>70</v>
      </c>
      <c r="N34">
        <v>75</v>
      </c>
      <c r="O34">
        <v>9800</v>
      </c>
      <c r="P34">
        <v>0</v>
      </c>
      <c r="Q34">
        <v>0</v>
      </c>
      <c r="R34">
        <v>0</v>
      </c>
      <c r="S34">
        <v>0</v>
      </c>
      <c r="T34">
        <v>50</v>
      </c>
      <c r="U34">
        <v>50</v>
      </c>
      <c r="V34">
        <v>0</v>
      </c>
      <c r="W34">
        <v>24</v>
      </c>
      <c r="X34">
        <v>0</v>
      </c>
      <c r="Y34" t="s">
        <v>295</v>
      </c>
      <c r="Z34">
        <v>0</v>
      </c>
      <c r="AA34">
        <v>0</v>
      </c>
      <c r="AB34">
        <v>0</v>
      </c>
      <c r="AC34">
        <v>3</v>
      </c>
      <c r="AD34">
        <v>0</v>
      </c>
      <c r="AE34">
        <v>4</v>
      </c>
      <c r="AF34">
        <v>0</v>
      </c>
      <c r="AG34">
        <v>0</v>
      </c>
      <c r="AH34">
        <f t="shared" si="0"/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3"/>
        <v>31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</v>
      </c>
      <c r="BC34">
        <v>3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6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f t="shared" si="2"/>
        <v>14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4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</row>
    <row r="35" spans="1:113" x14ac:dyDescent="0.25">
      <c r="A35" t="s">
        <v>1</v>
      </c>
      <c r="B35">
        <v>3</v>
      </c>
      <c r="C35">
        <v>6</v>
      </c>
      <c r="D35" t="s">
        <v>248</v>
      </c>
      <c r="E35" t="s">
        <v>161</v>
      </c>
      <c r="F35" t="s">
        <v>162</v>
      </c>
      <c r="G35" s="1">
        <v>43566</v>
      </c>
      <c r="H35" t="s">
        <v>206</v>
      </c>
      <c r="I35" s="2">
        <v>0.66111111111111109</v>
      </c>
      <c r="J35">
        <v>2018</v>
      </c>
      <c r="K35">
        <v>43</v>
      </c>
      <c r="M35">
        <v>80</v>
      </c>
      <c r="N35">
        <v>85</v>
      </c>
      <c r="O35">
        <v>6100</v>
      </c>
      <c r="P35">
        <v>10</v>
      </c>
      <c r="Q35">
        <v>0</v>
      </c>
      <c r="R35">
        <v>0</v>
      </c>
      <c r="S35">
        <v>0</v>
      </c>
      <c r="T35">
        <v>0</v>
      </c>
      <c r="U35">
        <v>90</v>
      </c>
      <c r="V35">
        <v>31</v>
      </c>
      <c r="W35">
        <v>58</v>
      </c>
      <c r="X35">
        <v>0</v>
      </c>
      <c r="Y35" t="s">
        <v>295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0</v>
      </c>
      <c r="AG35">
        <v>1</v>
      </c>
      <c r="AH35">
        <f t="shared" si="0"/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3"/>
        <v>93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4</v>
      </c>
      <c r="BC35">
        <v>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2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f t="shared" si="2"/>
        <v>15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3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1:113" x14ac:dyDescent="0.25">
      <c r="A36" t="s">
        <v>1</v>
      </c>
      <c r="B36">
        <v>3</v>
      </c>
      <c r="C36">
        <v>7</v>
      </c>
      <c r="D36" t="s">
        <v>248</v>
      </c>
      <c r="E36" t="s">
        <v>163</v>
      </c>
      <c r="F36" t="s">
        <v>164</v>
      </c>
      <c r="G36" s="1">
        <v>43566</v>
      </c>
      <c r="H36" t="s">
        <v>206</v>
      </c>
      <c r="I36" s="2">
        <v>0.62291666666666667</v>
      </c>
      <c r="J36">
        <v>2018</v>
      </c>
      <c r="K36">
        <v>46</v>
      </c>
      <c r="M36">
        <v>70</v>
      </c>
      <c r="N36">
        <v>65</v>
      </c>
      <c r="O36">
        <v>4700</v>
      </c>
      <c r="P36">
        <v>70</v>
      </c>
      <c r="Q36">
        <v>0</v>
      </c>
      <c r="R36">
        <v>0</v>
      </c>
      <c r="S36">
        <v>0</v>
      </c>
      <c r="T36">
        <v>0</v>
      </c>
      <c r="U36">
        <v>30</v>
      </c>
      <c r="V36">
        <v>0</v>
      </c>
      <c r="W36">
        <v>81</v>
      </c>
      <c r="X36">
        <v>0</v>
      </c>
      <c r="Y36" t="s">
        <v>295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7</v>
      </c>
      <c r="AF36">
        <v>0</v>
      </c>
      <c r="AG36">
        <v>0</v>
      </c>
      <c r="AH36">
        <f t="shared" si="0"/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3"/>
        <v>88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4</v>
      </c>
      <c r="AX36">
        <v>0</v>
      </c>
      <c r="AY36">
        <v>0</v>
      </c>
      <c r="AZ36">
        <v>0</v>
      </c>
      <c r="BA36">
        <v>0</v>
      </c>
      <c r="BB36">
        <v>6</v>
      </c>
      <c r="BC36">
        <v>4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3</v>
      </c>
      <c r="BO36">
        <v>0</v>
      </c>
      <c r="BP36">
        <v>0</v>
      </c>
      <c r="BQ36">
        <v>0</v>
      </c>
      <c r="BR36">
        <v>0</v>
      </c>
      <c r="BS36">
        <v>10</v>
      </c>
      <c r="BT36">
        <v>0</v>
      </c>
      <c r="BU36">
        <v>1</v>
      </c>
      <c r="BV36">
        <v>0</v>
      </c>
      <c r="BW36">
        <f t="shared" si="2"/>
        <v>30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6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</row>
    <row r="37" spans="1:113" x14ac:dyDescent="0.25">
      <c r="A37" t="s">
        <v>1</v>
      </c>
      <c r="B37">
        <v>3</v>
      </c>
      <c r="C37">
        <v>8</v>
      </c>
      <c r="D37" t="s">
        <v>248</v>
      </c>
      <c r="E37" t="s">
        <v>165</v>
      </c>
      <c r="F37" t="s">
        <v>166</v>
      </c>
      <c r="G37" s="1">
        <v>43566</v>
      </c>
      <c r="H37" t="s">
        <v>206</v>
      </c>
      <c r="I37" s="2">
        <v>0.69374999999999998</v>
      </c>
      <c r="J37">
        <v>2018</v>
      </c>
      <c r="K37">
        <v>41</v>
      </c>
      <c r="M37">
        <v>95</v>
      </c>
      <c r="N37">
        <v>85</v>
      </c>
      <c r="O37">
        <v>13700</v>
      </c>
      <c r="P37">
        <v>0</v>
      </c>
      <c r="Q37">
        <v>0</v>
      </c>
      <c r="R37">
        <v>0</v>
      </c>
      <c r="S37">
        <v>0</v>
      </c>
      <c r="T37">
        <v>0</v>
      </c>
      <c r="U37">
        <v>100</v>
      </c>
      <c r="V37">
        <v>0</v>
      </c>
      <c r="W37">
        <v>37</v>
      </c>
      <c r="X37">
        <v>0</v>
      </c>
      <c r="Y37" t="s">
        <v>295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</v>
      </c>
      <c r="AF37">
        <v>0</v>
      </c>
      <c r="AG37">
        <v>0</v>
      </c>
      <c r="AH37">
        <f t="shared" si="0"/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3"/>
        <v>39</v>
      </c>
      <c r="AO37">
        <v>0</v>
      </c>
      <c r="AP37">
        <v>0</v>
      </c>
      <c r="AQ37">
        <v>0</v>
      </c>
      <c r="AR37">
        <v>0</v>
      </c>
      <c r="AS37">
        <v>3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2</v>
      </c>
      <c r="BC37">
        <v>3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f t="shared" si="2"/>
        <v>14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4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3</v>
      </c>
      <c r="DG37">
        <v>0</v>
      </c>
      <c r="DH37">
        <v>0</v>
      </c>
      <c r="DI37">
        <v>0</v>
      </c>
    </row>
    <row r="38" spans="1:113" x14ac:dyDescent="0.25">
      <c r="A38" t="s">
        <v>1</v>
      </c>
      <c r="B38">
        <v>3</v>
      </c>
      <c r="C38">
        <v>9</v>
      </c>
      <c r="D38" t="s">
        <v>248</v>
      </c>
      <c r="E38" t="s">
        <v>167</v>
      </c>
      <c r="F38" t="s">
        <v>168</v>
      </c>
      <c r="G38" s="1">
        <v>43566</v>
      </c>
      <c r="H38" t="s">
        <v>206</v>
      </c>
      <c r="I38" s="2">
        <v>0.59027777777777779</v>
      </c>
      <c r="J38">
        <v>2018</v>
      </c>
      <c r="K38">
        <v>39</v>
      </c>
      <c r="M38">
        <v>10</v>
      </c>
      <c r="N38">
        <v>50</v>
      </c>
      <c r="O38">
        <v>1500</v>
      </c>
      <c r="P38">
        <v>100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23</v>
      </c>
      <c r="X38">
        <v>0</v>
      </c>
      <c r="Y38" t="s">
        <v>295</v>
      </c>
      <c r="Z38">
        <v>0</v>
      </c>
      <c r="AA38">
        <v>16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 t="shared" si="0"/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3"/>
        <v>39</v>
      </c>
      <c r="AO38">
        <v>0</v>
      </c>
      <c r="AP38">
        <v>0</v>
      </c>
      <c r="AQ38">
        <v>0</v>
      </c>
      <c r="AR38">
        <v>0</v>
      </c>
      <c r="AS38">
        <v>3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15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10</v>
      </c>
      <c r="BT38">
        <v>0</v>
      </c>
      <c r="BU38">
        <v>0</v>
      </c>
      <c r="BV38">
        <v>0</v>
      </c>
      <c r="BW38">
        <f t="shared" si="2"/>
        <v>31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8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</row>
    <row r="39" spans="1:113" x14ac:dyDescent="0.25">
      <c r="A39" t="s">
        <v>1</v>
      </c>
      <c r="B39">
        <v>3</v>
      </c>
      <c r="C39">
        <v>10</v>
      </c>
      <c r="D39" t="s">
        <v>248</v>
      </c>
      <c r="E39" t="s">
        <v>169</v>
      </c>
      <c r="F39" t="s">
        <v>170</v>
      </c>
      <c r="G39" s="1">
        <v>43566</v>
      </c>
      <c r="H39" t="s">
        <v>206</v>
      </c>
      <c r="I39" s="2">
        <v>0.54722222222222217</v>
      </c>
      <c r="J39">
        <v>2018</v>
      </c>
      <c r="K39">
        <v>45</v>
      </c>
      <c r="M39">
        <v>50</v>
      </c>
      <c r="N39">
        <v>50</v>
      </c>
      <c r="O39">
        <v>2600</v>
      </c>
      <c r="P39">
        <v>95</v>
      </c>
      <c r="Q39">
        <v>0</v>
      </c>
      <c r="R39">
        <v>0</v>
      </c>
      <c r="S39">
        <v>0</v>
      </c>
      <c r="T39">
        <v>0</v>
      </c>
      <c r="U39">
        <v>5</v>
      </c>
      <c r="V39">
        <v>43</v>
      </c>
      <c r="W39">
        <v>33</v>
      </c>
      <c r="X39">
        <v>0</v>
      </c>
      <c r="Y39" t="s">
        <v>295</v>
      </c>
      <c r="Z39">
        <v>0</v>
      </c>
      <c r="AA39">
        <v>13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 t="shared" si="0"/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3"/>
        <v>89</v>
      </c>
      <c r="AO39">
        <v>0</v>
      </c>
      <c r="AP39">
        <v>2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2</v>
      </c>
      <c r="AX39">
        <v>0</v>
      </c>
      <c r="AY39">
        <v>0</v>
      </c>
      <c r="AZ39">
        <v>0</v>
      </c>
      <c r="BA39">
        <v>0</v>
      </c>
      <c r="BB39">
        <v>6</v>
      </c>
      <c r="BC39">
        <v>9</v>
      </c>
      <c r="BD39">
        <v>0</v>
      </c>
      <c r="BE39">
        <v>0</v>
      </c>
      <c r="BF39">
        <v>0</v>
      </c>
      <c r="BG39">
        <v>0</v>
      </c>
      <c r="BH39">
        <v>2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5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f t="shared" si="2"/>
        <v>30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6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18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</row>
    <row r="40" spans="1:113" x14ac:dyDescent="0.25">
      <c r="A40" t="s">
        <v>1</v>
      </c>
      <c r="B40">
        <v>3</v>
      </c>
      <c r="C40">
        <v>11</v>
      </c>
      <c r="D40" t="s">
        <v>249</v>
      </c>
      <c r="E40" t="s">
        <v>171</v>
      </c>
      <c r="F40" t="s">
        <v>172</v>
      </c>
      <c r="G40" s="1">
        <v>43566</v>
      </c>
      <c r="H40" t="s">
        <v>206</v>
      </c>
      <c r="I40" s="2">
        <v>0.38680555555555557</v>
      </c>
      <c r="J40">
        <v>2018</v>
      </c>
      <c r="K40">
        <v>32</v>
      </c>
      <c r="M40">
        <v>95</v>
      </c>
      <c r="N40">
        <v>90</v>
      </c>
      <c r="O40">
        <v>1500</v>
      </c>
      <c r="P40">
        <v>0</v>
      </c>
      <c r="Q40">
        <v>0</v>
      </c>
      <c r="R40">
        <v>0</v>
      </c>
      <c r="S40">
        <v>0</v>
      </c>
      <c r="T40">
        <v>5</v>
      </c>
      <c r="U40">
        <v>95</v>
      </c>
      <c r="V40">
        <f>759*4</f>
        <v>3036</v>
      </c>
      <c r="W40">
        <v>15</v>
      </c>
      <c r="X40">
        <v>0</v>
      </c>
      <c r="Y40" t="s">
        <v>295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 t="shared" si="0"/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3"/>
        <v>3051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f t="shared" si="2"/>
        <v>5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0</v>
      </c>
      <c r="CJ40">
        <v>0</v>
      </c>
      <c r="CK40">
        <v>0</v>
      </c>
      <c r="CL40">
        <v>11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</row>
    <row r="41" spans="1:113" x14ac:dyDescent="0.25">
      <c r="A41" t="s">
        <v>1</v>
      </c>
      <c r="B41">
        <v>3</v>
      </c>
      <c r="C41">
        <v>12</v>
      </c>
      <c r="D41" t="s">
        <v>249</v>
      </c>
      <c r="E41" t="s">
        <v>173</v>
      </c>
      <c r="F41" t="s">
        <v>174</v>
      </c>
      <c r="G41" s="1">
        <v>43566</v>
      </c>
      <c r="H41" t="s">
        <v>206</v>
      </c>
      <c r="I41" s="2">
        <v>0.33958333333333335</v>
      </c>
      <c r="J41">
        <v>2018</v>
      </c>
      <c r="K41">
        <v>35</v>
      </c>
      <c r="M41">
        <v>80</v>
      </c>
      <c r="N41">
        <v>90</v>
      </c>
      <c r="O41">
        <v>1300</v>
      </c>
      <c r="P41">
        <v>0</v>
      </c>
      <c r="Q41">
        <v>0</v>
      </c>
      <c r="R41">
        <v>0</v>
      </c>
      <c r="S41">
        <v>0</v>
      </c>
      <c r="T41">
        <v>0</v>
      </c>
      <c r="U41">
        <v>100</v>
      </c>
      <c r="V41">
        <f>1050*4</f>
        <v>4200</v>
      </c>
      <c r="W41">
        <v>30</v>
      </c>
      <c r="X41">
        <v>0</v>
      </c>
      <c r="Y41" t="s">
        <v>295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 t="shared" si="0"/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3"/>
        <v>4232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5</v>
      </c>
      <c r="BC41">
        <v>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f t="shared" si="2"/>
        <v>11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4</v>
      </c>
      <c r="CE41">
        <v>0</v>
      </c>
      <c r="CF41">
        <v>0</v>
      </c>
      <c r="CG41">
        <v>0</v>
      </c>
      <c r="CH41">
        <v>6</v>
      </c>
      <c r="CI41">
        <v>0</v>
      </c>
      <c r="CJ41">
        <v>0</v>
      </c>
      <c r="CK41">
        <v>0</v>
      </c>
      <c r="CL41">
        <v>11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</row>
    <row r="42" spans="1:113" x14ac:dyDescent="0.25">
      <c r="A42" t="s">
        <v>1</v>
      </c>
      <c r="B42">
        <v>3</v>
      </c>
      <c r="C42">
        <v>13</v>
      </c>
      <c r="D42" t="s">
        <v>249</v>
      </c>
      <c r="E42" t="s">
        <v>175</v>
      </c>
      <c r="F42" t="s">
        <v>176</v>
      </c>
      <c r="G42" s="1">
        <v>43566</v>
      </c>
      <c r="H42" t="s">
        <v>206</v>
      </c>
      <c r="I42" s="2">
        <v>0.44166666666666665</v>
      </c>
      <c r="J42">
        <v>2018</v>
      </c>
      <c r="K42">
        <v>31</v>
      </c>
      <c r="M42">
        <v>50</v>
      </c>
      <c r="N42">
        <v>70</v>
      </c>
      <c r="O42">
        <v>1100</v>
      </c>
      <c r="P42">
        <v>90</v>
      </c>
      <c r="Q42">
        <v>0</v>
      </c>
      <c r="R42">
        <v>0</v>
      </c>
      <c r="S42">
        <v>0</v>
      </c>
      <c r="T42">
        <v>0</v>
      </c>
      <c r="U42">
        <v>10</v>
      </c>
      <c r="V42">
        <f>174*4</f>
        <v>696</v>
      </c>
      <c r="W42">
        <v>34</v>
      </c>
      <c r="X42">
        <v>0</v>
      </c>
      <c r="Y42" t="s">
        <v>295</v>
      </c>
      <c r="Z42">
        <v>0</v>
      </c>
      <c r="AA42">
        <v>14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 t="shared" si="0"/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3"/>
        <v>744</v>
      </c>
      <c r="AO42">
        <v>0</v>
      </c>
      <c r="AP42">
        <v>0</v>
      </c>
      <c r="AQ42">
        <v>0</v>
      </c>
      <c r="AR42">
        <v>0</v>
      </c>
      <c r="AS42">
        <v>5</v>
      </c>
      <c r="AT42">
        <v>1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9</v>
      </c>
      <c r="BC42">
        <v>18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4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f t="shared" si="2"/>
        <v>39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4</v>
      </c>
      <c r="CE42">
        <v>0</v>
      </c>
      <c r="CF42">
        <v>0</v>
      </c>
      <c r="CG42">
        <v>0</v>
      </c>
      <c r="CH42">
        <v>4</v>
      </c>
      <c r="CI42">
        <v>0</v>
      </c>
      <c r="CJ42">
        <v>0</v>
      </c>
      <c r="CK42">
        <v>0</v>
      </c>
      <c r="CL42">
        <v>18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4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1:113" x14ac:dyDescent="0.25">
      <c r="A43" t="s">
        <v>1</v>
      </c>
      <c r="B43">
        <v>3</v>
      </c>
      <c r="C43">
        <v>14</v>
      </c>
      <c r="D43" t="s">
        <v>249</v>
      </c>
      <c r="E43" s="5" t="s">
        <v>177</v>
      </c>
      <c r="F43" s="5" t="s">
        <v>178</v>
      </c>
      <c r="G43" s="1">
        <v>43566</v>
      </c>
      <c r="H43" t="s">
        <v>206</v>
      </c>
      <c r="I43" s="2">
        <v>0.48819444444444443</v>
      </c>
      <c r="J43">
        <v>2018</v>
      </c>
      <c r="K43">
        <v>20</v>
      </c>
      <c r="M43">
        <v>60</v>
      </c>
      <c r="N43">
        <v>100</v>
      </c>
      <c r="O43">
        <v>2400</v>
      </c>
      <c r="P43">
        <v>0</v>
      </c>
      <c r="Q43">
        <v>0</v>
      </c>
      <c r="R43">
        <v>0</v>
      </c>
      <c r="S43">
        <v>0</v>
      </c>
      <c r="T43">
        <v>0</v>
      </c>
      <c r="U43">
        <v>100</v>
      </c>
      <c r="V43">
        <f>542*4</f>
        <v>2168</v>
      </c>
      <c r="W43">
        <v>21</v>
      </c>
      <c r="X43">
        <v>0</v>
      </c>
      <c r="Y43" t="s">
        <v>295</v>
      </c>
      <c r="Z43">
        <v>14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 t="shared" si="0"/>
        <v>14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3"/>
        <v>2217</v>
      </c>
      <c r="AO43">
        <v>0</v>
      </c>
      <c r="AP43">
        <v>0</v>
      </c>
      <c r="AQ43">
        <v>0</v>
      </c>
      <c r="AR43">
        <v>0</v>
      </c>
      <c r="AS43">
        <v>2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f t="shared" si="2"/>
        <v>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</row>
    <row r="44" spans="1:113" x14ac:dyDescent="0.25">
      <c r="A44" t="s">
        <v>1</v>
      </c>
      <c r="B44">
        <v>4</v>
      </c>
      <c r="C44">
        <v>1</v>
      </c>
      <c r="D44" t="s">
        <v>248</v>
      </c>
      <c r="E44" t="s">
        <v>179</v>
      </c>
      <c r="F44" t="s">
        <v>119</v>
      </c>
      <c r="G44" s="1">
        <v>43529</v>
      </c>
      <c r="H44" t="s">
        <v>94</v>
      </c>
      <c r="I44" s="2">
        <v>0.34930555555555554</v>
      </c>
      <c r="J44">
        <v>2018</v>
      </c>
      <c r="K44">
        <v>35</v>
      </c>
      <c r="M44">
        <v>30</v>
      </c>
      <c r="N44">
        <v>90</v>
      </c>
      <c r="O44">
        <v>2100</v>
      </c>
      <c r="P44">
        <v>40</v>
      </c>
      <c r="Q44">
        <v>0</v>
      </c>
      <c r="R44">
        <v>0</v>
      </c>
      <c r="S44">
        <v>0</v>
      </c>
      <c r="T44">
        <v>0</v>
      </c>
      <c r="U44">
        <v>60</v>
      </c>
      <c r="V44">
        <f>486*4</f>
        <v>1944</v>
      </c>
      <c r="W44">
        <v>0</v>
      </c>
      <c r="X44">
        <v>0</v>
      </c>
      <c r="Y44" t="s">
        <v>295</v>
      </c>
      <c r="Z44">
        <v>1</v>
      </c>
      <c r="AA44">
        <v>11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12</v>
      </c>
      <c r="AH44">
        <f t="shared" si="0"/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ref="AN44:AN107" si="4">SUM(V44:AM44)</f>
        <v>1969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1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7</v>
      </c>
      <c r="BC44">
        <v>24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3</v>
      </c>
      <c r="BO44">
        <v>0</v>
      </c>
      <c r="BP44">
        <v>0</v>
      </c>
      <c r="BQ44">
        <v>0</v>
      </c>
      <c r="BR44">
        <v>0</v>
      </c>
      <c r="BS44">
        <v>2</v>
      </c>
      <c r="BT44">
        <v>0</v>
      </c>
      <c r="BU44">
        <v>0</v>
      </c>
      <c r="BV44">
        <v>0</v>
      </c>
      <c r="BW44">
        <f t="shared" si="2"/>
        <v>41</v>
      </c>
      <c r="BX44">
        <v>2</v>
      </c>
      <c r="BY44">
        <v>0</v>
      </c>
      <c r="BZ44">
        <v>0</v>
      </c>
      <c r="CA44">
        <v>0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4</v>
      </c>
      <c r="CI44">
        <v>0</v>
      </c>
      <c r="CJ44">
        <v>0</v>
      </c>
      <c r="CK44">
        <v>0</v>
      </c>
      <c r="CL44">
        <v>11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0</v>
      </c>
      <c r="DD44">
        <v>4</v>
      </c>
      <c r="DE44">
        <v>2</v>
      </c>
      <c r="DF44">
        <v>0</v>
      </c>
      <c r="DG44">
        <v>0</v>
      </c>
      <c r="DH44">
        <v>0</v>
      </c>
      <c r="DI44">
        <v>0</v>
      </c>
    </row>
    <row r="45" spans="1:113" x14ac:dyDescent="0.25">
      <c r="A45" t="s">
        <v>1</v>
      </c>
      <c r="B45">
        <v>4</v>
      </c>
      <c r="C45">
        <v>2</v>
      </c>
      <c r="D45" t="s">
        <v>248</v>
      </c>
      <c r="E45" t="s">
        <v>180</v>
      </c>
      <c r="F45" t="s">
        <v>127</v>
      </c>
      <c r="G45" s="1">
        <v>43529</v>
      </c>
      <c r="H45" t="s">
        <v>94</v>
      </c>
      <c r="I45" s="2">
        <v>0.4375</v>
      </c>
      <c r="J45">
        <v>2018</v>
      </c>
      <c r="K45">
        <v>47</v>
      </c>
      <c r="M45">
        <v>90</v>
      </c>
      <c r="N45">
        <v>95</v>
      </c>
      <c r="O45">
        <v>5700</v>
      </c>
      <c r="P45">
        <v>70</v>
      </c>
      <c r="Q45">
        <v>0</v>
      </c>
      <c r="R45">
        <v>0</v>
      </c>
      <c r="S45">
        <v>0</v>
      </c>
      <c r="T45">
        <v>0</v>
      </c>
      <c r="U45">
        <v>30</v>
      </c>
      <c r="V45">
        <v>31</v>
      </c>
      <c r="W45">
        <v>23</v>
      </c>
      <c r="X45">
        <v>0</v>
      </c>
      <c r="Y45" t="s">
        <v>295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f t="shared" si="0"/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4"/>
        <v>54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13</v>
      </c>
      <c r="BC45">
        <v>21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8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f t="shared" si="2"/>
        <v>46</v>
      </c>
      <c r="BX45">
        <v>1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1</v>
      </c>
      <c r="CE45">
        <v>1</v>
      </c>
      <c r="CF45">
        <v>0</v>
      </c>
      <c r="CG45">
        <v>0</v>
      </c>
      <c r="CH45">
        <v>6</v>
      </c>
      <c r="CI45">
        <v>0</v>
      </c>
      <c r="CJ45">
        <v>0</v>
      </c>
      <c r="CK45">
        <v>0</v>
      </c>
      <c r="CL45">
        <v>9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</row>
    <row r="46" spans="1:113" x14ac:dyDescent="0.25">
      <c r="A46" t="s">
        <v>1</v>
      </c>
      <c r="B46">
        <v>4</v>
      </c>
      <c r="C46">
        <v>3</v>
      </c>
      <c r="D46" t="s">
        <v>248</v>
      </c>
      <c r="E46" t="s">
        <v>181</v>
      </c>
      <c r="F46" t="s">
        <v>182</v>
      </c>
      <c r="G46" s="1">
        <v>43529</v>
      </c>
      <c r="H46" t="s">
        <v>94</v>
      </c>
      <c r="I46" s="2">
        <v>0.46736111111111112</v>
      </c>
      <c r="J46">
        <v>2018</v>
      </c>
      <c r="K46">
        <v>46</v>
      </c>
      <c r="M46">
        <v>80</v>
      </c>
      <c r="N46">
        <v>50</v>
      </c>
      <c r="O46">
        <v>5200</v>
      </c>
      <c r="P46">
        <v>0</v>
      </c>
      <c r="Q46">
        <v>0</v>
      </c>
      <c r="R46">
        <v>0</v>
      </c>
      <c r="S46">
        <v>0</v>
      </c>
      <c r="T46">
        <v>10</v>
      </c>
      <c r="U46">
        <v>90</v>
      </c>
      <c r="V46">
        <v>0</v>
      </c>
      <c r="W46">
        <v>56</v>
      </c>
      <c r="X46">
        <v>0</v>
      </c>
      <c r="Y46" t="s">
        <v>295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f t="shared" si="0"/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4"/>
        <v>56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8</v>
      </c>
      <c r="BC46">
        <v>7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8</v>
      </c>
      <c r="BO46">
        <v>0</v>
      </c>
      <c r="BP46">
        <v>0</v>
      </c>
      <c r="BQ46">
        <v>0</v>
      </c>
      <c r="BR46">
        <v>0</v>
      </c>
      <c r="BS46">
        <v>3</v>
      </c>
      <c r="BT46">
        <v>0</v>
      </c>
      <c r="BU46">
        <v>0</v>
      </c>
      <c r="BV46">
        <v>0</v>
      </c>
      <c r="BW46">
        <f t="shared" si="2"/>
        <v>27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2</v>
      </c>
      <c r="CE46">
        <v>0</v>
      </c>
      <c r="CF46">
        <v>0</v>
      </c>
      <c r="CG46">
        <v>0</v>
      </c>
      <c r="CH46">
        <v>4</v>
      </c>
      <c r="CI46">
        <v>0</v>
      </c>
      <c r="CJ46">
        <v>0</v>
      </c>
      <c r="CK46">
        <v>0</v>
      </c>
      <c r="CL46">
        <v>6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</row>
    <row r="47" spans="1:113" x14ac:dyDescent="0.25">
      <c r="A47" t="s">
        <v>1</v>
      </c>
      <c r="B47">
        <v>4</v>
      </c>
      <c r="C47">
        <v>4</v>
      </c>
      <c r="D47" t="s">
        <v>248</v>
      </c>
      <c r="E47" t="s">
        <v>183</v>
      </c>
      <c r="F47" t="s">
        <v>184</v>
      </c>
      <c r="G47" s="1">
        <v>43529</v>
      </c>
      <c r="H47" t="s">
        <v>94</v>
      </c>
      <c r="I47" s="2">
        <v>0.49236111111111108</v>
      </c>
      <c r="J47">
        <v>2018</v>
      </c>
      <c r="K47">
        <v>40</v>
      </c>
      <c r="M47">
        <v>70</v>
      </c>
      <c r="N47">
        <v>60</v>
      </c>
      <c r="O47">
        <v>5700</v>
      </c>
      <c r="P47">
        <v>0</v>
      </c>
      <c r="Q47">
        <v>0</v>
      </c>
      <c r="R47">
        <v>0</v>
      </c>
      <c r="S47">
        <v>0</v>
      </c>
      <c r="T47">
        <v>0</v>
      </c>
      <c r="U47">
        <v>100</v>
      </c>
      <c r="V47">
        <v>0</v>
      </c>
      <c r="W47">
        <v>53</v>
      </c>
      <c r="X47">
        <v>0</v>
      </c>
      <c r="Y47" t="s">
        <v>295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</v>
      </c>
      <c r="AH47">
        <f t="shared" si="0"/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4"/>
        <v>56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</v>
      </c>
      <c r="AX47">
        <v>0</v>
      </c>
      <c r="AY47">
        <v>0</v>
      </c>
      <c r="AZ47">
        <v>0</v>
      </c>
      <c r="BA47">
        <v>0</v>
      </c>
      <c r="BB47">
        <v>5</v>
      </c>
      <c r="BC47">
        <v>7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6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f t="shared" si="2"/>
        <v>20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3</v>
      </c>
      <c r="CI47">
        <v>0</v>
      </c>
      <c r="CJ47">
        <v>0</v>
      </c>
      <c r="CK47">
        <v>0</v>
      </c>
      <c r="CL47">
        <v>2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</row>
    <row r="48" spans="1:113" x14ac:dyDescent="0.25">
      <c r="A48" t="s">
        <v>1</v>
      </c>
      <c r="B48">
        <v>4</v>
      </c>
      <c r="C48">
        <v>5</v>
      </c>
      <c r="D48" t="s">
        <v>248</v>
      </c>
      <c r="E48" t="s">
        <v>185</v>
      </c>
      <c r="F48" t="s">
        <v>172</v>
      </c>
      <c r="G48" s="1">
        <v>43529</v>
      </c>
      <c r="H48" t="s">
        <v>94</v>
      </c>
      <c r="I48" s="2">
        <v>0.39513888888888887</v>
      </c>
      <c r="J48">
        <v>2018</v>
      </c>
      <c r="K48">
        <v>44</v>
      </c>
      <c r="M48">
        <v>10</v>
      </c>
      <c r="N48">
        <v>100</v>
      </c>
      <c r="O48">
        <v>200</v>
      </c>
      <c r="P48">
        <v>0</v>
      </c>
      <c r="Q48">
        <v>0</v>
      </c>
      <c r="R48">
        <v>0</v>
      </c>
      <c r="S48">
        <v>0</v>
      </c>
      <c r="T48">
        <v>10</v>
      </c>
      <c r="U48">
        <v>90</v>
      </c>
      <c r="V48">
        <f>663*4</f>
        <v>2652</v>
      </c>
      <c r="W48">
        <v>12</v>
      </c>
      <c r="X48">
        <v>7</v>
      </c>
      <c r="Y48" t="s">
        <v>295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29</v>
      </c>
      <c r="AH48">
        <f t="shared" si="0"/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4"/>
        <v>2700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6</v>
      </c>
      <c r="BC48">
        <v>25</v>
      </c>
      <c r="BD48">
        <v>0</v>
      </c>
      <c r="BE48">
        <v>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5</v>
      </c>
      <c r="BT48">
        <v>0</v>
      </c>
      <c r="BU48">
        <v>0</v>
      </c>
      <c r="BV48">
        <v>0</v>
      </c>
      <c r="BW48">
        <f t="shared" si="2"/>
        <v>42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2</v>
      </c>
      <c r="CE48">
        <v>0</v>
      </c>
      <c r="CF48">
        <v>0</v>
      </c>
      <c r="CG48">
        <v>0</v>
      </c>
      <c r="CH48">
        <v>2</v>
      </c>
      <c r="CI48">
        <v>0</v>
      </c>
      <c r="CJ48">
        <v>0</v>
      </c>
      <c r="CK48">
        <v>0</v>
      </c>
      <c r="CL48">
        <v>17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</row>
    <row r="49" spans="1:113" x14ac:dyDescent="0.25">
      <c r="A49" t="s">
        <v>1</v>
      </c>
      <c r="B49">
        <v>4</v>
      </c>
      <c r="C49">
        <v>6</v>
      </c>
      <c r="D49" t="s">
        <v>248</v>
      </c>
      <c r="E49" t="s">
        <v>186</v>
      </c>
      <c r="F49" t="s">
        <v>187</v>
      </c>
      <c r="G49" s="1">
        <v>43528</v>
      </c>
      <c r="H49" t="s">
        <v>106</v>
      </c>
      <c r="I49" s="2">
        <v>0.12430555555555556</v>
      </c>
      <c r="J49">
        <v>2018</v>
      </c>
      <c r="K49">
        <v>46</v>
      </c>
      <c r="M49">
        <v>95</v>
      </c>
      <c r="N49">
        <v>100</v>
      </c>
      <c r="O49">
        <v>9300</v>
      </c>
      <c r="P49">
        <v>50</v>
      </c>
      <c r="Q49">
        <v>0</v>
      </c>
      <c r="R49">
        <v>0</v>
      </c>
      <c r="S49">
        <v>0</v>
      </c>
      <c r="T49">
        <v>5</v>
      </c>
      <c r="U49">
        <v>45</v>
      </c>
      <c r="V49">
        <f>170*4</f>
        <v>680</v>
      </c>
      <c r="W49">
        <v>0</v>
      </c>
      <c r="X49">
        <v>6</v>
      </c>
      <c r="Y49" t="s">
        <v>295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f t="shared" si="0"/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4"/>
        <v>686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5</v>
      </c>
      <c r="BC49">
        <v>5</v>
      </c>
      <c r="BD49">
        <v>0</v>
      </c>
      <c r="BE49">
        <v>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11</v>
      </c>
      <c r="BT49">
        <v>0</v>
      </c>
      <c r="BU49">
        <v>0</v>
      </c>
      <c r="BV49">
        <v>0</v>
      </c>
      <c r="BW49">
        <f t="shared" si="2"/>
        <v>25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3</v>
      </c>
      <c r="CI49">
        <v>0</v>
      </c>
      <c r="CJ49">
        <v>0</v>
      </c>
      <c r="CK49">
        <v>0</v>
      </c>
      <c r="CL49">
        <v>5</v>
      </c>
      <c r="CM49">
        <v>2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</row>
    <row r="50" spans="1:113" x14ac:dyDescent="0.25">
      <c r="A50" t="s">
        <v>1</v>
      </c>
      <c r="B50">
        <v>4</v>
      </c>
      <c r="C50">
        <v>7</v>
      </c>
      <c r="D50" t="s">
        <v>248</v>
      </c>
      <c r="E50" t="s">
        <v>188</v>
      </c>
      <c r="F50" t="s">
        <v>189</v>
      </c>
      <c r="G50" s="1">
        <v>43528</v>
      </c>
      <c r="H50" t="s">
        <v>106</v>
      </c>
      <c r="I50" s="2">
        <v>0.55833333333333335</v>
      </c>
      <c r="J50">
        <v>2018</v>
      </c>
      <c r="K50">
        <v>46</v>
      </c>
      <c r="M50">
        <v>45</v>
      </c>
      <c r="N50">
        <v>65</v>
      </c>
      <c r="O50">
        <v>1800</v>
      </c>
      <c r="P50">
        <v>100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19</v>
      </c>
      <c r="X50">
        <v>11</v>
      </c>
      <c r="Y50" t="s">
        <v>295</v>
      </c>
      <c r="Z50">
        <v>0</v>
      </c>
      <c r="AA50">
        <v>27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f t="shared" si="0"/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4"/>
        <v>57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12</v>
      </c>
      <c r="BC50">
        <v>14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</v>
      </c>
      <c r="BO50">
        <v>0</v>
      </c>
      <c r="BP50">
        <v>0</v>
      </c>
      <c r="BQ50">
        <v>0</v>
      </c>
      <c r="BR50">
        <v>0</v>
      </c>
      <c r="BS50">
        <v>22</v>
      </c>
      <c r="BT50">
        <v>0</v>
      </c>
      <c r="BU50">
        <v>0</v>
      </c>
      <c r="BV50">
        <v>0</v>
      </c>
      <c r="BW50">
        <f t="shared" si="2"/>
        <v>52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19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3</v>
      </c>
      <c r="DE50">
        <v>1</v>
      </c>
      <c r="DF50">
        <v>0</v>
      </c>
      <c r="DG50">
        <v>0</v>
      </c>
      <c r="DH50">
        <v>0</v>
      </c>
      <c r="DI50">
        <v>0</v>
      </c>
    </row>
    <row r="51" spans="1:113" x14ac:dyDescent="0.25">
      <c r="A51" t="s">
        <v>1</v>
      </c>
      <c r="B51">
        <v>4</v>
      </c>
      <c r="C51">
        <v>8</v>
      </c>
      <c r="D51" t="s">
        <v>248</v>
      </c>
      <c r="E51" t="s">
        <v>190</v>
      </c>
      <c r="F51" t="s">
        <v>191</v>
      </c>
      <c r="G51" s="1">
        <v>43528</v>
      </c>
      <c r="H51" t="s">
        <v>106</v>
      </c>
      <c r="I51" s="2">
        <v>0.67986111111111114</v>
      </c>
      <c r="J51">
        <v>2018</v>
      </c>
      <c r="K51">
        <v>41</v>
      </c>
      <c r="M51">
        <v>65</v>
      </c>
      <c r="N51">
        <v>98</v>
      </c>
      <c r="O51">
        <v>6600</v>
      </c>
      <c r="P51">
        <v>90</v>
      </c>
      <c r="Q51">
        <v>0</v>
      </c>
      <c r="R51">
        <v>0</v>
      </c>
      <c r="S51">
        <v>0</v>
      </c>
      <c r="T51">
        <v>0</v>
      </c>
      <c r="U51">
        <v>10</v>
      </c>
      <c r="V51">
        <f>159*4</f>
        <v>636</v>
      </c>
      <c r="W51">
        <v>10</v>
      </c>
      <c r="X51">
        <v>3</v>
      </c>
      <c r="Y51" t="s">
        <v>295</v>
      </c>
      <c r="Z51">
        <v>0</v>
      </c>
      <c r="AA51">
        <v>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</v>
      </c>
      <c r="AH51">
        <f t="shared" si="0"/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4"/>
        <v>660</v>
      </c>
      <c r="AO51">
        <v>0</v>
      </c>
      <c r="AP51">
        <v>0</v>
      </c>
      <c r="AQ51">
        <v>0</v>
      </c>
      <c r="AR51">
        <v>0</v>
      </c>
      <c r="AS51">
        <v>3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7</v>
      </c>
      <c r="BC51">
        <v>25</v>
      </c>
      <c r="BD51">
        <v>0</v>
      </c>
      <c r="BE51">
        <v>4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4</v>
      </c>
      <c r="BO51">
        <v>0</v>
      </c>
      <c r="BP51">
        <v>0</v>
      </c>
      <c r="BQ51">
        <v>0</v>
      </c>
      <c r="BR51">
        <v>0</v>
      </c>
      <c r="BS51">
        <v>10</v>
      </c>
      <c r="BT51">
        <v>0</v>
      </c>
      <c r="BU51">
        <v>0</v>
      </c>
      <c r="BV51">
        <v>0</v>
      </c>
      <c r="BW51">
        <f t="shared" si="2"/>
        <v>54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2</v>
      </c>
      <c r="CE51">
        <v>0</v>
      </c>
      <c r="CF51">
        <v>0</v>
      </c>
      <c r="CG51">
        <v>0</v>
      </c>
      <c r="CH51">
        <v>6</v>
      </c>
      <c r="CI51">
        <v>0</v>
      </c>
      <c r="CJ51">
        <v>2</v>
      </c>
      <c r="CK51">
        <v>0</v>
      </c>
      <c r="CL51">
        <v>21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2</v>
      </c>
      <c r="DF51">
        <v>0</v>
      </c>
      <c r="DG51">
        <v>0</v>
      </c>
      <c r="DH51">
        <v>0</v>
      </c>
      <c r="DI51">
        <v>0</v>
      </c>
    </row>
    <row r="52" spans="1:113" x14ac:dyDescent="0.25">
      <c r="A52" t="s">
        <v>1</v>
      </c>
      <c r="B52">
        <v>4</v>
      </c>
      <c r="C52">
        <v>9</v>
      </c>
      <c r="D52" t="s">
        <v>248</v>
      </c>
      <c r="E52" t="s">
        <v>192</v>
      </c>
      <c r="F52" t="s">
        <v>193</v>
      </c>
      <c r="G52" s="1">
        <v>43528</v>
      </c>
      <c r="H52" t="s">
        <v>106</v>
      </c>
      <c r="I52" s="2">
        <v>0.59861111111111109</v>
      </c>
      <c r="J52">
        <v>2018</v>
      </c>
      <c r="K52">
        <v>35</v>
      </c>
      <c r="M52">
        <v>95</v>
      </c>
      <c r="N52">
        <v>100</v>
      </c>
      <c r="O52">
        <v>9600</v>
      </c>
      <c r="P52">
        <v>30</v>
      </c>
      <c r="Q52">
        <v>0</v>
      </c>
      <c r="R52">
        <v>0</v>
      </c>
      <c r="S52">
        <v>0</v>
      </c>
      <c r="T52">
        <v>40</v>
      </c>
      <c r="U52">
        <v>30</v>
      </c>
      <c r="V52">
        <f>35*4</f>
        <v>140</v>
      </c>
      <c r="W52">
        <v>22</v>
      </c>
      <c r="X52">
        <v>6</v>
      </c>
      <c r="Y52" t="s">
        <v>295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f t="shared" si="0"/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4"/>
        <v>170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3</v>
      </c>
      <c r="BC52">
        <v>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2</v>
      </c>
      <c r="BO52">
        <v>0</v>
      </c>
      <c r="BP52">
        <v>0</v>
      </c>
      <c r="BQ52">
        <v>0</v>
      </c>
      <c r="BR52">
        <v>0</v>
      </c>
      <c r="BS52">
        <v>2</v>
      </c>
      <c r="BT52">
        <v>0</v>
      </c>
      <c r="BU52">
        <v>0</v>
      </c>
      <c r="BV52">
        <v>0</v>
      </c>
      <c r="BW52">
        <f t="shared" si="2"/>
        <v>10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2</v>
      </c>
      <c r="CE52">
        <v>0</v>
      </c>
      <c r="CF52">
        <v>0</v>
      </c>
      <c r="CG52">
        <v>0</v>
      </c>
      <c r="CH52">
        <v>7</v>
      </c>
      <c r="CI52">
        <v>0</v>
      </c>
      <c r="CJ52">
        <v>0</v>
      </c>
      <c r="CK52">
        <v>0</v>
      </c>
      <c r="CL52">
        <v>6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2</v>
      </c>
      <c r="DE52">
        <v>1</v>
      </c>
      <c r="DF52">
        <v>0</v>
      </c>
      <c r="DG52">
        <v>0</v>
      </c>
      <c r="DH52">
        <v>0</v>
      </c>
      <c r="DI52">
        <v>0</v>
      </c>
    </row>
    <row r="53" spans="1:113" x14ac:dyDescent="0.25">
      <c r="A53" t="s">
        <v>1</v>
      </c>
      <c r="B53">
        <v>4</v>
      </c>
      <c r="C53">
        <v>10</v>
      </c>
      <c r="D53" t="s">
        <v>248</v>
      </c>
      <c r="E53" t="s">
        <v>194</v>
      </c>
      <c r="F53" t="s">
        <v>195</v>
      </c>
      <c r="G53" s="1">
        <v>43528</v>
      </c>
      <c r="H53" t="s">
        <v>106</v>
      </c>
      <c r="I53" s="2">
        <v>0.65416666666666667</v>
      </c>
      <c r="J53">
        <v>2018</v>
      </c>
      <c r="K53">
        <v>50</v>
      </c>
      <c r="M53">
        <v>45</v>
      </c>
      <c r="N53">
        <v>50</v>
      </c>
      <c r="O53">
        <v>1200</v>
      </c>
      <c r="P53">
        <v>95</v>
      </c>
      <c r="Q53">
        <v>0</v>
      </c>
      <c r="R53">
        <v>0</v>
      </c>
      <c r="S53">
        <v>0</v>
      </c>
      <c r="T53">
        <v>0</v>
      </c>
      <c r="U53">
        <v>5</v>
      </c>
      <c r="V53">
        <v>36</v>
      </c>
      <c r="W53">
        <v>0</v>
      </c>
      <c r="X53">
        <v>36</v>
      </c>
      <c r="Y53" t="s">
        <v>295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31</v>
      </c>
      <c r="AH53">
        <f t="shared" si="0"/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4"/>
        <v>103</v>
      </c>
      <c r="AO53">
        <v>0</v>
      </c>
      <c r="AP53">
        <v>0</v>
      </c>
      <c r="AQ53">
        <v>0</v>
      </c>
      <c r="AR53">
        <v>0</v>
      </c>
      <c r="AS53">
        <v>3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4</v>
      </c>
      <c r="BO53">
        <v>0</v>
      </c>
      <c r="BP53">
        <v>0</v>
      </c>
      <c r="BQ53">
        <v>0</v>
      </c>
      <c r="BR53">
        <v>0</v>
      </c>
      <c r="BS53">
        <v>9</v>
      </c>
      <c r="BT53">
        <v>0</v>
      </c>
      <c r="BU53">
        <v>0</v>
      </c>
      <c r="BV53">
        <v>0</v>
      </c>
      <c r="BW53">
        <f t="shared" si="2"/>
        <v>29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4</v>
      </c>
      <c r="CE53">
        <v>0</v>
      </c>
      <c r="CF53">
        <v>0</v>
      </c>
      <c r="CG53">
        <v>0</v>
      </c>
      <c r="CH53">
        <v>2</v>
      </c>
      <c r="CI53">
        <v>0</v>
      </c>
      <c r="CJ53">
        <v>0</v>
      </c>
      <c r="CK53">
        <v>0</v>
      </c>
      <c r="CL53">
        <v>24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2</v>
      </c>
      <c r="DE53">
        <v>1</v>
      </c>
      <c r="DF53">
        <v>0</v>
      </c>
      <c r="DG53">
        <v>0</v>
      </c>
      <c r="DH53">
        <v>0</v>
      </c>
      <c r="DI53">
        <v>0</v>
      </c>
    </row>
    <row r="54" spans="1:113" x14ac:dyDescent="0.25">
      <c r="A54" t="s">
        <v>1</v>
      </c>
      <c r="B54">
        <v>4</v>
      </c>
      <c r="C54">
        <v>11</v>
      </c>
      <c r="D54" t="s">
        <v>249</v>
      </c>
      <c r="E54" t="s">
        <v>196</v>
      </c>
      <c r="F54" t="s">
        <v>197</v>
      </c>
      <c r="G54" s="1">
        <v>43528</v>
      </c>
      <c r="H54" t="s">
        <v>106</v>
      </c>
      <c r="I54" s="2">
        <v>0.43611111111111112</v>
      </c>
      <c r="J54">
        <v>2018</v>
      </c>
      <c r="K54">
        <v>26</v>
      </c>
      <c r="M54">
        <v>40</v>
      </c>
      <c r="N54">
        <v>50</v>
      </c>
      <c r="O54">
        <v>2400</v>
      </c>
      <c r="P54">
        <v>95</v>
      </c>
      <c r="Q54">
        <v>0</v>
      </c>
      <c r="R54">
        <v>0</v>
      </c>
      <c r="S54">
        <v>0</v>
      </c>
      <c r="T54">
        <v>0</v>
      </c>
      <c r="U54">
        <v>5</v>
      </c>
      <c r="V54">
        <v>1</v>
      </c>
      <c r="W54">
        <v>73</v>
      </c>
      <c r="X54">
        <v>0</v>
      </c>
      <c r="Y54" t="s">
        <v>295</v>
      </c>
      <c r="Z54">
        <v>19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15</v>
      </c>
      <c r="AH54">
        <f t="shared" si="0"/>
        <v>19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4"/>
        <v>127</v>
      </c>
      <c r="AO54">
        <v>0</v>
      </c>
      <c r="AP54">
        <v>0</v>
      </c>
      <c r="AQ54">
        <v>0</v>
      </c>
      <c r="AR54">
        <v>0</v>
      </c>
      <c r="AS54">
        <v>2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4</v>
      </c>
      <c r="BC54">
        <v>5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6</v>
      </c>
      <c r="BO54">
        <v>0</v>
      </c>
      <c r="BP54">
        <v>0</v>
      </c>
      <c r="BQ54">
        <v>0</v>
      </c>
      <c r="BR54">
        <v>0</v>
      </c>
      <c r="BS54">
        <v>5</v>
      </c>
      <c r="BT54">
        <v>0</v>
      </c>
      <c r="BU54">
        <v>0</v>
      </c>
      <c r="BV54">
        <v>0</v>
      </c>
      <c r="BW54">
        <f t="shared" si="2"/>
        <v>23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5</v>
      </c>
      <c r="CE54">
        <v>0</v>
      </c>
      <c r="CF54">
        <v>0</v>
      </c>
      <c r="CG54">
        <v>0</v>
      </c>
      <c r="CH54">
        <v>4</v>
      </c>
      <c r="CI54">
        <v>0</v>
      </c>
      <c r="CJ54">
        <v>1</v>
      </c>
      <c r="CK54">
        <v>0</v>
      </c>
      <c r="CL54">
        <v>9</v>
      </c>
      <c r="CM54">
        <v>1</v>
      </c>
      <c r="CN54">
        <v>0</v>
      </c>
      <c r="CO54">
        <v>2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2</v>
      </c>
      <c r="DE54">
        <v>0</v>
      </c>
      <c r="DF54">
        <v>0</v>
      </c>
      <c r="DG54">
        <v>0</v>
      </c>
      <c r="DH54">
        <v>0</v>
      </c>
      <c r="DI54">
        <v>0</v>
      </c>
    </row>
    <row r="55" spans="1:113" x14ac:dyDescent="0.25">
      <c r="A55" t="s">
        <v>1</v>
      </c>
      <c r="B55">
        <v>4</v>
      </c>
      <c r="C55">
        <v>12</v>
      </c>
      <c r="D55" t="s">
        <v>249</v>
      </c>
      <c r="E55" t="s">
        <v>198</v>
      </c>
      <c r="F55" t="s">
        <v>199</v>
      </c>
      <c r="G55" s="1">
        <v>43528</v>
      </c>
      <c r="H55" t="s">
        <v>106</v>
      </c>
      <c r="I55" s="2">
        <v>0.4861111111111111</v>
      </c>
      <c r="J55">
        <v>2018</v>
      </c>
      <c r="K55">
        <v>24</v>
      </c>
      <c r="M55">
        <v>98</v>
      </c>
      <c r="N55">
        <v>100</v>
      </c>
      <c r="O55">
        <v>6000</v>
      </c>
      <c r="P55">
        <v>10</v>
      </c>
      <c r="Q55">
        <v>0</v>
      </c>
      <c r="R55">
        <v>0</v>
      </c>
      <c r="S55">
        <v>0</v>
      </c>
      <c r="T55">
        <v>80</v>
      </c>
      <c r="U55">
        <v>10</v>
      </c>
      <c r="V55">
        <v>0</v>
      </c>
      <c r="W55">
        <v>78</v>
      </c>
      <c r="X55">
        <v>0</v>
      </c>
      <c r="Y55" t="s">
        <v>295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13</v>
      </c>
      <c r="AH55">
        <f t="shared" si="0"/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4"/>
        <v>91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4</v>
      </c>
      <c r="BC55">
        <v>10</v>
      </c>
      <c r="BD55">
        <v>0</v>
      </c>
      <c r="BE55">
        <v>6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9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f t="shared" si="2"/>
        <v>31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4</v>
      </c>
      <c r="CE55">
        <v>0</v>
      </c>
      <c r="CF55">
        <v>0</v>
      </c>
      <c r="CG55">
        <v>0</v>
      </c>
      <c r="CH55">
        <v>12</v>
      </c>
      <c r="CI55">
        <v>0</v>
      </c>
      <c r="CJ55">
        <v>1</v>
      </c>
      <c r="CK55">
        <v>0</v>
      </c>
      <c r="CL55">
        <v>1</v>
      </c>
      <c r="CM55">
        <v>0</v>
      </c>
      <c r="CN55">
        <v>0</v>
      </c>
      <c r="CO55">
        <v>2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1</v>
      </c>
      <c r="DF55">
        <v>0</v>
      </c>
      <c r="DG55">
        <v>0</v>
      </c>
      <c r="DH55">
        <v>0</v>
      </c>
      <c r="DI55">
        <v>0</v>
      </c>
    </row>
    <row r="56" spans="1:113" x14ac:dyDescent="0.25">
      <c r="A56" t="s">
        <v>1</v>
      </c>
      <c r="B56">
        <v>4</v>
      </c>
      <c r="C56">
        <v>13</v>
      </c>
      <c r="D56" t="s">
        <v>249</v>
      </c>
      <c r="E56" t="s">
        <v>200</v>
      </c>
      <c r="F56" t="s">
        <v>201</v>
      </c>
      <c r="G56" s="1">
        <v>43528</v>
      </c>
      <c r="H56" t="s">
        <v>106</v>
      </c>
      <c r="I56" s="2">
        <v>0.33611111111111108</v>
      </c>
      <c r="J56">
        <v>2018</v>
      </c>
      <c r="K56">
        <v>28</v>
      </c>
      <c r="M56">
        <v>5</v>
      </c>
      <c r="N56">
        <v>90</v>
      </c>
      <c r="O56">
        <v>400</v>
      </c>
      <c r="P56">
        <v>100</v>
      </c>
      <c r="Q56">
        <v>0</v>
      </c>
      <c r="R56">
        <v>0</v>
      </c>
      <c r="S56">
        <v>0</v>
      </c>
      <c r="T56">
        <v>0</v>
      </c>
      <c r="U56">
        <v>0</v>
      </c>
      <c r="V56">
        <f>723*4</f>
        <v>2892</v>
      </c>
      <c r="W56">
        <v>16</v>
      </c>
      <c r="X56">
        <v>0</v>
      </c>
      <c r="Y56" t="s">
        <v>295</v>
      </c>
      <c r="Z56">
        <v>0</v>
      </c>
      <c r="AA56">
        <v>0</v>
      </c>
      <c r="AB56">
        <v>0</v>
      </c>
      <c r="AC56">
        <v>8</v>
      </c>
      <c r="AD56">
        <v>0</v>
      </c>
      <c r="AE56">
        <v>0</v>
      </c>
      <c r="AF56">
        <v>0</v>
      </c>
      <c r="AG56">
        <v>0</v>
      </c>
      <c r="AH56">
        <f t="shared" si="0"/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4"/>
        <v>2916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8</v>
      </c>
      <c r="BC56">
        <v>19</v>
      </c>
      <c r="BD56">
        <v>0</v>
      </c>
      <c r="BE56">
        <v>7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7</v>
      </c>
      <c r="BO56">
        <v>0</v>
      </c>
      <c r="BP56">
        <v>0</v>
      </c>
      <c r="BQ56">
        <v>0</v>
      </c>
      <c r="BR56">
        <v>0</v>
      </c>
      <c r="BS56">
        <v>3</v>
      </c>
      <c r="BT56">
        <v>0</v>
      </c>
      <c r="BU56">
        <v>0</v>
      </c>
      <c r="BV56">
        <v>0</v>
      </c>
      <c r="BW56">
        <f t="shared" si="2"/>
        <v>46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9</v>
      </c>
      <c r="CE56">
        <v>0</v>
      </c>
      <c r="CF56">
        <v>0</v>
      </c>
      <c r="CG56">
        <v>0</v>
      </c>
      <c r="CH56">
        <v>6</v>
      </c>
      <c r="CI56">
        <v>0</v>
      </c>
      <c r="CJ56">
        <v>1</v>
      </c>
      <c r="CK56">
        <v>0</v>
      </c>
      <c r="CL56">
        <v>21</v>
      </c>
      <c r="CM56">
        <v>1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</row>
    <row r="57" spans="1:113" x14ac:dyDescent="0.25">
      <c r="A57" t="s">
        <v>1</v>
      </c>
      <c r="B57">
        <v>4</v>
      </c>
      <c r="C57">
        <v>14</v>
      </c>
      <c r="D57" t="s">
        <v>249</v>
      </c>
      <c r="E57" t="s">
        <v>200</v>
      </c>
      <c r="F57" t="s">
        <v>202</v>
      </c>
      <c r="G57" s="1">
        <v>43528</v>
      </c>
      <c r="H57" t="s">
        <v>106</v>
      </c>
      <c r="I57" s="2">
        <v>0.39097222222222222</v>
      </c>
      <c r="J57">
        <v>2018</v>
      </c>
      <c r="K57">
        <v>20</v>
      </c>
      <c r="M57">
        <v>75</v>
      </c>
      <c r="N57">
        <v>90</v>
      </c>
      <c r="O57">
        <v>100</v>
      </c>
      <c r="P57">
        <v>0</v>
      </c>
      <c r="Q57">
        <v>0</v>
      </c>
      <c r="R57">
        <v>0</v>
      </c>
      <c r="S57">
        <v>0</v>
      </c>
      <c r="T57">
        <v>0</v>
      </c>
      <c r="U57">
        <v>100</v>
      </c>
      <c r="V57">
        <f>4*573</f>
        <v>2292</v>
      </c>
      <c r="W57">
        <v>43</v>
      </c>
      <c r="X57">
        <v>0</v>
      </c>
      <c r="Y57" t="s">
        <v>295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20</v>
      </c>
      <c r="AH57">
        <f t="shared" si="0"/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4"/>
        <v>2355</v>
      </c>
      <c r="AO57">
        <v>0</v>
      </c>
      <c r="AP57">
        <v>0</v>
      </c>
      <c r="AQ57">
        <v>0</v>
      </c>
      <c r="AR57">
        <v>0</v>
      </c>
      <c r="AS57">
        <v>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</v>
      </c>
      <c r="BC57">
        <v>9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4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f t="shared" si="2"/>
        <v>17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4</v>
      </c>
      <c r="CE57">
        <v>0</v>
      </c>
      <c r="CF57">
        <v>0</v>
      </c>
      <c r="CG57">
        <v>0</v>
      </c>
      <c r="CH57">
        <v>7</v>
      </c>
      <c r="CI57">
        <v>0</v>
      </c>
      <c r="CJ57">
        <v>0</v>
      </c>
      <c r="CK57">
        <v>0</v>
      </c>
      <c r="CL57">
        <v>3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</row>
    <row r="58" spans="1:113" x14ac:dyDescent="0.25">
      <c r="A58" t="s">
        <v>242</v>
      </c>
      <c r="B58">
        <v>1</v>
      </c>
      <c r="C58">
        <v>1</v>
      </c>
      <c r="D58" t="s">
        <v>248</v>
      </c>
      <c r="G58" s="1">
        <v>43311</v>
      </c>
      <c r="H58" t="s">
        <v>106</v>
      </c>
      <c r="J58">
        <v>2018</v>
      </c>
      <c r="K58">
        <v>75</v>
      </c>
      <c r="L58">
        <v>15</v>
      </c>
      <c r="O58">
        <v>1400</v>
      </c>
      <c r="P58">
        <v>5</v>
      </c>
      <c r="Q58">
        <v>0</v>
      </c>
      <c r="R58">
        <v>0</v>
      </c>
      <c r="S58">
        <v>0</v>
      </c>
      <c r="T58">
        <v>0</v>
      </c>
      <c r="U58">
        <v>50</v>
      </c>
      <c r="V58" t="s">
        <v>295</v>
      </c>
      <c r="W58" t="s">
        <v>295</v>
      </c>
      <c r="X58" t="s">
        <v>295</v>
      </c>
      <c r="Y58">
        <v>95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 t="shared" si="0"/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4"/>
        <v>95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18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13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f t="shared" si="2"/>
        <v>34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5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2</v>
      </c>
      <c r="DE58">
        <v>0</v>
      </c>
      <c r="DF58">
        <v>0</v>
      </c>
      <c r="DG58">
        <v>0</v>
      </c>
      <c r="DH58">
        <v>0</v>
      </c>
      <c r="DI58">
        <v>0</v>
      </c>
    </row>
    <row r="59" spans="1:113" x14ac:dyDescent="0.25">
      <c r="A59" t="s">
        <v>242</v>
      </c>
      <c r="B59">
        <v>1</v>
      </c>
      <c r="C59">
        <v>2</v>
      </c>
      <c r="D59" t="s">
        <v>248</v>
      </c>
      <c r="G59" s="1">
        <v>43311</v>
      </c>
      <c r="H59" t="s">
        <v>106</v>
      </c>
      <c r="J59">
        <v>2018</v>
      </c>
      <c r="K59">
        <v>59</v>
      </c>
      <c r="L59">
        <v>35</v>
      </c>
      <c r="O59" t="s">
        <v>295</v>
      </c>
      <c r="P59">
        <v>50</v>
      </c>
      <c r="Q59">
        <v>0</v>
      </c>
      <c r="R59">
        <v>0</v>
      </c>
      <c r="S59">
        <v>0</v>
      </c>
      <c r="T59">
        <v>0</v>
      </c>
      <c r="U59">
        <v>50</v>
      </c>
      <c r="V59" t="s">
        <v>295</v>
      </c>
      <c r="W59" t="s">
        <v>295</v>
      </c>
      <c r="X59" t="s">
        <v>295</v>
      </c>
      <c r="Y59">
        <v>216</v>
      </c>
      <c r="Z59">
        <v>6</v>
      </c>
      <c r="AA59">
        <v>36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4</v>
      </c>
      <c r="AH59">
        <f t="shared" si="0"/>
        <v>6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4"/>
        <v>268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11</v>
      </c>
      <c r="BC59">
        <v>17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9</v>
      </c>
      <c r="BO59">
        <v>0</v>
      </c>
      <c r="BP59">
        <v>0</v>
      </c>
      <c r="BQ59">
        <v>0</v>
      </c>
      <c r="BR59">
        <v>0</v>
      </c>
      <c r="BS59">
        <v>3</v>
      </c>
      <c r="BT59">
        <v>0</v>
      </c>
      <c r="BU59">
        <v>0</v>
      </c>
      <c r="BV59">
        <v>0</v>
      </c>
      <c r="BW59">
        <f t="shared" si="2"/>
        <v>41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1</v>
      </c>
      <c r="CP59">
        <v>0</v>
      </c>
      <c r="CQ59">
        <v>2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</row>
    <row r="60" spans="1:113" x14ac:dyDescent="0.25">
      <c r="A60" t="s">
        <v>242</v>
      </c>
      <c r="B60">
        <v>1</v>
      </c>
      <c r="C60">
        <v>3</v>
      </c>
      <c r="D60" t="s">
        <v>248</v>
      </c>
      <c r="G60" s="1">
        <v>43311</v>
      </c>
      <c r="H60" t="s">
        <v>106</v>
      </c>
      <c r="J60">
        <v>2018</v>
      </c>
      <c r="K60">
        <v>83</v>
      </c>
      <c r="O60">
        <v>3500</v>
      </c>
      <c r="P60">
        <v>65</v>
      </c>
      <c r="Q60">
        <v>30</v>
      </c>
      <c r="R60">
        <v>0</v>
      </c>
      <c r="S60">
        <v>0</v>
      </c>
      <c r="T60">
        <v>0</v>
      </c>
      <c r="U60">
        <v>5</v>
      </c>
      <c r="V60" t="s">
        <v>295</v>
      </c>
      <c r="W60" t="s">
        <v>295</v>
      </c>
      <c r="X60" t="s">
        <v>295</v>
      </c>
      <c r="Y60">
        <v>8</v>
      </c>
      <c r="Z60">
        <v>0</v>
      </c>
      <c r="AA60">
        <v>9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f t="shared" si="0"/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4"/>
        <v>17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36</v>
      </c>
      <c r="BC60">
        <v>20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3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f t="shared" si="2"/>
        <v>61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</row>
    <row r="61" spans="1:113" x14ac:dyDescent="0.25">
      <c r="A61" t="s">
        <v>242</v>
      </c>
      <c r="B61">
        <v>1</v>
      </c>
      <c r="C61">
        <v>4</v>
      </c>
      <c r="D61" t="s">
        <v>248</v>
      </c>
      <c r="G61" s="1">
        <v>43311</v>
      </c>
      <c r="H61" t="s">
        <v>106</v>
      </c>
      <c r="J61">
        <v>2018</v>
      </c>
      <c r="K61">
        <v>79</v>
      </c>
      <c r="L61">
        <v>10</v>
      </c>
      <c r="O61">
        <v>9400</v>
      </c>
      <c r="P61">
        <v>20</v>
      </c>
      <c r="Q61">
        <v>0</v>
      </c>
      <c r="R61">
        <v>0</v>
      </c>
      <c r="S61">
        <v>0</v>
      </c>
      <c r="T61">
        <v>60</v>
      </c>
      <c r="U61">
        <v>20</v>
      </c>
      <c r="V61" t="s">
        <v>295</v>
      </c>
      <c r="W61" t="s">
        <v>295</v>
      </c>
      <c r="X61" t="s">
        <v>295</v>
      </c>
      <c r="Y61">
        <v>91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f t="shared" si="0"/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4"/>
        <v>91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11</v>
      </c>
      <c r="BC61">
        <v>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f t="shared" si="2"/>
        <v>17</v>
      </c>
      <c r="BX61">
        <v>1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3</v>
      </c>
      <c r="CI61">
        <v>0</v>
      </c>
      <c r="CJ61">
        <v>0</v>
      </c>
      <c r="CK61">
        <v>0</v>
      </c>
      <c r="CL61">
        <v>1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</row>
    <row r="62" spans="1:113" x14ac:dyDescent="0.25">
      <c r="A62" t="s">
        <v>242</v>
      </c>
      <c r="B62">
        <v>1</v>
      </c>
      <c r="C62">
        <v>5</v>
      </c>
      <c r="D62" t="s">
        <v>248</v>
      </c>
      <c r="G62" s="1">
        <v>43311</v>
      </c>
      <c r="H62" t="s">
        <v>106</v>
      </c>
      <c r="J62">
        <v>2018</v>
      </c>
      <c r="K62">
        <v>76</v>
      </c>
      <c r="L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295</v>
      </c>
      <c r="W62" t="s">
        <v>295</v>
      </c>
      <c r="X62" t="s">
        <v>295</v>
      </c>
      <c r="Y62">
        <v>12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 t="shared" si="0"/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4"/>
        <v>12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f t="shared" si="2"/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</row>
    <row r="63" spans="1:113" x14ac:dyDescent="0.25">
      <c r="A63" t="s">
        <v>242</v>
      </c>
      <c r="B63">
        <v>1</v>
      </c>
      <c r="C63">
        <v>6</v>
      </c>
      <c r="D63" t="s">
        <v>248</v>
      </c>
      <c r="G63" s="1">
        <v>43311</v>
      </c>
      <c r="H63" t="s">
        <v>106</v>
      </c>
      <c r="J63">
        <v>2018</v>
      </c>
      <c r="K63">
        <v>71</v>
      </c>
      <c r="L63">
        <v>20</v>
      </c>
      <c r="O63">
        <v>5600</v>
      </c>
      <c r="P63">
        <v>50</v>
      </c>
      <c r="Q63">
        <v>0</v>
      </c>
      <c r="R63">
        <v>0</v>
      </c>
      <c r="S63">
        <v>0</v>
      </c>
      <c r="T63">
        <v>30</v>
      </c>
      <c r="U63">
        <v>20</v>
      </c>
      <c r="V63" t="s">
        <v>295</v>
      </c>
      <c r="W63" t="s">
        <v>295</v>
      </c>
      <c r="X63" t="s">
        <v>295</v>
      </c>
      <c r="Y63">
        <v>125</v>
      </c>
      <c r="Z63">
        <v>0</v>
      </c>
      <c r="AA63">
        <v>0</v>
      </c>
      <c r="AB63">
        <v>0</v>
      </c>
      <c r="AC63">
        <v>23</v>
      </c>
      <c r="AD63">
        <v>0</v>
      </c>
      <c r="AE63">
        <v>0</v>
      </c>
      <c r="AF63">
        <v>0</v>
      </c>
      <c r="AG63">
        <v>0</v>
      </c>
      <c r="AH63">
        <f t="shared" si="0"/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4"/>
        <v>148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14</v>
      </c>
      <c r="BC63">
        <v>28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0</v>
      </c>
      <c r="BU63">
        <v>0</v>
      </c>
      <c r="BV63">
        <v>0</v>
      </c>
      <c r="BW63">
        <f t="shared" si="2"/>
        <v>48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0</v>
      </c>
      <c r="CJ63">
        <v>7</v>
      </c>
      <c r="CK63">
        <v>0</v>
      </c>
      <c r="CL63">
        <v>2</v>
      </c>
      <c r="CM63">
        <v>1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0</v>
      </c>
    </row>
    <row r="64" spans="1:113" x14ac:dyDescent="0.25">
      <c r="A64" t="s">
        <v>242</v>
      </c>
      <c r="B64">
        <v>1</v>
      </c>
      <c r="C64">
        <v>7</v>
      </c>
      <c r="D64" t="s">
        <v>248</v>
      </c>
      <c r="G64" s="1">
        <v>43311</v>
      </c>
      <c r="H64" t="s">
        <v>106</v>
      </c>
      <c r="J64">
        <v>2018</v>
      </c>
      <c r="K64">
        <v>74</v>
      </c>
      <c r="L64">
        <v>15</v>
      </c>
      <c r="O64">
        <v>4600</v>
      </c>
      <c r="P64">
        <v>20</v>
      </c>
      <c r="Q64">
        <v>0</v>
      </c>
      <c r="R64">
        <v>0</v>
      </c>
      <c r="S64">
        <v>0</v>
      </c>
      <c r="T64">
        <v>20</v>
      </c>
      <c r="U64">
        <v>60</v>
      </c>
      <c r="V64" t="s">
        <v>295</v>
      </c>
      <c r="W64" t="s">
        <v>295</v>
      </c>
      <c r="X64" t="s">
        <v>295</v>
      </c>
      <c r="Y64">
        <v>85</v>
      </c>
      <c r="Z64">
        <v>0</v>
      </c>
      <c r="AA64">
        <v>0</v>
      </c>
      <c r="AB64">
        <v>0</v>
      </c>
      <c r="AC64">
        <v>11</v>
      </c>
      <c r="AD64">
        <v>0</v>
      </c>
      <c r="AE64">
        <v>0</v>
      </c>
      <c r="AF64">
        <v>0</v>
      </c>
      <c r="AG64">
        <v>0</v>
      </c>
      <c r="AH64">
        <f t="shared" si="0"/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4"/>
        <v>96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7</v>
      </c>
      <c r="BC64">
        <v>13</v>
      </c>
      <c r="BD64">
        <v>0</v>
      </c>
      <c r="BE64">
        <v>2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0</v>
      </c>
      <c r="BU64">
        <v>0</v>
      </c>
      <c r="BV64">
        <v>0</v>
      </c>
      <c r="BW64">
        <f t="shared" si="2"/>
        <v>26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2</v>
      </c>
      <c r="CE64">
        <v>0</v>
      </c>
      <c r="CF64">
        <v>0</v>
      </c>
      <c r="CG64">
        <v>0</v>
      </c>
      <c r="CH64">
        <v>5</v>
      </c>
      <c r="CI64">
        <v>0</v>
      </c>
      <c r="CJ64">
        <v>2</v>
      </c>
      <c r="CK64">
        <v>0</v>
      </c>
      <c r="CL64">
        <v>6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1</v>
      </c>
      <c r="DG64">
        <v>0</v>
      </c>
      <c r="DH64">
        <v>0</v>
      </c>
      <c r="DI64">
        <v>0</v>
      </c>
    </row>
    <row r="65" spans="1:113" x14ac:dyDescent="0.25">
      <c r="A65" t="s">
        <v>242</v>
      </c>
      <c r="B65">
        <v>1</v>
      </c>
      <c r="C65">
        <v>8</v>
      </c>
      <c r="D65" t="s">
        <v>248</v>
      </c>
      <c r="G65" s="1">
        <v>43311</v>
      </c>
      <c r="H65" t="s">
        <v>106</v>
      </c>
      <c r="J65">
        <v>2018</v>
      </c>
      <c r="K65">
        <v>77</v>
      </c>
      <c r="L65">
        <v>15</v>
      </c>
      <c r="O65">
        <v>2500</v>
      </c>
      <c r="P65">
        <v>90</v>
      </c>
      <c r="Q65">
        <v>0</v>
      </c>
      <c r="R65">
        <v>0</v>
      </c>
      <c r="S65">
        <v>0</v>
      </c>
      <c r="T65">
        <v>0</v>
      </c>
      <c r="U65">
        <v>10</v>
      </c>
      <c r="V65" t="s">
        <v>295</v>
      </c>
      <c r="W65" t="s">
        <v>295</v>
      </c>
      <c r="X65" t="s">
        <v>295</v>
      </c>
      <c r="Y65">
        <v>0</v>
      </c>
      <c r="Z65">
        <v>0</v>
      </c>
      <c r="AA65">
        <v>12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f t="shared" si="0"/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4"/>
        <v>12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4</v>
      </c>
      <c r="AX65">
        <v>0</v>
      </c>
      <c r="AY65">
        <v>0</v>
      </c>
      <c r="AZ65">
        <v>0</v>
      </c>
      <c r="BA65">
        <v>0</v>
      </c>
      <c r="BB65">
        <v>17</v>
      </c>
      <c r="BC65">
        <v>11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7</v>
      </c>
      <c r="BT65">
        <v>0</v>
      </c>
      <c r="BU65">
        <v>0</v>
      </c>
      <c r="BV65">
        <v>0</v>
      </c>
      <c r="BW65">
        <f t="shared" si="2"/>
        <v>40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</row>
    <row r="66" spans="1:113" x14ac:dyDescent="0.25">
      <c r="A66" t="s">
        <v>242</v>
      </c>
      <c r="B66">
        <v>1</v>
      </c>
      <c r="C66">
        <v>9</v>
      </c>
      <c r="D66" t="s">
        <v>248</v>
      </c>
      <c r="G66" s="1">
        <v>43311</v>
      </c>
      <c r="H66" t="s">
        <v>106</v>
      </c>
      <c r="J66">
        <v>2018</v>
      </c>
      <c r="K66">
        <v>74</v>
      </c>
      <c r="L66">
        <v>25</v>
      </c>
      <c r="O66">
        <v>6000</v>
      </c>
      <c r="P66">
        <v>80</v>
      </c>
      <c r="Q66">
        <v>0</v>
      </c>
      <c r="R66">
        <v>0</v>
      </c>
      <c r="S66">
        <v>0</v>
      </c>
      <c r="T66">
        <v>0</v>
      </c>
      <c r="U66">
        <v>20</v>
      </c>
      <c r="V66" t="s">
        <v>295</v>
      </c>
      <c r="W66" t="s">
        <v>295</v>
      </c>
      <c r="X66" t="s">
        <v>295</v>
      </c>
      <c r="Y66">
        <v>51</v>
      </c>
      <c r="Z66">
        <v>0</v>
      </c>
      <c r="AA66">
        <v>10</v>
      </c>
      <c r="AB66">
        <v>0</v>
      </c>
      <c r="AC66">
        <v>13</v>
      </c>
      <c r="AD66">
        <v>0</v>
      </c>
      <c r="AE66">
        <v>0</v>
      </c>
      <c r="AF66">
        <v>0</v>
      </c>
      <c r="AG66">
        <v>0</v>
      </c>
      <c r="AH66">
        <f t="shared" si="0"/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4"/>
        <v>74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18</v>
      </c>
      <c r="BC66">
        <v>23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4</v>
      </c>
      <c r="BO66">
        <v>0</v>
      </c>
      <c r="BP66">
        <v>0</v>
      </c>
      <c r="BQ66">
        <v>0</v>
      </c>
      <c r="BR66">
        <v>0</v>
      </c>
      <c r="BS66">
        <v>8</v>
      </c>
      <c r="BT66">
        <v>0</v>
      </c>
      <c r="BU66">
        <v>0</v>
      </c>
      <c r="BV66">
        <v>0</v>
      </c>
      <c r="BW66">
        <f t="shared" si="2"/>
        <v>55</v>
      </c>
      <c r="BX66">
        <v>1</v>
      </c>
      <c r="BY66">
        <v>0</v>
      </c>
      <c r="BZ66">
        <v>0</v>
      </c>
      <c r="CA66">
        <v>1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0</v>
      </c>
      <c r="CJ66">
        <v>0</v>
      </c>
      <c r="CK66">
        <v>0</v>
      </c>
      <c r="CL66">
        <v>4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</row>
    <row r="67" spans="1:113" x14ac:dyDescent="0.25">
      <c r="A67" t="s">
        <v>242</v>
      </c>
      <c r="B67">
        <v>1</v>
      </c>
      <c r="C67">
        <v>10</v>
      </c>
      <c r="D67" t="s">
        <v>248</v>
      </c>
      <c r="G67" s="1">
        <v>43311</v>
      </c>
      <c r="H67" t="s">
        <v>106</v>
      </c>
      <c r="J67">
        <v>2018</v>
      </c>
      <c r="K67">
        <v>81</v>
      </c>
      <c r="L67">
        <v>15</v>
      </c>
      <c r="O67">
        <v>2100</v>
      </c>
      <c r="P67">
        <v>70</v>
      </c>
      <c r="Q67">
        <v>5</v>
      </c>
      <c r="R67">
        <v>0</v>
      </c>
      <c r="S67">
        <v>0</v>
      </c>
      <c r="T67">
        <v>0</v>
      </c>
      <c r="U67">
        <v>25</v>
      </c>
      <c r="V67" t="s">
        <v>295</v>
      </c>
      <c r="W67" t="s">
        <v>295</v>
      </c>
      <c r="X67" t="s">
        <v>295</v>
      </c>
      <c r="Y67">
        <v>12</v>
      </c>
      <c r="Z67">
        <v>0</v>
      </c>
      <c r="AA67">
        <v>10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f t="shared" ref="AH67:AH130" si="5">Z67+AJ67</f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4"/>
        <v>22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10</v>
      </c>
      <c r="BC67">
        <v>7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f t="shared" ref="BW67:BW130" si="6">SUM(AO67:BV67)</f>
        <v>22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2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</row>
    <row r="68" spans="1:113" x14ac:dyDescent="0.25">
      <c r="A68" t="s">
        <v>242</v>
      </c>
      <c r="B68">
        <v>1</v>
      </c>
      <c r="C68">
        <v>11</v>
      </c>
      <c r="D68" t="s">
        <v>249</v>
      </c>
      <c r="G68" s="1">
        <v>43312</v>
      </c>
      <c r="H68" t="s">
        <v>94</v>
      </c>
      <c r="J68">
        <v>2018</v>
      </c>
      <c r="K68">
        <v>59</v>
      </c>
      <c r="L68">
        <v>30</v>
      </c>
      <c r="O68">
        <v>1700</v>
      </c>
      <c r="P68">
        <v>0</v>
      </c>
      <c r="Q68">
        <v>0</v>
      </c>
      <c r="R68">
        <v>0</v>
      </c>
      <c r="S68">
        <v>0</v>
      </c>
      <c r="T68">
        <v>0</v>
      </c>
      <c r="U68">
        <v>100</v>
      </c>
      <c r="V68" t="s">
        <v>295</v>
      </c>
      <c r="W68" t="s">
        <v>295</v>
      </c>
      <c r="X68" t="s">
        <v>295</v>
      </c>
      <c r="Y68">
        <v>70</v>
      </c>
      <c r="Z68">
        <v>0</v>
      </c>
      <c r="AA68">
        <v>15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 t="shared" si="5"/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4"/>
        <v>85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10</v>
      </c>
      <c r="BC68">
        <v>7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2</v>
      </c>
      <c r="BO68">
        <v>0</v>
      </c>
      <c r="BP68">
        <v>0</v>
      </c>
      <c r="BQ68">
        <v>0</v>
      </c>
      <c r="BR68">
        <v>0</v>
      </c>
      <c r="BS68">
        <v>17</v>
      </c>
      <c r="BT68">
        <v>0</v>
      </c>
      <c r="BU68">
        <v>0</v>
      </c>
      <c r="BV68">
        <v>0</v>
      </c>
      <c r="BW68">
        <f t="shared" si="6"/>
        <v>37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3</v>
      </c>
      <c r="CK68">
        <v>0</v>
      </c>
      <c r="CL68">
        <v>2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</row>
    <row r="69" spans="1:113" x14ac:dyDescent="0.25">
      <c r="A69" t="s">
        <v>242</v>
      </c>
      <c r="B69">
        <v>1</v>
      </c>
      <c r="C69">
        <v>12</v>
      </c>
      <c r="D69" t="s">
        <v>249</v>
      </c>
      <c r="G69" s="1">
        <v>43312</v>
      </c>
      <c r="H69" t="s">
        <v>94</v>
      </c>
      <c r="J69">
        <v>2018</v>
      </c>
      <c r="K69">
        <v>60</v>
      </c>
      <c r="L69">
        <v>80</v>
      </c>
      <c r="O69">
        <v>100</v>
      </c>
      <c r="P69">
        <v>0</v>
      </c>
      <c r="Q69">
        <v>0</v>
      </c>
      <c r="R69">
        <v>0</v>
      </c>
      <c r="S69">
        <v>0</v>
      </c>
      <c r="T69">
        <v>0</v>
      </c>
      <c r="U69">
        <v>100</v>
      </c>
      <c r="V69" t="s">
        <v>295</v>
      </c>
      <c r="W69" t="s">
        <v>295</v>
      </c>
      <c r="X69" t="s">
        <v>295</v>
      </c>
      <c r="Y69">
        <v>900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 t="shared" si="5"/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4"/>
        <v>900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3</v>
      </c>
      <c r="AX69">
        <v>0</v>
      </c>
      <c r="AY69">
        <v>0</v>
      </c>
      <c r="AZ69">
        <v>0</v>
      </c>
      <c r="BA69">
        <v>0</v>
      </c>
      <c r="BB69">
        <v>11</v>
      </c>
      <c r="BC69">
        <v>10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f t="shared" si="6"/>
        <v>26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7</v>
      </c>
      <c r="CI69">
        <v>0</v>
      </c>
      <c r="CJ69">
        <v>2</v>
      </c>
      <c r="CK69">
        <v>0</v>
      </c>
      <c r="CL69">
        <v>8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</row>
    <row r="70" spans="1:113" x14ac:dyDescent="0.25">
      <c r="A70" t="s">
        <v>242</v>
      </c>
      <c r="B70">
        <v>1</v>
      </c>
      <c r="C70">
        <v>13</v>
      </c>
      <c r="D70" t="s">
        <v>249</v>
      </c>
      <c r="G70" s="1">
        <v>43312</v>
      </c>
      <c r="H70" t="s">
        <v>94</v>
      </c>
      <c r="J70">
        <v>2018</v>
      </c>
      <c r="K70">
        <v>65</v>
      </c>
      <c r="L70">
        <v>80</v>
      </c>
      <c r="O70">
        <v>700</v>
      </c>
      <c r="P70">
        <v>0</v>
      </c>
      <c r="Q70">
        <v>0</v>
      </c>
      <c r="R70">
        <v>0</v>
      </c>
      <c r="S70">
        <v>0</v>
      </c>
      <c r="T70">
        <v>0</v>
      </c>
      <c r="U70">
        <v>100</v>
      </c>
      <c r="V70" t="s">
        <v>295</v>
      </c>
      <c r="W70" t="s">
        <v>295</v>
      </c>
      <c r="X70" t="s">
        <v>295</v>
      </c>
      <c r="Y70">
        <v>500</v>
      </c>
      <c r="Z70">
        <v>0</v>
      </c>
      <c r="AA70">
        <v>0</v>
      </c>
      <c r="AB70">
        <v>0</v>
      </c>
      <c r="AC70">
        <v>11</v>
      </c>
      <c r="AD70">
        <v>0</v>
      </c>
      <c r="AE70">
        <v>0</v>
      </c>
      <c r="AF70">
        <v>0</v>
      </c>
      <c r="AG70">
        <v>27</v>
      </c>
      <c r="AH70">
        <f t="shared" si="5"/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4"/>
        <v>538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8</v>
      </c>
      <c r="BC70">
        <v>11</v>
      </c>
      <c r="BD70">
        <v>0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2</v>
      </c>
      <c r="BT70">
        <v>0</v>
      </c>
      <c r="BU70">
        <v>0</v>
      </c>
      <c r="BV70">
        <v>0</v>
      </c>
      <c r="BW70">
        <f t="shared" si="6"/>
        <v>27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2</v>
      </c>
      <c r="CE70">
        <v>0</v>
      </c>
      <c r="CF70">
        <v>0</v>
      </c>
      <c r="CG70">
        <v>0</v>
      </c>
      <c r="CH70">
        <v>6</v>
      </c>
      <c r="CI70">
        <v>0</v>
      </c>
      <c r="CJ70">
        <v>8</v>
      </c>
      <c r="CK70">
        <v>0</v>
      </c>
      <c r="CL70">
        <v>10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4</v>
      </c>
      <c r="DE70">
        <v>0</v>
      </c>
      <c r="DF70">
        <v>0</v>
      </c>
      <c r="DG70">
        <v>0</v>
      </c>
      <c r="DH70">
        <v>0</v>
      </c>
      <c r="DI70">
        <v>0</v>
      </c>
    </row>
    <row r="71" spans="1:113" x14ac:dyDescent="0.25">
      <c r="A71" t="s">
        <v>242</v>
      </c>
      <c r="B71">
        <v>1</v>
      </c>
      <c r="C71">
        <v>14</v>
      </c>
      <c r="D71" t="s">
        <v>249</v>
      </c>
      <c r="G71" s="1">
        <v>43312</v>
      </c>
      <c r="H71" t="s">
        <v>94</v>
      </c>
      <c r="J71">
        <v>2018</v>
      </c>
      <c r="K71">
        <v>61</v>
      </c>
      <c r="L71">
        <v>25</v>
      </c>
      <c r="O71">
        <v>6300</v>
      </c>
      <c r="P71">
        <v>0</v>
      </c>
      <c r="Q71">
        <v>0</v>
      </c>
      <c r="R71">
        <v>0</v>
      </c>
      <c r="S71">
        <v>0</v>
      </c>
      <c r="T71">
        <v>5</v>
      </c>
      <c r="U71">
        <v>95</v>
      </c>
      <c r="V71" t="s">
        <v>295</v>
      </c>
      <c r="W71" t="s">
        <v>295</v>
      </c>
      <c r="X71" t="s">
        <v>295</v>
      </c>
      <c r="Y71">
        <v>9</v>
      </c>
      <c r="Z71">
        <v>25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f t="shared" si="5"/>
        <v>25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4"/>
        <v>59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18</v>
      </c>
      <c r="BC71">
        <v>11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0</v>
      </c>
      <c r="BN71">
        <v>4</v>
      </c>
      <c r="BO71">
        <v>0</v>
      </c>
      <c r="BP71">
        <v>0</v>
      </c>
      <c r="BQ71">
        <v>0</v>
      </c>
      <c r="BR71">
        <v>0</v>
      </c>
      <c r="BS71">
        <v>2</v>
      </c>
      <c r="BT71">
        <v>0</v>
      </c>
      <c r="BU71">
        <v>0</v>
      </c>
      <c r="BV71">
        <v>0</v>
      </c>
      <c r="BW71">
        <f t="shared" si="6"/>
        <v>37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5</v>
      </c>
      <c r="CI71">
        <v>0</v>
      </c>
      <c r="CJ71">
        <v>1</v>
      </c>
      <c r="CK71">
        <v>0</v>
      </c>
      <c r="CL71">
        <v>1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2</v>
      </c>
      <c r="DE71">
        <v>0</v>
      </c>
      <c r="DF71">
        <v>0</v>
      </c>
      <c r="DG71">
        <v>0</v>
      </c>
      <c r="DH71">
        <v>0</v>
      </c>
      <c r="DI71">
        <v>0</v>
      </c>
    </row>
    <row r="72" spans="1:113" x14ac:dyDescent="0.25">
      <c r="A72" t="s">
        <v>242</v>
      </c>
      <c r="B72">
        <v>2</v>
      </c>
      <c r="C72">
        <v>1</v>
      </c>
      <c r="D72" t="s">
        <v>248</v>
      </c>
      <c r="G72" s="1">
        <v>43313</v>
      </c>
      <c r="H72" t="s">
        <v>122</v>
      </c>
      <c r="J72">
        <v>2018</v>
      </c>
      <c r="K72">
        <v>63</v>
      </c>
      <c r="L72">
        <v>5</v>
      </c>
      <c r="O72">
        <v>6600</v>
      </c>
      <c r="P72">
        <v>10</v>
      </c>
      <c r="Q72">
        <v>0</v>
      </c>
      <c r="R72">
        <v>0</v>
      </c>
      <c r="S72">
        <v>0</v>
      </c>
      <c r="T72">
        <v>0</v>
      </c>
      <c r="U72">
        <v>80</v>
      </c>
      <c r="V72" t="s">
        <v>295</v>
      </c>
      <c r="W72" t="s">
        <v>295</v>
      </c>
      <c r="X72" t="s">
        <v>295</v>
      </c>
      <c r="Y72">
        <v>558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f t="shared" si="5"/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4"/>
        <v>558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5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f t="shared" si="6"/>
        <v>8</v>
      </c>
      <c r="BX72">
        <v>1</v>
      </c>
      <c r="BY72">
        <v>0</v>
      </c>
      <c r="BZ72">
        <v>0</v>
      </c>
      <c r="CA72">
        <v>2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6</v>
      </c>
      <c r="CI72">
        <v>0</v>
      </c>
      <c r="CJ72">
        <v>1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</row>
    <row r="73" spans="1:113" x14ac:dyDescent="0.25">
      <c r="A73" t="s">
        <v>242</v>
      </c>
      <c r="B73">
        <v>2</v>
      </c>
      <c r="C73">
        <v>2</v>
      </c>
      <c r="D73" t="s">
        <v>248</v>
      </c>
      <c r="G73" s="1">
        <v>43313</v>
      </c>
      <c r="H73" t="s">
        <v>122</v>
      </c>
      <c r="J73">
        <v>2018</v>
      </c>
      <c r="K73">
        <v>68</v>
      </c>
      <c r="L73">
        <v>20</v>
      </c>
      <c r="O73">
        <v>7600</v>
      </c>
      <c r="P73">
        <v>10</v>
      </c>
      <c r="Q73">
        <v>0</v>
      </c>
      <c r="R73">
        <v>0</v>
      </c>
      <c r="S73">
        <v>0</v>
      </c>
      <c r="T73">
        <v>5</v>
      </c>
      <c r="U73">
        <v>85</v>
      </c>
      <c r="V73" t="s">
        <v>295</v>
      </c>
      <c r="W73" t="s">
        <v>295</v>
      </c>
      <c r="X73" t="s">
        <v>295</v>
      </c>
      <c r="Y73">
        <v>136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 t="shared" si="5"/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4"/>
        <v>136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</v>
      </c>
      <c r="AX73">
        <v>0</v>
      </c>
      <c r="AY73">
        <v>0</v>
      </c>
      <c r="AZ73">
        <v>0</v>
      </c>
      <c r="BA73">
        <v>0</v>
      </c>
      <c r="BB73">
        <v>14</v>
      </c>
      <c r="BC73">
        <v>4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2</v>
      </c>
      <c r="BW73">
        <f t="shared" si="6"/>
        <v>29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2</v>
      </c>
      <c r="CD73">
        <v>1</v>
      </c>
      <c r="CE73">
        <v>0</v>
      </c>
      <c r="CF73">
        <v>0</v>
      </c>
      <c r="CG73">
        <v>0</v>
      </c>
      <c r="CH73">
        <v>10</v>
      </c>
      <c r="CI73">
        <v>0</v>
      </c>
      <c r="CJ73">
        <v>1</v>
      </c>
      <c r="CK73">
        <v>0</v>
      </c>
      <c r="CL73">
        <v>5</v>
      </c>
      <c r="CM73">
        <v>0</v>
      </c>
      <c r="CN73">
        <v>0</v>
      </c>
      <c r="CO73">
        <v>2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</row>
    <row r="74" spans="1:113" x14ac:dyDescent="0.25">
      <c r="A74" t="s">
        <v>242</v>
      </c>
      <c r="B74">
        <v>2</v>
      </c>
      <c r="C74">
        <v>3</v>
      </c>
      <c r="D74" t="s">
        <v>248</v>
      </c>
      <c r="G74" s="1">
        <v>43313</v>
      </c>
      <c r="H74" t="s">
        <v>122</v>
      </c>
      <c r="J74">
        <v>2018</v>
      </c>
      <c r="K74">
        <v>67</v>
      </c>
      <c r="L74">
        <v>30</v>
      </c>
      <c r="O74">
        <v>3400</v>
      </c>
      <c r="P74">
        <v>15</v>
      </c>
      <c r="Q74">
        <v>0</v>
      </c>
      <c r="R74">
        <v>0</v>
      </c>
      <c r="S74">
        <v>0</v>
      </c>
      <c r="T74">
        <v>0</v>
      </c>
      <c r="U74">
        <v>85</v>
      </c>
      <c r="V74" t="s">
        <v>295</v>
      </c>
      <c r="W74" t="s">
        <v>295</v>
      </c>
      <c r="X74" t="s">
        <v>295</v>
      </c>
      <c r="Y74">
        <v>74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f t="shared" si="5"/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4"/>
        <v>74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4</v>
      </c>
      <c r="AX74">
        <v>0</v>
      </c>
      <c r="AY74">
        <v>0</v>
      </c>
      <c r="AZ74">
        <v>0</v>
      </c>
      <c r="BA74">
        <v>0</v>
      </c>
      <c r="BB74">
        <v>10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f t="shared" si="6"/>
        <v>17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6</v>
      </c>
      <c r="CI74">
        <v>0</v>
      </c>
      <c r="CJ74">
        <v>0</v>
      </c>
      <c r="CK74">
        <v>0</v>
      </c>
      <c r="CL74">
        <v>3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0</v>
      </c>
    </row>
    <row r="75" spans="1:113" x14ac:dyDescent="0.25">
      <c r="A75" t="s">
        <v>242</v>
      </c>
      <c r="B75">
        <v>2</v>
      </c>
      <c r="C75">
        <v>4</v>
      </c>
      <c r="D75" t="s">
        <v>248</v>
      </c>
      <c r="G75" s="1">
        <v>43312</v>
      </c>
      <c r="H75" t="s">
        <v>94</v>
      </c>
      <c r="J75">
        <v>2018</v>
      </c>
      <c r="K75">
        <v>73</v>
      </c>
      <c r="O75">
        <v>4200</v>
      </c>
      <c r="P75">
        <v>70</v>
      </c>
      <c r="Q75">
        <v>0</v>
      </c>
      <c r="R75">
        <v>0</v>
      </c>
      <c r="S75">
        <v>0</v>
      </c>
      <c r="T75">
        <v>20</v>
      </c>
      <c r="U75">
        <v>10</v>
      </c>
      <c r="V75" t="s">
        <v>295</v>
      </c>
      <c r="W75" t="s">
        <v>295</v>
      </c>
      <c r="X75" t="s">
        <v>295</v>
      </c>
      <c r="Y75">
        <v>35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38</v>
      </c>
      <c r="AH75">
        <f t="shared" si="5"/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4"/>
        <v>73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</v>
      </c>
      <c r="AX75">
        <v>0</v>
      </c>
      <c r="AY75">
        <v>0</v>
      </c>
      <c r="AZ75">
        <v>0</v>
      </c>
      <c r="BA75">
        <v>0</v>
      </c>
      <c r="BB75">
        <v>9</v>
      </c>
      <c r="BC75">
        <v>11</v>
      </c>
      <c r="BD75">
        <v>0</v>
      </c>
      <c r="BE75">
        <v>4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0</v>
      </c>
      <c r="BW75">
        <f t="shared" si="6"/>
        <v>33</v>
      </c>
      <c r="BX75">
        <v>0</v>
      </c>
      <c r="BY75">
        <v>0</v>
      </c>
      <c r="BZ75">
        <v>0</v>
      </c>
      <c r="CA75">
        <v>1</v>
      </c>
      <c r="CB75">
        <v>1</v>
      </c>
      <c r="CC75">
        <v>0</v>
      </c>
      <c r="CD75">
        <v>2</v>
      </c>
      <c r="CE75">
        <v>0</v>
      </c>
      <c r="CF75">
        <v>0</v>
      </c>
      <c r="CG75">
        <v>0</v>
      </c>
      <c r="CH75">
        <v>3</v>
      </c>
      <c r="CI75">
        <v>0</v>
      </c>
      <c r="CJ75">
        <v>0</v>
      </c>
      <c r="CK75">
        <v>0</v>
      </c>
      <c r="CL75">
        <v>3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</row>
    <row r="76" spans="1:113" x14ac:dyDescent="0.25">
      <c r="A76" t="s">
        <v>242</v>
      </c>
      <c r="B76">
        <v>2</v>
      </c>
      <c r="C76">
        <v>5</v>
      </c>
      <c r="D76" t="s">
        <v>248</v>
      </c>
      <c r="G76" s="1">
        <v>43313</v>
      </c>
      <c r="H76" t="s">
        <v>122</v>
      </c>
      <c r="I76" s="2">
        <v>0.39097222222222222</v>
      </c>
      <c r="J76">
        <v>2018</v>
      </c>
      <c r="K76">
        <v>75</v>
      </c>
      <c r="L76">
        <v>10</v>
      </c>
      <c r="O76">
        <v>500</v>
      </c>
      <c r="P76">
        <v>5</v>
      </c>
      <c r="Q76">
        <v>0</v>
      </c>
      <c r="R76">
        <v>0</v>
      </c>
      <c r="S76">
        <v>0</v>
      </c>
      <c r="T76">
        <v>0</v>
      </c>
      <c r="U76">
        <v>95</v>
      </c>
      <c r="V76" t="s">
        <v>295</v>
      </c>
      <c r="W76" t="s">
        <v>295</v>
      </c>
      <c r="X76" t="s">
        <v>295</v>
      </c>
      <c r="Y76">
        <v>25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 t="shared" si="5"/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4"/>
        <v>25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f t="shared" si="6"/>
        <v>3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</row>
    <row r="77" spans="1:113" x14ac:dyDescent="0.25">
      <c r="A77" t="s">
        <v>242</v>
      </c>
      <c r="B77">
        <v>2</v>
      </c>
      <c r="C77">
        <v>6</v>
      </c>
      <c r="D77" t="s">
        <v>248</v>
      </c>
      <c r="G77" s="1">
        <v>43313</v>
      </c>
      <c r="H77" t="s">
        <v>122</v>
      </c>
      <c r="J77">
        <v>2018</v>
      </c>
      <c r="K77">
        <v>65</v>
      </c>
      <c r="L77">
        <v>5</v>
      </c>
      <c r="O77">
        <v>1800</v>
      </c>
      <c r="P77">
        <v>20</v>
      </c>
      <c r="Q77">
        <v>0</v>
      </c>
      <c r="R77">
        <v>0</v>
      </c>
      <c r="S77">
        <v>0</v>
      </c>
      <c r="T77">
        <v>0</v>
      </c>
      <c r="U77">
        <v>80</v>
      </c>
      <c r="V77" t="s">
        <v>295</v>
      </c>
      <c r="W77" t="s">
        <v>295</v>
      </c>
      <c r="X77" t="s">
        <v>295</v>
      </c>
      <c r="Y77">
        <v>262</v>
      </c>
      <c r="Z77">
        <v>0</v>
      </c>
      <c r="AA77">
        <v>0</v>
      </c>
      <c r="AB77">
        <v>0</v>
      </c>
      <c r="AC77">
        <v>37</v>
      </c>
      <c r="AD77">
        <v>0</v>
      </c>
      <c r="AE77">
        <v>0</v>
      </c>
      <c r="AF77">
        <v>0</v>
      </c>
      <c r="AG77">
        <v>15</v>
      </c>
      <c r="AH77">
        <f t="shared" si="5"/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4"/>
        <v>314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6</v>
      </c>
      <c r="BC77">
        <v>5</v>
      </c>
      <c r="BD77">
        <v>0</v>
      </c>
      <c r="BE77">
        <v>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3</v>
      </c>
      <c r="BT77">
        <v>0</v>
      </c>
      <c r="BU77">
        <v>0</v>
      </c>
      <c r="BV77">
        <v>1</v>
      </c>
      <c r="BW77">
        <f t="shared" si="6"/>
        <v>18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2</v>
      </c>
      <c r="CE77">
        <v>0</v>
      </c>
      <c r="CF77">
        <v>0</v>
      </c>
      <c r="CG77">
        <v>0</v>
      </c>
      <c r="CH77">
        <v>2</v>
      </c>
      <c r="CI77">
        <v>0</v>
      </c>
      <c r="CJ77">
        <v>3</v>
      </c>
      <c r="CK77">
        <v>0</v>
      </c>
      <c r="CL77">
        <v>4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0</v>
      </c>
      <c r="DF77">
        <v>1</v>
      </c>
      <c r="DG77">
        <v>0</v>
      </c>
      <c r="DH77">
        <v>0</v>
      </c>
      <c r="DI77">
        <v>0</v>
      </c>
    </row>
    <row r="78" spans="1:113" x14ac:dyDescent="0.25">
      <c r="A78" t="s">
        <v>242</v>
      </c>
      <c r="B78">
        <v>2</v>
      </c>
      <c r="C78">
        <v>7</v>
      </c>
      <c r="D78" t="s">
        <v>248</v>
      </c>
      <c r="G78" s="1">
        <v>43313</v>
      </c>
      <c r="H78" t="s">
        <v>122</v>
      </c>
      <c r="I78" s="2">
        <v>0.41597222222222219</v>
      </c>
      <c r="J78">
        <v>2018</v>
      </c>
      <c r="K78">
        <v>68</v>
      </c>
      <c r="L78">
        <v>70</v>
      </c>
      <c r="O78">
        <v>1300</v>
      </c>
      <c r="P78">
        <v>70</v>
      </c>
      <c r="Q78">
        <v>0</v>
      </c>
      <c r="R78">
        <v>0</v>
      </c>
      <c r="S78">
        <v>0</v>
      </c>
      <c r="T78">
        <v>0</v>
      </c>
      <c r="U78">
        <v>30</v>
      </c>
      <c r="V78" t="s">
        <v>295</v>
      </c>
      <c r="W78" t="s">
        <v>295</v>
      </c>
      <c r="X78" t="s">
        <v>295</v>
      </c>
      <c r="Y78">
        <v>57</v>
      </c>
      <c r="Z78">
        <v>0</v>
      </c>
      <c r="AA78">
        <v>16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f t="shared" si="5"/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4"/>
        <v>73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3</v>
      </c>
      <c r="BC78">
        <v>13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2</v>
      </c>
      <c r="BO78">
        <v>0</v>
      </c>
      <c r="BP78">
        <v>0</v>
      </c>
      <c r="BQ78">
        <v>0</v>
      </c>
      <c r="BR78">
        <v>0</v>
      </c>
      <c r="BS78">
        <v>4</v>
      </c>
      <c r="BT78">
        <v>0</v>
      </c>
      <c r="BU78">
        <v>0</v>
      </c>
      <c r="BV78">
        <v>0</v>
      </c>
      <c r="BW78">
        <f t="shared" si="6"/>
        <v>24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</row>
    <row r="79" spans="1:113" x14ac:dyDescent="0.25">
      <c r="A79" t="s">
        <v>242</v>
      </c>
      <c r="B79">
        <v>2</v>
      </c>
      <c r="C79">
        <v>8</v>
      </c>
      <c r="D79" t="s">
        <v>248</v>
      </c>
      <c r="G79" s="1">
        <v>43313</v>
      </c>
      <c r="H79" t="s">
        <v>122</v>
      </c>
      <c r="I79" s="2">
        <v>0.46875</v>
      </c>
      <c r="J79">
        <v>2018</v>
      </c>
      <c r="L79">
        <v>5</v>
      </c>
      <c r="O79">
        <v>8500</v>
      </c>
      <c r="P79">
        <v>40</v>
      </c>
      <c r="Q79">
        <v>0</v>
      </c>
      <c r="R79">
        <v>0</v>
      </c>
      <c r="S79">
        <v>0</v>
      </c>
      <c r="T79">
        <v>25</v>
      </c>
      <c r="U79">
        <v>35</v>
      </c>
      <c r="V79" t="s">
        <v>295</v>
      </c>
      <c r="W79" t="s">
        <v>295</v>
      </c>
      <c r="X79" t="s">
        <v>295</v>
      </c>
      <c r="Y79">
        <v>231</v>
      </c>
      <c r="Z79">
        <v>0</v>
      </c>
      <c r="AA79">
        <v>0</v>
      </c>
      <c r="AB79">
        <v>0</v>
      </c>
      <c r="AC79">
        <v>31</v>
      </c>
      <c r="AD79">
        <v>0</v>
      </c>
      <c r="AE79">
        <v>0</v>
      </c>
      <c r="AF79">
        <v>0</v>
      </c>
      <c r="AG79">
        <v>0</v>
      </c>
      <c r="AH79">
        <f t="shared" si="5"/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4"/>
        <v>262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2</v>
      </c>
      <c r="BC79">
        <v>4</v>
      </c>
      <c r="BD79">
        <v>0</v>
      </c>
      <c r="BE79">
        <v>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6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f t="shared" si="6"/>
        <v>16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3</v>
      </c>
      <c r="CI79">
        <v>0</v>
      </c>
      <c r="CJ79">
        <v>0</v>
      </c>
      <c r="CK79">
        <v>0</v>
      </c>
      <c r="CL79">
        <v>3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4</v>
      </c>
      <c r="DG79">
        <v>0</v>
      </c>
      <c r="DH79">
        <v>0</v>
      </c>
      <c r="DI79">
        <v>0</v>
      </c>
    </row>
    <row r="80" spans="1:113" x14ac:dyDescent="0.25">
      <c r="A80" t="s">
        <v>242</v>
      </c>
      <c r="B80">
        <v>2</v>
      </c>
      <c r="C80">
        <v>9</v>
      </c>
      <c r="D80" t="s">
        <v>248</v>
      </c>
      <c r="G80" s="1">
        <v>43313</v>
      </c>
      <c r="H80" t="s">
        <v>122</v>
      </c>
      <c r="I80" s="2">
        <v>0.44236111111111115</v>
      </c>
      <c r="J80">
        <v>2018</v>
      </c>
      <c r="K80">
        <v>61</v>
      </c>
      <c r="L80">
        <v>10</v>
      </c>
      <c r="O80">
        <v>7100</v>
      </c>
      <c r="P80">
        <v>40</v>
      </c>
      <c r="Q80">
        <v>0</v>
      </c>
      <c r="R80">
        <v>0</v>
      </c>
      <c r="S80">
        <v>0</v>
      </c>
      <c r="T80">
        <v>10</v>
      </c>
      <c r="U80">
        <v>50</v>
      </c>
      <c r="V80" t="s">
        <v>295</v>
      </c>
      <c r="W80" t="s">
        <v>295</v>
      </c>
      <c r="X80" t="s">
        <v>295</v>
      </c>
      <c r="Y80">
        <v>185</v>
      </c>
      <c r="Z80">
        <v>18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 t="shared" si="5"/>
        <v>21</v>
      </c>
      <c r="AI80">
        <v>0</v>
      </c>
      <c r="AJ80">
        <v>3</v>
      </c>
      <c r="AK80">
        <v>0</v>
      </c>
      <c r="AL80">
        <v>0</v>
      </c>
      <c r="AM80">
        <v>0</v>
      </c>
      <c r="AN80">
        <f t="shared" si="4"/>
        <v>227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7</v>
      </c>
      <c r="BC80">
        <v>10</v>
      </c>
      <c r="BD80">
        <v>0</v>
      </c>
      <c r="BE80">
        <v>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13</v>
      </c>
      <c r="BT80">
        <v>0</v>
      </c>
      <c r="BU80">
        <v>0</v>
      </c>
      <c r="BV80">
        <v>0</v>
      </c>
      <c r="BW80">
        <f t="shared" si="6"/>
        <v>35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14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1:113" x14ac:dyDescent="0.25">
      <c r="A81" t="s">
        <v>242</v>
      </c>
      <c r="B81">
        <v>2</v>
      </c>
      <c r="C81">
        <v>10</v>
      </c>
      <c r="D81" t="s">
        <v>248</v>
      </c>
      <c r="G81" s="1">
        <v>43313</v>
      </c>
      <c r="H81" t="s">
        <v>122</v>
      </c>
      <c r="I81" s="2">
        <v>0.51874999999999993</v>
      </c>
      <c r="J81">
        <v>2018</v>
      </c>
      <c r="K81">
        <v>72</v>
      </c>
      <c r="L81">
        <v>80</v>
      </c>
      <c r="O81">
        <v>3800</v>
      </c>
      <c r="P81">
        <v>45</v>
      </c>
      <c r="Q81">
        <v>0</v>
      </c>
      <c r="R81">
        <v>0</v>
      </c>
      <c r="S81">
        <v>0</v>
      </c>
      <c r="T81">
        <v>5</v>
      </c>
      <c r="U81">
        <v>50</v>
      </c>
      <c r="V81" t="s">
        <v>295</v>
      </c>
      <c r="W81" t="s">
        <v>295</v>
      </c>
      <c r="X81" t="s">
        <v>295</v>
      </c>
      <c r="Y81">
        <v>10</v>
      </c>
      <c r="Z81">
        <v>15</v>
      </c>
      <c r="AA81">
        <v>0</v>
      </c>
      <c r="AB81">
        <v>4</v>
      </c>
      <c r="AC81">
        <v>17</v>
      </c>
      <c r="AD81">
        <v>0</v>
      </c>
      <c r="AE81">
        <v>0</v>
      </c>
      <c r="AF81">
        <v>0</v>
      </c>
      <c r="AG81">
        <v>0</v>
      </c>
      <c r="AH81">
        <f t="shared" si="5"/>
        <v>15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4"/>
        <v>61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15</v>
      </c>
      <c r="BC81">
        <v>24</v>
      </c>
      <c r="BD81">
        <v>0</v>
      </c>
      <c r="BE81">
        <v>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</v>
      </c>
      <c r="BV81">
        <v>0</v>
      </c>
      <c r="BW81">
        <f t="shared" si="6"/>
        <v>48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3</v>
      </c>
      <c r="CI81">
        <v>0</v>
      </c>
      <c r="CJ81">
        <v>2</v>
      </c>
      <c r="CK81">
        <v>0</v>
      </c>
      <c r="CL81">
        <v>5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8</v>
      </c>
      <c r="DE81">
        <v>0</v>
      </c>
      <c r="DF81">
        <v>0</v>
      </c>
      <c r="DG81">
        <v>0</v>
      </c>
      <c r="DH81">
        <v>0</v>
      </c>
      <c r="DI81">
        <v>0</v>
      </c>
    </row>
    <row r="82" spans="1:113" x14ac:dyDescent="0.25">
      <c r="A82" t="s">
        <v>242</v>
      </c>
      <c r="B82">
        <v>2</v>
      </c>
      <c r="C82">
        <v>11</v>
      </c>
      <c r="D82" t="s">
        <v>249</v>
      </c>
      <c r="G82" s="1">
        <v>43313</v>
      </c>
      <c r="H82" t="s">
        <v>122</v>
      </c>
      <c r="I82" s="2">
        <v>9.375E-2</v>
      </c>
      <c r="J82">
        <v>2018</v>
      </c>
      <c r="K82">
        <v>60</v>
      </c>
      <c r="O82">
        <v>600</v>
      </c>
      <c r="P82">
        <v>10</v>
      </c>
      <c r="Q82">
        <v>0</v>
      </c>
      <c r="R82">
        <v>0</v>
      </c>
      <c r="S82">
        <v>0</v>
      </c>
      <c r="T82">
        <v>0</v>
      </c>
      <c r="U82">
        <v>90</v>
      </c>
      <c r="V82" t="s">
        <v>295</v>
      </c>
      <c r="W82" t="s">
        <v>295</v>
      </c>
      <c r="X82" t="s">
        <v>295</v>
      </c>
      <c r="Y82">
        <v>2668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13</v>
      </c>
      <c r="AH82">
        <f t="shared" si="5"/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4"/>
        <v>2681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15</v>
      </c>
      <c r="BC82">
        <v>12</v>
      </c>
      <c r="BD82">
        <v>0</v>
      </c>
      <c r="BE82">
        <v>10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f t="shared" si="6"/>
        <v>39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8</v>
      </c>
      <c r="CI82">
        <v>0</v>
      </c>
      <c r="CJ82">
        <v>15</v>
      </c>
      <c r="CK82">
        <v>0</v>
      </c>
      <c r="CL82">
        <v>18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5</v>
      </c>
      <c r="DE82">
        <v>0</v>
      </c>
      <c r="DF82">
        <v>1</v>
      </c>
      <c r="DG82">
        <v>0</v>
      </c>
      <c r="DH82">
        <v>0</v>
      </c>
      <c r="DI82">
        <v>0</v>
      </c>
    </row>
    <row r="83" spans="1:113" x14ac:dyDescent="0.25">
      <c r="A83" t="s">
        <v>242</v>
      </c>
      <c r="B83">
        <v>2</v>
      </c>
      <c r="C83">
        <v>12</v>
      </c>
      <c r="D83" t="s">
        <v>249</v>
      </c>
      <c r="G83" s="1">
        <v>43313</v>
      </c>
      <c r="H83" t="s">
        <v>122</v>
      </c>
      <c r="I83" s="2">
        <v>0.12152777777777778</v>
      </c>
      <c r="J83">
        <v>2018</v>
      </c>
      <c r="K83">
        <v>51</v>
      </c>
      <c r="L83">
        <v>5</v>
      </c>
      <c r="O83">
        <v>1600</v>
      </c>
      <c r="P83">
        <v>0</v>
      </c>
      <c r="Q83">
        <v>0</v>
      </c>
      <c r="R83">
        <v>0</v>
      </c>
      <c r="S83">
        <v>0</v>
      </c>
      <c r="T83">
        <v>5</v>
      </c>
      <c r="U83">
        <v>95</v>
      </c>
      <c r="V83" t="s">
        <v>295</v>
      </c>
      <c r="W83" t="s">
        <v>295</v>
      </c>
      <c r="X83" t="s">
        <v>295</v>
      </c>
      <c r="Y83">
        <v>3380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4</v>
      </c>
      <c r="AH83">
        <f t="shared" si="5"/>
        <v>1</v>
      </c>
      <c r="AI83">
        <v>0</v>
      </c>
      <c r="AJ83">
        <v>1</v>
      </c>
      <c r="AK83">
        <v>0</v>
      </c>
      <c r="AL83">
        <v>0</v>
      </c>
      <c r="AM83">
        <v>0</v>
      </c>
      <c r="AN83">
        <f t="shared" si="4"/>
        <v>3386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4</v>
      </c>
      <c r="BD83">
        <v>0</v>
      </c>
      <c r="BE83">
        <v>2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f t="shared" si="6"/>
        <v>9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3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2</v>
      </c>
      <c r="DG83">
        <v>0</v>
      </c>
      <c r="DH83">
        <v>0</v>
      </c>
      <c r="DI83">
        <v>0</v>
      </c>
    </row>
    <row r="84" spans="1:113" x14ac:dyDescent="0.25">
      <c r="A84" t="s">
        <v>242</v>
      </c>
      <c r="B84">
        <v>2</v>
      </c>
      <c r="C84">
        <v>13</v>
      </c>
      <c r="D84" t="s">
        <v>249</v>
      </c>
      <c r="G84" s="1">
        <v>43313</v>
      </c>
      <c r="H84" t="s">
        <v>122</v>
      </c>
      <c r="I84" s="2">
        <v>0.56944444444444442</v>
      </c>
      <c r="J84">
        <v>2018</v>
      </c>
      <c r="K84">
        <v>62</v>
      </c>
      <c r="L84">
        <v>25</v>
      </c>
      <c r="O84">
        <v>600</v>
      </c>
      <c r="P84">
        <v>95</v>
      </c>
      <c r="Q84">
        <v>0</v>
      </c>
      <c r="R84">
        <v>0</v>
      </c>
      <c r="S84">
        <v>0</v>
      </c>
      <c r="T84">
        <v>0</v>
      </c>
      <c r="U84">
        <v>5</v>
      </c>
      <c r="V84" t="s">
        <v>295</v>
      </c>
      <c r="W84" t="s">
        <v>295</v>
      </c>
      <c r="X84" t="s">
        <v>295</v>
      </c>
      <c r="Y84">
        <v>105</v>
      </c>
      <c r="Z84">
        <v>0</v>
      </c>
      <c r="AA84">
        <v>10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f t="shared" si="5"/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4"/>
        <v>115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4</v>
      </c>
      <c r="BC84">
        <v>6</v>
      </c>
      <c r="BD84">
        <v>0</v>
      </c>
      <c r="BE84">
        <v>2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7</v>
      </c>
      <c r="BT84">
        <v>0</v>
      </c>
      <c r="BU84">
        <v>0</v>
      </c>
      <c r="BV84">
        <v>0</v>
      </c>
      <c r="BW84">
        <f t="shared" si="6"/>
        <v>19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0</v>
      </c>
    </row>
    <row r="85" spans="1:113" x14ac:dyDescent="0.25">
      <c r="A85" t="s">
        <v>242</v>
      </c>
      <c r="B85">
        <v>2</v>
      </c>
      <c r="C85">
        <v>14</v>
      </c>
      <c r="D85" t="s">
        <v>249</v>
      </c>
      <c r="G85" s="1">
        <v>43313</v>
      </c>
      <c r="H85" s="2" t="s">
        <v>122</v>
      </c>
      <c r="I85" s="2">
        <v>0.64583333333333337</v>
      </c>
      <c r="J85">
        <v>2018</v>
      </c>
      <c r="K85">
        <v>56</v>
      </c>
      <c r="L85">
        <v>5</v>
      </c>
      <c r="O85">
        <v>1200</v>
      </c>
      <c r="P85">
        <v>5</v>
      </c>
      <c r="Q85">
        <v>0</v>
      </c>
      <c r="R85">
        <v>0</v>
      </c>
      <c r="S85">
        <v>0</v>
      </c>
      <c r="T85">
        <v>0</v>
      </c>
      <c r="U85">
        <v>95</v>
      </c>
      <c r="V85" t="s">
        <v>295</v>
      </c>
      <c r="W85" t="s">
        <v>295</v>
      </c>
      <c r="X85" t="s">
        <v>295</v>
      </c>
      <c r="Y85">
        <v>3460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12</v>
      </c>
      <c r="AH85">
        <f t="shared" si="5"/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4"/>
        <v>3472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9</v>
      </c>
      <c r="BC85">
        <v>3</v>
      </c>
      <c r="BD85">
        <v>0</v>
      </c>
      <c r="BE85">
        <v>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</v>
      </c>
      <c r="BO85">
        <v>0</v>
      </c>
      <c r="BP85">
        <v>0</v>
      </c>
      <c r="BQ85">
        <v>0</v>
      </c>
      <c r="BR85">
        <v>0</v>
      </c>
      <c r="BS85">
        <v>7</v>
      </c>
      <c r="BT85">
        <v>0</v>
      </c>
      <c r="BU85">
        <v>0</v>
      </c>
      <c r="BV85">
        <v>1</v>
      </c>
      <c r="BW85">
        <f t="shared" si="6"/>
        <v>26</v>
      </c>
      <c r="BX85">
        <v>1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5</v>
      </c>
      <c r="CI85">
        <v>0</v>
      </c>
      <c r="CJ85">
        <v>7</v>
      </c>
      <c r="CK85">
        <v>0</v>
      </c>
      <c r="CL85">
        <v>2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0</v>
      </c>
      <c r="DH85">
        <v>0</v>
      </c>
      <c r="DI85">
        <v>0</v>
      </c>
    </row>
    <row r="86" spans="1:113" x14ac:dyDescent="0.25">
      <c r="A86" t="s">
        <v>242</v>
      </c>
      <c r="B86">
        <v>3</v>
      </c>
      <c r="C86">
        <v>1</v>
      </c>
      <c r="D86" t="s">
        <v>248</v>
      </c>
      <c r="G86" s="1">
        <v>43312</v>
      </c>
      <c r="H86" t="s">
        <v>94</v>
      </c>
      <c r="J86">
        <v>2018</v>
      </c>
      <c r="K86">
        <v>80</v>
      </c>
      <c r="L86">
        <v>5</v>
      </c>
      <c r="O86">
        <v>2000</v>
      </c>
      <c r="P86">
        <v>60</v>
      </c>
      <c r="Q86">
        <v>0</v>
      </c>
      <c r="R86">
        <v>0</v>
      </c>
      <c r="S86">
        <v>5</v>
      </c>
      <c r="T86">
        <v>10</v>
      </c>
      <c r="U86">
        <v>35</v>
      </c>
      <c r="V86" t="s">
        <v>295</v>
      </c>
      <c r="W86" t="s">
        <v>295</v>
      </c>
      <c r="X86" t="s">
        <v>295</v>
      </c>
      <c r="Y86">
        <v>41</v>
      </c>
      <c r="Z86">
        <v>0</v>
      </c>
      <c r="AA86">
        <v>8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f t="shared" si="5"/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4"/>
        <v>49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9</v>
      </c>
      <c r="BC86">
        <v>8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0</v>
      </c>
      <c r="BW86">
        <f t="shared" si="6"/>
        <v>18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1:113" x14ac:dyDescent="0.25">
      <c r="A87" t="s">
        <v>242</v>
      </c>
      <c r="B87">
        <v>3</v>
      </c>
      <c r="C87">
        <v>2</v>
      </c>
      <c r="D87" t="s">
        <v>248</v>
      </c>
      <c r="G87" s="1">
        <v>43311</v>
      </c>
      <c r="H87" t="s">
        <v>106</v>
      </c>
      <c r="J87">
        <v>2018</v>
      </c>
      <c r="K87">
        <v>75</v>
      </c>
      <c r="L87">
        <v>15</v>
      </c>
      <c r="O87">
        <v>4200</v>
      </c>
      <c r="P87">
        <v>38</v>
      </c>
      <c r="Q87">
        <v>0</v>
      </c>
      <c r="R87">
        <v>0</v>
      </c>
      <c r="S87">
        <v>2</v>
      </c>
      <c r="T87">
        <v>10</v>
      </c>
      <c r="U87">
        <v>50</v>
      </c>
      <c r="V87" t="s">
        <v>295</v>
      </c>
      <c r="W87" t="s">
        <v>295</v>
      </c>
      <c r="X87" t="s">
        <v>295</v>
      </c>
      <c r="Y87">
        <v>25</v>
      </c>
      <c r="Z87">
        <v>0</v>
      </c>
      <c r="AA87">
        <v>0</v>
      </c>
      <c r="AB87">
        <v>0</v>
      </c>
      <c r="AC87">
        <v>31</v>
      </c>
      <c r="AD87">
        <v>0</v>
      </c>
      <c r="AE87">
        <v>0</v>
      </c>
      <c r="AF87">
        <v>0</v>
      </c>
      <c r="AG87">
        <v>0</v>
      </c>
      <c r="AH87">
        <f t="shared" si="5"/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4"/>
        <v>56</v>
      </c>
      <c r="AO87">
        <v>0</v>
      </c>
      <c r="AP87">
        <v>3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9</v>
      </c>
      <c r="BC87">
        <v>12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f t="shared" si="6"/>
        <v>26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4</v>
      </c>
      <c r="CE87">
        <v>0</v>
      </c>
      <c r="CF87">
        <v>0</v>
      </c>
      <c r="CG87">
        <v>0</v>
      </c>
      <c r="CH87">
        <v>2</v>
      </c>
      <c r="CI87">
        <v>0</v>
      </c>
      <c r="CJ87">
        <v>5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3</v>
      </c>
      <c r="DE87">
        <v>0</v>
      </c>
      <c r="DF87">
        <v>0</v>
      </c>
      <c r="DG87">
        <v>0</v>
      </c>
      <c r="DH87">
        <v>0</v>
      </c>
      <c r="DI87">
        <v>0</v>
      </c>
    </row>
    <row r="88" spans="1:113" x14ac:dyDescent="0.25">
      <c r="A88" t="s">
        <v>242</v>
      </c>
      <c r="B88">
        <v>3</v>
      </c>
      <c r="C88">
        <v>3</v>
      </c>
      <c r="D88" t="s">
        <v>248</v>
      </c>
      <c r="G88" s="1">
        <v>43311</v>
      </c>
      <c r="H88" t="s">
        <v>106</v>
      </c>
      <c r="J88">
        <v>2018</v>
      </c>
      <c r="K88">
        <v>81</v>
      </c>
      <c r="L88">
        <v>20</v>
      </c>
      <c r="O88">
        <v>7400</v>
      </c>
      <c r="P88">
        <v>0</v>
      </c>
      <c r="Q88">
        <v>25</v>
      </c>
      <c r="R88">
        <v>0</v>
      </c>
      <c r="S88">
        <v>0</v>
      </c>
      <c r="T88">
        <v>25</v>
      </c>
      <c r="U88">
        <v>50</v>
      </c>
      <c r="V88" t="s">
        <v>295</v>
      </c>
      <c r="W88" t="s">
        <v>295</v>
      </c>
      <c r="X88" t="s">
        <v>295</v>
      </c>
      <c r="Y88">
        <v>52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</v>
      </c>
      <c r="AF88">
        <v>0</v>
      </c>
      <c r="AG88">
        <v>0</v>
      </c>
      <c r="AH88">
        <f t="shared" si="5"/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4"/>
        <v>55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3</v>
      </c>
      <c r="AX88">
        <v>0</v>
      </c>
      <c r="AY88">
        <v>0</v>
      </c>
      <c r="AZ88">
        <v>0</v>
      </c>
      <c r="BA88">
        <v>0</v>
      </c>
      <c r="BB88">
        <v>15</v>
      </c>
      <c r="BC88">
        <v>10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4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f t="shared" si="6"/>
        <v>32</v>
      </c>
      <c r="BX88">
        <v>0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3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2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1:113" x14ac:dyDescent="0.25">
      <c r="A89" t="s">
        <v>242</v>
      </c>
      <c r="B89">
        <v>3</v>
      </c>
      <c r="C89">
        <v>4</v>
      </c>
      <c r="D89" t="s">
        <v>248</v>
      </c>
      <c r="G89" s="1">
        <v>43311</v>
      </c>
      <c r="H89" t="s">
        <v>106</v>
      </c>
      <c r="J89">
        <v>2018</v>
      </c>
      <c r="K89">
        <v>77</v>
      </c>
      <c r="L89">
        <v>10</v>
      </c>
      <c r="O89">
        <v>3600</v>
      </c>
      <c r="P89">
        <v>5</v>
      </c>
      <c r="Q89">
        <v>0</v>
      </c>
      <c r="R89">
        <v>0</v>
      </c>
      <c r="S89">
        <v>5</v>
      </c>
      <c r="T89">
        <v>50</v>
      </c>
      <c r="U89">
        <v>40</v>
      </c>
      <c r="V89" t="s">
        <v>295</v>
      </c>
      <c r="W89" t="s">
        <v>295</v>
      </c>
      <c r="X89" t="s">
        <v>295</v>
      </c>
      <c r="Y89">
        <v>7</v>
      </c>
      <c r="Z89">
        <v>16</v>
      </c>
      <c r="AA89">
        <v>0</v>
      </c>
      <c r="AB89">
        <v>0</v>
      </c>
      <c r="AC89">
        <v>23</v>
      </c>
      <c r="AD89">
        <v>0</v>
      </c>
      <c r="AE89">
        <v>0</v>
      </c>
      <c r="AF89">
        <v>0</v>
      </c>
      <c r="AG89">
        <v>0</v>
      </c>
      <c r="AH89">
        <f t="shared" si="5"/>
        <v>16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4"/>
        <v>62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2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15</v>
      </c>
      <c r="BC89">
        <v>11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2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f t="shared" si="6"/>
        <v>34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1</v>
      </c>
      <c r="DE89">
        <v>0</v>
      </c>
      <c r="DF89">
        <v>0</v>
      </c>
      <c r="DG89">
        <v>0</v>
      </c>
      <c r="DH89">
        <v>0</v>
      </c>
      <c r="DI89">
        <v>0</v>
      </c>
    </row>
    <row r="90" spans="1:113" x14ac:dyDescent="0.25">
      <c r="A90" t="s">
        <v>242</v>
      </c>
      <c r="B90">
        <v>3</v>
      </c>
      <c r="C90">
        <v>5</v>
      </c>
      <c r="D90" t="s">
        <v>248</v>
      </c>
      <c r="G90" s="1">
        <v>43311</v>
      </c>
      <c r="H90" t="s">
        <v>106</v>
      </c>
      <c r="J90">
        <v>2018</v>
      </c>
      <c r="K90">
        <v>80</v>
      </c>
      <c r="L90">
        <v>50</v>
      </c>
      <c r="O90">
        <v>3400</v>
      </c>
      <c r="P90">
        <v>95</v>
      </c>
      <c r="Q90">
        <v>0</v>
      </c>
      <c r="R90">
        <v>0</v>
      </c>
      <c r="S90">
        <v>0</v>
      </c>
      <c r="T90">
        <v>0</v>
      </c>
      <c r="U90">
        <v>5</v>
      </c>
      <c r="V90" t="s">
        <v>295</v>
      </c>
      <c r="W90" t="s">
        <v>295</v>
      </c>
      <c r="X90" t="s">
        <v>295</v>
      </c>
      <c r="Y90">
        <v>11</v>
      </c>
      <c r="Z90">
        <v>1</v>
      </c>
      <c r="AA90">
        <v>20</v>
      </c>
      <c r="AB90">
        <v>0</v>
      </c>
      <c r="AC90">
        <v>2</v>
      </c>
      <c r="AD90">
        <v>0</v>
      </c>
      <c r="AE90">
        <v>0</v>
      </c>
      <c r="AF90">
        <v>0</v>
      </c>
      <c r="AG90">
        <v>0</v>
      </c>
      <c r="AH90">
        <f t="shared" si="5"/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4"/>
        <v>35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26</v>
      </c>
      <c r="BC90">
        <v>25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5</v>
      </c>
      <c r="BO90">
        <v>0</v>
      </c>
      <c r="BP90">
        <v>0</v>
      </c>
      <c r="BQ90">
        <v>0</v>
      </c>
      <c r="BR90">
        <v>0</v>
      </c>
      <c r="BS90">
        <v>7</v>
      </c>
      <c r="BT90">
        <v>0</v>
      </c>
      <c r="BU90">
        <v>0</v>
      </c>
      <c r="BV90">
        <v>0</v>
      </c>
      <c r="BW90">
        <f t="shared" si="6"/>
        <v>66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3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</row>
    <row r="91" spans="1:113" x14ac:dyDescent="0.25">
      <c r="A91" t="s">
        <v>242</v>
      </c>
      <c r="B91">
        <v>3</v>
      </c>
      <c r="C91">
        <v>6</v>
      </c>
      <c r="D91" t="s">
        <v>248</v>
      </c>
      <c r="G91" s="1">
        <v>43312</v>
      </c>
      <c r="H91" t="s">
        <v>94</v>
      </c>
      <c r="J91">
        <v>2018</v>
      </c>
      <c r="K91">
        <v>75</v>
      </c>
      <c r="O91">
        <v>6500</v>
      </c>
      <c r="P91">
        <v>0</v>
      </c>
      <c r="Q91">
        <v>0</v>
      </c>
      <c r="R91">
        <v>0</v>
      </c>
      <c r="S91">
        <v>5</v>
      </c>
      <c r="T91">
        <v>5</v>
      </c>
      <c r="U91">
        <v>90</v>
      </c>
      <c r="V91" t="s">
        <v>295</v>
      </c>
      <c r="W91" t="s">
        <v>295</v>
      </c>
      <c r="X91" t="s">
        <v>295</v>
      </c>
      <c r="Y91">
        <v>60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f t="shared" si="5"/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4"/>
        <v>60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</v>
      </c>
      <c r="AX91">
        <v>0</v>
      </c>
      <c r="AY91">
        <v>0</v>
      </c>
      <c r="AZ91">
        <v>0</v>
      </c>
      <c r="BA91">
        <v>0</v>
      </c>
      <c r="BB91">
        <v>6</v>
      </c>
      <c r="BC91">
        <v>6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8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f t="shared" si="6"/>
        <v>22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</row>
    <row r="92" spans="1:113" x14ac:dyDescent="0.25">
      <c r="A92" t="s">
        <v>242</v>
      </c>
      <c r="B92">
        <v>3</v>
      </c>
      <c r="C92">
        <v>7</v>
      </c>
      <c r="D92" t="s">
        <v>248</v>
      </c>
      <c r="G92" s="1">
        <v>43312</v>
      </c>
      <c r="H92" t="s">
        <v>94</v>
      </c>
      <c r="J92">
        <v>2018</v>
      </c>
      <c r="K92">
        <v>76</v>
      </c>
      <c r="O92">
        <v>2000</v>
      </c>
      <c r="P92">
        <v>0</v>
      </c>
      <c r="Q92">
        <v>0</v>
      </c>
      <c r="R92">
        <v>0</v>
      </c>
      <c r="S92">
        <v>0</v>
      </c>
      <c r="T92">
        <v>0</v>
      </c>
      <c r="U92">
        <v>100</v>
      </c>
      <c r="V92" t="s">
        <v>295</v>
      </c>
      <c r="W92" t="s">
        <v>295</v>
      </c>
      <c r="X92" t="s">
        <v>295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f t="shared" si="5"/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4"/>
        <v>70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11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  <c r="BW92">
        <f t="shared" si="6"/>
        <v>16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3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1:113" x14ac:dyDescent="0.25">
      <c r="A93" t="s">
        <v>242</v>
      </c>
      <c r="B93">
        <v>3</v>
      </c>
      <c r="C93">
        <v>8</v>
      </c>
      <c r="D93" t="s">
        <v>248</v>
      </c>
      <c r="G93" s="1">
        <v>43312</v>
      </c>
      <c r="H93" t="s">
        <v>94</v>
      </c>
      <c r="J93">
        <v>2018</v>
      </c>
      <c r="K93">
        <v>71</v>
      </c>
      <c r="L93">
        <v>5</v>
      </c>
      <c r="O93">
        <v>1250</v>
      </c>
      <c r="P93">
        <v>0</v>
      </c>
      <c r="Q93">
        <v>0</v>
      </c>
      <c r="R93">
        <v>0</v>
      </c>
      <c r="S93">
        <v>0</v>
      </c>
      <c r="T93">
        <v>0</v>
      </c>
      <c r="U93">
        <v>100</v>
      </c>
      <c r="V93" t="s">
        <v>295</v>
      </c>
      <c r="W93" t="s">
        <v>295</v>
      </c>
      <c r="X93" t="s">
        <v>295</v>
      </c>
      <c r="Y93">
        <v>34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f t="shared" si="5"/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4"/>
        <v>34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2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f>SUM(AO93:BV93)</f>
        <v>5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</row>
    <row r="94" spans="1:113" x14ac:dyDescent="0.25">
      <c r="A94" t="s">
        <v>242</v>
      </c>
      <c r="B94">
        <v>3</v>
      </c>
      <c r="C94">
        <v>9</v>
      </c>
      <c r="D94" t="s">
        <v>248</v>
      </c>
      <c r="G94" s="1">
        <v>43312</v>
      </c>
      <c r="H94" t="s">
        <v>94</v>
      </c>
      <c r="J94">
        <v>2018</v>
      </c>
      <c r="K94">
        <v>70</v>
      </c>
      <c r="L94">
        <v>5</v>
      </c>
      <c r="O94">
        <v>3500</v>
      </c>
      <c r="P94">
        <v>0</v>
      </c>
      <c r="Q94">
        <v>0</v>
      </c>
      <c r="R94">
        <v>0</v>
      </c>
      <c r="S94">
        <v>5</v>
      </c>
      <c r="T94">
        <v>0</v>
      </c>
      <c r="U94">
        <v>95</v>
      </c>
      <c r="V94" t="s">
        <v>295</v>
      </c>
      <c r="W94" t="s">
        <v>295</v>
      </c>
      <c r="X94" t="s">
        <v>295</v>
      </c>
      <c r="Y94">
        <v>75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f t="shared" si="5"/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4"/>
        <v>75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</v>
      </c>
      <c r="AX94">
        <v>0</v>
      </c>
      <c r="AY94">
        <v>0</v>
      </c>
      <c r="AZ94">
        <v>0</v>
      </c>
      <c r="BA94">
        <v>0</v>
      </c>
      <c r="BB94">
        <v>14</v>
      </c>
      <c r="BC94">
        <v>7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2</v>
      </c>
      <c r="BW94">
        <f t="shared" si="6"/>
        <v>29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</row>
    <row r="95" spans="1:113" x14ac:dyDescent="0.25">
      <c r="A95" t="s">
        <v>242</v>
      </c>
      <c r="B95">
        <v>3</v>
      </c>
      <c r="C95">
        <v>10</v>
      </c>
      <c r="D95" t="s">
        <v>248</v>
      </c>
      <c r="G95" s="1">
        <v>43312</v>
      </c>
      <c r="H95" t="s">
        <v>94</v>
      </c>
      <c r="J95">
        <v>2018</v>
      </c>
      <c r="K95">
        <v>74</v>
      </c>
      <c r="L95">
        <v>10</v>
      </c>
      <c r="O95">
        <v>6600</v>
      </c>
      <c r="P95">
        <v>0</v>
      </c>
      <c r="Q95">
        <v>0</v>
      </c>
      <c r="R95">
        <v>0</v>
      </c>
      <c r="S95">
        <v>0</v>
      </c>
      <c r="T95">
        <v>0</v>
      </c>
      <c r="U95">
        <v>100</v>
      </c>
      <c r="V95" t="s">
        <v>295</v>
      </c>
      <c r="W95" t="s">
        <v>295</v>
      </c>
      <c r="X95" t="s">
        <v>295</v>
      </c>
      <c r="Y95">
        <v>65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f t="shared" si="5"/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4"/>
        <v>65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2</v>
      </c>
      <c r="AX95">
        <v>0</v>
      </c>
      <c r="AY95">
        <v>0</v>
      </c>
      <c r="AZ95">
        <v>0</v>
      </c>
      <c r="BA95">
        <v>0</v>
      </c>
      <c r="BB95">
        <v>16</v>
      </c>
      <c r="BC95">
        <v>4</v>
      </c>
      <c r="BD95">
        <v>0</v>
      </c>
      <c r="BE95">
        <v>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f t="shared" si="6"/>
        <v>28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9</v>
      </c>
      <c r="DE95">
        <v>0</v>
      </c>
      <c r="DF95">
        <v>0</v>
      </c>
      <c r="DG95">
        <v>0</v>
      </c>
      <c r="DH95">
        <v>0</v>
      </c>
      <c r="DI95">
        <v>0</v>
      </c>
    </row>
    <row r="96" spans="1:113" x14ac:dyDescent="0.25">
      <c r="A96" t="s">
        <v>242</v>
      </c>
      <c r="B96">
        <v>3</v>
      </c>
      <c r="C96">
        <v>11</v>
      </c>
      <c r="D96" t="s">
        <v>249</v>
      </c>
      <c r="G96" s="1">
        <v>43314</v>
      </c>
      <c r="H96" t="s">
        <v>206</v>
      </c>
      <c r="J96">
        <v>2018</v>
      </c>
      <c r="K96">
        <v>61</v>
      </c>
      <c r="L96">
        <v>5</v>
      </c>
      <c r="O96">
        <v>3300</v>
      </c>
      <c r="P96">
        <v>0</v>
      </c>
      <c r="Q96">
        <v>0</v>
      </c>
      <c r="R96">
        <v>0</v>
      </c>
      <c r="S96">
        <v>0</v>
      </c>
      <c r="T96">
        <v>10</v>
      </c>
      <c r="U96">
        <v>90</v>
      </c>
      <c r="V96" t="s">
        <v>295</v>
      </c>
      <c r="W96" t="s">
        <v>295</v>
      </c>
      <c r="X96" t="s">
        <v>295</v>
      </c>
      <c r="Y96">
        <v>1416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0</v>
      </c>
      <c r="AF96">
        <v>0</v>
      </c>
      <c r="AG96">
        <v>0</v>
      </c>
      <c r="AH96">
        <f t="shared" si="5"/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4"/>
        <v>1418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2</v>
      </c>
      <c r="AX96">
        <v>0</v>
      </c>
      <c r="AY96">
        <v>0</v>
      </c>
      <c r="AZ96">
        <v>0</v>
      </c>
      <c r="BA96">
        <v>0</v>
      </c>
      <c r="BB96">
        <v>5</v>
      </c>
      <c r="BC96">
        <v>0</v>
      </c>
      <c r="BD96">
        <v>0</v>
      </c>
      <c r="BE96">
        <v>3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4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f t="shared" si="6"/>
        <v>17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3</v>
      </c>
      <c r="CI96">
        <v>0</v>
      </c>
      <c r="CJ96">
        <v>1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</row>
    <row r="97" spans="1:113" x14ac:dyDescent="0.25">
      <c r="A97" t="s">
        <v>242</v>
      </c>
      <c r="B97">
        <v>3</v>
      </c>
      <c r="C97">
        <v>12</v>
      </c>
      <c r="D97" t="s">
        <v>249</v>
      </c>
      <c r="G97" s="1">
        <v>43314</v>
      </c>
      <c r="H97" t="s">
        <v>206</v>
      </c>
      <c r="J97">
        <v>2018</v>
      </c>
      <c r="K97">
        <v>62</v>
      </c>
      <c r="L97">
        <v>5</v>
      </c>
      <c r="O97">
        <v>1600</v>
      </c>
      <c r="P97">
        <v>0</v>
      </c>
      <c r="Q97">
        <v>0</v>
      </c>
      <c r="R97">
        <v>0</v>
      </c>
      <c r="S97">
        <v>0</v>
      </c>
      <c r="T97">
        <v>0</v>
      </c>
      <c r="U97">
        <v>100</v>
      </c>
      <c r="V97" t="s">
        <v>295</v>
      </c>
      <c r="W97" t="s">
        <v>295</v>
      </c>
      <c r="X97" t="s">
        <v>295</v>
      </c>
      <c r="Y97">
        <v>1072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f t="shared" si="5"/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4"/>
        <v>1072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3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2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f t="shared" si="6"/>
        <v>8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0</v>
      </c>
      <c r="CJ97">
        <v>6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0</v>
      </c>
      <c r="DF97">
        <v>0</v>
      </c>
      <c r="DG97">
        <v>0</v>
      </c>
      <c r="DH97">
        <v>0</v>
      </c>
      <c r="DI97">
        <v>0</v>
      </c>
    </row>
    <row r="98" spans="1:113" x14ac:dyDescent="0.25">
      <c r="A98" t="s">
        <v>242</v>
      </c>
      <c r="B98">
        <v>3</v>
      </c>
      <c r="C98">
        <v>13</v>
      </c>
      <c r="D98" t="s">
        <v>249</v>
      </c>
      <c r="G98" s="1">
        <v>43314</v>
      </c>
      <c r="H98" t="s">
        <v>206</v>
      </c>
      <c r="I98" s="2">
        <v>0.36458333333333331</v>
      </c>
      <c r="J98">
        <v>2018</v>
      </c>
      <c r="K98">
        <v>66</v>
      </c>
      <c r="L98">
        <v>15</v>
      </c>
      <c r="O98">
        <v>2200</v>
      </c>
      <c r="P98">
        <v>80</v>
      </c>
      <c r="Q98">
        <v>0</v>
      </c>
      <c r="R98">
        <v>0</v>
      </c>
      <c r="S98">
        <v>0</v>
      </c>
      <c r="T98">
        <v>10</v>
      </c>
      <c r="U98">
        <v>10</v>
      </c>
      <c r="V98" t="s">
        <v>295</v>
      </c>
      <c r="W98" t="s">
        <v>295</v>
      </c>
      <c r="X98" t="s">
        <v>295</v>
      </c>
      <c r="Y98">
        <v>134</v>
      </c>
      <c r="Z98">
        <v>0</v>
      </c>
      <c r="AA98">
        <v>17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f t="shared" si="5"/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4"/>
        <v>151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2</v>
      </c>
      <c r="AX98">
        <v>0</v>
      </c>
      <c r="AY98">
        <v>0</v>
      </c>
      <c r="AZ98">
        <v>0</v>
      </c>
      <c r="BA98">
        <v>0</v>
      </c>
      <c r="BB98">
        <v>4</v>
      </c>
      <c r="BC98">
        <v>13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2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f t="shared" si="6"/>
        <v>24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2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4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0</v>
      </c>
      <c r="DH98">
        <v>0</v>
      </c>
      <c r="DI98">
        <v>0</v>
      </c>
    </row>
    <row r="99" spans="1:113" x14ac:dyDescent="0.25">
      <c r="A99" t="s">
        <v>242</v>
      </c>
      <c r="B99">
        <v>3</v>
      </c>
      <c r="C99">
        <v>14</v>
      </c>
      <c r="D99" t="s">
        <v>249</v>
      </c>
      <c r="G99" s="1">
        <v>43314</v>
      </c>
      <c r="H99" t="s">
        <v>206</v>
      </c>
      <c r="J99">
        <v>2018</v>
      </c>
      <c r="K99">
        <v>54</v>
      </c>
      <c r="L99">
        <v>20</v>
      </c>
      <c r="O99">
        <v>700</v>
      </c>
      <c r="P99">
        <v>99</v>
      </c>
      <c r="Q99">
        <v>0</v>
      </c>
      <c r="R99">
        <v>0</v>
      </c>
      <c r="S99">
        <v>0</v>
      </c>
      <c r="T99">
        <v>0</v>
      </c>
      <c r="U99">
        <v>1</v>
      </c>
      <c r="V99" t="s">
        <v>295</v>
      </c>
      <c r="W99" t="s">
        <v>295</v>
      </c>
      <c r="X99" t="s">
        <v>295</v>
      </c>
      <c r="Y99">
        <v>1712</v>
      </c>
      <c r="Z99">
        <v>8</v>
      </c>
      <c r="AA99">
        <v>23</v>
      </c>
      <c r="AB99">
        <v>0</v>
      </c>
      <c r="AC99">
        <v>0</v>
      </c>
      <c r="AD99">
        <v>11</v>
      </c>
      <c r="AE99">
        <v>0</v>
      </c>
      <c r="AF99">
        <v>0</v>
      </c>
      <c r="AG99">
        <v>1</v>
      </c>
      <c r="AH99">
        <f t="shared" si="5"/>
        <v>8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4"/>
        <v>1763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3</v>
      </c>
      <c r="AU99">
        <v>0</v>
      </c>
      <c r="AV99">
        <v>0</v>
      </c>
      <c r="AW99">
        <v>3</v>
      </c>
      <c r="AX99">
        <v>0</v>
      </c>
      <c r="AY99">
        <v>0</v>
      </c>
      <c r="AZ99">
        <v>0</v>
      </c>
      <c r="BA99">
        <v>0</v>
      </c>
      <c r="BB99">
        <v>6</v>
      </c>
      <c r="BC99">
        <v>9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f t="shared" si="6"/>
        <v>24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0</v>
      </c>
      <c r="CD99">
        <v>4</v>
      </c>
      <c r="CE99">
        <v>0</v>
      </c>
      <c r="CF99">
        <v>0</v>
      </c>
      <c r="CG99">
        <v>0</v>
      </c>
      <c r="CH99">
        <v>2</v>
      </c>
      <c r="CI99">
        <v>0</v>
      </c>
      <c r="CJ99">
        <v>12</v>
      </c>
      <c r="CK99">
        <v>0</v>
      </c>
      <c r="CL99">
        <v>4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</row>
    <row r="100" spans="1:113" x14ac:dyDescent="0.25">
      <c r="A100" t="s">
        <v>242</v>
      </c>
      <c r="B100">
        <v>4</v>
      </c>
      <c r="C100">
        <v>1</v>
      </c>
      <c r="D100" t="s">
        <v>248</v>
      </c>
      <c r="G100" s="1">
        <v>43315</v>
      </c>
      <c r="H100" t="s">
        <v>203</v>
      </c>
      <c r="J100">
        <v>2018</v>
      </c>
      <c r="K100">
        <v>70</v>
      </c>
      <c r="L100">
        <v>10</v>
      </c>
      <c r="O100">
        <v>3300</v>
      </c>
      <c r="P100">
        <v>85</v>
      </c>
      <c r="Q100">
        <v>0</v>
      </c>
      <c r="R100">
        <v>0</v>
      </c>
      <c r="S100">
        <v>0</v>
      </c>
      <c r="T100">
        <v>0</v>
      </c>
      <c r="U100">
        <v>15</v>
      </c>
      <c r="V100" t="s">
        <v>295</v>
      </c>
      <c r="W100" t="s">
        <v>295</v>
      </c>
      <c r="X100" t="s">
        <v>295</v>
      </c>
      <c r="Y100">
        <v>210</v>
      </c>
      <c r="AA100">
        <v>18</v>
      </c>
      <c r="AB100">
        <v>0</v>
      </c>
      <c r="AC100">
        <v>12</v>
      </c>
      <c r="AD100">
        <v>0</v>
      </c>
      <c r="AE100">
        <v>0</v>
      </c>
      <c r="AF100">
        <v>0</v>
      </c>
      <c r="AG100">
        <v>0</v>
      </c>
      <c r="AH100">
        <f t="shared" si="5"/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4"/>
        <v>240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13</v>
      </c>
      <c r="BC100">
        <v>23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11</v>
      </c>
      <c r="BT100">
        <v>0</v>
      </c>
      <c r="BU100">
        <v>0</v>
      </c>
      <c r="BV100">
        <v>0</v>
      </c>
      <c r="BW100">
        <f t="shared" si="6"/>
        <v>49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</row>
    <row r="101" spans="1:113" x14ac:dyDescent="0.25">
      <c r="A101" t="s">
        <v>242</v>
      </c>
      <c r="B101">
        <v>4</v>
      </c>
      <c r="C101">
        <v>2</v>
      </c>
      <c r="D101" t="s">
        <v>248</v>
      </c>
      <c r="G101" s="1">
        <v>43314</v>
      </c>
      <c r="H101" t="s">
        <v>206</v>
      </c>
      <c r="J101">
        <v>2018</v>
      </c>
      <c r="K101">
        <v>74</v>
      </c>
      <c r="L101">
        <v>2</v>
      </c>
      <c r="O101">
        <v>800</v>
      </c>
      <c r="P101">
        <v>5</v>
      </c>
      <c r="Q101">
        <v>0</v>
      </c>
      <c r="R101">
        <v>0</v>
      </c>
      <c r="S101">
        <v>0</v>
      </c>
      <c r="T101">
        <v>80</v>
      </c>
      <c r="U101">
        <v>15</v>
      </c>
      <c r="V101" t="s">
        <v>295</v>
      </c>
      <c r="W101" t="s">
        <v>295</v>
      </c>
      <c r="X101" t="s">
        <v>295</v>
      </c>
      <c r="Y101">
        <v>183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f t="shared" si="5"/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4"/>
        <v>183</v>
      </c>
      <c r="AO101">
        <v>0</v>
      </c>
      <c r="AP101">
        <v>1</v>
      </c>
      <c r="AQ101">
        <v>0</v>
      </c>
      <c r="AR101">
        <v>0</v>
      </c>
      <c r="AS101">
        <v>2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3</v>
      </c>
      <c r="BC101">
        <v>2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6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</v>
      </c>
      <c r="BV101">
        <v>0</v>
      </c>
      <c r="BW101">
        <f t="shared" si="6"/>
        <v>17</v>
      </c>
      <c r="BX101">
        <v>1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8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1</v>
      </c>
      <c r="DE101">
        <v>0</v>
      </c>
      <c r="DF101">
        <v>0</v>
      </c>
      <c r="DG101">
        <v>0</v>
      </c>
      <c r="DH101">
        <v>0</v>
      </c>
      <c r="DI101">
        <v>0</v>
      </c>
    </row>
    <row r="102" spans="1:113" x14ac:dyDescent="0.25">
      <c r="A102" t="s">
        <v>242</v>
      </c>
      <c r="B102">
        <v>4</v>
      </c>
      <c r="C102">
        <v>3</v>
      </c>
      <c r="D102" t="s">
        <v>248</v>
      </c>
      <c r="G102" s="1">
        <v>43314</v>
      </c>
      <c r="H102" t="s">
        <v>206</v>
      </c>
      <c r="J102">
        <v>2018</v>
      </c>
      <c r="K102">
        <v>77</v>
      </c>
      <c r="L102">
        <v>1</v>
      </c>
      <c r="O102">
        <v>800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99</v>
      </c>
      <c r="V102" t="s">
        <v>295</v>
      </c>
      <c r="W102" t="s">
        <v>295</v>
      </c>
      <c r="X102" t="s">
        <v>295</v>
      </c>
      <c r="Y102">
        <v>36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f t="shared" si="5"/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4"/>
        <v>36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8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f t="shared" si="6"/>
        <v>10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</row>
    <row r="103" spans="1:113" x14ac:dyDescent="0.25">
      <c r="A103" t="s">
        <v>242</v>
      </c>
      <c r="B103">
        <v>4</v>
      </c>
      <c r="C103">
        <v>4</v>
      </c>
      <c r="D103" t="s">
        <v>248</v>
      </c>
      <c r="G103" s="1">
        <v>43314</v>
      </c>
      <c r="H103" t="s">
        <v>206</v>
      </c>
      <c r="J103">
        <v>2018</v>
      </c>
      <c r="K103">
        <v>69</v>
      </c>
      <c r="L103">
        <v>1</v>
      </c>
      <c r="O103">
        <v>800</v>
      </c>
      <c r="P103">
        <v>3</v>
      </c>
      <c r="Q103">
        <v>0</v>
      </c>
      <c r="R103">
        <v>0</v>
      </c>
      <c r="S103">
        <v>0</v>
      </c>
      <c r="T103">
        <v>0</v>
      </c>
      <c r="U103">
        <v>97</v>
      </c>
      <c r="V103" t="s">
        <v>295</v>
      </c>
      <c r="W103" t="s">
        <v>295</v>
      </c>
      <c r="X103" t="s">
        <v>295</v>
      </c>
      <c r="Y103">
        <v>64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f t="shared" si="5"/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4"/>
        <v>64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5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f t="shared" si="6"/>
        <v>16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</row>
    <row r="104" spans="1:113" x14ac:dyDescent="0.25">
      <c r="A104" t="s">
        <v>242</v>
      </c>
      <c r="B104">
        <v>4</v>
      </c>
      <c r="C104">
        <v>5</v>
      </c>
      <c r="D104" t="s">
        <v>248</v>
      </c>
      <c r="G104" s="1">
        <v>43314</v>
      </c>
      <c r="H104" t="s">
        <v>206</v>
      </c>
      <c r="J104">
        <v>2018</v>
      </c>
      <c r="K104">
        <v>75</v>
      </c>
      <c r="L104">
        <v>7</v>
      </c>
      <c r="O104">
        <v>800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98</v>
      </c>
      <c r="V104" t="s">
        <v>295</v>
      </c>
      <c r="W104" t="s">
        <v>295</v>
      </c>
      <c r="X104" t="s">
        <v>295</v>
      </c>
      <c r="Y104">
        <v>405</v>
      </c>
      <c r="Z104">
        <v>2</v>
      </c>
      <c r="AA104">
        <v>0</v>
      </c>
      <c r="AB104">
        <v>0</v>
      </c>
      <c r="AC104">
        <v>20</v>
      </c>
      <c r="AD104">
        <v>0</v>
      </c>
      <c r="AE104">
        <v>0</v>
      </c>
      <c r="AF104">
        <v>0</v>
      </c>
      <c r="AG104">
        <v>0</v>
      </c>
      <c r="AH104">
        <f t="shared" si="5"/>
        <v>2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4"/>
        <v>429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2</v>
      </c>
      <c r="AX104">
        <v>0</v>
      </c>
      <c r="AY104">
        <v>0</v>
      </c>
      <c r="AZ104">
        <v>0</v>
      </c>
      <c r="BA104">
        <v>0</v>
      </c>
      <c r="BB104">
        <v>26</v>
      </c>
      <c r="BC104">
        <v>17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4</v>
      </c>
      <c r="BT104">
        <v>0</v>
      </c>
      <c r="BU104">
        <v>0</v>
      </c>
      <c r="BV104">
        <v>0</v>
      </c>
      <c r="BW104">
        <f t="shared" si="6"/>
        <v>50</v>
      </c>
      <c r="BX104">
        <v>0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6</v>
      </c>
      <c r="CI104">
        <v>0</v>
      </c>
      <c r="CJ104">
        <v>3</v>
      </c>
      <c r="CK104">
        <v>0</v>
      </c>
      <c r="CL104">
        <v>1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</row>
    <row r="105" spans="1:113" x14ac:dyDescent="0.25">
      <c r="A105" t="s">
        <v>242</v>
      </c>
      <c r="B105">
        <v>4</v>
      </c>
      <c r="C105">
        <v>6</v>
      </c>
      <c r="D105" t="s">
        <v>248</v>
      </c>
      <c r="G105" s="1">
        <v>43315</v>
      </c>
      <c r="H105" t="s">
        <v>203</v>
      </c>
      <c r="J105">
        <v>2018</v>
      </c>
      <c r="K105">
        <v>75</v>
      </c>
      <c r="L105">
        <v>1</v>
      </c>
      <c r="O105">
        <v>9500</v>
      </c>
      <c r="P105">
        <v>2</v>
      </c>
      <c r="Q105">
        <v>0</v>
      </c>
      <c r="R105">
        <v>0</v>
      </c>
      <c r="S105">
        <v>0</v>
      </c>
      <c r="T105">
        <v>90</v>
      </c>
      <c r="U105">
        <v>8</v>
      </c>
      <c r="V105" t="s">
        <v>295</v>
      </c>
      <c r="W105" t="s">
        <v>295</v>
      </c>
      <c r="X105" t="s">
        <v>295</v>
      </c>
      <c r="Y105">
        <v>160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f t="shared" si="5"/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4"/>
        <v>160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9</v>
      </c>
      <c r="BD105">
        <v>0</v>
      </c>
      <c r="BE105">
        <v>2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</v>
      </c>
      <c r="BV105">
        <v>0</v>
      </c>
      <c r="BW105">
        <f t="shared" si="6"/>
        <v>16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5</v>
      </c>
      <c r="CI105">
        <v>0</v>
      </c>
      <c r="CJ105">
        <v>0</v>
      </c>
      <c r="CK105">
        <v>0</v>
      </c>
      <c r="CL105">
        <v>4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</row>
    <row r="106" spans="1:113" x14ac:dyDescent="0.25">
      <c r="A106" t="s">
        <v>242</v>
      </c>
      <c r="B106">
        <v>4</v>
      </c>
      <c r="C106">
        <v>7</v>
      </c>
      <c r="D106" t="s">
        <v>248</v>
      </c>
      <c r="G106" s="1">
        <v>43315</v>
      </c>
      <c r="H106" t="s">
        <v>203</v>
      </c>
      <c r="J106">
        <v>2018</v>
      </c>
      <c r="K106">
        <v>78</v>
      </c>
      <c r="L106">
        <v>12</v>
      </c>
      <c r="O106">
        <v>2000</v>
      </c>
      <c r="P106">
        <v>95</v>
      </c>
      <c r="Q106">
        <v>0</v>
      </c>
      <c r="R106">
        <v>0</v>
      </c>
      <c r="S106">
        <v>0</v>
      </c>
      <c r="T106">
        <v>0</v>
      </c>
      <c r="U106">
        <v>5</v>
      </c>
      <c r="V106" t="s">
        <v>295</v>
      </c>
      <c r="W106" t="s">
        <v>295</v>
      </c>
      <c r="X106" t="s">
        <v>295</v>
      </c>
      <c r="Y106">
        <v>15</v>
      </c>
      <c r="Z106">
        <v>0</v>
      </c>
      <c r="AA106">
        <v>28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f t="shared" si="5"/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4"/>
        <v>43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2</v>
      </c>
      <c r="AX106">
        <v>0</v>
      </c>
      <c r="AY106">
        <v>0</v>
      </c>
      <c r="AZ106">
        <v>0</v>
      </c>
      <c r="BA106">
        <v>0</v>
      </c>
      <c r="BB106">
        <v>21</v>
      </c>
      <c r="BC106">
        <v>47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16</v>
      </c>
      <c r="BT106">
        <v>0</v>
      </c>
      <c r="BU106">
        <v>0</v>
      </c>
      <c r="BV106">
        <v>0</v>
      </c>
      <c r="BW106">
        <f t="shared" si="6"/>
        <v>86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5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4</v>
      </c>
      <c r="DE106">
        <v>0</v>
      </c>
      <c r="DF106">
        <v>0</v>
      </c>
      <c r="DG106">
        <v>0</v>
      </c>
      <c r="DH106">
        <v>0</v>
      </c>
      <c r="DI106">
        <v>0</v>
      </c>
    </row>
    <row r="107" spans="1:113" x14ac:dyDescent="0.25">
      <c r="A107" t="s">
        <v>242</v>
      </c>
      <c r="B107">
        <v>4</v>
      </c>
      <c r="C107">
        <v>8</v>
      </c>
      <c r="D107" t="s">
        <v>248</v>
      </c>
      <c r="G107" s="1">
        <v>43315</v>
      </c>
      <c r="H107" t="s">
        <v>203</v>
      </c>
      <c r="J107">
        <v>2018</v>
      </c>
      <c r="K107">
        <v>74</v>
      </c>
      <c r="L107">
        <v>1</v>
      </c>
      <c r="O107">
        <v>8800</v>
      </c>
      <c r="P107">
        <v>5</v>
      </c>
      <c r="Q107">
        <v>0</v>
      </c>
      <c r="R107">
        <v>0</v>
      </c>
      <c r="S107">
        <v>0</v>
      </c>
      <c r="T107">
        <v>75</v>
      </c>
      <c r="U107">
        <v>20</v>
      </c>
      <c r="V107" t="s">
        <v>295</v>
      </c>
      <c r="W107" t="s">
        <v>295</v>
      </c>
      <c r="X107" t="s">
        <v>295</v>
      </c>
      <c r="Y107">
        <v>36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f t="shared" si="5"/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4"/>
        <v>36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4</v>
      </c>
      <c r="BC107">
        <v>22</v>
      </c>
      <c r="BD107">
        <v>0</v>
      </c>
      <c r="BE107">
        <v>5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3</v>
      </c>
      <c r="BO107">
        <v>0</v>
      </c>
      <c r="BP107">
        <v>0</v>
      </c>
      <c r="BQ107">
        <v>0</v>
      </c>
      <c r="BR107">
        <v>0</v>
      </c>
      <c r="BS107">
        <v>3</v>
      </c>
      <c r="BT107">
        <v>0</v>
      </c>
      <c r="BU107">
        <v>6</v>
      </c>
      <c r="BV107">
        <v>0</v>
      </c>
      <c r="BW107">
        <f t="shared" si="6"/>
        <v>43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8</v>
      </c>
      <c r="CE107">
        <v>0</v>
      </c>
      <c r="CF107">
        <v>0</v>
      </c>
      <c r="CG107">
        <v>0</v>
      </c>
      <c r="CH107">
        <v>10</v>
      </c>
      <c r="CI107">
        <v>0</v>
      </c>
      <c r="CJ107">
        <v>2</v>
      </c>
      <c r="CK107">
        <v>0</v>
      </c>
      <c r="CL107">
        <v>10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</row>
    <row r="108" spans="1:113" x14ac:dyDescent="0.25">
      <c r="A108" t="s">
        <v>242</v>
      </c>
      <c r="B108">
        <v>4</v>
      </c>
      <c r="C108">
        <v>9</v>
      </c>
      <c r="D108" t="s">
        <v>248</v>
      </c>
      <c r="G108" s="1">
        <v>43315</v>
      </c>
      <c r="H108" t="s">
        <v>203</v>
      </c>
      <c r="J108">
        <v>2018</v>
      </c>
      <c r="K108">
        <v>70</v>
      </c>
      <c r="L108">
        <v>1</v>
      </c>
      <c r="O108">
        <v>8200</v>
      </c>
      <c r="P108">
        <v>20</v>
      </c>
      <c r="Q108">
        <v>0</v>
      </c>
      <c r="R108">
        <v>0</v>
      </c>
      <c r="S108">
        <v>0</v>
      </c>
      <c r="T108">
        <v>70</v>
      </c>
      <c r="U108">
        <v>10</v>
      </c>
      <c r="V108" t="s">
        <v>295</v>
      </c>
      <c r="W108" t="s">
        <v>295</v>
      </c>
      <c r="X108" t="s">
        <v>295</v>
      </c>
      <c r="Y108">
        <v>131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f t="shared" si="5"/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ref="AN108:AN120" si="7">SUM(V108:AM108)</f>
        <v>131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6</v>
      </c>
      <c r="BC108">
        <v>9</v>
      </c>
      <c r="BD108">
        <v>0</v>
      </c>
      <c r="BE108">
        <v>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f t="shared" si="6"/>
        <v>22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8</v>
      </c>
      <c r="CI108">
        <v>0</v>
      </c>
      <c r="CJ108">
        <v>0</v>
      </c>
      <c r="CK108">
        <v>0</v>
      </c>
      <c r="CL108">
        <v>2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</row>
    <row r="109" spans="1:113" x14ac:dyDescent="0.25">
      <c r="A109" t="s">
        <v>242</v>
      </c>
      <c r="B109">
        <v>4</v>
      </c>
      <c r="C109">
        <v>10</v>
      </c>
      <c r="D109" t="s">
        <v>248</v>
      </c>
      <c r="G109" s="1">
        <v>43315</v>
      </c>
      <c r="H109" t="s">
        <v>203</v>
      </c>
      <c r="J109">
        <v>2018</v>
      </c>
      <c r="K109">
        <v>81</v>
      </c>
      <c r="L109">
        <v>1</v>
      </c>
      <c r="O109">
        <v>2300</v>
      </c>
      <c r="P109">
        <v>5</v>
      </c>
      <c r="Q109">
        <v>0</v>
      </c>
      <c r="R109">
        <v>0</v>
      </c>
      <c r="S109">
        <v>0</v>
      </c>
      <c r="T109">
        <v>20</v>
      </c>
      <c r="U109">
        <v>75</v>
      </c>
      <c r="V109" t="s">
        <v>295</v>
      </c>
      <c r="W109" t="s">
        <v>295</v>
      </c>
      <c r="X109" t="s">
        <v>295</v>
      </c>
      <c r="Y109">
        <v>91</v>
      </c>
      <c r="Z109">
        <v>0</v>
      </c>
      <c r="AA109">
        <v>0</v>
      </c>
      <c r="AB109">
        <v>0</v>
      </c>
      <c r="AC109">
        <v>10</v>
      </c>
      <c r="AD109">
        <v>0</v>
      </c>
      <c r="AE109">
        <v>0</v>
      </c>
      <c r="AF109">
        <v>0</v>
      </c>
      <c r="AG109">
        <v>0</v>
      </c>
      <c r="AH109">
        <f t="shared" si="5"/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7"/>
        <v>101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22</v>
      </c>
      <c r="BC109">
        <v>6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7</v>
      </c>
      <c r="BT109">
        <v>0</v>
      </c>
      <c r="BU109">
        <v>0</v>
      </c>
      <c r="BV109">
        <v>0</v>
      </c>
      <c r="BW109">
        <f t="shared" si="6"/>
        <v>37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</row>
    <row r="110" spans="1:113" x14ac:dyDescent="0.25">
      <c r="A110" t="s">
        <v>242</v>
      </c>
      <c r="B110">
        <v>4</v>
      </c>
      <c r="C110">
        <v>11</v>
      </c>
      <c r="D110" t="s">
        <v>249</v>
      </c>
      <c r="G110" s="1">
        <v>43314</v>
      </c>
      <c r="H110" t="s">
        <v>206</v>
      </c>
      <c r="J110">
        <v>2018</v>
      </c>
      <c r="K110">
        <v>56</v>
      </c>
      <c r="L110">
        <v>2</v>
      </c>
      <c r="O110">
        <v>5200</v>
      </c>
      <c r="P110">
        <v>0</v>
      </c>
      <c r="Q110">
        <v>15</v>
      </c>
      <c r="R110">
        <v>0</v>
      </c>
      <c r="S110">
        <v>0</v>
      </c>
      <c r="T110">
        <v>70</v>
      </c>
      <c r="U110">
        <v>15</v>
      </c>
      <c r="V110" t="s">
        <v>295</v>
      </c>
      <c r="W110" t="s">
        <v>295</v>
      </c>
      <c r="X110" t="s">
        <v>295</v>
      </c>
      <c r="Y110">
        <v>109</v>
      </c>
      <c r="Z110">
        <v>0</v>
      </c>
      <c r="AA110">
        <v>0</v>
      </c>
      <c r="AB110">
        <v>0</v>
      </c>
      <c r="AC110">
        <v>6</v>
      </c>
      <c r="AD110">
        <v>0</v>
      </c>
      <c r="AE110">
        <v>0</v>
      </c>
      <c r="AF110">
        <v>0</v>
      </c>
      <c r="AG110">
        <v>5</v>
      </c>
      <c r="AH110">
        <f t="shared" si="5"/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7"/>
        <v>120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3</v>
      </c>
      <c r="AX110">
        <v>0</v>
      </c>
      <c r="AY110">
        <v>0</v>
      </c>
      <c r="AZ110">
        <v>0</v>
      </c>
      <c r="BA110">
        <v>0</v>
      </c>
      <c r="BB110">
        <v>9</v>
      </c>
      <c r="BC110">
        <v>20</v>
      </c>
      <c r="BD110">
        <v>0</v>
      </c>
      <c r="BE110">
        <v>11</v>
      </c>
      <c r="BF110">
        <v>0</v>
      </c>
      <c r="BG110">
        <v>0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4</v>
      </c>
      <c r="BO110">
        <v>0</v>
      </c>
      <c r="BP110">
        <v>0</v>
      </c>
      <c r="BQ110">
        <v>0</v>
      </c>
      <c r="BR110">
        <v>0</v>
      </c>
      <c r="BS110">
        <v>2</v>
      </c>
      <c r="BT110">
        <v>0</v>
      </c>
      <c r="BU110">
        <v>5</v>
      </c>
      <c r="BV110">
        <v>0</v>
      </c>
      <c r="BW110">
        <f t="shared" si="6"/>
        <v>55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12</v>
      </c>
      <c r="CI110">
        <v>0</v>
      </c>
      <c r="CJ110">
        <v>7</v>
      </c>
      <c r="CK110">
        <v>0</v>
      </c>
      <c r="CL110">
        <v>3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2</v>
      </c>
      <c r="DE110">
        <v>0</v>
      </c>
      <c r="DF110">
        <v>0</v>
      </c>
      <c r="DG110">
        <v>0</v>
      </c>
      <c r="DH110">
        <v>0</v>
      </c>
      <c r="DI110">
        <v>0</v>
      </c>
    </row>
    <row r="111" spans="1:113" x14ac:dyDescent="0.25">
      <c r="A111" t="s">
        <v>242</v>
      </c>
      <c r="B111">
        <v>4</v>
      </c>
      <c r="C111">
        <v>12</v>
      </c>
      <c r="D111" t="s">
        <v>249</v>
      </c>
      <c r="G111" s="1">
        <v>43314</v>
      </c>
      <c r="H111" t="s">
        <v>206</v>
      </c>
      <c r="J111">
        <v>2018</v>
      </c>
      <c r="K111">
        <v>54</v>
      </c>
      <c r="L111">
        <v>5</v>
      </c>
      <c r="O111">
        <v>3100</v>
      </c>
      <c r="P111">
        <v>0</v>
      </c>
      <c r="Q111">
        <v>34</v>
      </c>
      <c r="R111">
        <v>0</v>
      </c>
      <c r="S111">
        <v>0</v>
      </c>
      <c r="T111">
        <v>33</v>
      </c>
      <c r="U111">
        <v>33</v>
      </c>
      <c r="V111" t="s">
        <v>295</v>
      </c>
      <c r="W111" t="s">
        <v>295</v>
      </c>
      <c r="X111" t="s">
        <v>295</v>
      </c>
      <c r="Y111">
        <v>92</v>
      </c>
      <c r="Z111">
        <v>33</v>
      </c>
      <c r="AA111">
        <v>0</v>
      </c>
      <c r="AB111">
        <v>0</v>
      </c>
      <c r="AC111">
        <v>9</v>
      </c>
      <c r="AD111">
        <v>0</v>
      </c>
      <c r="AE111">
        <v>0</v>
      </c>
      <c r="AF111">
        <v>0</v>
      </c>
      <c r="AG111">
        <v>17</v>
      </c>
      <c r="AH111">
        <f t="shared" si="5"/>
        <v>33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7"/>
        <v>184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7</v>
      </c>
      <c r="BC111">
        <v>16</v>
      </c>
      <c r="BD111">
        <v>0</v>
      </c>
      <c r="BE111">
        <v>6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5</v>
      </c>
      <c r="BT111">
        <v>0</v>
      </c>
      <c r="BU111">
        <v>2</v>
      </c>
      <c r="BV111">
        <v>0</v>
      </c>
      <c r="BW111">
        <f t="shared" si="6"/>
        <v>37</v>
      </c>
      <c r="BX111">
        <v>1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13</v>
      </c>
      <c r="CI111">
        <v>0</v>
      </c>
      <c r="CJ111">
        <v>6</v>
      </c>
      <c r="CK111">
        <v>0</v>
      </c>
      <c r="CL111">
        <v>1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</row>
    <row r="112" spans="1:113" x14ac:dyDescent="0.25">
      <c r="A112" t="s">
        <v>242</v>
      </c>
      <c r="B112">
        <v>4</v>
      </c>
      <c r="C112">
        <v>13</v>
      </c>
      <c r="D112" t="s">
        <v>249</v>
      </c>
      <c r="G112" s="1">
        <v>43314</v>
      </c>
      <c r="H112" t="s">
        <v>206</v>
      </c>
      <c r="J112">
        <v>2018</v>
      </c>
      <c r="K112">
        <v>63</v>
      </c>
      <c r="L112">
        <v>8</v>
      </c>
      <c r="P112">
        <v>5</v>
      </c>
      <c r="Q112">
        <v>0</v>
      </c>
      <c r="R112">
        <v>0</v>
      </c>
      <c r="S112">
        <v>0</v>
      </c>
      <c r="T112">
        <v>80</v>
      </c>
      <c r="U112">
        <v>15</v>
      </c>
      <c r="V112" t="s">
        <v>295</v>
      </c>
      <c r="W112" t="s">
        <v>295</v>
      </c>
      <c r="X112" t="s">
        <v>295</v>
      </c>
      <c r="Y112">
        <v>1576</v>
      </c>
      <c r="Z112">
        <v>5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f t="shared" si="5"/>
        <v>5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7"/>
        <v>1586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3</v>
      </c>
      <c r="AX112">
        <v>0</v>
      </c>
      <c r="AY112">
        <v>0</v>
      </c>
      <c r="AZ112">
        <v>0</v>
      </c>
      <c r="BA112">
        <v>0</v>
      </c>
      <c r="BB112">
        <v>25</v>
      </c>
      <c r="BC112">
        <v>9</v>
      </c>
      <c r="BD112">
        <v>0</v>
      </c>
      <c r="BE112">
        <v>13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6</v>
      </c>
      <c r="BO112">
        <v>0</v>
      </c>
      <c r="BP112">
        <v>0</v>
      </c>
      <c r="BQ112">
        <v>0</v>
      </c>
      <c r="BR112">
        <v>0</v>
      </c>
      <c r="BS112">
        <v>7</v>
      </c>
      <c r="BT112">
        <v>0</v>
      </c>
      <c r="BU112">
        <v>4</v>
      </c>
      <c r="BV112">
        <v>0</v>
      </c>
      <c r="BW112">
        <f t="shared" si="6"/>
        <v>67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2</v>
      </c>
      <c r="CE112">
        <v>0</v>
      </c>
      <c r="CF112">
        <v>0</v>
      </c>
      <c r="CG112">
        <v>0</v>
      </c>
      <c r="CH112">
        <v>4</v>
      </c>
      <c r="CI112">
        <v>0</v>
      </c>
      <c r="CJ112">
        <v>3</v>
      </c>
      <c r="CK112">
        <v>0</v>
      </c>
      <c r="CL112">
        <v>5</v>
      </c>
      <c r="CM112">
        <v>1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</v>
      </c>
      <c r="DE112">
        <v>0</v>
      </c>
      <c r="DF112">
        <v>0</v>
      </c>
      <c r="DG112">
        <v>0</v>
      </c>
      <c r="DH112">
        <v>0</v>
      </c>
      <c r="DI112">
        <v>0</v>
      </c>
    </row>
    <row r="113" spans="1:113" x14ac:dyDescent="0.25">
      <c r="A113" t="s">
        <v>242</v>
      </c>
      <c r="B113">
        <v>4</v>
      </c>
      <c r="C113">
        <v>14</v>
      </c>
      <c r="D113" t="s">
        <v>249</v>
      </c>
      <c r="G113" s="1">
        <v>43314</v>
      </c>
      <c r="H113" t="s">
        <v>206</v>
      </c>
      <c r="J113">
        <v>2018</v>
      </c>
      <c r="K113">
        <v>67</v>
      </c>
      <c r="L113">
        <v>15</v>
      </c>
      <c r="O113">
        <v>100</v>
      </c>
      <c r="P113">
        <v>0</v>
      </c>
      <c r="Q113">
        <v>100</v>
      </c>
      <c r="R113">
        <v>0</v>
      </c>
      <c r="S113">
        <v>0</v>
      </c>
      <c r="T113">
        <v>0</v>
      </c>
      <c r="U113">
        <v>0</v>
      </c>
      <c r="V113" t="s">
        <v>295</v>
      </c>
      <c r="W113" t="s">
        <v>295</v>
      </c>
      <c r="X113" t="s">
        <v>295</v>
      </c>
      <c r="Y113">
        <v>3686</v>
      </c>
      <c r="Z113">
        <v>11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f t="shared" si="5"/>
        <v>11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7"/>
        <v>3708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2</v>
      </c>
      <c r="AX113">
        <v>0</v>
      </c>
      <c r="AY113">
        <v>0</v>
      </c>
      <c r="AZ113">
        <v>0</v>
      </c>
      <c r="BA113">
        <v>0</v>
      </c>
      <c r="BB113">
        <v>13</v>
      </c>
      <c r="BC113">
        <v>24</v>
      </c>
      <c r="BD113">
        <v>0</v>
      </c>
      <c r="BE113">
        <v>4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4</v>
      </c>
      <c r="BT113">
        <v>0</v>
      </c>
      <c r="BU113">
        <v>1</v>
      </c>
      <c r="BV113">
        <v>0</v>
      </c>
      <c r="BW113">
        <f t="shared" si="6"/>
        <v>50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2</v>
      </c>
      <c r="CE113">
        <v>0</v>
      </c>
      <c r="CF113">
        <v>0</v>
      </c>
      <c r="CG113">
        <v>0</v>
      </c>
      <c r="CH113">
        <v>9</v>
      </c>
      <c r="CI113">
        <v>0</v>
      </c>
      <c r="CJ113">
        <v>24</v>
      </c>
      <c r="CK113">
        <v>0</v>
      </c>
      <c r="CL113">
        <v>6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</row>
    <row r="114" spans="1:113" x14ac:dyDescent="0.25">
      <c r="A114" t="s">
        <v>256</v>
      </c>
      <c r="B114">
        <v>1</v>
      </c>
      <c r="C114">
        <v>1</v>
      </c>
      <c r="D114" t="s">
        <v>248</v>
      </c>
      <c r="G114" s="1">
        <v>43662</v>
      </c>
      <c r="H114" t="s">
        <v>94</v>
      </c>
      <c r="I114" s="2">
        <v>0.42222222222222222</v>
      </c>
      <c r="J114">
        <v>2019</v>
      </c>
      <c r="K114">
        <v>91</v>
      </c>
      <c r="M114">
        <v>80</v>
      </c>
      <c r="N114">
        <v>90</v>
      </c>
      <c r="O114">
        <v>2300</v>
      </c>
      <c r="P114">
        <v>30</v>
      </c>
      <c r="Q114">
        <v>60</v>
      </c>
      <c r="R114">
        <v>0</v>
      </c>
      <c r="S114">
        <v>0</v>
      </c>
      <c r="T114">
        <v>0</v>
      </c>
      <c r="U114">
        <v>10</v>
      </c>
      <c r="V114">
        <v>0</v>
      </c>
      <c r="W114">
        <v>1</v>
      </c>
      <c r="X114">
        <v>0</v>
      </c>
      <c r="Y114" t="s">
        <v>295</v>
      </c>
      <c r="Z114">
        <v>3</v>
      </c>
      <c r="AA114">
        <v>7</v>
      </c>
      <c r="AB114">
        <v>0</v>
      </c>
      <c r="AC114">
        <v>5</v>
      </c>
      <c r="AD114">
        <v>0</v>
      </c>
      <c r="AE114">
        <v>0</v>
      </c>
      <c r="AF114">
        <v>0</v>
      </c>
      <c r="AG114">
        <v>0</v>
      </c>
      <c r="AH114">
        <f t="shared" si="5"/>
        <v>3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7"/>
        <v>19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15</v>
      </c>
      <c r="BC114">
        <v>5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6</v>
      </c>
      <c r="BO114">
        <v>0</v>
      </c>
      <c r="BP114">
        <v>0</v>
      </c>
      <c r="BQ114">
        <v>0</v>
      </c>
      <c r="BR114">
        <v>0</v>
      </c>
      <c r="BS114">
        <v>5</v>
      </c>
      <c r="BT114">
        <v>0</v>
      </c>
      <c r="BU114">
        <v>0</v>
      </c>
      <c r="BV114">
        <v>0</v>
      </c>
      <c r="BW114">
        <f t="shared" si="6"/>
        <v>32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2</v>
      </c>
      <c r="CE114">
        <v>0</v>
      </c>
      <c r="CF114">
        <v>0</v>
      </c>
      <c r="CG114">
        <v>0</v>
      </c>
      <c r="CH114">
        <v>2</v>
      </c>
      <c r="CI114">
        <v>0</v>
      </c>
      <c r="CJ114">
        <v>0</v>
      </c>
      <c r="CK114">
        <v>0</v>
      </c>
      <c r="CL114">
        <v>2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</row>
    <row r="115" spans="1:113" x14ac:dyDescent="0.25">
      <c r="A115" t="s">
        <v>256</v>
      </c>
      <c r="B115">
        <v>1</v>
      </c>
      <c r="C115">
        <v>2</v>
      </c>
      <c r="D115" t="s">
        <v>248</v>
      </c>
      <c r="G115" s="1">
        <v>43661</v>
      </c>
      <c r="H115" t="s">
        <v>106</v>
      </c>
      <c r="I115" s="2">
        <v>0.67986111111111114</v>
      </c>
      <c r="J115">
        <v>2019</v>
      </c>
      <c r="K115">
        <v>92</v>
      </c>
      <c r="M115">
        <v>2</v>
      </c>
      <c r="N115">
        <v>80</v>
      </c>
      <c r="O115">
        <v>2800</v>
      </c>
      <c r="P115">
        <v>95</v>
      </c>
      <c r="Q115">
        <v>0</v>
      </c>
      <c r="R115">
        <v>0</v>
      </c>
      <c r="S115">
        <v>0</v>
      </c>
      <c r="T115">
        <v>0</v>
      </c>
      <c r="U115">
        <v>5</v>
      </c>
      <c r="V115">
        <v>0</v>
      </c>
      <c r="W115">
        <v>1</v>
      </c>
      <c r="X115">
        <v>9</v>
      </c>
      <c r="Y115" t="s">
        <v>295</v>
      </c>
      <c r="Z115">
        <v>0</v>
      </c>
      <c r="AA115">
        <v>30</v>
      </c>
      <c r="AB115">
        <v>0</v>
      </c>
      <c r="AC115">
        <v>4</v>
      </c>
      <c r="AD115">
        <v>0</v>
      </c>
      <c r="AE115">
        <v>0</v>
      </c>
      <c r="AF115">
        <v>0</v>
      </c>
      <c r="AG115">
        <v>10</v>
      </c>
      <c r="AH115">
        <f t="shared" si="5"/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7"/>
        <v>54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10</v>
      </c>
      <c r="BD115">
        <v>0</v>
      </c>
      <c r="BE115">
        <v>2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f t="shared" si="6"/>
        <v>16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3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0</v>
      </c>
      <c r="DH115">
        <v>0</v>
      </c>
      <c r="DI115">
        <v>0</v>
      </c>
    </row>
    <row r="116" spans="1:113" x14ac:dyDescent="0.25">
      <c r="A116" t="s">
        <v>256</v>
      </c>
      <c r="B116">
        <v>1</v>
      </c>
      <c r="C116">
        <v>3</v>
      </c>
      <c r="D116" t="s">
        <v>248</v>
      </c>
      <c r="G116" s="1">
        <v>43662</v>
      </c>
      <c r="H116" t="s">
        <v>94</v>
      </c>
      <c r="I116" s="2">
        <v>0.32569444444444445</v>
      </c>
      <c r="J116">
        <v>2019</v>
      </c>
      <c r="K116">
        <v>83</v>
      </c>
      <c r="M116">
        <v>0</v>
      </c>
      <c r="N116">
        <v>65</v>
      </c>
      <c r="O116">
        <v>300</v>
      </c>
      <c r="P116">
        <v>95</v>
      </c>
      <c r="Q116">
        <v>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</v>
      </c>
      <c r="Y116" t="s">
        <v>295</v>
      </c>
      <c r="Z116">
        <v>0</v>
      </c>
      <c r="AA116">
        <v>27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f t="shared" si="5"/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7"/>
        <v>30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2</v>
      </c>
      <c r="AX116">
        <v>0</v>
      </c>
      <c r="AY116">
        <v>0</v>
      </c>
      <c r="AZ116">
        <v>0</v>
      </c>
      <c r="BA116">
        <v>0</v>
      </c>
      <c r="BB116">
        <v>25</v>
      </c>
      <c r="BC116">
        <v>10</v>
      </c>
      <c r="BD116">
        <v>0</v>
      </c>
      <c r="BE116">
        <v>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4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f t="shared" si="6"/>
        <v>45</v>
      </c>
      <c r="BX116">
        <v>0</v>
      </c>
      <c r="BY116">
        <v>0</v>
      </c>
      <c r="BZ116">
        <v>0</v>
      </c>
      <c r="CA116">
        <v>0</v>
      </c>
      <c r="CB116">
        <v>1</v>
      </c>
      <c r="CC116">
        <v>0</v>
      </c>
      <c r="CD116">
        <v>3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2</v>
      </c>
      <c r="CM116">
        <v>0</v>
      </c>
      <c r="CN116">
        <v>0</v>
      </c>
      <c r="CO116">
        <v>1</v>
      </c>
      <c r="CP116">
        <v>0</v>
      </c>
      <c r="CQ116">
        <v>1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</row>
    <row r="117" spans="1:113" x14ac:dyDescent="0.25">
      <c r="A117" t="s">
        <v>256</v>
      </c>
      <c r="B117">
        <v>1</v>
      </c>
      <c r="C117">
        <v>4</v>
      </c>
      <c r="D117" t="s">
        <v>248</v>
      </c>
      <c r="G117" s="1">
        <v>43661</v>
      </c>
      <c r="H117" t="s">
        <v>106</v>
      </c>
      <c r="I117" s="2">
        <v>0.64652777777777781</v>
      </c>
      <c r="J117">
        <v>2019</v>
      </c>
      <c r="K117">
        <v>82</v>
      </c>
      <c r="M117">
        <v>40</v>
      </c>
      <c r="N117">
        <v>40</v>
      </c>
      <c r="O117">
        <v>8400</v>
      </c>
      <c r="P117">
        <v>10</v>
      </c>
      <c r="Q117">
        <v>0</v>
      </c>
      <c r="R117">
        <v>0</v>
      </c>
      <c r="S117">
        <v>0</v>
      </c>
      <c r="T117">
        <v>70</v>
      </c>
      <c r="U117">
        <v>20</v>
      </c>
      <c r="V117">
        <v>0</v>
      </c>
      <c r="W117">
        <v>23</v>
      </c>
      <c r="X117">
        <v>0</v>
      </c>
      <c r="Y117" t="s">
        <v>295</v>
      </c>
      <c r="Z117">
        <v>0</v>
      </c>
      <c r="AA117">
        <v>0</v>
      </c>
      <c r="AB117">
        <v>0</v>
      </c>
      <c r="AC117">
        <v>11</v>
      </c>
      <c r="AD117">
        <v>0</v>
      </c>
      <c r="AE117">
        <v>0</v>
      </c>
      <c r="AF117">
        <v>0</v>
      </c>
      <c r="AG117">
        <v>5</v>
      </c>
      <c r="AH117">
        <f t="shared" si="5"/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7"/>
        <v>39</v>
      </c>
      <c r="AO117">
        <v>0</v>
      </c>
      <c r="AP117">
        <v>0</v>
      </c>
      <c r="AQ117">
        <v>0</v>
      </c>
      <c r="AR117">
        <v>0</v>
      </c>
      <c r="AS117">
        <v>2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12</v>
      </c>
      <c r="BC117">
        <v>7</v>
      </c>
      <c r="BD117">
        <v>0</v>
      </c>
      <c r="BE117">
        <v>9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7</v>
      </c>
      <c r="BO117">
        <v>0</v>
      </c>
      <c r="BP117">
        <v>0</v>
      </c>
      <c r="BQ117">
        <v>0</v>
      </c>
      <c r="BR117">
        <v>0</v>
      </c>
      <c r="BS117">
        <v>3</v>
      </c>
      <c r="BT117">
        <v>0</v>
      </c>
      <c r="BU117">
        <v>0</v>
      </c>
      <c r="BV117">
        <v>0</v>
      </c>
      <c r="BW117">
        <f t="shared" si="6"/>
        <v>40</v>
      </c>
      <c r="BX117">
        <v>0</v>
      </c>
      <c r="BY117">
        <v>0</v>
      </c>
      <c r="BZ117">
        <v>0</v>
      </c>
      <c r="CA117">
        <v>0</v>
      </c>
      <c r="CB117">
        <v>1</v>
      </c>
      <c r="CC117">
        <v>0</v>
      </c>
      <c r="CD117">
        <v>1</v>
      </c>
      <c r="CE117">
        <v>0</v>
      </c>
      <c r="CF117">
        <v>0</v>
      </c>
      <c r="CG117">
        <v>0</v>
      </c>
      <c r="CH117">
        <v>1</v>
      </c>
      <c r="CI117">
        <v>0</v>
      </c>
      <c r="CJ117">
        <v>0</v>
      </c>
      <c r="CK117">
        <v>0</v>
      </c>
      <c r="CL117">
        <v>10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2</v>
      </c>
      <c r="DE117">
        <v>0</v>
      </c>
      <c r="DF117">
        <v>0</v>
      </c>
      <c r="DG117">
        <v>0</v>
      </c>
      <c r="DH117">
        <v>0</v>
      </c>
      <c r="DI117">
        <v>0</v>
      </c>
    </row>
    <row r="118" spans="1:113" x14ac:dyDescent="0.25">
      <c r="A118" t="s">
        <v>256</v>
      </c>
      <c r="B118">
        <v>1</v>
      </c>
      <c r="C118">
        <v>5</v>
      </c>
      <c r="D118" t="s">
        <v>248</v>
      </c>
      <c r="G118" s="1">
        <v>43662</v>
      </c>
      <c r="H118" t="s">
        <v>94</v>
      </c>
      <c r="I118" s="2">
        <v>0.37291666666666662</v>
      </c>
      <c r="J118">
        <v>2019</v>
      </c>
      <c r="K118">
        <v>91</v>
      </c>
      <c r="M118">
        <v>10</v>
      </c>
      <c r="N118">
        <v>40</v>
      </c>
      <c r="O118">
        <v>600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100</v>
      </c>
      <c r="V118">
        <v>416</v>
      </c>
      <c r="W118">
        <v>0</v>
      </c>
      <c r="X118">
        <v>0</v>
      </c>
      <c r="Y118" t="s">
        <v>295</v>
      </c>
      <c r="Z118">
        <v>0</v>
      </c>
      <c r="AA118">
        <v>0</v>
      </c>
      <c r="AB118">
        <v>0</v>
      </c>
      <c r="AC118">
        <v>43</v>
      </c>
      <c r="AD118">
        <v>0</v>
      </c>
      <c r="AE118">
        <v>0</v>
      </c>
      <c r="AF118">
        <v>0</v>
      </c>
      <c r="AG118">
        <v>0</v>
      </c>
      <c r="AH118">
        <f t="shared" si="5"/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7"/>
        <v>459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19</v>
      </c>
      <c r="BC118">
        <v>10</v>
      </c>
      <c r="BD118">
        <v>0</v>
      </c>
      <c r="BE118">
        <v>9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20</v>
      </c>
      <c r="BT118">
        <v>0</v>
      </c>
      <c r="BU118">
        <v>0</v>
      </c>
      <c r="BV118">
        <v>0</v>
      </c>
      <c r="BW118">
        <f t="shared" si="6"/>
        <v>60</v>
      </c>
      <c r="BX118">
        <v>1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5</v>
      </c>
      <c r="CE118">
        <v>0</v>
      </c>
      <c r="CF118">
        <v>0</v>
      </c>
      <c r="CG118">
        <v>0</v>
      </c>
      <c r="CH118">
        <v>1</v>
      </c>
      <c r="CI118">
        <v>0</v>
      </c>
      <c r="CJ118">
        <v>4</v>
      </c>
      <c r="CK118">
        <v>0</v>
      </c>
      <c r="CL118">
        <v>10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5</v>
      </c>
      <c r="DE118">
        <v>0</v>
      </c>
      <c r="DF118">
        <v>0</v>
      </c>
      <c r="DG118">
        <v>0</v>
      </c>
      <c r="DH118">
        <v>0</v>
      </c>
      <c r="DI118">
        <v>0</v>
      </c>
    </row>
    <row r="119" spans="1:113" x14ac:dyDescent="0.25">
      <c r="A119" t="s">
        <v>256</v>
      </c>
      <c r="B119">
        <v>1</v>
      </c>
      <c r="C119">
        <v>6</v>
      </c>
      <c r="D119" t="s">
        <v>248</v>
      </c>
      <c r="G119" s="1">
        <v>43662</v>
      </c>
      <c r="H119" t="s">
        <v>94</v>
      </c>
      <c r="I119" s="2">
        <v>0.60833333333333328</v>
      </c>
      <c r="J119">
        <v>2019</v>
      </c>
      <c r="K119">
        <v>82</v>
      </c>
      <c r="M119">
        <v>100</v>
      </c>
      <c r="N119">
        <v>95</v>
      </c>
      <c r="O119">
        <v>11500</v>
      </c>
      <c r="P119">
        <v>10</v>
      </c>
      <c r="Q119">
        <v>0</v>
      </c>
      <c r="R119">
        <v>0</v>
      </c>
      <c r="S119">
        <v>0</v>
      </c>
      <c r="T119">
        <v>70</v>
      </c>
      <c r="U119">
        <v>20</v>
      </c>
      <c r="V119">
        <v>0</v>
      </c>
      <c r="W119">
        <v>3</v>
      </c>
      <c r="X119">
        <v>0</v>
      </c>
      <c r="Y119" t="s">
        <v>295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f t="shared" si="5"/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7"/>
        <v>3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2</v>
      </c>
      <c r="BC119">
        <v>16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5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f t="shared" si="6"/>
        <v>24</v>
      </c>
      <c r="BX119">
        <v>0</v>
      </c>
      <c r="BY119">
        <v>0</v>
      </c>
      <c r="BZ119">
        <v>0</v>
      </c>
      <c r="CA119">
        <v>2</v>
      </c>
      <c r="CB119">
        <v>0</v>
      </c>
      <c r="CC119">
        <v>1</v>
      </c>
      <c r="CD119">
        <v>1</v>
      </c>
      <c r="CE119">
        <v>0</v>
      </c>
      <c r="CF119">
        <v>0</v>
      </c>
      <c r="CG119">
        <v>0</v>
      </c>
      <c r="CH119">
        <v>3</v>
      </c>
      <c r="CI119">
        <v>0</v>
      </c>
      <c r="CJ119">
        <v>0</v>
      </c>
      <c r="CK119">
        <v>0</v>
      </c>
      <c r="CL119">
        <v>10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1</v>
      </c>
      <c r="DE119">
        <v>0</v>
      </c>
      <c r="DF119">
        <v>1</v>
      </c>
      <c r="DG119">
        <v>0</v>
      </c>
      <c r="DH119">
        <v>0</v>
      </c>
      <c r="DI119">
        <v>0</v>
      </c>
    </row>
    <row r="120" spans="1:113" x14ac:dyDescent="0.25">
      <c r="A120" t="s">
        <v>256</v>
      </c>
      <c r="B120">
        <v>1</v>
      </c>
      <c r="C120">
        <v>7</v>
      </c>
      <c r="D120" t="s">
        <v>248</v>
      </c>
      <c r="G120" s="1">
        <v>43662</v>
      </c>
      <c r="H120" t="s">
        <v>94</v>
      </c>
      <c r="I120" s="2">
        <v>0.45624999999999999</v>
      </c>
      <c r="J120">
        <v>2019</v>
      </c>
      <c r="K120">
        <v>81</v>
      </c>
      <c r="M120">
        <v>80</v>
      </c>
      <c r="N120">
        <v>80</v>
      </c>
      <c r="O120">
        <v>3620</v>
      </c>
      <c r="P120">
        <v>80</v>
      </c>
      <c r="Q120">
        <v>0</v>
      </c>
      <c r="R120">
        <v>0</v>
      </c>
      <c r="S120">
        <v>0</v>
      </c>
      <c r="T120">
        <v>0</v>
      </c>
      <c r="U120">
        <v>20</v>
      </c>
      <c r="V120">
        <v>103</v>
      </c>
      <c r="W120">
        <v>3</v>
      </c>
      <c r="X120">
        <v>21</v>
      </c>
      <c r="Y120" t="s">
        <v>295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42</v>
      </c>
      <c r="AH120">
        <f t="shared" si="5"/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7"/>
        <v>170</v>
      </c>
      <c r="AO120">
        <v>0</v>
      </c>
      <c r="AP120">
        <v>0</v>
      </c>
      <c r="AQ120">
        <v>0</v>
      </c>
      <c r="AR120">
        <v>0</v>
      </c>
      <c r="AS120">
        <v>3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11</v>
      </c>
      <c r="BC120">
        <v>10</v>
      </c>
      <c r="BD120">
        <v>0</v>
      </c>
      <c r="BE120">
        <v>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3</v>
      </c>
      <c r="BO120">
        <v>0</v>
      </c>
      <c r="BP120">
        <v>0</v>
      </c>
      <c r="BQ120">
        <v>0</v>
      </c>
      <c r="BR120">
        <v>0</v>
      </c>
      <c r="BS120">
        <v>3</v>
      </c>
      <c r="BT120">
        <v>0</v>
      </c>
      <c r="BU120">
        <v>0</v>
      </c>
      <c r="BV120">
        <v>0</v>
      </c>
      <c r="BW120">
        <f t="shared" si="6"/>
        <v>33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1</v>
      </c>
      <c r="CI120">
        <v>0</v>
      </c>
      <c r="CJ120">
        <v>3</v>
      </c>
      <c r="CK120">
        <v>0</v>
      </c>
      <c r="CL120">
        <v>6</v>
      </c>
      <c r="CM120">
        <v>1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2</v>
      </c>
      <c r="DE120">
        <v>0</v>
      </c>
      <c r="DF120">
        <v>0</v>
      </c>
      <c r="DG120">
        <v>0</v>
      </c>
      <c r="DH120">
        <v>0</v>
      </c>
      <c r="DI120">
        <v>0</v>
      </c>
    </row>
    <row r="121" spans="1:113" x14ac:dyDescent="0.25">
      <c r="A121" t="s">
        <v>256</v>
      </c>
      <c r="B121">
        <v>1</v>
      </c>
      <c r="C121">
        <v>8</v>
      </c>
      <c r="D121" t="s">
        <v>248</v>
      </c>
      <c r="G121" s="1">
        <v>43662</v>
      </c>
      <c r="H121" t="s">
        <v>94</v>
      </c>
      <c r="I121" s="2">
        <v>0.64513888888888882</v>
      </c>
      <c r="J121">
        <v>2019</v>
      </c>
      <c r="K121">
        <v>77</v>
      </c>
      <c r="M121">
        <v>60</v>
      </c>
      <c r="N121">
        <v>85</v>
      </c>
      <c r="O121">
        <v>5600</v>
      </c>
      <c r="P121">
        <v>40</v>
      </c>
      <c r="Q121">
        <v>40</v>
      </c>
      <c r="R121">
        <v>0</v>
      </c>
      <c r="S121">
        <v>0</v>
      </c>
      <c r="T121">
        <v>0</v>
      </c>
      <c r="U121">
        <v>20</v>
      </c>
      <c r="V121">
        <v>0</v>
      </c>
      <c r="W121">
        <v>24</v>
      </c>
      <c r="X121">
        <v>0</v>
      </c>
      <c r="Y121" t="s">
        <v>295</v>
      </c>
      <c r="Z121">
        <v>0</v>
      </c>
      <c r="AA121">
        <v>9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f t="shared" si="5"/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>SUM(V121:AM121)</f>
        <v>33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12</v>
      </c>
      <c r="BC121">
        <v>8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7</v>
      </c>
      <c r="BO121">
        <v>0</v>
      </c>
      <c r="BP121">
        <v>0</v>
      </c>
      <c r="BQ121">
        <v>0</v>
      </c>
      <c r="BR121">
        <v>0</v>
      </c>
      <c r="BS121">
        <v>10</v>
      </c>
      <c r="BT121">
        <v>0</v>
      </c>
      <c r="BU121">
        <v>0</v>
      </c>
      <c r="BV121">
        <v>0</v>
      </c>
      <c r="BW121">
        <f t="shared" si="6"/>
        <v>39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3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12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</row>
    <row r="122" spans="1:113" x14ac:dyDescent="0.25">
      <c r="A122" t="s">
        <v>256</v>
      </c>
      <c r="B122">
        <v>1</v>
      </c>
      <c r="C122">
        <v>9</v>
      </c>
      <c r="D122" t="s">
        <v>248</v>
      </c>
      <c r="G122" s="1">
        <v>43662</v>
      </c>
      <c r="H122" t="s">
        <v>94</v>
      </c>
      <c r="I122" s="2">
        <v>0.57430555555555551</v>
      </c>
      <c r="J122">
        <v>2019</v>
      </c>
      <c r="K122">
        <v>79</v>
      </c>
      <c r="M122">
        <v>90</v>
      </c>
      <c r="N122">
        <v>80</v>
      </c>
      <c r="O122">
        <v>6900</v>
      </c>
      <c r="P122">
        <v>30</v>
      </c>
      <c r="Q122">
        <v>0</v>
      </c>
      <c r="R122">
        <v>0</v>
      </c>
      <c r="S122">
        <v>0</v>
      </c>
      <c r="T122">
        <v>0</v>
      </c>
      <c r="U122">
        <v>100</v>
      </c>
      <c r="V122">
        <v>0</v>
      </c>
      <c r="W122">
        <v>45</v>
      </c>
      <c r="X122">
        <v>0</v>
      </c>
      <c r="Y122" t="s">
        <v>295</v>
      </c>
      <c r="Z122">
        <v>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f t="shared" si="5"/>
        <v>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>SUM(V122:AM122)</f>
        <v>49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4</v>
      </c>
      <c r="AX122">
        <v>0</v>
      </c>
      <c r="AY122">
        <v>0</v>
      </c>
      <c r="AZ122">
        <v>0</v>
      </c>
      <c r="BA122">
        <v>0</v>
      </c>
      <c r="BB122">
        <v>14</v>
      </c>
      <c r="BC122">
        <v>7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6</v>
      </c>
      <c r="BO122">
        <v>0</v>
      </c>
      <c r="BP122">
        <v>0</v>
      </c>
      <c r="BQ122">
        <v>0</v>
      </c>
      <c r="BR122">
        <v>0</v>
      </c>
      <c r="BS122">
        <v>5</v>
      </c>
      <c r="BT122">
        <v>0</v>
      </c>
      <c r="BU122">
        <v>0</v>
      </c>
      <c r="BV122">
        <v>0</v>
      </c>
      <c r="BW122">
        <f t="shared" si="6"/>
        <v>38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4</v>
      </c>
      <c r="CI122">
        <v>0</v>
      </c>
      <c r="CJ122">
        <v>0</v>
      </c>
      <c r="CK122">
        <v>0</v>
      </c>
      <c r="CL122">
        <v>2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0</v>
      </c>
      <c r="DH122">
        <v>0</v>
      </c>
      <c r="DI122">
        <v>0</v>
      </c>
    </row>
    <row r="123" spans="1:113" x14ac:dyDescent="0.25">
      <c r="A123" t="s">
        <v>256</v>
      </c>
      <c r="B123">
        <v>1</v>
      </c>
      <c r="C123">
        <v>10</v>
      </c>
      <c r="D123" t="s">
        <v>248</v>
      </c>
      <c r="G123" s="1">
        <v>43662</v>
      </c>
      <c r="H123" t="s">
        <v>94</v>
      </c>
      <c r="I123" s="2">
        <v>0.53402777777777777</v>
      </c>
      <c r="J123">
        <v>2019</v>
      </c>
      <c r="K123">
        <v>86</v>
      </c>
      <c r="M123">
        <v>90</v>
      </c>
      <c r="N123">
        <v>95</v>
      </c>
      <c r="O123">
        <v>5200</v>
      </c>
      <c r="P123">
        <v>60</v>
      </c>
      <c r="Q123">
        <v>5</v>
      </c>
      <c r="R123">
        <v>0</v>
      </c>
      <c r="S123">
        <v>0</v>
      </c>
      <c r="T123">
        <v>0</v>
      </c>
      <c r="U123">
        <v>35</v>
      </c>
      <c r="V123">
        <v>0</v>
      </c>
      <c r="W123">
        <v>5</v>
      </c>
      <c r="X123">
        <v>0</v>
      </c>
      <c r="Y123" t="s">
        <v>295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3</v>
      </c>
      <c r="AF123">
        <v>0</v>
      </c>
      <c r="AG123">
        <v>0</v>
      </c>
      <c r="AH123">
        <f t="shared" si="5"/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ref="AN123:AN186" si="8">SUM(V123:AM123)</f>
        <v>12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2</v>
      </c>
      <c r="AU123">
        <v>0</v>
      </c>
      <c r="AV123">
        <v>0</v>
      </c>
      <c r="AW123">
        <v>4</v>
      </c>
      <c r="AX123">
        <v>0</v>
      </c>
      <c r="AY123">
        <v>0</v>
      </c>
      <c r="AZ123">
        <v>0</v>
      </c>
      <c r="BA123">
        <v>0</v>
      </c>
      <c r="BB123">
        <v>30</v>
      </c>
      <c r="BC123">
        <v>15</v>
      </c>
      <c r="BD123">
        <v>0</v>
      </c>
      <c r="BE123">
        <v>2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6</v>
      </c>
      <c r="BO123">
        <v>0</v>
      </c>
      <c r="BP123">
        <v>0</v>
      </c>
      <c r="BQ123">
        <v>0</v>
      </c>
      <c r="BR123">
        <v>0</v>
      </c>
      <c r="BS123">
        <v>4</v>
      </c>
      <c r="BT123">
        <v>0</v>
      </c>
      <c r="BU123">
        <v>0</v>
      </c>
      <c r="BV123">
        <v>2</v>
      </c>
      <c r="BW123">
        <f t="shared" si="6"/>
        <v>66</v>
      </c>
      <c r="BX123">
        <v>0</v>
      </c>
      <c r="BY123">
        <v>0</v>
      </c>
      <c r="BZ123">
        <v>0</v>
      </c>
      <c r="CA123">
        <v>2</v>
      </c>
      <c r="CB123">
        <v>0</v>
      </c>
      <c r="CC123">
        <v>0</v>
      </c>
      <c r="CD123">
        <v>7</v>
      </c>
      <c r="CE123">
        <v>0</v>
      </c>
      <c r="CF123">
        <v>0</v>
      </c>
      <c r="CG123">
        <v>0</v>
      </c>
      <c r="CH123">
        <v>2</v>
      </c>
      <c r="CI123">
        <v>0</v>
      </c>
      <c r="CJ123">
        <v>0</v>
      </c>
      <c r="CK123">
        <v>0</v>
      </c>
      <c r="CL123">
        <v>14</v>
      </c>
      <c r="CM123">
        <v>0</v>
      </c>
      <c r="CN123">
        <v>0</v>
      </c>
      <c r="CO123">
        <v>1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</row>
    <row r="124" spans="1:113" x14ac:dyDescent="0.25">
      <c r="A124" t="s">
        <v>256</v>
      </c>
      <c r="B124">
        <v>1</v>
      </c>
      <c r="C124">
        <v>11</v>
      </c>
      <c r="D124" t="s">
        <v>249</v>
      </c>
      <c r="G124" s="1">
        <v>43664</v>
      </c>
      <c r="H124" t="s">
        <v>206</v>
      </c>
      <c r="I124" s="2">
        <v>0.45347222222222222</v>
      </c>
      <c r="J124">
        <v>2019</v>
      </c>
      <c r="K124">
        <v>72</v>
      </c>
      <c r="M124">
        <v>50</v>
      </c>
      <c r="N124">
        <v>5</v>
      </c>
      <c r="O124">
        <v>600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100</v>
      </c>
      <c r="V124">
        <v>0</v>
      </c>
      <c r="W124">
        <v>27</v>
      </c>
      <c r="X124">
        <v>0</v>
      </c>
      <c r="Y124" t="s">
        <v>295</v>
      </c>
      <c r="Z124">
        <v>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f t="shared" si="5"/>
        <v>3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8"/>
        <v>33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f t="shared" si="6"/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1</v>
      </c>
      <c r="DE124">
        <v>0</v>
      </c>
      <c r="DF124">
        <v>0</v>
      </c>
      <c r="DG124">
        <v>0</v>
      </c>
      <c r="DH124">
        <v>0</v>
      </c>
      <c r="DI124">
        <v>0</v>
      </c>
    </row>
    <row r="125" spans="1:113" x14ac:dyDescent="0.25">
      <c r="A125" t="s">
        <v>256</v>
      </c>
      <c r="B125">
        <v>1</v>
      </c>
      <c r="C125">
        <v>12</v>
      </c>
      <c r="D125" t="s">
        <v>249</v>
      </c>
      <c r="G125" s="1">
        <v>43664</v>
      </c>
      <c r="H125" t="s">
        <v>206</v>
      </c>
      <c r="I125" s="2">
        <v>0.61527777777777781</v>
      </c>
      <c r="J125">
        <v>2019</v>
      </c>
      <c r="K125">
        <v>80</v>
      </c>
      <c r="M125">
        <v>70</v>
      </c>
      <c r="N125">
        <v>40</v>
      </c>
      <c r="O125">
        <v>1500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100</v>
      </c>
      <c r="V125">
        <f>426*4</f>
        <v>1704</v>
      </c>
      <c r="W125">
        <v>24</v>
      </c>
      <c r="X125">
        <v>0</v>
      </c>
      <c r="Y125" t="s">
        <v>295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3</v>
      </c>
      <c r="AH125">
        <f t="shared" si="5"/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8"/>
        <v>1731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13</v>
      </c>
      <c r="BC125">
        <v>0</v>
      </c>
      <c r="BD125">
        <v>0</v>
      </c>
      <c r="BE125">
        <v>6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f t="shared" si="6"/>
        <v>23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4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</row>
    <row r="126" spans="1:113" x14ac:dyDescent="0.25">
      <c r="A126" t="s">
        <v>256</v>
      </c>
      <c r="B126">
        <v>1</v>
      </c>
      <c r="C126">
        <v>13</v>
      </c>
      <c r="D126" t="s">
        <v>249</v>
      </c>
      <c r="G126" s="1">
        <v>43664</v>
      </c>
      <c r="H126" t="s">
        <v>206</v>
      </c>
      <c r="I126" s="2">
        <v>0.51527777777777783</v>
      </c>
      <c r="J126">
        <v>2019</v>
      </c>
      <c r="K126">
        <v>67</v>
      </c>
      <c r="M126">
        <v>30</v>
      </c>
      <c r="N126">
        <v>30</v>
      </c>
      <c r="O126">
        <v>1200</v>
      </c>
      <c r="P126">
        <v>10</v>
      </c>
      <c r="Q126">
        <v>0</v>
      </c>
      <c r="R126">
        <v>0</v>
      </c>
      <c r="S126">
        <v>0</v>
      </c>
      <c r="T126">
        <v>0</v>
      </c>
      <c r="U126">
        <v>90</v>
      </c>
      <c r="V126">
        <v>123</v>
      </c>
      <c r="W126">
        <v>61</v>
      </c>
      <c r="X126">
        <v>0</v>
      </c>
      <c r="Y126" t="s">
        <v>295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f t="shared" si="5"/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8"/>
        <v>184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6</v>
      </c>
      <c r="AX126">
        <v>0</v>
      </c>
      <c r="AY126">
        <v>0</v>
      </c>
      <c r="AZ126">
        <v>0</v>
      </c>
      <c r="BA126">
        <v>0</v>
      </c>
      <c r="BB126">
        <v>20</v>
      </c>
      <c r="BC126">
        <v>3</v>
      </c>
      <c r="BD126">
        <v>0</v>
      </c>
      <c r="BE126">
        <v>7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v>5</v>
      </c>
      <c r="BO126">
        <v>0</v>
      </c>
      <c r="BP126">
        <v>0</v>
      </c>
      <c r="BQ126">
        <v>0</v>
      </c>
      <c r="BR126">
        <v>0</v>
      </c>
      <c r="BS126">
        <v>8</v>
      </c>
      <c r="BT126">
        <v>0</v>
      </c>
      <c r="BU126">
        <v>0</v>
      </c>
      <c r="BV126">
        <v>0</v>
      </c>
      <c r="BW126">
        <f t="shared" si="6"/>
        <v>52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10</v>
      </c>
      <c r="CI126">
        <v>0</v>
      </c>
      <c r="CJ126">
        <v>3</v>
      </c>
      <c r="CK126">
        <v>0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2</v>
      </c>
      <c r="DE126">
        <v>0</v>
      </c>
      <c r="DF126">
        <v>0</v>
      </c>
      <c r="DG126">
        <v>0</v>
      </c>
      <c r="DH126">
        <v>0</v>
      </c>
      <c r="DI126">
        <v>0</v>
      </c>
    </row>
    <row r="127" spans="1:113" x14ac:dyDescent="0.25">
      <c r="A127" t="s">
        <v>256</v>
      </c>
      <c r="B127">
        <v>1</v>
      </c>
      <c r="C127">
        <v>14</v>
      </c>
      <c r="D127" t="s">
        <v>249</v>
      </c>
      <c r="G127" s="1">
        <v>43664</v>
      </c>
      <c r="H127" t="s">
        <v>206</v>
      </c>
      <c r="I127" s="2">
        <v>0.5541666666666667</v>
      </c>
      <c r="J127">
        <v>2019</v>
      </c>
      <c r="K127">
        <v>75</v>
      </c>
      <c r="M127">
        <v>80</v>
      </c>
      <c r="N127">
        <v>95</v>
      </c>
      <c r="O127">
        <v>6400</v>
      </c>
      <c r="P127">
        <v>20</v>
      </c>
      <c r="Q127">
        <v>0</v>
      </c>
      <c r="R127">
        <v>0</v>
      </c>
      <c r="S127">
        <v>0</v>
      </c>
      <c r="T127">
        <v>30</v>
      </c>
      <c r="U127">
        <v>50</v>
      </c>
      <c r="V127">
        <v>227</v>
      </c>
      <c r="W127">
        <v>0</v>
      </c>
      <c r="X127">
        <v>0</v>
      </c>
      <c r="Y127" t="s">
        <v>295</v>
      </c>
      <c r="Z127">
        <v>3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f t="shared" si="5"/>
        <v>3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8"/>
        <v>233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2</v>
      </c>
      <c r="AX127">
        <v>0</v>
      </c>
      <c r="AY127">
        <v>0</v>
      </c>
      <c r="AZ127">
        <v>0</v>
      </c>
      <c r="BA127">
        <v>0</v>
      </c>
      <c r="BB127">
        <v>2</v>
      </c>
      <c r="BC127">
        <v>0</v>
      </c>
      <c r="BD127">
        <v>0</v>
      </c>
      <c r="BE127">
        <v>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1</v>
      </c>
      <c r="BW127">
        <f t="shared" si="6"/>
        <v>8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2</v>
      </c>
      <c r="CI127">
        <v>0</v>
      </c>
      <c r="CJ127">
        <v>3</v>
      </c>
      <c r="CK127">
        <v>0</v>
      </c>
      <c r="CL127">
        <v>2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2</v>
      </c>
      <c r="DE127">
        <v>0</v>
      </c>
      <c r="DF127">
        <v>0</v>
      </c>
      <c r="DG127">
        <v>0</v>
      </c>
      <c r="DH127">
        <v>0</v>
      </c>
      <c r="DI127">
        <v>0</v>
      </c>
    </row>
    <row r="128" spans="1:113" x14ac:dyDescent="0.25">
      <c r="A128" t="s">
        <v>256</v>
      </c>
      <c r="B128">
        <v>1</v>
      </c>
      <c r="C128">
        <v>15</v>
      </c>
      <c r="D128" t="s">
        <v>257</v>
      </c>
      <c r="E128">
        <v>26.491779999999999</v>
      </c>
      <c r="F128">
        <v>-80.2196</v>
      </c>
      <c r="G128" s="1">
        <v>43662</v>
      </c>
      <c r="H128" t="s">
        <v>94</v>
      </c>
      <c r="I128" s="2">
        <v>0.53055555555555556</v>
      </c>
      <c r="J128">
        <v>2019</v>
      </c>
      <c r="K128">
        <v>54</v>
      </c>
      <c r="M128">
        <v>0</v>
      </c>
      <c r="N128">
        <v>40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t="s">
        <v>295</v>
      </c>
      <c r="Z128">
        <v>14</v>
      </c>
      <c r="AA128">
        <v>0</v>
      </c>
      <c r="AB128">
        <v>0</v>
      </c>
      <c r="AC128">
        <v>150</v>
      </c>
      <c r="AD128">
        <v>0</v>
      </c>
      <c r="AE128">
        <v>0</v>
      </c>
      <c r="AF128">
        <v>0</v>
      </c>
      <c r="AG128">
        <v>3</v>
      </c>
      <c r="AH128">
        <f t="shared" si="5"/>
        <v>14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8"/>
        <v>181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14</v>
      </c>
      <c r="BC128">
        <v>20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f t="shared" si="6"/>
        <v>36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0</v>
      </c>
      <c r="CD128">
        <v>2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6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0</v>
      </c>
    </row>
    <row r="129" spans="1:113" x14ac:dyDescent="0.25">
      <c r="A129" t="s">
        <v>256</v>
      </c>
      <c r="B129">
        <v>1</v>
      </c>
      <c r="C129">
        <v>16</v>
      </c>
      <c r="D129" t="s">
        <v>257</v>
      </c>
      <c r="E129">
        <v>26.491520000000001</v>
      </c>
      <c r="F129">
        <v>-80.220200000000006</v>
      </c>
      <c r="G129" s="1">
        <v>43662</v>
      </c>
      <c r="H129" t="s">
        <v>94</v>
      </c>
      <c r="I129" s="2">
        <v>0.58333333333333337</v>
      </c>
      <c r="J129">
        <v>2019</v>
      </c>
      <c r="K129">
        <v>51</v>
      </c>
      <c r="M129">
        <v>0</v>
      </c>
      <c r="N129">
        <v>20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>180*4</f>
        <v>720</v>
      </c>
      <c r="W129">
        <v>0</v>
      </c>
      <c r="X129">
        <v>0</v>
      </c>
      <c r="Y129" t="s">
        <v>295</v>
      </c>
      <c r="Z129">
        <v>64</v>
      </c>
      <c r="AA129">
        <v>0</v>
      </c>
      <c r="AB129">
        <v>0</v>
      </c>
      <c r="AC129">
        <v>11</v>
      </c>
      <c r="AD129">
        <v>0</v>
      </c>
      <c r="AE129">
        <v>0</v>
      </c>
      <c r="AF129">
        <v>0</v>
      </c>
      <c r="AG129">
        <v>0</v>
      </c>
      <c r="AH129">
        <f t="shared" si="5"/>
        <v>64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8"/>
        <v>859</v>
      </c>
      <c r="AO129">
        <v>0</v>
      </c>
      <c r="AP129">
        <v>0</v>
      </c>
      <c r="AQ129">
        <v>0</v>
      </c>
      <c r="AR129">
        <v>0</v>
      </c>
      <c r="AS129">
        <v>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3</v>
      </c>
      <c r="BC129">
        <v>6</v>
      </c>
      <c r="BD129">
        <v>0</v>
      </c>
      <c r="BE129">
        <v>4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f t="shared" si="6"/>
        <v>17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E129">
        <v>0</v>
      </c>
      <c r="CF129">
        <v>0</v>
      </c>
      <c r="CG129">
        <v>0</v>
      </c>
      <c r="CH129">
        <v>2</v>
      </c>
      <c r="CI129">
        <v>0</v>
      </c>
      <c r="CJ129">
        <v>0</v>
      </c>
      <c r="CK129">
        <v>0</v>
      </c>
      <c r="CL129">
        <v>3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1</v>
      </c>
      <c r="DE129">
        <v>0</v>
      </c>
      <c r="DF129">
        <v>0</v>
      </c>
      <c r="DG129">
        <v>0</v>
      </c>
      <c r="DH129">
        <v>0</v>
      </c>
      <c r="DI129">
        <v>0</v>
      </c>
    </row>
    <row r="130" spans="1:113" x14ac:dyDescent="0.25">
      <c r="A130" t="s">
        <v>256</v>
      </c>
      <c r="B130">
        <v>1</v>
      </c>
      <c r="C130">
        <v>17</v>
      </c>
      <c r="D130" t="s">
        <v>257</v>
      </c>
      <c r="E130">
        <v>26.491579999999999</v>
      </c>
      <c r="F130">
        <v>-80.218699999999998</v>
      </c>
      <c r="G130" s="1">
        <v>43662</v>
      </c>
      <c r="H130" t="s">
        <v>94</v>
      </c>
      <c r="I130" s="2">
        <v>0.45</v>
      </c>
      <c r="J130">
        <v>2019</v>
      </c>
      <c r="K130">
        <v>46</v>
      </c>
      <c r="M130">
        <v>0</v>
      </c>
      <c r="N130">
        <v>95</v>
      </c>
      <c r="O130">
        <v>50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100</v>
      </c>
      <c r="V130">
        <v>0</v>
      </c>
      <c r="W130">
        <v>20</v>
      </c>
      <c r="X130">
        <v>0</v>
      </c>
      <c r="Y130" t="s">
        <v>295</v>
      </c>
      <c r="Z130">
        <f>180*4</f>
        <v>720</v>
      </c>
      <c r="AA130">
        <v>0</v>
      </c>
      <c r="AB130">
        <v>0</v>
      </c>
      <c r="AC130">
        <v>8</v>
      </c>
      <c r="AD130">
        <v>0</v>
      </c>
      <c r="AE130">
        <v>0</v>
      </c>
      <c r="AF130">
        <v>0</v>
      </c>
      <c r="AG130">
        <v>0</v>
      </c>
      <c r="AH130">
        <f t="shared" si="5"/>
        <v>720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8"/>
        <v>1468</v>
      </c>
      <c r="AO130">
        <v>0</v>
      </c>
      <c r="AP130">
        <v>0</v>
      </c>
      <c r="AQ130">
        <v>0</v>
      </c>
      <c r="AR130">
        <v>0</v>
      </c>
      <c r="AS130">
        <v>5</v>
      </c>
      <c r="AT130">
        <v>2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12</v>
      </c>
      <c r="BC130">
        <v>8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5</v>
      </c>
      <c r="BT130">
        <v>0</v>
      </c>
      <c r="BU130">
        <v>0</v>
      </c>
      <c r="BV130">
        <v>0</v>
      </c>
      <c r="BW130">
        <f t="shared" si="6"/>
        <v>33</v>
      </c>
      <c r="BX130">
        <v>0</v>
      </c>
      <c r="BY130">
        <v>0</v>
      </c>
      <c r="BZ130">
        <v>0</v>
      </c>
      <c r="CA130">
        <v>1</v>
      </c>
      <c r="CB130">
        <v>0</v>
      </c>
      <c r="CC130">
        <v>0</v>
      </c>
      <c r="CD130">
        <v>1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3</v>
      </c>
      <c r="CK130">
        <v>0</v>
      </c>
      <c r="CL130">
        <v>7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0</v>
      </c>
      <c r="DG130">
        <v>0</v>
      </c>
      <c r="DH130">
        <v>0</v>
      </c>
      <c r="DI130">
        <v>0</v>
      </c>
    </row>
    <row r="131" spans="1:113" x14ac:dyDescent="0.25">
      <c r="A131" t="s">
        <v>256</v>
      </c>
      <c r="B131">
        <v>1</v>
      </c>
      <c r="C131">
        <v>18</v>
      </c>
      <c r="D131" t="s">
        <v>257</v>
      </c>
      <c r="E131">
        <v>26.49164</v>
      </c>
      <c r="F131">
        <v>-80.218999999999994</v>
      </c>
      <c r="G131" s="1">
        <v>43662</v>
      </c>
      <c r="H131" t="s">
        <v>94</v>
      </c>
      <c r="I131" s="2">
        <v>0.42222222222222222</v>
      </c>
      <c r="J131">
        <v>2019</v>
      </c>
      <c r="K131">
        <v>51</v>
      </c>
      <c r="M131">
        <v>0</v>
      </c>
      <c r="N131">
        <v>60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>480*4</f>
        <v>1920</v>
      </c>
      <c r="W131">
        <v>0</v>
      </c>
      <c r="X131">
        <v>0</v>
      </c>
      <c r="Y131" t="s">
        <v>295</v>
      </c>
      <c r="Z131">
        <v>3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102</v>
      </c>
      <c r="AG131">
        <v>7</v>
      </c>
      <c r="AH131">
        <f t="shared" ref="AH131:AH194" si="9">Z131+AJ131</f>
        <v>3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8"/>
        <v>2035</v>
      </c>
      <c r="AO131">
        <v>0</v>
      </c>
      <c r="AP131">
        <v>0</v>
      </c>
      <c r="AQ131">
        <v>0</v>
      </c>
      <c r="AR131">
        <v>0</v>
      </c>
      <c r="AS131">
        <v>2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11</v>
      </c>
      <c r="BC131">
        <v>10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4</v>
      </c>
      <c r="BT131">
        <v>0</v>
      </c>
      <c r="BU131">
        <v>0</v>
      </c>
      <c r="BV131">
        <v>0</v>
      </c>
      <c r="BW131">
        <f t="shared" ref="BW131:BW194" si="10">SUM(AO131:BV131)</f>
        <v>28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1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5</v>
      </c>
      <c r="CM131">
        <v>0</v>
      </c>
      <c r="CN131">
        <v>0</v>
      </c>
      <c r="CO131">
        <v>0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1</v>
      </c>
      <c r="DE131">
        <v>1</v>
      </c>
      <c r="DF131">
        <v>0</v>
      </c>
      <c r="DG131">
        <v>0</v>
      </c>
      <c r="DH131">
        <v>0</v>
      </c>
      <c r="DI131">
        <v>0</v>
      </c>
    </row>
    <row r="132" spans="1:113" x14ac:dyDescent="0.25">
      <c r="A132" t="s">
        <v>256</v>
      </c>
      <c r="B132">
        <v>1</v>
      </c>
      <c r="C132">
        <v>19</v>
      </c>
      <c r="D132" t="s">
        <v>257</v>
      </c>
      <c r="E132">
        <v>26.49145</v>
      </c>
      <c r="F132">
        <v>-80.218199999999996</v>
      </c>
      <c r="G132" s="1">
        <v>43662</v>
      </c>
      <c r="H132" t="s">
        <v>94</v>
      </c>
      <c r="I132" s="2">
        <v>0.36249999999999999</v>
      </c>
      <c r="J132">
        <v>2019</v>
      </c>
      <c r="K132">
        <v>53</v>
      </c>
      <c r="M132">
        <v>0</v>
      </c>
      <c r="N132">
        <v>25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>76*4</f>
        <v>304</v>
      </c>
      <c r="W132">
        <v>0</v>
      </c>
      <c r="X132">
        <v>0</v>
      </c>
      <c r="Y132" t="s">
        <v>295</v>
      </c>
      <c r="Z132">
        <f>25*4</f>
        <v>100</v>
      </c>
      <c r="AA132">
        <v>0</v>
      </c>
      <c r="AB132">
        <v>0</v>
      </c>
      <c r="AC132">
        <v>17</v>
      </c>
      <c r="AD132">
        <v>0</v>
      </c>
      <c r="AE132">
        <v>0</v>
      </c>
      <c r="AF132">
        <v>0</v>
      </c>
      <c r="AG132">
        <v>12</v>
      </c>
      <c r="AH132">
        <f t="shared" si="9"/>
        <v>100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8"/>
        <v>533</v>
      </c>
      <c r="AO132">
        <v>0</v>
      </c>
      <c r="AP132">
        <v>0</v>
      </c>
      <c r="AQ132">
        <v>0</v>
      </c>
      <c r="AR132">
        <v>0</v>
      </c>
      <c r="AS132">
        <v>2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6</v>
      </c>
      <c r="BC132">
        <v>16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2</v>
      </c>
      <c r="BO132">
        <v>0</v>
      </c>
      <c r="BP132">
        <v>0</v>
      </c>
      <c r="BQ132">
        <v>0</v>
      </c>
      <c r="BR132">
        <v>0</v>
      </c>
      <c r="BS132">
        <v>2</v>
      </c>
      <c r="BT132">
        <v>0</v>
      </c>
      <c r="BU132">
        <v>0</v>
      </c>
      <c r="BV132">
        <v>0</v>
      </c>
      <c r="BW132">
        <f t="shared" si="10"/>
        <v>29</v>
      </c>
      <c r="BX132">
        <v>0</v>
      </c>
      <c r="BY132">
        <v>0</v>
      </c>
      <c r="BZ132">
        <v>0</v>
      </c>
      <c r="CA132">
        <v>2</v>
      </c>
      <c r="CB132">
        <v>2</v>
      </c>
      <c r="CC132">
        <v>0</v>
      </c>
      <c r="CD132">
        <v>4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2</v>
      </c>
      <c r="CK132">
        <v>0</v>
      </c>
      <c r="CL132">
        <v>2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1</v>
      </c>
      <c r="DE132">
        <v>0</v>
      </c>
      <c r="DF132">
        <v>0</v>
      </c>
      <c r="DG132">
        <v>0</v>
      </c>
      <c r="DH132">
        <v>0</v>
      </c>
      <c r="DI132">
        <v>0</v>
      </c>
    </row>
    <row r="133" spans="1:113" x14ac:dyDescent="0.25">
      <c r="A133" t="s">
        <v>256</v>
      </c>
      <c r="B133">
        <v>1</v>
      </c>
      <c r="C133">
        <v>20</v>
      </c>
      <c r="D133" t="s">
        <v>257</v>
      </c>
      <c r="E133">
        <v>26.491679999999999</v>
      </c>
      <c r="F133">
        <v>-80.2196</v>
      </c>
      <c r="G133" s="1">
        <v>43662</v>
      </c>
      <c r="H133" t="s">
        <v>94</v>
      </c>
      <c r="I133" s="2">
        <v>0.33055555555555555</v>
      </c>
      <c r="J133">
        <v>2019</v>
      </c>
      <c r="K133">
        <v>54</v>
      </c>
      <c r="M133">
        <v>0</v>
      </c>
      <c r="N133">
        <v>40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>340*4</f>
        <v>1360</v>
      </c>
      <c r="W133">
        <v>0</v>
      </c>
      <c r="X133">
        <v>0</v>
      </c>
      <c r="Y133" t="s">
        <v>295</v>
      </c>
      <c r="Z133">
        <v>7</v>
      </c>
      <c r="AA133">
        <v>0</v>
      </c>
      <c r="AB133">
        <v>0</v>
      </c>
      <c r="AC133">
        <v>32</v>
      </c>
      <c r="AD133">
        <v>0</v>
      </c>
      <c r="AE133">
        <v>0</v>
      </c>
      <c r="AF133">
        <v>0</v>
      </c>
      <c r="AG133">
        <v>0</v>
      </c>
      <c r="AH133">
        <f t="shared" si="9"/>
        <v>7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8"/>
        <v>1406</v>
      </c>
      <c r="AO133">
        <v>0</v>
      </c>
      <c r="AP133">
        <v>0</v>
      </c>
      <c r="AQ133">
        <v>0</v>
      </c>
      <c r="AR133">
        <v>0</v>
      </c>
      <c r="AS133">
        <v>2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4</v>
      </c>
      <c r="BC133">
        <v>4</v>
      </c>
      <c r="BD133">
        <v>0</v>
      </c>
      <c r="BE133">
        <v>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4</v>
      </c>
      <c r="BT133">
        <v>0</v>
      </c>
      <c r="BU133">
        <v>0</v>
      </c>
      <c r="BV133">
        <v>0</v>
      </c>
      <c r="BW133">
        <f t="shared" si="10"/>
        <v>19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6</v>
      </c>
      <c r="CI133">
        <v>0</v>
      </c>
      <c r="CJ133">
        <v>2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1</v>
      </c>
      <c r="DE133">
        <v>0</v>
      </c>
      <c r="DF133">
        <v>0</v>
      </c>
      <c r="DG133">
        <v>0</v>
      </c>
      <c r="DH133">
        <v>0</v>
      </c>
      <c r="DI133">
        <v>0</v>
      </c>
    </row>
    <row r="134" spans="1:113" x14ac:dyDescent="0.25">
      <c r="A134" t="s">
        <v>256</v>
      </c>
      <c r="B134">
        <v>1</v>
      </c>
      <c r="C134">
        <v>21</v>
      </c>
      <c r="D134" t="s">
        <v>257</v>
      </c>
      <c r="E134">
        <v>26.49175</v>
      </c>
      <c r="F134">
        <v>-80.219800000000006</v>
      </c>
      <c r="G134" s="1">
        <v>43662</v>
      </c>
      <c r="H134" t="s">
        <v>94</v>
      </c>
      <c r="I134" s="2">
        <v>0.55277777777777781</v>
      </c>
      <c r="J134">
        <v>2019</v>
      </c>
      <c r="K134">
        <v>51</v>
      </c>
      <c r="M134">
        <v>0</v>
      </c>
      <c r="N134">
        <v>30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>330*4</f>
        <v>1320</v>
      </c>
      <c r="W134">
        <v>0</v>
      </c>
      <c r="X134">
        <v>0</v>
      </c>
      <c r="Y134" t="s">
        <v>295</v>
      </c>
      <c r="Z134">
        <v>52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20</v>
      </c>
      <c r="AH134">
        <f t="shared" si="9"/>
        <v>52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8"/>
        <v>1444</v>
      </c>
      <c r="AO134">
        <v>0</v>
      </c>
      <c r="AP134">
        <v>0</v>
      </c>
      <c r="AQ134">
        <v>0</v>
      </c>
      <c r="AR134">
        <v>0</v>
      </c>
      <c r="AS134">
        <v>3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15</v>
      </c>
      <c r="BC134">
        <v>13</v>
      </c>
      <c r="BD134">
        <v>0</v>
      </c>
      <c r="BE134">
        <v>2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9</v>
      </c>
      <c r="BT134">
        <v>0</v>
      </c>
      <c r="BU134">
        <v>0</v>
      </c>
      <c r="BV134">
        <v>0</v>
      </c>
      <c r="BW134">
        <f t="shared" si="10"/>
        <v>44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1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2</v>
      </c>
      <c r="CK134">
        <v>0</v>
      </c>
      <c r="CL134">
        <v>5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</row>
    <row r="135" spans="1:113" x14ac:dyDescent="0.25">
      <c r="A135" t="s">
        <v>256</v>
      </c>
      <c r="B135">
        <v>1</v>
      </c>
      <c r="C135">
        <v>22</v>
      </c>
      <c r="D135" t="s">
        <v>257</v>
      </c>
      <c r="E135">
        <v>26.491589999999999</v>
      </c>
      <c r="F135">
        <v>-80.218299999999999</v>
      </c>
      <c r="G135" s="1">
        <v>43662</v>
      </c>
      <c r="H135" t="s">
        <v>94</v>
      </c>
      <c r="I135" s="2">
        <v>0.38819444444444445</v>
      </c>
      <c r="J135">
        <v>2019</v>
      </c>
      <c r="K135">
        <v>52</v>
      </c>
      <c r="M135">
        <v>0</v>
      </c>
      <c r="N135">
        <v>550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>437*4</f>
        <v>1748</v>
      </c>
      <c r="W135">
        <v>0</v>
      </c>
      <c r="X135">
        <v>0</v>
      </c>
      <c r="Y135" t="s">
        <v>295</v>
      </c>
      <c r="Z135">
        <f>15*2</f>
        <v>30</v>
      </c>
      <c r="AA135">
        <v>0</v>
      </c>
      <c r="AB135">
        <v>0</v>
      </c>
      <c r="AC135">
        <v>9</v>
      </c>
      <c r="AD135">
        <v>0</v>
      </c>
      <c r="AE135">
        <v>0</v>
      </c>
      <c r="AF135">
        <v>0</v>
      </c>
      <c r="AG135">
        <v>10</v>
      </c>
      <c r="AH135">
        <f t="shared" si="9"/>
        <v>30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8"/>
        <v>1827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3</v>
      </c>
      <c r="BC135">
        <v>9</v>
      </c>
      <c r="BD135">
        <v>0</v>
      </c>
      <c r="BE135">
        <v>4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f t="shared" si="10"/>
        <v>19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1</v>
      </c>
      <c r="CI135">
        <v>0</v>
      </c>
      <c r="CJ135">
        <v>1</v>
      </c>
      <c r="CK135">
        <v>0</v>
      </c>
      <c r="CL135">
        <v>1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</v>
      </c>
      <c r="DF135">
        <v>0</v>
      </c>
      <c r="DG135">
        <v>0</v>
      </c>
      <c r="DH135">
        <v>0</v>
      </c>
      <c r="DI135">
        <v>0</v>
      </c>
    </row>
    <row r="136" spans="1:113" x14ac:dyDescent="0.25">
      <c r="A136" t="s">
        <v>256</v>
      </c>
      <c r="B136">
        <v>2</v>
      </c>
      <c r="C136">
        <v>1</v>
      </c>
      <c r="D136" t="s">
        <v>248</v>
      </c>
      <c r="G136" s="1">
        <v>43663</v>
      </c>
      <c r="H136" t="s">
        <v>122</v>
      </c>
      <c r="I136" s="2">
        <v>0.39583333333333331</v>
      </c>
      <c r="J136">
        <v>2019</v>
      </c>
      <c r="K136">
        <v>39</v>
      </c>
      <c r="M136">
        <v>0</v>
      </c>
      <c r="N136">
        <v>5</v>
      </c>
      <c r="O136">
        <v>4780</v>
      </c>
      <c r="P136">
        <v>70</v>
      </c>
      <c r="Q136">
        <v>0</v>
      </c>
      <c r="R136">
        <v>0</v>
      </c>
      <c r="S136">
        <v>0</v>
      </c>
      <c r="T136">
        <v>0</v>
      </c>
      <c r="U136">
        <v>30</v>
      </c>
      <c r="V136">
        <v>639</v>
      </c>
      <c r="W136">
        <v>69</v>
      </c>
      <c r="X136">
        <v>0</v>
      </c>
      <c r="Y136" t="s">
        <v>295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13</v>
      </c>
      <c r="AH136">
        <f t="shared" si="9"/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8"/>
        <v>721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3</v>
      </c>
      <c r="BC136">
        <v>2</v>
      </c>
      <c r="BD136">
        <v>0</v>
      </c>
      <c r="BE136">
        <v>7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2</v>
      </c>
      <c r="BO136">
        <v>0</v>
      </c>
      <c r="BP136">
        <v>0</v>
      </c>
      <c r="BQ136">
        <v>0</v>
      </c>
      <c r="BR136">
        <v>0</v>
      </c>
      <c r="BS136">
        <v>3</v>
      </c>
      <c r="BT136">
        <v>0</v>
      </c>
      <c r="BU136">
        <v>0</v>
      </c>
      <c r="BV136">
        <v>0</v>
      </c>
      <c r="BW136">
        <f t="shared" si="10"/>
        <v>17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11</v>
      </c>
      <c r="CI136">
        <v>0</v>
      </c>
      <c r="CJ136">
        <v>1</v>
      </c>
      <c r="CK136">
        <v>0</v>
      </c>
      <c r="CL136">
        <v>1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</row>
    <row r="137" spans="1:113" x14ac:dyDescent="0.25">
      <c r="A137" t="s">
        <v>256</v>
      </c>
      <c r="B137">
        <v>2</v>
      </c>
      <c r="C137">
        <v>2</v>
      </c>
      <c r="D137" t="s">
        <v>248</v>
      </c>
      <c r="G137" s="1">
        <v>43663</v>
      </c>
      <c r="H137" t="s">
        <v>122</v>
      </c>
      <c r="I137" s="2">
        <v>0.6166666666666667</v>
      </c>
      <c r="J137">
        <v>2019</v>
      </c>
      <c r="K137">
        <v>52</v>
      </c>
      <c r="M137">
        <v>1</v>
      </c>
      <c r="N137">
        <v>5</v>
      </c>
      <c r="O137">
        <v>5700</v>
      </c>
      <c r="P137">
        <v>45</v>
      </c>
      <c r="Q137">
        <v>0</v>
      </c>
      <c r="R137">
        <v>0</v>
      </c>
      <c r="S137">
        <v>0</v>
      </c>
      <c r="T137">
        <v>25</v>
      </c>
      <c r="U137">
        <v>30</v>
      </c>
      <c r="V137">
        <v>68</v>
      </c>
      <c r="W137">
        <v>124</v>
      </c>
      <c r="X137">
        <v>0</v>
      </c>
      <c r="Y137" t="s">
        <v>295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f t="shared" si="9"/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8"/>
        <v>193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14</v>
      </c>
      <c r="BC137">
        <v>19</v>
      </c>
      <c r="BD137">
        <v>0</v>
      </c>
      <c r="BE137">
        <v>5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8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1</v>
      </c>
      <c r="BW137">
        <f t="shared" si="10"/>
        <v>50</v>
      </c>
      <c r="BX137">
        <v>0</v>
      </c>
      <c r="BY137">
        <v>0</v>
      </c>
      <c r="BZ137">
        <v>0</v>
      </c>
      <c r="CA137">
        <v>1</v>
      </c>
      <c r="CB137">
        <v>0</v>
      </c>
      <c r="CC137">
        <v>0</v>
      </c>
      <c r="CD137">
        <v>6</v>
      </c>
      <c r="CE137">
        <v>0</v>
      </c>
      <c r="CF137">
        <v>0</v>
      </c>
      <c r="CG137">
        <v>0</v>
      </c>
      <c r="CH137">
        <v>10</v>
      </c>
      <c r="CI137">
        <v>0</v>
      </c>
      <c r="CJ137">
        <v>11</v>
      </c>
      <c r="CK137">
        <v>0</v>
      </c>
      <c r="CL137">
        <v>7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</row>
    <row r="138" spans="1:113" x14ac:dyDescent="0.25">
      <c r="A138" t="s">
        <v>256</v>
      </c>
      <c r="B138">
        <v>2</v>
      </c>
      <c r="C138">
        <v>3</v>
      </c>
      <c r="D138" t="s">
        <v>248</v>
      </c>
      <c r="G138" s="1">
        <v>43664</v>
      </c>
      <c r="H138" t="s">
        <v>206</v>
      </c>
      <c r="I138" s="2">
        <v>0.35347222222222219</v>
      </c>
      <c r="J138">
        <v>2019</v>
      </c>
      <c r="K138">
        <v>44</v>
      </c>
      <c r="M138">
        <v>85</v>
      </c>
      <c r="N138">
        <v>70</v>
      </c>
      <c r="O138">
        <v>5400</v>
      </c>
      <c r="P138">
        <v>0</v>
      </c>
      <c r="Q138">
        <v>0</v>
      </c>
      <c r="R138">
        <v>0</v>
      </c>
      <c r="S138">
        <v>0</v>
      </c>
      <c r="T138">
        <v>10</v>
      </c>
      <c r="U138">
        <v>90</v>
      </c>
      <c r="V138">
        <v>11</v>
      </c>
      <c r="W138">
        <v>88</v>
      </c>
      <c r="X138">
        <v>0</v>
      </c>
      <c r="Y138" t="s">
        <v>295</v>
      </c>
      <c r="Z138">
        <v>3</v>
      </c>
      <c r="AA138">
        <v>8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18</v>
      </c>
      <c r="AH138">
        <f t="shared" si="9"/>
        <v>3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8"/>
        <v>131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3</v>
      </c>
      <c r="BD138">
        <v>0</v>
      </c>
      <c r="BE138">
        <v>7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</v>
      </c>
      <c r="BV138">
        <v>0</v>
      </c>
      <c r="BW138">
        <f t="shared" si="10"/>
        <v>13</v>
      </c>
      <c r="BX138">
        <v>1</v>
      </c>
      <c r="BY138">
        <v>0</v>
      </c>
      <c r="BZ138">
        <v>0</v>
      </c>
      <c r="CA138">
        <v>1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8</v>
      </c>
      <c r="CI138">
        <v>0</v>
      </c>
      <c r="CJ138">
        <v>1</v>
      </c>
      <c r="CK138">
        <v>0</v>
      </c>
      <c r="CL138">
        <v>2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0</v>
      </c>
      <c r="DH138">
        <v>0</v>
      </c>
      <c r="DI138">
        <v>0</v>
      </c>
    </row>
    <row r="139" spans="1:113" x14ac:dyDescent="0.25">
      <c r="A139" t="s">
        <v>256</v>
      </c>
      <c r="B139">
        <v>2</v>
      </c>
      <c r="C139">
        <v>4</v>
      </c>
      <c r="D139" t="s">
        <v>248</v>
      </c>
      <c r="G139" s="1">
        <v>43663</v>
      </c>
      <c r="H139" t="s">
        <v>122</v>
      </c>
      <c r="I139" s="2">
        <v>0.68611111111111101</v>
      </c>
      <c r="J139">
        <v>2019</v>
      </c>
      <c r="K139">
        <v>47</v>
      </c>
      <c r="M139">
        <v>0</v>
      </c>
      <c r="N139">
        <v>5</v>
      </c>
      <c r="O139">
        <v>6000</v>
      </c>
      <c r="P139">
        <v>10</v>
      </c>
      <c r="Q139">
        <v>0</v>
      </c>
      <c r="R139">
        <v>0</v>
      </c>
      <c r="S139">
        <v>0</v>
      </c>
      <c r="T139">
        <v>5</v>
      </c>
      <c r="U139">
        <v>85</v>
      </c>
      <c r="V139">
        <v>652</v>
      </c>
      <c r="W139">
        <v>70</v>
      </c>
      <c r="X139">
        <v>0</v>
      </c>
      <c r="Y139" t="s">
        <v>295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f t="shared" si="9"/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8"/>
        <v>722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3</v>
      </c>
      <c r="BD139">
        <v>0</v>
      </c>
      <c r="BE139">
        <v>14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0</v>
      </c>
      <c r="BU139">
        <v>0</v>
      </c>
      <c r="BV139">
        <v>0</v>
      </c>
      <c r="BW139">
        <f t="shared" si="10"/>
        <v>20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7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1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</row>
    <row r="140" spans="1:113" x14ac:dyDescent="0.25">
      <c r="A140" t="s">
        <v>256</v>
      </c>
      <c r="B140">
        <v>2</v>
      </c>
      <c r="C140">
        <v>5</v>
      </c>
      <c r="D140" t="s">
        <v>248</v>
      </c>
      <c r="G140" s="1">
        <v>43664</v>
      </c>
      <c r="H140" t="s">
        <v>206</v>
      </c>
      <c r="I140" s="2">
        <v>0.3215277777777778</v>
      </c>
      <c r="J140">
        <v>2019</v>
      </c>
      <c r="K140">
        <v>48</v>
      </c>
      <c r="M140">
        <v>75</v>
      </c>
      <c r="N140">
        <v>85</v>
      </c>
      <c r="O140">
        <v>6900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100</v>
      </c>
      <c r="V140">
        <v>313</v>
      </c>
      <c r="W140">
        <v>42</v>
      </c>
      <c r="X140">
        <v>0</v>
      </c>
      <c r="Y140" t="s">
        <v>295</v>
      </c>
      <c r="Z140">
        <v>4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f t="shared" si="9"/>
        <v>4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8"/>
        <v>363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0</v>
      </c>
      <c r="BD140">
        <v>0</v>
      </c>
      <c r="BE140">
        <v>7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5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f t="shared" si="10"/>
        <v>13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0</v>
      </c>
      <c r="DH140">
        <v>0</v>
      </c>
      <c r="DI140">
        <v>0</v>
      </c>
    </row>
    <row r="141" spans="1:113" x14ac:dyDescent="0.25">
      <c r="A141" t="s">
        <v>256</v>
      </c>
      <c r="B141">
        <v>2</v>
      </c>
      <c r="C141">
        <v>6</v>
      </c>
      <c r="D141" t="s">
        <v>248</v>
      </c>
      <c r="G141" s="1">
        <v>43663</v>
      </c>
      <c r="H141" t="s">
        <v>122</v>
      </c>
      <c r="I141" s="2">
        <v>0.4284722222222222</v>
      </c>
      <c r="J141">
        <v>2019</v>
      </c>
      <c r="K141">
        <v>51</v>
      </c>
      <c r="M141">
        <v>5</v>
      </c>
      <c r="N141">
        <v>5</v>
      </c>
      <c r="O141">
        <v>6200</v>
      </c>
      <c r="P141">
        <v>80</v>
      </c>
      <c r="Q141">
        <v>0</v>
      </c>
      <c r="R141">
        <v>0</v>
      </c>
      <c r="S141">
        <v>0</v>
      </c>
      <c r="T141">
        <v>0</v>
      </c>
      <c r="U141">
        <v>20</v>
      </c>
      <c r="V141">
        <v>434</v>
      </c>
      <c r="W141">
        <v>31</v>
      </c>
      <c r="X141">
        <v>0</v>
      </c>
      <c r="Y141" t="s">
        <v>295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f t="shared" si="9"/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8"/>
        <v>465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0</v>
      </c>
      <c r="BE141">
        <v>2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0</v>
      </c>
      <c r="BU141">
        <v>0</v>
      </c>
      <c r="BV141">
        <v>0</v>
      </c>
      <c r="BW141">
        <f t="shared" si="10"/>
        <v>7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6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4</v>
      </c>
      <c r="DG141">
        <v>0</v>
      </c>
      <c r="DH141">
        <v>0</v>
      </c>
      <c r="DI141">
        <v>0</v>
      </c>
    </row>
    <row r="142" spans="1:113" x14ac:dyDescent="0.25">
      <c r="A142" t="s">
        <v>256</v>
      </c>
      <c r="B142">
        <v>2</v>
      </c>
      <c r="C142">
        <v>7</v>
      </c>
      <c r="D142" t="s">
        <v>248</v>
      </c>
      <c r="G142" s="1">
        <v>43664</v>
      </c>
      <c r="H142" t="s">
        <v>206</v>
      </c>
      <c r="I142" s="2">
        <v>0.3979166666666667</v>
      </c>
      <c r="J142">
        <v>2019</v>
      </c>
      <c r="K142">
        <v>51</v>
      </c>
      <c r="M142">
        <v>70</v>
      </c>
      <c r="N142">
        <v>80</v>
      </c>
      <c r="O142">
        <v>4900</v>
      </c>
      <c r="P142">
        <v>100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22</v>
      </c>
      <c r="X142">
        <v>0</v>
      </c>
      <c r="Y142" t="s">
        <v>295</v>
      </c>
      <c r="Z142">
        <v>3</v>
      </c>
      <c r="AA142">
        <v>8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f t="shared" si="9"/>
        <v>3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8"/>
        <v>36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6</v>
      </c>
      <c r="AX142">
        <v>0</v>
      </c>
      <c r="AY142">
        <v>0</v>
      </c>
      <c r="AZ142">
        <v>0</v>
      </c>
      <c r="BA142">
        <v>0</v>
      </c>
      <c r="BB142">
        <v>17</v>
      </c>
      <c r="BC142">
        <v>21</v>
      </c>
      <c r="BD142">
        <v>0</v>
      </c>
      <c r="BE142">
        <v>6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3</v>
      </c>
      <c r="BO142">
        <v>0</v>
      </c>
      <c r="BP142">
        <v>0</v>
      </c>
      <c r="BQ142">
        <v>0</v>
      </c>
      <c r="BR142">
        <v>0</v>
      </c>
      <c r="BS142">
        <v>4</v>
      </c>
      <c r="BT142">
        <v>0</v>
      </c>
      <c r="BU142">
        <v>0</v>
      </c>
      <c r="BV142">
        <v>0</v>
      </c>
      <c r="BW142">
        <f t="shared" si="10"/>
        <v>57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5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1</v>
      </c>
      <c r="CK142">
        <v>0</v>
      </c>
      <c r="CL142">
        <v>3</v>
      </c>
      <c r="CM142">
        <v>0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</row>
    <row r="143" spans="1:113" x14ac:dyDescent="0.25">
      <c r="A143" t="s">
        <v>256</v>
      </c>
      <c r="B143">
        <v>2</v>
      </c>
      <c r="C143">
        <v>8</v>
      </c>
      <c r="D143" t="s">
        <v>248</v>
      </c>
      <c r="G143" s="1">
        <v>43663</v>
      </c>
      <c r="H143" t="s">
        <v>122</v>
      </c>
      <c r="I143" s="2">
        <v>0.47013888888888888</v>
      </c>
      <c r="J143">
        <v>2019</v>
      </c>
      <c r="K143">
        <v>44</v>
      </c>
      <c r="M143">
        <v>50</v>
      </c>
      <c r="N143">
        <v>50</v>
      </c>
      <c r="O143">
        <v>4600</v>
      </c>
      <c r="P143">
        <v>100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4</v>
      </c>
      <c r="W143">
        <v>146</v>
      </c>
      <c r="X143">
        <v>0</v>
      </c>
      <c r="Y143" t="s">
        <v>295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f t="shared" si="9"/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8"/>
        <v>150</v>
      </c>
      <c r="AO143">
        <v>0</v>
      </c>
      <c r="AP143">
        <v>3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4</v>
      </c>
      <c r="AX143">
        <v>0</v>
      </c>
      <c r="AY143">
        <v>0</v>
      </c>
      <c r="AZ143">
        <v>0</v>
      </c>
      <c r="BA143">
        <v>0</v>
      </c>
      <c r="BB143">
        <v>41</v>
      </c>
      <c r="BC143">
        <v>33</v>
      </c>
      <c r="BD143">
        <v>0</v>
      </c>
      <c r="BE143">
        <v>4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2</v>
      </c>
      <c r="BO143">
        <v>0</v>
      </c>
      <c r="BP143">
        <v>0</v>
      </c>
      <c r="BQ143">
        <v>0</v>
      </c>
      <c r="BR143">
        <v>0</v>
      </c>
      <c r="BS143">
        <v>6</v>
      </c>
      <c r="BT143">
        <v>0</v>
      </c>
      <c r="BU143">
        <v>0</v>
      </c>
      <c r="BV143">
        <v>0</v>
      </c>
      <c r="BW143">
        <f t="shared" si="10"/>
        <v>93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8</v>
      </c>
      <c r="CE143">
        <v>0</v>
      </c>
      <c r="CF143">
        <v>2</v>
      </c>
      <c r="CG143">
        <v>0</v>
      </c>
      <c r="CH143">
        <v>2</v>
      </c>
      <c r="CI143">
        <v>0</v>
      </c>
      <c r="CJ143">
        <v>1</v>
      </c>
      <c r="CK143">
        <v>0</v>
      </c>
      <c r="CL143">
        <v>13</v>
      </c>
      <c r="CM143">
        <v>0</v>
      </c>
      <c r="CN143">
        <v>0</v>
      </c>
      <c r="CO143">
        <v>3</v>
      </c>
      <c r="CP143">
        <v>0</v>
      </c>
      <c r="CQ143">
        <v>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</row>
    <row r="144" spans="1:113" x14ac:dyDescent="0.25">
      <c r="A144" t="s">
        <v>256</v>
      </c>
      <c r="B144">
        <v>2</v>
      </c>
      <c r="C144">
        <v>9</v>
      </c>
      <c r="D144" t="s">
        <v>248</v>
      </c>
      <c r="G144" s="1">
        <v>43663</v>
      </c>
      <c r="H144" t="s">
        <v>122</v>
      </c>
      <c r="I144" s="2">
        <v>0.5229166666666667</v>
      </c>
      <c r="J144">
        <v>2019</v>
      </c>
      <c r="K144">
        <v>49</v>
      </c>
      <c r="M144">
        <v>5</v>
      </c>
      <c r="N144">
        <v>0</v>
      </c>
      <c r="O144">
        <v>1950</v>
      </c>
      <c r="P144">
        <v>100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54</v>
      </c>
      <c r="W144">
        <v>216</v>
      </c>
      <c r="X144">
        <v>0</v>
      </c>
      <c r="Y144" t="s">
        <v>295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f t="shared" si="9"/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8"/>
        <v>270</v>
      </c>
      <c r="AO144">
        <v>0</v>
      </c>
      <c r="AP144">
        <v>6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27</v>
      </c>
      <c r="BC144">
        <v>24</v>
      </c>
      <c r="BD144">
        <v>0</v>
      </c>
      <c r="BE144">
        <v>11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2</v>
      </c>
      <c r="BO144">
        <v>0</v>
      </c>
      <c r="BP144">
        <v>0</v>
      </c>
      <c r="BQ144">
        <v>0</v>
      </c>
      <c r="BR144">
        <v>0</v>
      </c>
      <c r="BS144">
        <v>30</v>
      </c>
      <c r="BT144">
        <v>0</v>
      </c>
      <c r="BU144">
        <v>0</v>
      </c>
      <c r="BV144">
        <v>0</v>
      </c>
      <c r="BW144">
        <f t="shared" si="10"/>
        <v>100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7</v>
      </c>
      <c r="CE144">
        <v>0</v>
      </c>
      <c r="CF144">
        <v>0</v>
      </c>
      <c r="CG144">
        <v>0</v>
      </c>
      <c r="CH144">
        <v>8</v>
      </c>
      <c r="CI144">
        <v>0</v>
      </c>
      <c r="CJ144">
        <v>0</v>
      </c>
      <c r="CK144">
        <v>0</v>
      </c>
      <c r="CL144">
        <v>31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6</v>
      </c>
      <c r="DE144">
        <v>0</v>
      </c>
      <c r="DF144">
        <v>2</v>
      </c>
      <c r="DG144">
        <v>0</v>
      </c>
      <c r="DH144">
        <v>0</v>
      </c>
      <c r="DI144">
        <v>0</v>
      </c>
    </row>
    <row r="145" spans="1:113" x14ac:dyDescent="0.25">
      <c r="A145" t="s">
        <v>256</v>
      </c>
      <c r="B145">
        <v>2</v>
      </c>
      <c r="C145">
        <v>10</v>
      </c>
      <c r="D145" t="s">
        <v>248</v>
      </c>
      <c r="G145" s="1">
        <v>43663</v>
      </c>
      <c r="H145" t="s">
        <v>122</v>
      </c>
      <c r="I145" s="2">
        <v>0.57291666666666663</v>
      </c>
      <c r="J145">
        <v>2019</v>
      </c>
      <c r="K145">
        <v>45</v>
      </c>
      <c r="M145">
        <v>5</v>
      </c>
      <c r="N145">
        <v>10</v>
      </c>
      <c r="O145">
        <v>860</v>
      </c>
      <c r="P145">
        <v>100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34</v>
      </c>
      <c r="W145">
        <v>64</v>
      </c>
      <c r="X145">
        <v>0</v>
      </c>
      <c r="Y145" t="s">
        <v>295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f t="shared" si="9"/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8"/>
        <v>98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6</v>
      </c>
      <c r="BC145">
        <v>13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>
        <v>0</v>
      </c>
      <c r="BS145">
        <v>2</v>
      </c>
      <c r="BT145">
        <v>0</v>
      </c>
      <c r="BU145">
        <v>0</v>
      </c>
      <c r="BV145">
        <v>0</v>
      </c>
      <c r="BW145">
        <f t="shared" si="10"/>
        <v>27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4</v>
      </c>
      <c r="CE145">
        <v>0</v>
      </c>
      <c r="CF145">
        <v>0</v>
      </c>
      <c r="CG145">
        <v>0</v>
      </c>
      <c r="CH145">
        <v>2</v>
      </c>
      <c r="CI145">
        <v>0</v>
      </c>
      <c r="CJ145">
        <v>0</v>
      </c>
      <c r="CK145">
        <v>0</v>
      </c>
      <c r="CL145">
        <v>3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2</v>
      </c>
      <c r="DG145">
        <v>0</v>
      </c>
      <c r="DH145">
        <v>0</v>
      </c>
      <c r="DI145">
        <v>0</v>
      </c>
    </row>
    <row r="146" spans="1:113" x14ac:dyDescent="0.25">
      <c r="A146" t="s">
        <v>256</v>
      </c>
      <c r="B146">
        <v>2</v>
      </c>
      <c r="C146">
        <v>11</v>
      </c>
      <c r="D146" t="s">
        <v>249</v>
      </c>
      <c r="G146" s="1">
        <v>43664</v>
      </c>
      <c r="H146" t="s">
        <v>206</v>
      </c>
      <c r="I146" s="2">
        <v>0.55069444444444449</v>
      </c>
      <c r="J146">
        <v>2019</v>
      </c>
      <c r="K146">
        <v>39</v>
      </c>
      <c r="M146">
        <v>70</v>
      </c>
      <c r="N146">
        <v>100</v>
      </c>
      <c r="O146">
        <v>3000</v>
      </c>
      <c r="P146">
        <v>10</v>
      </c>
      <c r="Q146">
        <v>0</v>
      </c>
      <c r="R146">
        <v>0</v>
      </c>
      <c r="S146">
        <v>0</v>
      </c>
      <c r="T146">
        <v>0</v>
      </c>
      <c r="U146">
        <v>90</v>
      </c>
      <c r="V146">
        <f>390*4</f>
        <v>1560</v>
      </c>
      <c r="W146">
        <v>0</v>
      </c>
      <c r="X146">
        <v>0</v>
      </c>
      <c r="Y146" t="s">
        <v>295</v>
      </c>
      <c r="Z146">
        <v>94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f t="shared" si="9"/>
        <v>94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8"/>
        <v>1748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14</v>
      </c>
      <c r="BC146">
        <v>8</v>
      </c>
      <c r="BD146">
        <v>0</v>
      </c>
      <c r="BE146">
        <v>17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>
        <v>0</v>
      </c>
      <c r="BS146">
        <v>7</v>
      </c>
      <c r="BT146">
        <v>0</v>
      </c>
      <c r="BU146">
        <v>0</v>
      </c>
      <c r="BV146">
        <v>0</v>
      </c>
      <c r="BW146">
        <f t="shared" si="10"/>
        <v>48</v>
      </c>
      <c r="BX146">
        <v>4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8</v>
      </c>
      <c r="CI146">
        <v>0</v>
      </c>
      <c r="CJ146">
        <v>1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2</v>
      </c>
      <c r="DE146">
        <v>0</v>
      </c>
      <c r="DF146">
        <v>1</v>
      </c>
      <c r="DG146">
        <v>0</v>
      </c>
      <c r="DH146">
        <v>0</v>
      </c>
      <c r="DI146">
        <v>0</v>
      </c>
    </row>
    <row r="147" spans="1:113" x14ac:dyDescent="0.25">
      <c r="A147" t="s">
        <v>256</v>
      </c>
      <c r="B147">
        <v>2</v>
      </c>
      <c r="C147">
        <v>12</v>
      </c>
      <c r="D147" t="s">
        <v>249</v>
      </c>
      <c r="G147" s="1">
        <v>43664</v>
      </c>
      <c r="H147" t="s">
        <v>206</v>
      </c>
      <c r="I147" s="2">
        <v>0.51736111111111105</v>
      </c>
      <c r="J147">
        <v>2019</v>
      </c>
      <c r="K147">
        <v>37</v>
      </c>
      <c r="M147">
        <v>90</v>
      </c>
      <c r="N147">
        <v>100</v>
      </c>
      <c r="O147">
        <v>5600</v>
      </c>
      <c r="P147">
        <v>20</v>
      </c>
      <c r="Q147">
        <v>0</v>
      </c>
      <c r="R147">
        <v>0</v>
      </c>
      <c r="S147">
        <v>0</v>
      </c>
      <c r="T147">
        <v>0</v>
      </c>
      <c r="U147">
        <v>80</v>
      </c>
      <c r="V147">
        <v>480</v>
      </c>
      <c r="W147">
        <v>0</v>
      </c>
      <c r="X147">
        <v>0</v>
      </c>
      <c r="Y147" t="s">
        <v>295</v>
      </c>
      <c r="Z147">
        <v>15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3</v>
      </c>
      <c r="AH147">
        <f t="shared" si="9"/>
        <v>15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8"/>
        <v>513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5</v>
      </c>
      <c r="BC147">
        <v>3</v>
      </c>
      <c r="BD147">
        <v>0</v>
      </c>
      <c r="BE147">
        <v>6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2</v>
      </c>
      <c r="BO147">
        <v>0</v>
      </c>
      <c r="BP147">
        <v>0</v>
      </c>
      <c r="BQ147">
        <v>0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f t="shared" si="10"/>
        <v>19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8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2</v>
      </c>
      <c r="DE147">
        <v>0</v>
      </c>
      <c r="DF147">
        <v>0</v>
      </c>
      <c r="DG147">
        <v>0</v>
      </c>
      <c r="DH147">
        <v>0</v>
      </c>
      <c r="DI147">
        <v>0</v>
      </c>
    </row>
    <row r="148" spans="1:113" x14ac:dyDescent="0.25">
      <c r="A148" t="s">
        <v>256</v>
      </c>
      <c r="B148">
        <v>2</v>
      </c>
      <c r="C148">
        <v>13</v>
      </c>
      <c r="D148" t="s">
        <v>249</v>
      </c>
      <c r="G148" s="1">
        <v>43664</v>
      </c>
      <c r="H148" t="s">
        <v>206</v>
      </c>
      <c r="I148" s="2">
        <v>0.61944444444444446</v>
      </c>
      <c r="J148">
        <v>2019</v>
      </c>
      <c r="K148">
        <v>33</v>
      </c>
      <c r="M148">
        <v>80</v>
      </c>
      <c r="N148">
        <v>70</v>
      </c>
      <c r="O148">
        <v>3300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100</v>
      </c>
      <c r="V148">
        <f>140*4</f>
        <v>560</v>
      </c>
      <c r="W148">
        <v>48</v>
      </c>
      <c r="X148">
        <v>0</v>
      </c>
      <c r="Y148" t="s">
        <v>295</v>
      </c>
      <c r="Z148">
        <v>132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f t="shared" si="9"/>
        <v>132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8"/>
        <v>872</v>
      </c>
      <c r="AO148">
        <v>0</v>
      </c>
      <c r="AP148">
        <v>0</v>
      </c>
      <c r="AQ148">
        <v>0</v>
      </c>
      <c r="AR148">
        <v>0</v>
      </c>
      <c r="AS148">
        <v>6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5</v>
      </c>
      <c r="BC148">
        <v>24</v>
      </c>
      <c r="BD148">
        <v>0</v>
      </c>
      <c r="BE148">
        <v>10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31</v>
      </c>
      <c r="BT148">
        <v>0</v>
      </c>
      <c r="BU148">
        <v>0</v>
      </c>
      <c r="BV148">
        <v>0</v>
      </c>
      <c r="BW148">
        <f t="shared" si="10"/>
        <v>77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1</v>
      </c>
      <c r="CD148">
        <v>0</v>
      </c>
      <c r="CE148">
        <v>0</v>
      </c>
      <c r="CF148">
        <v>0</v>
      </c>
      <c r="CG148">
        <v>0</v>
      </c>
      <c r="CH148">
        <v>5</v>
      </c>
      <c r="CI148">
        <v>0</v>
      </c>
      <c r="CJ148">
        <v>3</v>
      </c>
      <c r="CK148">
        <v>0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3</v>
      </c>
      <c r="DE148">
        <v>0</v>
      </c>
      <c r="DF148">
        <v>0</v>
      </c>
      <c r="DG148">
        <v>0</v>
      </c>
      <c r="DH148">
        <v>0</v>
      </c>
      <c r="DI148">
        <v>0</v>
      </c>
    </row>
    <row r="149" spans="1:113" x14ac:dyDescent="0.25">
      <c r="A149" t="s">
        <v>256</v>
      </c>
      <c r="B149">
        <v>2</v>
      </c>
      <c r="C149">
        <v>14</v>
      </c>
      <c r="D149" t="s">
        <v>249</v>
      </c>
      <c r="G149" s="1">
        <v>43664</v>
      </c>
      <c r="H149" t="s">
        <v>206</v>
      </c>
      <c r="I149" s="2">
        <v>0.43194444444444446</v>
      </c>
      <c r="J149">
        <v>2019</v>
      </c>
      <c r="K149">
        <v>34</v>
      </c>
      <c r="M149">
        <v>80</v>
      </c>
      <c r="N149">
        <v>80</v>
      </c>
      <c r="O149">
        <v>4800</v>
      </c>
      <c r="P149">
        <v>40</v>
      </c>
      <c r="Q149">
        <v>0</v>
      </c>
      <c r="R149">
        <v>0</v>
      </c>
      <c r="S149">
        <v>0</v>
      </c>
      <c r="T149">
        <v>0</v>
      </c>
      <c r="U149">
        <v>60</v>
      </c>
      <c r="V149">
        <f>350*4</f>
        <v>1400</v>
      </c>
      <c r="W149">
        <v>14</v>
      </c>
      <c r="X149">
        <v>0</v>
      </c>
      <c r="Y149" t="s">
        <v>295</v>
      </c>
      <c r="Z149">
        <v>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f t="shared" si="9"/>
        <v>2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8"/>
        <v>1418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4</v>
      </c>
      <c r="BC149">
        <v>0</v>
      </c>
      <c r="BD149">
        <v>0</v>
      </c>
      <c r="BE149">
        <v>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2</v>
      </c>
      <c r="BO149">
        <v>0</v>
      </c>
      <c r="BP149">
        <v>0</v>
      </c>
      <c r="BQ149">
        <v>0</v>
      </c>
      <c r="BR149">
        <v>0</v>
      </c>
      <c r="BS149">
        <v>2</v>
      </c>
      <c r="BT149">
        <v>0</v>
      </c>
      <c r="BU149">
        <v>0</v>
      </c>
      <c r="BV149">
        <v>0</v>
      </c>
      <c r="BW149">
        <f t="shared" si="10"/>
        <v>12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8</v>
      </c>
      <c r="CI149">
        <v>0</v>
      </c>
      <c r="CJ149">
        <v>1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</row>
    <row r="150" spans="1:113" x14ac:dyDescent="0.25">
      <c r="A150" t="s">
        <v>256</v>
      </c>
      <c r="B150">
        <v>2</v>
      </c>
      <c r="C150">
        <v>15</v>
      </c>
      <c r="D150" t="s">
        <v>257</v>
      </c>
      <c r="E150">
        <v>26.489850000000001</v>
      </c>
      <c r="F150">
        <v>-80.217299999999994</v>
      </c>
      <c r="G150" s="1">
        <v>43664</v>
      </c>
      <c r="H150" t="s">
        <v>206</v>
      </c>
      <c r="I150" s="2">
        <v>0.32222222222222224</v>
      </c>
      <c r="J150">
        <v>2019</v>
      </c>
      <c r="K150">
        <v>34</v>
      </c>
      <c r="M150">
        <v>0</v>
      </c>
      <c r="N150">
        <v>60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5</v>
      </c>
      <c r="X150">
        <v>0</v>
      </c>
      <c r="Y150" t="s">
        <v>295</v>
      </c>
      <c r="Z150">
        <f>110*4</f>
        <v>440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7</v>
      </c>
      <c r="AH150">
        <f t="shared" si="9"/>
        <v>440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8"/>
        <v>892</v>
      </c>
      <c r="AO150">
        <v>0</v>
      </c>
      <c r="AP150">
        <v>0</v>
      </c>
      <c r="AQ150">
        <v>0</v>
      </c>
      <c r="AR150">
        <v>0</v>
      </c>
      <c r="AS150">
        <v>4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5</v>
      </c>
      <c r="BC150">
        <v>6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2</v>
      </c>
      <c r="BT150">
        <v>0</v>
      </c>
      <c r="BU150">
        <v>0</v>
      </c>
      <c r="BV150">
        <v>0</v>
      </c>
      <c r="BW150">
        <f t="shared" si="10"/>
        <v>17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7</v>
      </c>
      <c r="CK150">
        <v>0</v>
      </c>
      <c r="CL150">
        <v>2</v>
      </c>
      <c r="CM150">
        <v>0</v>
      </c>
      <c r="CN150">
        <v>0</v>
      </c>
      <c r="CO150">
        <v>0</v>
      </c>
      <c r="CP150">
        <v>1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3</v>
      </c>
      <c r="DE150">
        <v>0</v>
      </c>
      <c r="DF150">
        <v>0</v>
      </c>
      <c r="DG150">
        <v>0</v>
      </c>
      <c r="DH150">
        <v>0</v>
      </c>
      <c r="DI150">
        <v>0</v>
      </c>
    </row>
    <row r="151" spans="1:113" x14ac:dyDescent="0.25">
      <c r="A151" t="s">
        <v>256</v>
      </c>
      <c r="B151">
        <v>2</v>
      </c>
      <c r="C151">
        <v>16</v>
      </c>
      <c r="D151" t="s">
        <v>257</v>
      </c>
      <c r="E151">
        <v>26.489609999999999</v>
      </c>
      <c r="F151">
        <v>-80.220100000000002</v>
      </c>
      <c r="G151" s="1">
        <v>43663</v>
      </c>
      <c r="H151" t="s">
        <v>122</v>
      </c>
      <c r="I151" s="2">
        <v>0.63888888888888895</v>
      </c>
      <c r="J151">
        <v>2019</v>
      </c>
      <c r="K151">
        <v>21</v>
      </c>
      <c r="M151">
        <v>0</v>
      </c>
      <c r="N151">
        <v>50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37</v>
      </c>
      <c r="W151">
        <v>103</v>
      </c>
      <c r="X151">
        <v>0</v>
      </c>
      <c r="Y151" t="s">
        <v>295</v>
      </c>
      <c r="Z151">
        <v>65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12</v>
      </c>
      <c r="AH151">
        <f t="shared" si="9"/>
        <v>65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8"/>
        <v>282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f t="shared" si="10"/>
        <v>2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1</v>
      </c>
      <c r="CW151">
        <v>1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</row>
    <row r="152" spans="1:113" x14ac:dyDescent="0.25">
      <c r="A152" t="s">
        <v>256</v>
      </c>
      <c r="B152">
        <v>2</v>
      </c>
      <c r="C152">
        <v>17</v>
      </c>
      <c r="D152" t="s">
        <v>257</v>
      </c>
      <c r="E152">
        <v>26.489570000000001</v>
      </c>
      <c r="F152">
        <v>-80.220299999999995</v>
      </c>
      <c r="G152" s="1">
        <v>43663</v>
      </c>
      <c r="H152" t="s">
        <v>122</v>
      </c>
      <c r="I152" s="2">
        <v>0.60416666666666663</v>
      </c>
      <c r="J152">
        <v>2019</v>
      </c>
      <c r="K152">
        <v>28</v>
      </c>
      <c r="M152">
        <v>0</v>
      </c>
      <c r="N152">
        <v>80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 t="s">
        <v>295</v>
      </c>
      <c r="Z152">
        <f>225*4</f>
        <v>900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f t="shared" si="9"/>
        <v>900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8"/>
        <v>1800</v>
      </c>
      <c r="AO152">
        <v>0</v>
      </c>
      <c r="AP152">
        <v>0</v>
      </c>
      <c r="AQ152">
        <v>0</v>
      </c>
      <c r="AR152">
        <v>0</v>
      </c>
      <c r="AS152">
        <v>3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14</v>
      </c>
      <c r="BC152">
        <v>10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6</v>
      </c>
      <c r="BT152">
        <v>0</v>
      </c>
      <c r="BU152">
        <v>0</v>
      </c>
      <c r="BV152">
        <v>0</v>
      </c>
      <c r="BW152">
        <f t="shared" si="10"/>
        <v>34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2</v>
      </c>
      <c r="CD152">
        <v>3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1</v>
      </c>
      <c r="CK152">
        <v>0</v>
      </c>
      <c r="CL152">
        <v>4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2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4</v>
      </c>
      <c r="DE152">
        <v>0</v>
      </c>
      <c r="DF152">
        <v>1</v>
      </c>
      <c r="DG152">
        <v>0</v>
      </c>
      <c r="DH152">
        <v>0</v>
      </c>
      <c r="DI152">
        <v>0</v>
      </c>
    </row>
    <row r="153" spans="1:113" x14ac:dyDescent="0.25">
      <c r="A153" t="s">
        <v>256</v>
      </c>
      <c r="B153">
        <v>2</v>
      </c>
      <c r="C153">
        <v>18</v>
      </c>
      <c r="D153" t="s">
        <v>257</v>
      </c>
      <c r="E153">
        <v>26.489599999999999</v>
      </c>
      <c r="F153">
        <v>-80.2179</v>
      </c>
      <c r="G153" s="1">
        <v>43664</v>
      </c>
      <c r="H153" t="s">
        <v>206</v>
      </c>
      <c r="I153" s="2">
        <v>0.37083333333333335</v>
      </c>
      <c r="J153">
        <v>2019</v>
      </c>
      <c r="K153">
        <v>24</v>
      </c>
      <c r="M153">
        <v>0</v>
      </c>
      <c r="N153">
        <v>20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>380*4</f>
        <v>1520</v>
      </c>
      <c r="W153">
        <v>0</v>
      </c>
      <c r="X153">
        <v>0</v>
      </c>
      <c r="Y153" t="s">
        <v>295</v>
      </c>
      <c r="Z153">
        <v>240</v>
      </c>
      <c r="AA153">
        <v>0</v>
      </c>
      <c r="AB153">
        <v>0</v>
      </c>
      <c r="AC153">
        <v>6</v>
      </c>
      <c r="AD153">
        <v>0</v>
      </c>
      <c r="AE153">
        <v>0</v>
      </c>
      <c r="AF153">
        <v>0</v>
      </c>
      <c r="AG153">
        <v>5</v>
      </c>
      <c r="AH153">
        <f t="shared" si="9"/>
        <v>240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8"/>
        <v>2011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15</v>
      </c>
      <c r="BC153">
        <v>6</v>
      </c>
      <c r="BD153">
        <v>0</v>
      </c>
      <c r="BE153">
        <v>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3</v>
      </c>
      <c r="BT153">
        <v>0</v>
      </c>
      <c r="BU153">
        <v>0</v>
      </c>
      <c r="BV153">
        <v>0</v>
      </c>
      <c r="BW153">
        <f t="shared" si="10"/>
        <v>30</v>
      </c>
      <c r="BX153">
        <v>3</v>
      </c>
      <c r="BY153">
        <v>0</v>
      </c>
      <c r="BZ153">
        <v>0</v>
      </c>
      <c r="CA153">
        <v>1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1</v>
      </c>
      <c r="CK153">
        <v>0</v>
      </c>
      <c r="CL153">
        <v>3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</row>
    <row r="154" spans="1:113" x14ac:dyDescent="0.25">
      <c r="A154" t="s">
        <v>256</v>
      </c>
      <c r="B154">
        <v>2</v>
      </c>
      <c r="C154">
        <v>19</v>
      </c>
      <c r="D154" t="s">
        <v>257</v>
      </c>
      <c r="E154">
        <v>26.489989999999999</v>
      </c>
      <c r="F154">
        <v>-80.217500000000001</v>
      </c>
      <c r="G154" s="1">
        <v>43664</v>
      </c>
      <c r="H154" t="s">
        <v>206</v>
      </c>
      <c r="I154" s="2">
        <v>0.3430555555555555</v>
      </c>
      <c r="J154">
        <v>2019</v>
      </c>
      <c r="K154">
        <v>32</v>
      </c>
      <c r="M154">
        <v>0</v>
      </c>
      <c r="N154">
        <v>50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15</v>
      </c>
      <c r="W154">
        <v>10</v>
      </c>
      <c r="X154">
        <v>0</v>
      </c>
      <c r="Y154" t="s">
        <v>295</v>
      </c>
      <c r="Z154">
        <v>300</v>
      </c>
      <c r="AA154">
        <v>0</v>
      </c>
      <c r="AB154">
        <v>0</v>
      </c>
      <c r="AC154">
        <v>0</v>
      </c>
      <c r="AD154">
        <v>12</v>
      </c>
      <c r="AE154">
        <v>0</v>
      </c>
      <c r="AF154">
        <v>0</v>
      </c>
      <c r="AG154">
        <v>11</v>
      </c>
      <c r="AH154">
        <f t="shared" si="9"/>
        <v>300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8"/>
        <v>648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14</v>
      </c>
      <c r="BC154">
        <v>16</v>
      </c>
      <c r="BD154">
        <v>0</v>
      </c>
      <c r="BE154">
        <v>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2</v>
      </c>
      <c r="BO154">
        <v>0</v>
      </c>
      <c r="BP154">
        <v>0</v>
      </c>
      <c r="BQ154">
        <v>0</v>
      </c>
      <c r="BR154">
        <v>0</v>
      </c>
      <c r="BS154">
        <v>3</v>
      </c>
      <c r="BT154">
        <v>0</v>
      </c>
      <c r="BU154">
        <v>0</v>
      </c>
      <c r="BV154">
        <v>0</v>
      </c>
      <c r="BW154">
        <f t="shared" si="10"/>
        <v>38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0</v>
      </c>
      <c r="CJ154">
        <v>3</v>
      </c>
      <c r="CK154">
        <v>0</v>
      </c>
      <c r="CL154">
        <v>1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</row>
    <row r="155" spans="1:113" x14ac:dyDescent="0.25">
      <c r="A155" t="s">
        <v>256</v>
      </c>
      <c r="B155">
        <v>2</v>
      </c>
      <c r="C155">
        <v>20</v>
      </c>
      <c r="D155" t="s">
        <v>257</v>
      </c>
      <c r="E155">
        <v>26.490010000000002</v>
      </c>
      <c r="F155">
        <v>-80.218500000000006</v>
      </c>
      <c r="G155" s="1">
        <v>43664</v>
      </c>
      <c r="H155" t="s">
        <v>206</v>
      </c>
      <c r="I155" s="2">
        <v>0.4055555555555555</v>
      </c>
      <c r="J155">
        <v>2019</v>
      </c>
      <c r="K155">
        <v>25</v>
      </c>
      <c r="M155">
        <v>0</v>
      </c>
      <c r="N155">
        <v>60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t="s">
        <v>295</v>
      </c>
      <c r="Z155">
        <f>190*4</f>
        <v>760</v>
      </c>
      <c r="AA155">
        <v>0</v>
      </c>
      <c r="AB155">
        <v>0</v>
      </c>
      <c r="AC155">
        <v>19</v>
      </c>
      <c r="AD155">
        <v>0</v>
      </c>
      <c r="AE155">
        <v>0</v>
      </c>
      <c r="AF155">
        <v>0</v>
      </c>
      <c r="AG155">
        <v>0</v>
      </c>
      <c r="AH155">
        <f t="shared" si="9"/>
        <v>760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8"/>
        <v>1539</v>
      </c>
      <c r="AO155">
        <v>0</v>
      </c>
      <c r="AP155">
        <v>0</v>
      </c>
      <c r="AQ155">
        <v>0</v>
      </c>
      <c r="AR155">
        <v>0</v>
      </c>
      <c r="AS155">
        <v>2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7</v>
      </c>
      <c r="BC155">
        <v>8</v>
      </c>
      <c r="BD155">
        <v>0</v>
      </c>
      <c r="BE155">
        <v>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3</v>
      </c>
      <c r="BT155">
        <v>0</v>
      </c>
      <c r="BU155" s="3">
        <v>1</v>
      </c>
      <c r="BV155">
        <v>0</v>
      </c>
      <c r="BW155">
        <f t="shared" si="10"/>
        <v>24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2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</row>
    <row r="156" spans="1:113" x14ac:dyDescent="0.25">
      <c r="A156" t="s">
        <v>256</v>
      </c>
      <c r="B156">
        <v>2</v>
      </c>
      <c r="C156">
        <v>21</v>
      </c>
      <c r="D156" t="s">
        <v>257</v>
      </c>
      <c r="E156">
        <v>26.48968</v>
      </c>
      <c r="F156">
        <v>-80.219300000000004</v>
      </c>
      <c r="G156" s="1">
        <v>43663</v>
      </c>
      <c r="H156" t="s">
        <v>122</v>
      </c>
      <c r="I156" s="2">
        <v>0.68055555555555547</v>
      </c>
      <c r="J156">
        <v>2019</v>
      </c>
      <c r="K156">
        <v>15</v>
      </c>
      <c r="M156">
        <v>0</v>
      </c>
      <c r="N156">
        <v>90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18</v>
      </c>
      <c r="X156">
        <v>0</v>
      </c>
      <c r="Y156" t="s">
        <v>295</v>
      </c>
      <c r="Z156">
        <f>28*4</f>
        <v>112</v>
      </c>
      <c r="AA156">
        <v>0</v>
      </c>
      <c r="AB156">
        <v>0</v>
      </c>
      <c r="AC156">
        <v>2</v>
      </c>
      <c r="AD156">
        <v>0</v>
      </c>
      <c r="AE156">
        <v>0</v>
      </c>
      <c r="AF156">
        <v>0</v>
      </c>
      <c r="AG156">
        <v>11</v>
      </c>
      <c r="AH156">
        <f t="shared" si="9"/>
        <v>112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8"/>
        <v>255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5</v>
      </c>
      <c r="BC156">
        <v>1</v>
      </c>
      <c r="BD156">
        <v>0</v>
      </c>
      <c r="BE156">
        <v>1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0</v>
      </c>
      <c r="BU156" s="3">
        <v>0</v>
      </c>
      <c r="BV156">
        <v>0</v>
      </c>
      <c r="BW156">
        <f t="shared" si="10"/>
        <v>8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2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4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1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</row>
    <row r="157" spans="1:113" x14ac:dyDescent="0.25">
      <c r="A157" t="s">
        <v>256</v>
      </c>
      <c r="B157">
        <v>2</v>
      </c>
      <c r="C157">
        <v>22</v>
      </c>
      <c r="D157" t="s">
        <v>257</v>
      </c>
      <c r="E157">
        <v>26.489889999999999</v>
      </c>
      <c r="F157">
        <v>-80.2196</v>
      </c>
      <c r="G157" s="1">
        <v>43663</v>
      </c>
      <c r="H157" t="s">
        <v>122</v>
      </c>
      <c r="I157" s="2">
        <v>0.65486111111111112</v>
      </c>
      <c r="J157">
        <v>2019</v>
      </c>
      <c r="K157">
        <v>36</v>
      </c>
      <c r="M157">
        <v>0</v>
      </c>
      <c r="N157">
        <v>30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75</v>
      </c>
      <c r="X157">
        <v>0</v>
      </c>
      <c r="Y157" t="s">
        <v>295</v>
      </c>
      <c r="Z157">
        <v>51</v>
      </c>
      <c r="AA157">
        <v>0</v>
      </c>
      <c r="AB157">
        <v>0</v>
      </c>
      <c r="AC157">
        <v>11</v>
      </c>
      <c r="AD157">
        <v>0</v>
      </c>
      <c r="AE157">
        <v>0</v>
      </c>
      <c r="AF157">
        <v>0</v>
      </c>
      <c r="AG157">
        <v>0</v>
      </c>
      <c r="AH157">
        <f t="shared" si="9"/>
        <v>51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8"/>
        <v>188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6</v>
      </c>
      <c r="BC157">
        <v>7</v>
      </c>
      <c r="BD157">
        <v>0</v>
      </c>
      <c r="BE157">
        <v>4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8</v>
      </c>
      <c r="BT157">
        <v>0</v>
      </c>
      <c r="BU157" s="3">
        <v>0</v>
      </c>
      <c r="BV157">
        <v>0</v>
      </c>
      <c r="BW157">
        <f t="shared" si="10"/>
        <v>26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4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1</v>
      </c>
      <c r="DE157">
        <v>0</v>
      </c>
      <c r="DF157">
        <v>0</v>
      </c>
      <c r="DG157">
        <v>0</v>
      </c>
      <c r="DH157">
        <v>0</v>
      </c>
      <c r="DI157">
        <v>0</v>
      </c>
    </row>
    <row r="158" spans="1:113" x14ac:dyDescent="0.25">
      <c r="A158" t="s">
        <v>256</v>
      </c>
      <c r="B158">
        <v>3</v>
      </c>
      <c r="C158">
        <v>1</v>
      </c>
      <c r="D158" t="s">
        <v>248</v>
      </c>
      <c r="G158" s="1">
        <v>43661</v>
      </c>
      <c r="H158" t="s">
        <v>106</v>
      </c>
      <c r="I158" s="2">
        <v>0.56805555555555554</v>
      </c>
      <c r="J158">
        <v>2019</v>
      </c>
      <c r="K158">
        <v>68</v>
      </c>
      <c r="M158">
        <v>5</v>
      </c>
      <c r="N158">
        <v>50</v>
      </c>
      <c r="O158">
        <v>800</v>
      </c>
      <c r="P158">
        <v>100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49</v>
      </c>
      <c r="W158">
        <v>0</v>
      </c>
      <c r="X158">
        <v>0</v>
      </c>
      <c r="Y158" t="s">
        <v>295</v>
      </c>
      <c r="Z158">
        <v>14</v>
      </c>
      <c r="AA158">
        <v>13</v>
      </c>
      <c r="AB158">
        <v>0</v>
      </c>
      <c r="AC158">
        <v>17</v>
      </c>
      <c r="AD158">
        <v>0</v>
      </c>
      <c r="AE158">
        <v>0</v>
      </c>
      <c r="AF158">
        <v>0</v>
      </c>
      <c r="AG158">
        <v>0</v>
      </c>
      <c r="AH158">
        <f t="shared" si="9"/>
        <v>14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8"/>
        <v>107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4</v>
      </c>
      <c r="AX158">
        <v>0</v>
      </c>
      <c r="AY158">
        <v>0</v>
      </c>
      <c r="AZ158">
        <v>0</v>
      </c>
      <c r="BA158">
        <v>0</v>
      </c>
      <c r="BB158">
        <v>4</v>
      </c>
      <c r="BC158">
        <v>8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3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s="3">
        <v>0</v>
      </c>
      <c r="BV158">
        <v>0</v>
      </c>
      <c r="BW158">
        <f t="shared" si="10"/>
        <v>21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8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3</v>
      </c>
      <c r="DE158">
        <v>0</v>
      </c>
      <c r="DF158">
        <v>0</v>
      </c>
      <c r="DG158">
        <v>0</v>
      </c>
      <c r="DH158">
        <v>0</v>
      </c>
      <c r="DI158">
        <v>0</v>
      </c>
    </row>
    <row r="159" spans="1:113" x14ac:dyDescent="0.25">
      <c r="A159" t="s">
        <v>256</v>
      </c>
      <c r="B159">
        <v>3</v>
      </c>
      <c r="C159">
        <v>2</v>
      </c>
      <c r="D159" t="s">
        <v>248</v>
      </c>
      <c r="G159" s="1">
        <v>43661</v>
      </c>
      <c r="H159" t="s">
        <v>106</v>
      </c>
      <c r="I159" s="2">
        <v>0.49513888888888885</v>
      </c>
      <c r="J159">
        <v>2019</v>
      </c>
      <c r="K159">
        <v>72</v>
      </c>
      <c r="M159">
        <v>20</v>
      </c>
      <c r="N159">
        <v>20</v>
      </c>
      <c r="O159">
        <v>6200</v>
      </c>
      <c r="P159">
        <v>5</v>
      </c>
      <c r="Q159">
        <v>0</v>
      </c>
      <c r="R159">
        <v>0</v>
      </c>
      <c r="S159">
        <v>0</v>
      </c>
      <c r="T159">
        <v>0</v>
      </c>
      <c r="U159">
        <v>95</v>
      </c>
      <c r="V159">
        <v>171</v>
      </c>
      <c r="W159">
        <v>46</v>
      </c>
      <c r="X159">
        <v>0</v>
      </c>
      <c r="Y159" t="s">
        <v>295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f t="shared" si="9"/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8"/>
        <v>218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2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5</v>
      </c>
      <c r="BC159">
        <v>5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3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 s="3">
        <v>0</v>
      </c>
      <c r="BV159">
        <v>0</v>
      </c>
      <c r="BW159">
        <f t="shared" si="10"/>
        <v>18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0</v>
      </c>
      <c r="CJ159">
        <v>4</v>
      </c>
      <c r="CK159">
        <v>0</v>
      </c>
      <c r="CL159">
        <v>2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2</v>
      </c>
      <c r="DE159">
        <v>0</v>
      </c>
      <c r="DF159">
        <v>0</v>
      </c>
      <c r="DG159">
        <v>0</v>
      </c>
      <c r="DH159">
        <v>0</v>
      </c>
      <c r="DI159">
        <v>0</v>
      </c>
    </row>
    <row r="160" spans="1:113" x14ac:dyDescent="0.25">
      <c r="A160" t="s">
        <v>256</v>
      </c>
      <c r="B160">
        <v>3</v>
      </c>
      <c r="C160">
        <v>3</v>
      </c>
      <c r="D160" t="s">
        <v>248</v>
      </c>
      <c r="G160" s="1">
        <v>43661</v>
      </c>
      <c r="H160" t="s">
        <v>106</v>
      </c>
      <c r="I160" s="2">
        <v>0.54722222222222217</v>
      </c>
      <c r="J160">
        <v>2019</v>
      </c>
      <c r="K160">
        <v>85</v>
      </c>
      <c r="M160">
        <v>30</v>
      </c>
      <c r="N160">
        <v>70</v>
      </c>
      <c r="O160">
        <v>4800</v>
      </c>
      <c r="P160">
        <v>80</v>
      </c>
      <c r="Q160">
        <v>0</v>
      </c>
      <c r="R160">
        <v>0</v>
      </c>
      <c r="S160">
        <v>0</v>
      </c>
      <c r="T160">
        <v>0</v>
      </c>
      <c r="U160">
        <v>20</v>
      </c>
      <c r="V160">
        <v>3</v>
      </c>
      <c r="W160">
        <v>4</v>
      </c>
      <c r="X160">
        <v>0</v>
      </c>
      <c r="Y160" t="s">
        <v>295</v>
      </c>
      <c r="Z160">
        <v>0</v>
      </c>
      <c r="AA160">
        <v>24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f t="shared" si="9"/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8"/>
        <v>31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4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0</v>
      </c>
      <c r="BN160">
        <v>6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 s="3">
        <v>0</v>
      </c>
      <c r="BV160">
        <v>0</v>
      </c>
      <c r="BW160">
        <f t="shared" si="10"/>
        <v>13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1</v>
      </c>
      <c r="CI160">
        <v>0</v>
      </c>
      <c r="CJ160">
        <v>0</v>
      </c>
      <c r="CK160">
        <v>0</v>
      </c>
      <c r="CL160">
        <v>9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1</v>
      </c>
      <c r="DE160">
        <v>0</v>
      </c>
      <c r="DF160">
        <v>0</v>
      </c>
      <c r="DG160">
        <v>0</v>
      </c>
      <c r="DH160">
        <v>0</v>
      </c>
      <c r="DI160">
        <v>0</v>
      </c>
    </row>
    <row r="161" spans="1:113" x14ac:dyDescent="0.25">
      <c r="A161" t="s">
        <v>256</v>
      </c>
      <c r="B161">
        <v>3</v>
      </c>
      <c r="C161">
        <v>4</v>
      </c>
      <c r="D161" t="s">
        <v>248</v>
      </c>
      <c r="G161" s="1">
        <v>43661</v>
      </c>
      <c r="H161" s="2" t="s">
        <v>106</v>
      </c>
      <c r="I161" s="2">
        <v>0.59513888888888888</v>
      </c>
      <c r="J161">
        <v>2019</v>
      </c>
      <c r="K161">
        <v>83</v>
      </c>
      <c r="M161">
        <v>10</v>
      </c>
      <c r="N161">
        <v>10</v>
      </c>
      <c r="O161">
        <v>4300</v>
      </c>
      <c r="P161">
        <v>80</v>
      </c>
      <c r="Q161">
        <v>0</v>
      </c>
      <c r="R161">
        <v>0</v>
      </c>
      <c r="S161">
        <v>0</v>
      </c>
      <c r="T161">
        <v>0</v>
      </c>
      <c r="U161">
        <v>20</v>
      </c>
      <c r="V161">
        <v>43</v>
      </c>
      <c r="W161">
        <v>25</v>
      </c>
      <c r="X161">
        <v>0</v>
      </c>
      <c r="Y161" t="s">
        <v>295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10</v>
      </c>
      <c r="AH161">
        <f t="shared" si="9"/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8"/>
        <v>78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 s="3">
        <v>0</v>
      </c>
      <c r="BV161">
        <v>0</v>
      </c>
      <c r="BW161">
        <f t="shared" si="10"/>
        <v>6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2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7</v>
      </c>
      <c r="CM161">
        <v>0</v>
      </c>
      <c r="CN161">
        <v>1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2</v>
      </c>
      <c r="DE161">
        <v>0</v>
      </c>
      <c r="DF161">
        <v>0</v>
      </c>
      <c r="DG161">
        <v>0</v>
      </c>
      <c r="DH161">
        <v>0</v>
      </c>
      <c r="DI161">
        <v>0</v>
      </c>
    </row>
    <row r="162" spans="1:113" x14ac:dyDescent="0.25">
      <c r="A162" t="s">
        <v>256</v>
      </c>
      <c r="B162">
        <v>3</v>
      </c>
      <c r="C162">
        <v>5</v>
      </c>
      <c r="D162" t="s">
        <v>248</v>
      </c>
      <c r="G162" s="1">
        <v>43661</v>
      </c>
      <c r="H162" t="s">
        <v>106</v>
      </c>
      <c r="I162" s="2">
        <v>0.46249999999999997</v>
      </c>
      <c r="J162">
        <v>2019</v>
      </c>
      <c r="K162">
        <v>78</v>
      </c>
      <c r="M162">
        <v>4</v>
      </c>
      <c r="N162">
        <v>5</v>
      </c>
      <c r="O162">
        <v>1500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99</v>
      </c>
      <c r="V162">
        <v>142</v>
      </c>
      <c r="W162">
        <v>58</v>
      </c>
      <c r="X162">
        <v>0</v>
      </c>
      <c r="Y162" t="s">
        <v>295</v>
      </c>
      <c r="Z162">
        <v>0</v>
      </c>
      <c r="AA162">
        <v>0</v>
      </c>
      <c r="AB162">
        <v>0</v>
      </c>
      <c r="AC162">
        <v>9</v>
      </c>
      <c r="AD162">
        <v>0</v>
      </c>
      <c r="AE162">
        <v>0</v>
      </c>
      <c r="AF162">
        <v>0</v>
      </c>
      <c r="AG162">
        <v>13</v>
      </c>
      <c r="AH162">
        <f t="shared" si="9"/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8"/>
        <v>222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1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4</v>
      </c>
      <c r="BC162">
        <v>3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s="3">
        <v>0</v>
      </c>
      <c r="BV162">
        <v>0</v>
      </c>
      <c r="BW162">
        <f t="shared" si="10"/>
        <v>14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0</v>
      </c>
      <c r="CJ162">
        <v>8</v>
      </c>
      <c r="CK162">
        <v>0</v>
      </c>
      <c r="CL162">
        <v>11</v>
      </c>
      <c r="CM162">
        <v>1</v>
      </c>
      <c r="CN162">
        <v>0</v>
      </c>
      <c r="CO162">
        <v>1</v>
      </c>
      <c r="CP162">
        <v>0</v>
      </c>
      <c r="CQ162">
        <v>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0</v>
      </c>
      <c r="DH162">
        <v>0</v>
      </c>
      <c r="DI162">
        <v>0</v>
      </c>
    </row>
    <row r="163" spans="1:113" x14ac:dyDescent="0.25">
      <c r="A163" t="s">
        <v>256</v>
      </c>
      <c r="B163">
        <v>3</v>
      </c>
      <c r="C163">
        <v>6</v>
      </c>
      <c r="D163" t="s">
        <v>248</v>
      </c>
      <c r="G163" s="1">
        <v>43661</v>
      </c>
      <c r="H163" t="s">
        <v>106</v>
      </c>
      <c r="I163" s="2">
        <v>0.33680555555555558</v>
      </c>
      <c r="J163">
        <v>2019</v>
      </c>
      <c r="K163">
        <v>79</v>
      </c>
      <c r="M163">
        <v>35</v>
      </c>
      <c r="N163">
        <v>40</v>
      </c>
      <c r="O163">
        <v>6000</v>
      </c>
      <c r="P163">
        <v>4</v>
      </c>
      <c r="Q163">
        <v>0</v>
      </c>
      <c r="R163">
        <v>0</v>
      </c>
      <c r="S163">
        <v>5</v>
      </c>
      <c r="T163">
        <v>1</v>
      </c>
      <c r="U163">
        <v>90</v>
      </c>
      <c r="W163">
        <v>121</v>
      </c>
      <c r="X163">
        <v>0</v>
      </c>
      <c r="Y163" t="s">
        <v>295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f t="shared" si="9"/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8"/>
        <v>121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2</v>
      </c>
      <c r="AU163">
        <v>0</v>
      </c>
      <c r="AV163">
        <v>0</v>
      </c>
      <c r="AW163">
        <v>4</v>
      </c>
      <c r="AX163">
        <v>0</v>
      </c>
      <c r="AY163">
        <v>0</v>
      </c>
      <c r="AZ163">
        <v>0</v>
      </c>
      <c r="BA163">
        <v>0</v>
      </c>
      <c r="BB163">
        <v>24</v>
      </c>
      <c r="BC163">
        <v>14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5</v>
      </c>
      <c r="BO163">
        <v>0</v>
      </c>
      <c r="BP163">
        <v>0</v>
      </c>
      <c r="BQ163">
        <v>0</v>
      </c>
      <c r="BR163">
        <v>0</v>
      </c>
      <c r="BS163">
        <v>3</v>
      </c>
      <c r="BT163">
        <v>0</v>
      </c>
      <c r="BU163" s="3">
        <v>0</v>
      </c>
      <c r="BV163">
        <v>0</v>
      </c>
      <c r="BW163">
        <f t="shared" si="10"/>
        <v>53</v>
      </c>
      <c r="BX163">
        <v>0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>
        <v>4</v>
      </c>
      <c r="CI163">
        <v>0</v>
      </c>
      <c r="CJ163">
        <v>1</v>
      </c>
      <c r="CK163">
        <v>0</v>
      </c>
      <c r="CL163">
        <v>6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3</v>
      </c>
      <c r="DE163">
        <v>0</v>
      </c>
      <c r="DF163">
        <v>0</v>
      </c>
      <c r="DG163">
        <v>0</v>
      </c>
      <c r="DH163">
        <v>0</v>
      </c>
      <c r="DI163">
        <v>0</v>
      </c>
    </row>
    <row r="164" spans="1:113" x14ac:dyDescent="0.25">
      <c r="A164" t="s">
        <v>256</v>
      </c>
      <c r="B164">
        <v>3</v>
      </c>
      <c r="C164">
        <v>7</v>
      </c>
      <c r="D164" t="s">
        <v>248</v>
      </c>
      <c r="G164" s="1">
        <v>43661</v>
      </c>
      <c r="H164" t="s">
        <v>106</v>
      </c>
      <c r="I164" s="2">
        <v>0.30763888888888891</v>
      </c>
      <c r="J164">
        <v>2019</v>
      </c>
      <c r="K164">
        <v>80</v>
      </c>
      <c r="M164">
        <v>15</v>
      </c>
      <c r="N164">
        <v>20</v>
      </c>
      <c r="O164">
        <v>9600</v>
      </c>
      <c r="P164">
        <v>10</v>
      </c>
      <c r="Q164">
        <v>0</v>
      </c>
      <c r="R164">
        <v>0</v>
      </c>
      <c r="S164">
        <v>0</v>
      </c>
      <c r="T164">
        <v>65</v>
      </c>
      <c r="U164">
        <v>25</v>
      </c>
      <c r="W164">
        <v>60</v>
      </c>
      <c r="X164">
        <v>0</v>
      </c>
      <c r="Y164" t="s">
        <v>295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f t="shared" si="9"/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8"/>
        <v>60</v>
      </c>
      <c r="AO164">
        <v>0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2</v>
      </c>
      <c r="AX164">
        <v>0</v>
      </c>
      <c r="AY164">
        <v>0</v>
      </c>
      <c r="AZ164">
        <v>0</v>
      </c>
      <c r="BA164">
        <v>0</v>
      </c>
      <c r="BB164">
        <v>3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 s="3">
        <v>0</v>
      </c>
      <c r="BV164">
        <v>0</v>
      </c>
      <c r="BW164">
        <f t="shared" si="10"/>
        <v>10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v>0</v>
      </c>
      <c r="CF164">
        <v>0</v>
      </c>
      <c r="CG164">
        <v>0</v>
      </c>
      <c r="CH164">
        <v>8</v>
      </c>
      <c r="CI164">
        <v>0</v>
      </c>
      <c r="CJ164">
        <v>2</v>
      </c>
      <c r="CK164">
        <v>0</v>
      </c>
      <c r="CL164">
        <v>8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3</v>
      </c>
      <c r="DE164">
        <v>0</v>
      </c>
      <c r="DF164">
        <v>0</v>
      </c>
      <c r="DG164">
        <v>0</v>
      </c>
      <c r="DH164">
        <v>0</v>
      </c>
      <c r="DI164">
        <v>0</v>
      </c>
    </row>
    <row r="165" spans="1:113" x14ac:dyDescent="0.25">
      <c r="A165" t="s">
        <v>256</v>
      </c>
      <c r="B165">
        <v>3</v>
      </c>
      <c r="C165">
        <v>8</v>
      </c>
      <c r="D165" t="s">
        <v>248</v>
      </c>
      <c r="G165" s="1">
        <v>43661</v>
      </c>
      <c r="H165" t="s">
        <v>106</v>
      </c>
      <c r="I165" s="2">
        <v>0.4368055555555555</v>
      </c>
      <c r="J165">
        <v>2019</v>
      </c>
      <c r="K165">
        <v>77</v>
      </c>
      <c r="M165">
        <v>15</v>
      </c>
      <c r="N165">
        <v>15</v>
      </c>
      <c r="O165">
        <v>7500</v>
      </c>
      <c r="P165">
        <v>5</v>
      </c>
      <c r="Q165">
        <v>0</v>
      </c>
      <c r="R165">
        <v>0</v>
      </c>
      <c r="S165">
        <v>0</v>
      </c>
      <c r="T165">
        <v>3</v>
      </c>
      <c r="U165">
        <v>92</v>
      </c>
      <c r="V165">
        <v>2</v>
      </c>
      <c r="W165">
        <v>73</v>
      </c>
      <c r="X165">
        <v>0</v>
      </c>
      <c r="Y165" t="s">
        <v>295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f t="shared" si="9"/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8"/>
        <v>75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2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1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s="3">
        <v>0</v>
      </c>
      <c r="BV165">
        <v>1</v>
      </c>
      <c r="BW165">
        <f t="shared" si="10"/>
        <v>9</v>
      </c>
      <c r="BX165">
        <v>1</v>
      </c>
      <c r="BY165">
        <v>0</v>
      </c>
      <c r="BZ165">
        <v>0</v>
      </c>
      <c r="CA165">
        <v>1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3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</row>
    <row r="166" spans="1:113" x14ac:dyDescent="0.25">
      <c r="A166" t="s">
        <v>256</v>
      </c>
      <c r="B166">
        <v>3</v>
      </c>
      <c r="C166">
        <v>9</v>
      </c>
      <c r="D166" t="s">
        <v>248</v>
      </c>
      <c r="G166" s="1">
        <v>43661</v>
      </c>
      <c r="H166" t="s">
        <v>106</v>
      </c>
      <c r="I166" s="2">
        <v>0.3833333333333333</v>
      </c>
      <c r="J166">
        <v>2019</v>
      </c>
      <c r="K166">
        <v>84</v>
      </c>
      <c r="M166">
        <v>14</v>
      </c>
      <c r="N166">
        <v>15</v>
      </c>
      <c r="O166">
        <v>9600</v>
      </c>
      <c r="P166">
        <v>5</v>
      </c>
      <c r="Q166">
        <v>0</v>
      </c>
      <c r="R166">
        <v>0</v>
      </c>
      <c r="S166">
        <v>0</v>
      </c>
      <c r="T166">
        <v>45</v>
      </c>
      <c r="U166">
        <v>50</v>
      </c>
      <c r="W166">
        <v>45</v>
      </c>
      <c r="X166">
        <v>0</v>
      </c>
      <c r="Y166" t="s">
        <v>295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f t="shared" si="9"/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8"/>
        <v>45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9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4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s="3">
        <v>0</v>
      </c>
      <c r="BV166" s="3">
        <v>0</v>
      </c>
      <c r="BW166">
        <f t="shared" si="10"/>
        <v>16</v>
      </c>
      <c r="BX166">
        <v>0</v>
      </c>
      <c r="BY166">
        <v>0</v>
      </c>
      <c r="BZ166">
        <v>0</v>
      </c>
      <c r="CA166">
        <v>1</v>
      </c>
      <c r="CB166">
        <v>1</v>
      </c>
      <c r="CC166">
        <v>0</v>
      </c>
      <c r="CD166">
        <v>2</v>
      </c>
      <c r="CE166">
        <v>0</v>
      </c>
      <c r="CF166">
        <v>0</v>
      </c>
      <c r="CG166">
        <v>0</v>
      </c>
      <c r="CH166">
        <v>4</v>
      </c>
      <c r="CI166">
        <v>0</v>
      </c>
      <c r="CJ166">
        <v>1</v>
      </c>
      <c r="CK166">
        <v>0</v>
      </c>
      <c r="CL166">
        <v>3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</row>
    <row r="167" spans="1:113" x14ac:dyDescent="0.25">
      <c r="A167" t="s">
        <v>256</v>
      </c>
      <c r="B167">
        <v>3</v>
      </c>
      <c r="C167">
        <v>10</v>
      </c>
      <c r="D167" t="s">
        <v>248</v>
      </c>
      <c r="G167" s="1">
        <v>43661</v>
      </c>
      <c r="H167" t="s">
        <v>106</v>
      </c>
      <c r="I167" s="2">
        <v>0.4069444444444445</v>
      </c>
      <c r="J167">
        <v>2019</v>
      </c>
      <c r="K167">
        <v>78</v>
      </c>
      <c r="M167">
        <v>14</v>
      </c>
      <c r="N167">
        <v>15</v>
      </c>
      <c r="O167">
        <v>9100</v>
      </c>
      <c r="P167">
        <v>1</v>
      </c>
      <c r="Q167">
        <v>0</v>
      </c>
      <c r="R167">
        <v>0</v>
      </c>
      <c r="S167">
        <v>0</v>
      </c>
      <c r="T167">
        <v>30</v>
      </c>
      <c r="U167">
        <v>69</v>
      </c>
      <c r="W167">
        <v>72</v>
      </c>
      <c r="X167">
        <v>0</v>
      </c>
      <c r="Y167" t="s">
        <v>295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5</v>
      </c>
      <c r="AH167">
        <f t="shared" si="9"/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8"/>
        <v>77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2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2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 s="3">
        <v>0</v>
      </c>
      <c r="BV167" s="3">
        <v>0</v>
      </c>
      <c r="BW167">
        <f t="shared" si="10"/>
        <v>7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5</v>
      </c>
      <c r="CI167">
        <v>0</v>
      </c>
      <c r="CJ167">
        <v>2</v>
      </c>
      <c r="CK167">
        <v>0</v>
      </c>
      <c r="CL167">
        <v>5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</row>
    <row r="168" spans="1:113" x14ac:dyDescent="0.25">
      <c r="A168" t="s">
        <v>256</v>
      </c>
      <c r="B168">
        <v>3</v>
      </c>
      <c r="C168">
        <v>11</v>
      </c>
      <c r="D168" t="s">
        <v>249</v>
      </c>
      <c r="G168" s="1">
        <v>43665</v>
      </c>
      <c r="H168" t="s">
        <v>203</v>
      </c>
      <c r="I168" s="2">
        <v>0.38541666666666669</v>
      </c>
      <c r="J168">
        <v>2019</v>
      </c>
      <c r="K168">
        <v>70</v>
      </c>
      <c r="M168">
        <v>10</v>
      </c>
      <c r="N168">
        <v>40</v>
      </c>
      <c r="O168">
        <v>2800</v>
      </c>
      <c r="P168">
        <v>80</v>
      </c>
      <c r="Q168">
        <v>0</v>
      </c>
      <c r="R168">
        <v>0</v>
      </c>
      <c r="S168">
        <v>0</v>
      </c>
      <c r="T168">
        <v>0</v>
      </c>
      <c r="U168">
        <v>20</v>
      </c>
      <c r="V168">
        <v>30</v>
      </c>
      <c r="W168">
        <v>12</v>
      </c>
      <c r="X168">
        <v>0</v>
      </c>
      <c r="Y168" t="s">
        <v>295</v>
      </c>
      <c r="Z168">
        <v>0</v>
      </c>
      <c r="AA168">
        <v>24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f t="shared" si="9"/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8"/>
        <v>66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4</v>
      </c>
      <c r="AX168">
        <v>0</v>
      </c>
      <c r="AY168">
        <v>0</v>
      </c>
      <c r="AZ168">
        <v>0</v>
      </c>
      <c r="BA168">
        <v>0</v>
      </c>
      <c r="BB168">
        <v>3</v>
      </c>
      <c r="BC168">
        <v>6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1</v>
      </c>
      <c r="BT168">
        <v>0</v>
      </c>
      <c r="BU168" s="3">
        <v>0</v>
      </c>
      <c r="BV168" s="3">
        <v>0</v>
      </c>
      <c r="BW168">
        <f t="shared" si="10"/>
        <v>14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0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2</v>
      </c>
      <c r="DE168">
        <v>0</v>
      </c>
      <c r="DF168">
        <v>0</v>
      </c>
      <c r="DG168">
        <v>0</v>
      </c>
      <c r="DH168">
        <v>0</v>
      </c>
      <c r="DI168">
        <v>0</v>
      </c>
    </row>
    <row r="169" spans="1:113" x14ac:dyDescent="0.25">
      <c r="A169" t="s">
        <v>256</v>
      </c>
      <c r="B169">
        <v>3</v>
      </c>
      <c r="C169">
        <v>12</v>
      </c>
      <c r="D169" t="s">
        <v>249</v>
      </c>
      <c r="G169" s="1">
        <v>43663</v>
      </c>
      <c r="H169" t="s">
        <v>122</v>
      </c>
      <c r="I169" s="2">
        <v>7.0833333333333331E-2</v>
      </c>
      <c r="J169">
        <v>2019</v>
      </c>
      <c r="K169">
        <v>68</v>
      </c>
      <c r="M169">
        <v>70</v>
      </c>
      <c r="N169">
        <v>50</v>
      </c>
      <c r="O169">
        <v>2300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100</v>
      </c>
      <c r="V169">
        <v>253</v>
      </c>
      <c r="W169">
        <v>30</v>
      </c>
      <c r="X169">
        <v>0</v>
      </c>
      <c r="Y169" t="s">
        <v>295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f t="shared" si="9"/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8"/>
        <v>283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2</v>
      </c>
      <c r="AX169">
        <v>0</v>
      </c>
      <c r="AY169">
        <v>0</v>
      </c>
      <c r="AZ169">
        <v>0</v>
      </c>
      <c r="BA169">
        <v>0</v>
      </c>
      <c r="BB169">
        <v>4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 s="3">
        <v>0</v>
      </c>
      <c r="BV169" s="3">
        <v>0</v>
      </c>
      <c r="BW169">
        <f t="shared" si="10"/>
        <v>8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1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1</v>
      </c>
      <c r="DE169">
        <v>0</v>
      </c>
      <c r="DF169">
        <v>0</v>
      </c>
      <c r="DG169">
        <v>0</v>
      </c>
      <c r="DH169">
        <v>0</v>
      </c>
      <c r="DI169">
        <v>0</v>
      </c>
    </row>
    <row r="170" spans="1:113" x14ac:dyDescent="0.25">
      <c r="A170" t="s">
        <v>256</v>
      </c>
      <c r="B170">
        <v>3</v>
      </c>
      <c r="C170">
        <v>13</v>
      </c>
      <c r="D170" t="s">
        <v>249</v>
      </c>
      <c r="G170" s="1">
        <v>43665</v>
      </c>
      <c r="H170" t="s">
        <v>203</v>
      </c>
      <c r="I170" s="2">
        <v>0.42499999999999999</v>
      </c>
      <c r="J170">
        <v>2019</v>
      </c>
      <c r="K170">
        <v>52</v>
      </c>
      <c r="M170">
        <v>0</v>
      </c>
      <c r="N170">
        <v>55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V170">
        <v>1359</v>
      </c>
      <c r="W170">
        <v>37</v>
      </c>
      <c r="X170">
        <v>0</v>
      </c>
      <c r="Y170" t="s">
        <v>295</v>
      </c>
      <c r="Z170">
        <v>17</v>
      </c>
      <c r="AA170">
        <v>25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f t="shared" si="9"/>
        <v>17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8"/>
        <v>1455</v>
      </c>
      <c r="AO170">
        <v>0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10</v>
      </c>
      <c r="BC170">
        <v>3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2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0</v>
      </c>
      <c r="BU170" s="3">
        <v>0</v>
      </c>
      <c r="BV170" s="3">
        <v>0</v>
      </c>
      <c r="BW170">
        <f t="shared" si="10"/>
        <v>19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1</v>
      </c>
      <c r="CE170">
        <v>0</v>
      </c>
      <c r="CF170">
        <v>0</v>
      </c>
      <c r="CG170">
        <v>0</v>
      </c>
      <c r="CH170">
        <v>1</v>
      </c>
      <c r="CI170">
        <v>0</v>
      </c>
      <c r="CJ170">
        <v>3</v>
      </c>
      <c r="CK170">
        <v>0</v>
      </c>
      <c r="CL170">
        <v>2</v>
      </c>
      <c r="CM170">
        <v>0</v>
      </c>
      <c r="CN170">
        <v>0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2</v>
      </c>
      <c r="DE170">
        <v>0</v>
      </c>
      <c r="DF170">
        <v>0</v>
      </c>
      <c r="DG170">
        <v>0</v>
      </c>
      <c r="DH170">
        <v>0</v>
      </c>
      <c r="DI170">
        <v>0</v>
      </c>
    </row>
    <row r="171" spans="1:113" x14ac:dyDescent="0.25">
      <c r="A171" t="s">
        <v>256</v>
      </c>
      <c r="B171">
        <v>3</v>
      </c>
      <c r="C171">
        <v>14</v>
      </c>
      <c r="D171" t="s">
        <v>249</v>
      </c>
      <c r="G171" s="1">
        <v>43665</v>
      </c>
      <c r="H171" t="s">
        <v>203</v>
      </c>
      <c r="I171" s="2">
        <v>0.3354166666666667</v>
      </c>
      <c r="J171">
        <v>2019</v>
      </c>
      <c r="K171">
        <v>70</v>
      </c>
      <c r="M171">
        <v>0</v>
      </c>
      <c r="N171">
        <v>10</v>
      </c>
      <c r="O171">
        <v>1000</v>
      </c>
      <c r="P171">
        <v>10</v>
      </c>
      <c r="Q171">
        <v>0</v>
      </c>
      <c r="R171">
        <v>0</v>
      </c>
      <c r="S171">
        <v>0</v>
      </c>
      <c r="T171">
        <v>20</v>
      </c>
      <c r="U171">
        <v>70</v>
      </c>
      <c r="V171">
        <v>554</v>
      </c>
      <c r="W171">
        <v>26</v>
      </c>
      <c r="X171">
        <v>0</v>
      </c>
      <c r="Y171" t="s">
        <v>295</v>
      </c>
      <c r="Z171">
        <v>0</v>
      </c>
      <c r="AA171">
        <v>2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f t="shared" si="9"/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8"/>
        <v>582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14</v>
      </c>
      <c r="BC171">
        <v>0</v>
      </c>
      <c r="BD171">
        <v>0</v>
      </c>
      <c r="BE171">
        <v>2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4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 s="3">
        <v>0</v>
      </c>
      <c r="BV171" s="3">
        <v>0</v>
      </c>
      <c r="BW171">
        <f t="shared" si="10"/>
        <v>21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1</v>
      </c>
      <c r="CE171">
        <v>0</v>
      </c>
      <c r="CF171">
        <v>0</v>
      </c>
      <c r="CG171">
        <v>0</v>
      </c>
      <c r="CH171">
        <v>4</v>
      </c>
      <c r="CI171">
        <v>0</v>
      </c>
      <c r="CJ171">
        <v>1</v>
      </c>
      <c r="CK171">
        <v>0</v>
      </c>
      <c r="CL171">
        <v>6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4</v>
      </c>
      <c r="DE171">
        <v>0</v>
      </c>
      <c r="DF171">
        <v>0</v>
      </c>
      <c r="DG171">
        <v>0</v>
      </c>
      <c r="DH171">
        <v>0</v>
      </c>
      <c r="DI171">
        <v>0</v>
      </c>
    </row>
    <row r="172" spans="1:113" x14ac:dyDescent="0.25">
      <c r="A172" t="s">
        <v>256</v>
      </c>
      <c r="B172">
        <v>3</v>
      </c>
      <c r="C172">
        <v>15</v>
      </c>
      <c r="D172" t="s">
        <v>257</v>
      </c>
      <c r="E172">
        <v>26.487960000000001</v>
      </c>
      <c r="F172">
        <v>-80.218500000000006</v>
      </c>
      <c r="G172" s="1">
        <v>43663</v>
      </c>
      <c r="H172" t="s">
        <v>122</v>
      </c>
      <c r="I172" s="2">
        <v>0.48819444444444443</v>
      </c>
      <c r="J172">
        <v>2019</v>
      </c>
      <c r="K172">
        <v>38</v>
      </c>
      <c r="M172">
        <v>0</v>
      </c>
      <c r="N172">
        <v>70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X172">
        <v>0</v>
      </c>
      <c r="Y172" t="s">
        <v>295</v>
      </c>
      <c r="Z172">
        <v>121</v>
      </c>
      <c r="AA172">
        <v>0</v>
      </c>
      <c r="AB172">
        <v>0</v>
      </c>
      <c r="AC172">
        <v>5</v>
      </c>
      <c r="AD172">
        <v>0</v>
      </c>
      <c r="AE172">
        <v>0</v>
      </c>
      <c r="AF172">
        <v>0</v>
      </c>
      <c r="AG172">
        <v>57</v>
      </c>
      <c r="AH172">
        <f t="shared" si="9"/>
        <v>121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8"/>
        <v>304</v>
      </c>
      <c r="AO172">
        <v>0</v>
      </c>
      <c r="AQ172">
        <v>0</v>
      </c>
      <c r="AR172">
        <v>0</v>
      </c>
      <c r="AS172">
        <v>1</v>
      </c>
      <c r="AT172">
        <v>1</v>
      </c>
      <c r="AU172">
        <v>0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7</v>
      </c>
      <c r="BC172">
        <v>9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 s="3">
        <v>0</v>
      </c>
      <c r="BV172" s="3">
        <v>0</v>
      </c>
      <c r="BW172">
        <f t="shared" si="10"/>
        <v>20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1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4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</row>
    <row r="173" spans="1:113" x14ac:dyDescent="0.25">
      <c r="A173" t="s">
        <v>256</v>
      </c>
      <c r="B173">
        <v>3</v>
      </c>
      <c r="C173">
        <v>16</v>
      </c>
      <c r="D173" t="s">
        <v>257</v>
      </c>
      <c r="E173">
        <v>26.488109999999999</v>
      </c>
      <c r="F173">
        <v>-80.218400000000003</v>
      </c>
      <c r="G173" s="1">
        <v>43663</v>
      </c>
      <c r="H173" t="s">
        <v>122</v>
      </c>
      <c r="I173" s="2">
        <v>0.46597222222222223</v>
      </c>
      <c r="J173">
        <v>2019</v>
      </c>
      <c r="K173">
        <v>45</v>
      </c>
      <c r="M173">
        <v>0</v>
      </c>
      <c r="N173">
        <v>40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X173">
        <v>0</v>
      </c>
      <c r="Y173" t="s">
        <v>295</v>
      </c>
      <c r="Z173">
        <v>62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113</v>
      </c>
      <c r="AH173">
        <f t="shared" si="9"/>
        <v>62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8"/>
        <v>237</v>
      </c>
      <c r="AO173">
        <v>0</v>
      </c>
      <c r="AP173">
        <v>1</v>
      </c>
      <c r="AQ173">
        <v>0</v>
      </c>
      <c r="AR173">
        <v>0</v>
      </c>
      <c r="AS173">
        <v>1</v>
      </c>
      <c r="AT173">
        <v>1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8</v>
      </c>
      <c r="BC173">
        <v>7</v>
      </c>
      <c r="BD173">
        <v>0</v>
      </c>
      <c r="BE173">
        <v>2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0</v>
      </c>
      <c r="BU173" s="3">
        <v>0</v>
      </c>
      <c r="BV173" s="3">
        <v>0</v>
      </c>
      <c r="BW173">
        <f t="shared" si="10"/>
        <v>21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2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</row>
    <row r="174" spans="1:113" x14ac:dyDescent="0.25">
      <c r="A174" t="s">
        <v>256</v>
      </c>
      <c r="B174">
        <v>3</v>
      </c>
      <c r="C174">
        <v>17</v>
      </c>
      <c r="D174" t="s">
        <v>257</v>
      </c>
      <c r="E174">
        <v>26.488009999999999</v>
      </c>
      <c r="F174">
        <v>-80.217799999999997</v>
      </c>
      <c r="G174" s="1">
        <v>43663</v>
      </c>
      <c r="H174" t="s">
        <v>122</v>
      </c>
      <c r="I174" s="2">
        <v>0.53263888888888888</v>
      </c>
      <c r="J174">
        <v>2019</v>
      </c>
      <c r="K174">
        <v>41</v>
      </c>
      <c r="M174">
        <v>0</v>
      </c>
      <c r="N174">
        <v>60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>
        <v>7</v>
      </c>
      <c r="X174">
        <v>0</v>
      </c>
      <c r="Y174" t="s">
        <v>295</v>
      </c>
      <c r="Z174">
        <f>43*4</f>
        <v>172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72</v>
      </c>
      <c r="AH174">
        <f t="shared" si="9"/>
        <v>172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8"/>
        <v>423</v>
      </c>
      <c r="AO174">
        <v>0</v>
      </c>
      <c r="AP174">
        <v>1</v>
      </c>
      <c r="AQ174">
        <v>0</v>
      </c>
      <c r="AR174">
        <v>0</v>
      </c>
      <c r="AS174">
        <v>3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7</v>
      </c>
      <c r="BC174">
        <v>9</v>
      </c>
      <c r="BD174">
        <v>0</v>
      </c>
      <c r="BE174">
        <v>2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</v>
      </c>
      <c r="BT174">
        <v>0</v>
      </c>
      <c r="BU174" s="3">
        <v>0</v>
      </c>
      <c r="BV174" s="3">
        <v>0</v>
      </c>
      <c r="BW174">
        <f t="shared" si="10"/>
        <v>24</v>
      </c>
      <c r="BX174">
        <v>0</v>
      </c>
      <c r="BY174">
        <v>0</v>
      </c>
      <c r="BZ174">
        <v>0</v>
      </c>
      <c r="CA174">
        <v>1</v>
      </c>
      <c r="CB174">
        <v>1</v>
      </c>
      <c r="CC174">
        <v>0</v>
      </c>
      <c r="CD174">
        <v>2</v>
      </c>
      <c r="CE174">
        <v>0</v>
      </c>
      <c r="CF174">
        <v>0</v>
      </c>
      <c r="CG174">
        <v>0</v>
      </c>
      <c r="CH174">
        <v>1</v>
      </c>
      <c r="CI174">
        <v>0</v>
      </c>
      <c r="CJ174">
        <v>0</v>
      </c>
      <c r="CK174">
        <v>0</v>
      </c>
      <c r="CL174">
        <v>1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1</v>
      </c>
      <c r="DE174">
        <v>0</v>
      </c>
      <c r="DF174">
        <v>0</v>
      </c>
      <c r="DG174">
        <v>0</v>
      </c>
      <c r="DH174">
        <v>0</v>
      </c>
      <c r="DI174">
        <v>0</v>
      </c>
    </row>
    <row r="175" spans="1:113" x14ac:dyDescent="0.25">
      <c r="A175" t="s">
        <v>256</v>
      </c>
      <c r="B175">
        <v>3</v>
      </c>
      <c r="C175">
        <v>18</v>
      </c>
      <c r="D175" t="s">
        <v>257</v>
      </c>
      <c r="E175">
        <v>26.487850000000002</v>
      </c>
      <c r="F175">
        <v>-80.220299999999995</v>
      </c>
      <c r="G175" s="1">
        <v>43663</v>
      </c>
      <c r="H175" t="s">
        <v>122</v>
      </c>
      <c r="I175" s="2">
        <v>0.39999999999999997</v>
      </c>
      <c r="J175">
        <v>2019</v>
      </c>
      <c r="K175">
        <v>49</v>
      </c>
      <c r="M175">
        <v>0</v>
      </c>
      <c r="N175">
        <v>30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>
        <v>197</v>
      </c>
      <c r="W175">
        <v>138</v>
      </c>
      <c r="X175">
        <v>0</v>
      </c>
      <c r="Y175" t="s">
        <v>295</v>
      </c>
      <c r="Z175">
        <v>15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f t="shared" si="9"/>
        <v>15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8"/>
        <v>365</v>
      </c>
      <c r="AO175">
        <v>0</v>
      </c>
      <c r="AP175">
        <v>2</v>
      </c>
      <c r="AQ175">
        <v>0</v>
      </c>
      <c r="AR175">
        <v>0</v>
      </c>
      <c r="AS175">
        <v>2</v>
      </c>
      <c r="AT175">
        <v>0</v>
      </c>
      <c r="AU175">
        <v>0</v>
      </c>
      <c r="AV175">
        <v>0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5</v>
      </c>
      <c r="BC175">
        <v>6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v>2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1</v>
      </c>
      <c r="BV175" s="3">
        <v>0</v>
      </c>
      <c r="BW175">
        <f t="shared" si="10"/>
        <v>22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3</v>
      </c>
      <c r="CI175">
        <v>0</v>
      </c>
      <c r="CJ175">
        <v>1</v>
      </c>
      <c r="CK175">
        <v>0</v>
      </c>
      <c r="CL175">
        <v>1</v>
      </c>
      <c r="CM175">
        <v>0</v>
      </c>
      <c r="CN175">
        <v>0</v>
      </c>
      <c r="CO175">
        <v>0</v>
      </c>
      <c r="CP175">
        <v>1</v>
      </c>
      <c r="CQ175">
        <v>1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</row>
    <row r="176" spans="1:113" x14ac:dyDescent="0.25">
      <c r="A176" t="s">
        <v>256</v>
      </c>
      <c r="B176">
        <v>3</v>
      </c>
      <c r="C176">
        <v>19</v>
      </c>
      <c r="D176" t="s">
        <v>257</v>
      </c>
      <c r="E176">
        <v>26.488040000000002</v>
      </c>
      <c r="F176">
        <v>-80.219700000000003</v>
      </c>
      <c r="G176" s="1">
        <v>43663</v>
      </c>
      <c r="H176" t="s">
        <v>122</v>
      </c>
      <c r="I176" s="2">
        <v>0.44861111111111113</v>
      </c>
      <c r="J176">
        <v>2019</v>
      </c>
      <c r="K176">
        <v>53</v>
      </c>
      <c r="M176">
        <v>0</v>
      </c>
      <c r="N176">
        <v>45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V176">
        <v>21</v>
      </c>
      <c r="W176">
        <v>165</v>
      </c>
      <c r="X176">
        <v>0</v>
      </c>
      <c r="Y176" t="s">
        <v>295</v>
      </c>
      <c r="Z176">
        <v>44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f t="shared" si="9"/>
        <v>44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8"/>
        <v>274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6</v>
      </c>
      <c r="BC176">
        <v>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 s="3">
        <v>0</v>
      </c>
      <c r="BW176">
        <f t="shared" si="10"/>
        <v>9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</row>
    <row r="177" spans="1:113" x14ac:dyDescent="0.25">
      <c r="A177" t="s">
        <v>256</v>
      </c>
      <c r="B177">
        <v>3</v>
      </c>
      <c r="C177">
        <v>20</v>
      </c>
      <c r="D177" t="s">
        <v>257</v>
      </c>
      <c r="E177">
        <v>26.487929999999999</v>
      </c>
      <c r="F177">
        <v>-80.219899999999996</v>
      </c>
      <c r="G177" s="1">
        <v>43663</v>
      </c>
      <c r="H177" t="s">
        <v>122</v>
      </c>
      <c r="I177" s="2">
        <v>0.43472222222222223</v>
      </c>
      <c r="J177">
        <v>2019</v>
      </c>
      <c r="K177">
        <v>55</v>
      </c>
      <c r="M177">
        <v>0</v>
      </c>
      <c r="N177">
        <v>20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V177">
        <f>57*4</f>
        <v>228</v>
      </c>
      <c r="W177">
        <v>3</v>
      </c>
      <c r="X177">
        <v>0</v>
      </c>
      <c r="Y177" t="s">
        <v>295</v>
      </c>
      <c r="Z177">
        <v>57</v>
      </c>
      <c r="AA177">
        <v>0</v>
      </c>
      <c r="AB177">
        <v>0</v>
      </c>
      <c r="AC177">
        <v>0</v>
      </c>
      <c r="AD177">
        <v>10</v>
      </c>
      <c r="AE177">
        <v>0</v>
      </c>
      <c r="AF177">
        <v>0</v>
      </c>
      <c r="AG177">
        <v>0</v>
      </c>
      <c r="AH177">
        <f t="shared" si="9"/>
        <v>57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8"/>
        <v>355</v>
      </c>
      <c r="AO177">
        <v>0</v>
      </c>
      <c r="AP177">
        <v>2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5</v>
      </c>
      <c r="BC177">
        <v>3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 s="3">
        <v>0</v>
      </c>
      <c r="BW177">
        <f t="shared" si="10"/>
        <v>12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</row>
    <row r="178" spans="1:113" x14ac:dyDescent="0.25">
      <c r="A178" t="s">
        <v>256</v>
      </c>
      <c r="B178">
        <v>3</v>
      </c>
      <c r="C178">
        <v>21</v>
      </c>
      <c r="D178" t="s">
        <v>257</v>
      </c>
      <c r="E178">
        <v>26.488150000000001</v>
      </c>
      <c r="F178">
        <v>-80.218100000000007</v>
      </c>
      <c r="G178" s="1">
        <v>43663</v>
      </c>
      <c r="H178" t="s">
        <v>122</v>
      </c>
      <c r="I178" s="2">
        <v>0.55069444444444449</v>
      </c>
      <c r="J178">
        <v>2019</v>
      </c>
      <c r="K178">
        <v>44</v>
      </c>
      <c r="M178">
        <v>0</v>
      </c>
      <c r="N178">
        <v>50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X178">
        <v>0</v>
      </c>
      <c r="Y178" t="s">
        <v>295</v>
      </c>
      <c r="Z178">
        <f>56*4</f>
        <v>224</v>
      </c>
      <c r="AA178">
        <v>0</v>
      </c>
      <c r="AB178">
        <v>0</v>
      </c>
      <c r="AC178">
        <v>9</v>
      </c>
      <c r="AD178">
        <v>0</v>
      </c>
      <c r="AE178">
        <v>0</v>
      </c>
      <c r="AF178">
        <v>0</v>
      </c>
      <c r="AG178">
        <v>29</v>
      </c>
      <c r="AH178">
        <f t="shared" si="9"/>
        <v>224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8"/>
        <v>486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13</v>
      </c>
      <c r="BC178">
        <v>12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1</v>
      </c>
      <c r="BT178">
        <v>0</v>
      </c>
      <c r="BU178">
        <v>0</v>
      </c>
      <c r="BV178" s="3">
        <v>0</v>
      </c>
      <c r="BW178">
        <f t="shared" si="10"/>
        <v>28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1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2</v>
      </c>
      <c r="DE178">
        <v>0</v>
      </c>
      <c r="DF178">
        <v>0</v>
      </c>
      <c r="DG178">
        <v>0</v>
      </c>
      <c r="DH178">
        <v>0</v>
      </c>
      <c r="DI178">
        <v>0</v>
      </c>
    </row>
    <row r="179" spans="1:113" x14ac:dyDescent="0.25">
      <c r="A179" t="s">
        <v>256</v>
      </c>
      <c r="B179">
        <v>3</v>
      </c>
      <c r="C179">
        <v>22</v>
      </c>
      <c r="D179" t="s">
        <v>257</v>
      </c>
      <c r="E179">
        <v>26.48779</v>
      </c>
      <c r="F179">
        <v>-80.22</v>
      </c>
      <c r="G179" s="1">
        <v>43663</v>
      </c>
      <c r="H179" t="s">
        <v>122</v>
      </c>
      <c r="I179" s="2">
        <v>0.41875000000000001</v>
      </c>
      <c r="J179">
        <v>2019</v>
      </c>
      <c r="K179">
        <v>53</v>
      </c>
      <c r="M179">
        <v>0</v>
      </c>
      <c r="N179">
        <v>30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>
        <v>167</v>
      </c>
      <c r="W179">
        <v>22</v>
      </c>
      <c r="X179">
        <v>0</v>
      </c>
      <c r="Y179" t="s">
        <v>295</v>
      </c>
      <c r="Z179">
        <v>79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f t="shared" si="9"/>
        <v>79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8"/>
        <v>347</v>
      </c>
      <c r="AO179">
        <v>0</v>
      </c>
      <c r="AP179">
        <v>2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7</v>
      </c>
      <c r="BC179">
        <v>5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4</v>
      </c>
      <c r="BO179">
        <v>0</v>
      </c>
      <c r="BP179">
        <v>0</v>
      </c>
      <c r="BQ179">
        <v>0</v>
      </c>
      <c r="BR179">
        <v>0</v>
      </c>
      <c r="BS179">
        <v>3</v>
      </c>
      <c r="BT179">
        <v>0</v>
      </c>
      <c r="BU179">
        <v>0</v>
      </c>
      <c r="BV179" s="3">
        <v>0</v>
      </c>
      <c r="BW179">
        <f t="shared" si="10"/>
        <v>23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3</v>
      </c>
      <c r="DE179">
        <v>0</v>
      </c>
      <c r="DF179">
        <v>0</v>
      </c>
      <c r="DG179">
        <v>0</v>
      </c>
      <c r="DH179">
        <v>0</v>
      </c>
      <c r="DI179">
        <v>0</v>
      </c>
    </row>
    <row r="180" spans="1:113" x14ac:dyDescent="0.25">
      <c r="A180" t="s">
        <v>256</v>
      </c>
      <c r="B180">
        <v>4</v>
      </c>
      <c r="C180">
        <v>1</v>
      </c>
      <c r="D180" t="s">
        <v>248</v>
      </c>
      <c r="G180" s="1">
        <v>43661</v>
      </c>
      <c r="H180" t="s">
        <v>106</v>
      </c>
      <c r="I180" s="2">
        <v>0.56736111111111109</v>
      </c>
      <c r="J180">
        <v>2019</v>
      </c>
      <c r="K180">
        <v>41</v>
      </c>
      <c r="M180">
        <v>90</v>
      </c>
      <c r="N180">
        <v>100</v>
      </c>
      <c r="O180">
        <v>6900</v>
      </c>
      <c r="P180">
        <v>0</v>
      </c>
      <c r="Q180">
        <v>0</v>
      </c>
      <c r="R180">
        <v>0</v>
      </c>
      <c r="S180">
        <v>0</v>
      </c>
      <c r="T180">
        <v>50</v>
      </c>
      <c r="U180">
        <v>50</v>
      </c>
      <c r="V180">
        <f>253*4</f>
        <v>1012</v>
      </c>
      <c r="W180">
        <v>52</v>
      </c>
      <c r="X180">
        <v>0</v>
      </c>
      <c r="Y180" t="s">
        <v>295</v>
      </c>
      <c r="Z180">
        <v>0</v>
      </c>
      <c r="AA180">
        <v>0</v>
      </c>
      <c r="AB180">
        <v>0</v>
      </c>
      <c r="AC180">
        <v>34</v>
      </c>
      <c r="AD180">
        <v>0</v>
      </c>
      <c r="AE180">
        <v>0</v>
      </c>
      <c r="AF180">
        <v>0</v>
      </c>
      <c r="AG180">
        <v>0</v>
      </c>
      <c r="AH180">
        <f t="shared" si="9"/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8"/>
        <v>1098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0</v>
      </c>
      <c r="BE180">
        <v>14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2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 s="3">
        <v>0</v>
      </c>
      <c r="BW180">
        <f t="shared" si="10"/>
        <v>18</v>
      </c>
      <c r="BX180">
        <v>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</row>
    <row r="181" spans="1:113" x14ac:dyDescent="0.25">
      <c r="A181" t="s">
        <v>256</v>
      </c>
      <c r="B181">
        <v>4</v>
      </c>
      <c r="C181">
        <v>2</v>
      </c>
      <c r="D181" t="s">
        <v>248</v>
      </c>
      <c r="G181" s="1">
        <v>43661</v>
      </c>
      <c r="H181" t="s">
        <v>106</v>
      </c>
      <c r="I181" s="2">
        <v>0.54097222222222219</v>
      </c>
      <c r="J181">
        <v>2019</v>
      </c>
      <c r="K181">
        <v>47</v>
      </c>
      <c r="M181">
        <v>85</v>
      </c>
      <c r="N181">
        <v>80</v>
      </c>
      <c r="O181">
        <v>4600</v>
      </c>
      <c r="P181">
        <v>0</v>
      </c>
      <c r="Q181">
        <v>10</v>
      </c>
      <c r="R181">
        <v>0</v>
      </c>
      <c r="S181">
        <v>0</v>
      </c>
      <c r="T181">
        <v>50</v>
      </c>
      <c r="U181">
        <v>40</v>
      </c>
      <c r="W181">
        <v>63</v>
      </c>
      <c r="X181">
        <v>17</v>
      </c>
      <c r="Y181" t="s">
        <v>295</v>
      </c>
      <c r="Z181">
        <v>2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f t="shared" si="9"/>
        <v>2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8"/>
        <v>84</v>
      </c>
      <c r="AO181">
        <v>0</v>
      </c>
      <c r="AP181">
        <v>3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</v>
      </c>
      <c r="BD181">
        <v>0</v>
      </c>
      <c r="BE181">
        <v>14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6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 s="3">
        <v>0</v>
      </c>
      <c r="BW181">
        <f t="shared" si="10"/>
        <v>25</v>
      </c>
      <c r="BX181">
        <v>0</v>
      </c>
      <c r="BY181">
        <v>0</v>
      </c>
      <c r="BZ181">
        <v>0</v>
      </c>
      <c r="CA181">
        <v>1</v>
      </c>
      <c r="CB181">
        <v>0</v>
      </c>
      <c r="CC181">
        <v>0</v>
      </c>
      <c r="CD181">
        <v>2</v>
      </c>
      <c r="CE181">
        <v>0</v>
      </c>
      <c r="CF181">
        <v>0</v>
      </c>
      <c r="CG181">
        <v>0</v>
      </c>
      <c r="CH181">
        <v>8</v>
      </c>
      <c r="CI181">
        <v>0</v>
      </c>
      <c r="CJ181">
        <v>0</v>
      </c>
      <c r="CK181">
        <v>0</v>
      </c>
      <c r="CL181">
        <v>1</v>
      </c>
      <c r="CM181">
        <v>1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1</v>
      </c>
      <c r="DE181">
        <v>0</v>
      </c>
      <c r="DF181">
        <v>1</v>
      </c>
      <c r="DG181">
        <v>0</v>
      </c>
      <c r="DH181">
        <v>0</v>
      </c>
      <c r="DI181">
        <v>0</v>
      </c>
    </row>
    <row r="182" spans="1:113" x14ac:dyDescent="0.25">
      <c r="A182" t="s">
        <v>256</v>
      </c>
      <c r="B182">
        <v>4</v>
      </c>
      <c r="C182">
        <v>3</v>
      </c>
      <c r="D182" t="s">
        <v>248</v>
      </c>
      <c r="G182" s="1">
        <v>43661</v>
      </c>
      <c r="H182" t="s">
        <v>106</v>
      </c>
      <c r="I182" s="2">
        <v>0.58888888888888891</v>
      </c>
      <c r="J182">
        <v>2019</v>
      </c>
      <c r="K182">
        <v>65</v>
      </c>
      <c r="M182">
        <v>10</v>
      </c>
      <c r="N182">
        <v>10</v>
      </c>
      <c r="O182">
        <v>60</v>
      </c>
      <c r="P182">
        <v>90</v>
      </c>
      <c r="Q182">
        <v>0</v>
      </c>
      <c r="R182">
        <v>0</v>
      </c>
      <c r="S182">
        <v>0</v>
      </c>
      <c r="T182">
        <v>0</v>
      </c>
      <c r="U182">
        <v>10</v>
      </c>
      <c r="V182">
        <v>11</v>
      </c>
      <c r="W182">
        <v>64</v>
      </c>
      <c r="X182">
        <v>0</v>
      </c>
      <c r="Y182" t="s">
        <v>295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f t="shared" si="9"/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8"/>
        <v>75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3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 s="3">
        <v>0</v>
      </c>
      <c r="BW182">
        <f t="shared" si="10"/>
        <v>4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5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</row>
    <row r="183" spans="1:113" x14ac:dyDescent="0.25">
      <c r="A183" t="s">
        <v>256</v>
      </c>
      <c r="B183">
        <v>4</v>
      </c>
      <c r="C183">
        <v>4</v>
      </c>
      <c r="D183" t="s">
        <v>248</v>
      </c>
      <c r="G183" s="1">
        <v>43661</v>
      </c>
      <c r="H183" t="s">
        <v>106</v>
      </c>
      <c r="I183" s="2">
        <v>0.50902777777777775</v>
      </c>
      <c r="J183">
        <v>2019</v>
      </c>
      <c r="K183">
        <v>49</v>
      </c>
      <c r="M183">
        <v>10</v>
      </c>
      <c r="N183">
        <v>10</v>
      </c>
      <c r="O183">
        <v>40</v>
      </c>
      <c r="P183">
        <v>100</v>
      </c>
      <c r="Q183">
        <v>0</v>
      </c>
      <c r="R183">
        <v>0</v>
      </c>
      <c r="S183">
        <v>0</v>
      </c>
      <c r="T183">
        <v>0</v>
      </c>
      <c r="V183">
        <v>24</v>
      </c>
      <c r="W183">
        <v>78</v>
      </c>
      <c r="X183">
        <v>0</v>
      </c>
      <c r="Y183" t="s">
        <v>295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f t="shared" si="9"/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8"/>
        <v>102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0</v>
      </c>
      <c r="BV183" s="3">
        <v>0</v>
      </c>
      <c r="BW183">
        <f t="shared" si="10"/>
        <v>3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</row>
    <row r="184" spans="1:113" x14ac:dyDescent="0.25">
      <c r="A184" t="s">
        <v>256</v>
      </c>
      <c r="B184">
        <v>4</v>
      </c>
      <c r="C184">
        <v>5</v>
      </c>
      <c r="D184" t="s">
        <v>248</v>
      </c>
      <c r="G184" s="1">
        <v>43661</v>
      </c>
      <c r="H184" t="s">
        <v>106</v>
      </c>
      <c r="I184" s="2">
        <v>0.52361111111111114</v>
      </c>
      <c r="J184">
        <v>2019</v>
      </c>
      <c r="K184">
        <v>51</v>
      </c>
      <c r="M184">
        <v>60</v>
      </c>
      <c r="N184">
        <v>60</v>
      </c>
      <c r="O184">
        <v>1600</v>
      </c>
      <c r="P184">
        <v>80</v>
      </c>
      <c r="Q184">
        <v>0</v>
      </c>
      <c r="R184">
        <v>0</v>
      </c>
      <c r="S184">
        <v>0</v>
      </c>
      <c r="T184">
        <v>0</v>
      </c>
      <c r="U184">
        <v>20</v>
      </c>
      <c r="W184">
        <v>75</v>
      </c>
      <c r="X184">
        <v>0</v>
      </c>
      <c r="Y184" t="s">
        <v>295</v>
      </c>
      <c r="Z184">
        <v>0</v>
      </c>
      <c r="AA184">
        <v>12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f t="shared" si="9"/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8"/>
        <v>87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9</v>
      </c>
      <c r="AX184">
        <v>0</v>
      </c>
      <c r="AY184">
        <v>0</v>
      </c>
      <c r="AZ184">
        <v>0</v>
      </c>
      <c r="BA184">
        <v>0</v>
      </c>
      <c r="BB184">
        <v>1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3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 s="3">
        <v>0</v>
      </c>
      <c r="BW184">
        <f t="shared" si="10"/>
        <v>14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1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</row>
    <row r="185" spans="1:113" x14ac:dyDescent="0.25">
      <c r="A185" t="s">
        <v>256</v>
      </c>
      <c r="B185">
        <v>4</v>
      </c>
      <c r="C185">
        <v>6</v>
      </c>
      <c r="D185" t="s">
        <v>248</v>
      </c>
      <c r="G185" s="1">
        <v>43661</v>
      </c>
      <c r="H185" t="s">
        <v>106</v>
      </c>
      <c r="I185" s="2">
        <v>0.39374999999999999</v>
      </c>
      <c r="J185">
        <v>2019</v>
      </c>
      <c r="K185">
        <v>53</v>
      </c>
      <c r="M185">
        <v>5</v>
      </c>
      <c r="N185">
        <v>40</v>
      </c>
      <c r="O185">
        <v>200</v>
      </c>
      <c r="P185">
        <v>100</v>
      </c>
      <c r="Q185">
        <v>0</v>
      </c>
      <c r="R185">
        <v>0</v>
      </c>
      <c r="S185">
        <v>0</v>
      </c>
      <c r="T185">
        <v>0</v>
      </c>
      <c r="V185">
        <v>30</v>
      </c>
      <c r="X185">
        <v>14</v>
      </c>
      <c r="Y185" t="s">
        <v>295</v>
      </c>
      <c r="Z185">
        <v>0</v>
      </c>
      <c r="AA185">
        <v>14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9</v>
      </c>
      <c r="AH185">
        <f t="shared" si="9"/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8"/>
        <v>67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20</v>
      </c>
      <c r="BC185">
        <v>6</v>
      </c>
      <c r="BD185">
        <v>0</v>
      </c>
      <c r="BE185">
        <v>15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 s="3">
        <v>0</v>
      </c>
      <c r="BW185">
        <f t="shared" si="10"/>
        <v>42</v>
      </c>
      <c r="BX185">
        <v>1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1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1</v>
      </c>
      <c r="DG185">
        <v>0</v>
      </c>
      <c r="DH185">
        <v>0</v>
      </c>
      <c r="DI185">
        <v>0</v>
      </c>
    </row>
    <row r="186" spans="1:113" x14ac:dyDescent="0.25">
      <c r="A186" t="s">
        <v>256</v>
      </c>
      <c r="B186">
        <v>4</v>
      </c>
      <c r="C186">
        <v>7</v>
      </c>
      <c r="D186" t="s">
        <v>248</v>
      </c>
      <c r="G186" s="1">
        <v>43661</v>
      </c>
      <c r="H186" t="s">
        <v>106</v>
      </c>
      <c r="I186" s="2">
        <v>0.42777777777777781</v>
      </c>
      <c r="J186">
        <v>2019</v>
      </c>
      <c r="K186">
        <v>64</v>
      </c>
      <c r="M186">
        <v>90</v>
      </c>
      <c r="N186">
        <v>90</v>
      </c>
      <c r="O186">
        <v>12700</v>
      </c>
      <c r="P186">
        <v>70</v>
      </c>
      <c r="Q186">
        <v>0</v>
      </c>
      <c r="R186">
        <v>0</v>
      </c>
      <c r="S186">
        <v>0</v>
      </c>
      <c r="T186">
        <v>30</v>
      </c>
      <c r="V186">
        <v>103</v>
      </c>
      <c r="W186">
        <v>20</v>
      </c>
      <c r="X186">
        <v>0</v>
      </c>
      <c r="Y186" t="s">
        <v>295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f t="shared" si="9"/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8"/>
        <v>123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8</v>
      </c>
      <c r="BC186">
        <v>13</v>
      </c>
      <c r="BD186">
        <v>0</v>
      </c>
      <c r="BE186">
        <v>11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2</v>
      </c>
      <c r="BO186">
        <v>0</v>
      </c>
      <c r="BP186">
        <v>0</v>
      </c>
      <c r="BQ186">
        <v>0</v>
      </c>
      <c r="BR186">
        <v>1</v>
      </c>
      <c r="BS186">
        <v>2</v>
      </c>
      <c r="BT186">
        <v>0</v>
      </c>
      <c r="BU186">
        <v>0</v>
      </c>
      <c r="BV186" s="3">
        <v>0</v>
      </c>
      <c r="BW186">
        <f t="shared" si="10"/>
        <v>37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4</v>
      </c>
      <c r="CE186">
        <v>0</v>
      </c>
      <c r="CF186">
        <v>0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1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2</v>
      </c>
      <c r="DE186">
        <v>0</v>
      </c>
      <c r="DF186">
        <v>0</v>
      </c>
      <c r="DG186">
        <v>0</v>
      </c>
      <c r="DH186">
        <v>0</v>
      </c>
      <c r="DI186">
        <v>0</v>
      </c>
    </row>
    <row r="187" spans="1:113" x14ac:dyDescent="0.25">
      <c r="A187" t="s">
        <v>256</v>
      </c>
      <c r="B187">
        <v>4</v>
      </c>
      <c r="C187">
        <v>8</v>
      </c>
      <c r="D187" t="s">
        <v>248</v>
      </c>
      <c r="G187" s="1">
        <v>43661</v>
      </c>
      <c r="H187" t="s">
        <v>106</v>
      </c>
      <c r="I187" s="2">
        <v>0.31597222222222221</v>
      </c>
      <c r="J187">
        <v>2019</v>
      </c>
      <c r="K187">
        <v>61</v>
      </c>
      <c r="M187">
        <v>5</v>
      </c>
      <c r="N187">
        <v>70</v>
      </c>
      <c r="O187">
        <v>1200</v>
      </c>
      <c r="P187">
        <v>90</v>
      </c>
      <c r="Q187">
        <v>10</v>
      </c>
      <c r="R187">
        <v>0</v>
      </c>
      <c r="S187">
        <v>0</v>
      </c>
      <c r="T187">
        <v>0</v>
      </c>
      <c r="W187">
        <v>14</v>
      </c>
      <c r="X187">
        <v>157</v>
      </c>
      <c r="Y187" t="s">
        <v>295</v>
      </c>
      <c r="Z187">
        <v>0</v>
      </c>
      <c r="AA187">
        <v>18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f t="shared" si="9"/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ref="AN187:AN250" si="11">SUM(V187:AM187)</f>
        <v>189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4</v>
      </c>
      <c r="BC187">
        <v>9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0</v>
      </c>
      <c r="BU187">
        <v>0</v>
      </c>
      <c r="BV187" s="3">
        <v>0</v>
      </c>
      <c r="BW187">
        <f t="shared" si="10"/>
        <v>15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1</v>
      </c>
      <c r="CM187">
        <v>2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</row>
    <row r="188" spans="1:113" x14ac:dyDescent="0.25">
      <c r="A188" t="s">
        <v>256</v>
      </c>
      <c r="B188">
        <v>4</v>
      </c>
      <c r="C188">
        <v>9</v>
      </c>
      <c r="D188" t="s">
        <v>248</v>
      </c>
      <c r="G188" s="1">
        <v>43661</v>
      </c>
      <c r="H188" t="s">
        <v>106</v>
      </c>
      <c r="I188" s="2">
        <v>0.46736111111111112</v>
      </c>
      <c r="J188">
        <v>2019</v>
      </c>
      <c r="K188">
        <v>49</v>
      </c>
      <c r="M188">
        <v>85</v>
      </c>
      <c r="N188">
        <v>100</v>
      </c>
      <c r="O188">
        <v>11500</v>
      </c>
      <c r="P188">
        <v>0</v>
      </c>
      <c r="Q188">
        <v>0</v>
      </c>
      <c r="R188">
        <v>0</v>
      </c>
      <c r="S188">
        <v>0</v>
      </c>
      <c r="T188">
        <v>80</v>
      </c>
      <c r="U188">
        <v>20</v>
      </c>
      <c r="V188">
        <v>39</v>
      </c>
      <c r="W188">
        <v>84</v>
      </c>
      <c r="X188">
        <v>0</v>
      </c>
      <c r="Y188" t="s">
        <v>295</v>
      </c>
      <c r="Z188">
        <v>0</v>
      </c>
      <c r="AA188">
        <v>0</v>
      </c>
      <c r="AB188">
        <v>0</v>
      </c>
      <c r="AC188">
        <v>4</v>
      </c>
      <c r="AD188">
        <v>0</v>
      </c>
      <c r="AE188">
        <v>0</v>
      </c>
      <c r="AF188">
        <v>0</v>
      </c>
      <c r="AG188">
        <v>0</v>
      </c>
      <c r="AH188">
        <f t="shared" si="9"/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1"/>
        <v>127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3</v>
      </c>
      <c r="BD188">
        <v>0</v>
      </c>
      <c r="BE188">
        <v>12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3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0</v>
      </c>
      <c r="BU188">
        <v>0</v>
      </c>
      <c r="BV188" s="3">
        <v>0</v>
      </c>
      <c r="BW188">
        <f t="shared" si="10"/>
        <v>19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10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1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1</v>
      </c>
      <c r="DC188">
        <v>0</v>
      </c>
      <c r="DD188">
        <v>2</v>
      </c>
      <c r="DE188">
        <v>0</v>
      </c>
      <c r="DF188">
        <v>3</v>
      </c>
      <c r="DG188">
        <v>0</v>
      </c>
      <c r="DH188">
        <v>0</v>
      </c>
      <c r="DI188">
        <v>0</v>
      </c>
    </row>
    <row r="189" spans="1:113" x14ac:dyDescent="0.25">
      <c r="A189" t="s">
        <v>256</v>
      </c>
      <c r="B189">
        <v>4</v>
      </c>
      <c r="C189">
        <v>10</v>
      </c>
      <c r="D189" t="s">
        <v>248</v>
      </c>
      <c r="G189" s="1">
        <v>43661</v>
      </c>
      <c r="H189" t="s">
        <v>106</v>
      </c>
      <c r="I189" s="2">
        <v>0.36527777777777781</v>
      </c>
      <c r="J189">
        <v>2019</v>
      </c>
      <c r="K189">
        <v>47</v>
      </c>
      <c r="M189">
        <v>5</v>
      </c>
      <c r="N189">
        <v>40</v>
      </c>
      <c r="O189">
        <v>200</v>
      </c>
      <c r="P189">
        <v>100</v>
      </c>
      <c r="Q189">
        <v>0</v>
      </c>
      <c r="R189">
        <v>0</v>
      </c>
      <c r="S189">
        <v>0</v>
      </c>
      <c r="T189">
        <v>0</v>
      </c>
      <c r="W189">
        <v>65</v>
      </c>
      <c r="X189">
        <v>0</v>
      </c>
      <c r="Y189" t="s">
        <v>295</v>
      </c>
      <c r="Z189">
        <v>45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f t="shared" si="9"/>
        <v>45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1"/>
        <v>155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2</v>
      </c>
      <c r="BC189">
        <v>0</v>
      </c>
      <c r="BD189">
        <v>0</v>
      </c>
      <c r="BE189">
        <v>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29</v>
      </c>
      <c r="BT189">
        <v>0</v>
      </c>
      <c r="BU189">
        <v>0</v>
      </c>
      <c r="BV189" s="3">
        <v>0</v>
      </c>
      <c r="BW189">
        <f t="shared" si="10"/>
        <v>34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4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2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</row>
    <row r="190" spans="1:113" x14ac:dyDescent="0.25">
      <c r="A190" t="s">
        <v>256</v>
      </c>
      <c r="B190">
        <v>4</v>
      </c>
      <c r="C190">
        <v>11</v>
      </c>
      <c r="D190" t="s">
        <v>249</v>
      </c>
      <c r="G190" s="1">
        <v>43665</v>
      </c>
      <c r="H190" t="s">
        <v>203</v>
      </c>
      <c r="I190" s="2">
        <v>0.45347222222222222</v>
      </c>
      <c r="J190">
        <v>2019</v>
      </c>
      <c r="K190">
        <v>38</v>
      </c>
      <c r="M190">
        <v>80</v>
      </c>
      <c r="N190">
        <v>90</v>
      </c>
      <c r="O190">
        <v>3750</v>
      </c>
      <c r="P190">
        <v>50</v>
      </c>
      <c r="Q190">
        <v>0</v>
      </c>
      <c r="R190">
        <v>0</v>
      </c>
      <c r="S190">
        <v>0</v>
      </c>
      <c r="T190">
        <v>20</v>
      </c>
      <c r="U190">
        <v>30</v>
      </c>
      <c r="V190">
        <v>0</v>
      </c>
      <c r="W190">
        <v>100</v>
      </c>
      <c r="X190">
        <v>0</v>
      </c>
      <c r="Y190" t="s">
        <v>295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34</v>
      </c>
      <c r="AH190">
        <f t="shared" si="9"/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1"/>
        <v>134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17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 s="3">
        <v>0</v>
      </c>
      <c r="BW190">
        <f t="shared" si="10"/>
        <v>18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1</v>
      </c>
      <c r="CE190">
        <v>0</v>
      </c>
      <c r="CF190">
        <v>0</v>
      </c>
      <c r="CG190">
        <v>0</v>
      </c>
      <c r="CH190">
        <v>2</v>
      </c>
      <c r="CI190">
        <v>0</v>
      </c>
      <c r="CJ190">
        <v>3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</row>
    <row r="191" spans="1:113" x14ac:dyDescent="0.25">
      <c r="A191" t="s">
        <v>256</v>
      </c>
      <c r="B191">
        <v>4</v>
      </c>
      <c r="C191">
        <v>12</v>
      </c>
      <c r="D191" t="s">
        <v>249</v>
      </c>
      <c r="G191" s="1">
        <v>43665</v>
      </c>
      <c r="H191" t="s">
        <v>203</v>
      </c>
      <c r="I191" s="2">
        <v>0.3347222222222222</v>
      </c>
      <c r="J191">
        <v>2019</v>
      </c>
      <c r="K191">
        <v>45</v>
      </c>
      <c r="M191">
        <v>40</v>
      </c>
      <c r="N191">
        <v>40</v>
      </c>
      <c r="O191">
        <v>1320</v>
      </c>
      <c r="P191">
        <v>0</v>
      </c>
      <c r="Q191">
        <v>100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100</v>
      </c>
      <c r="X191">
        <v>0</v>
      </c>
      <c r="Y191" t="s">
        <v>295</v>
      </c>
      <c r="Z191">
        <v>29</v>
      </c>
      <c r="AA191">
        <v>6</v>
      </c>
      <c r="AB191">
        <v>0</v>
      </c>
      <c r="AC191">
        <v>10</v>
      </c>
      <c r="AD191">
        <v>0</v>
      </c>
      <c r="AE191">
        <v>0</v>
      </c>
      <c r="AF191">
        <v>0</v>
      </c>
      <c r="AG191">
        <v>0</v>
      </c>
      <c r="AH191">
        <f t="shared" si="9"/>
        <v>29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1"/>
        <v>174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20</v>
      </c>
      <c r="BC191">
        <v>3</v>
      </c>
      <c r="BD191">
        <v>0</v>
      </c>
      <c r="BE191">
        <v>7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0</v>
      </c>
      <c r="BS191">
        <v>3</v>
      </c>
      <c r="BT191">
        <v>0</v>
      </c>
      <c r="BU191">
        <v>0</v>
      </c>
      <c r="BV191" s="3">
        <v>0</v>
      </c>
      <c r="BW191">
        <f t="shared" si="10"/>
        <v>35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2</v>
      </c>
      <c r="CI191">
        <v>0</v>
      </c>
      <c r="CJ191">
        <v>0</v>
      </c>
      <c r="CK191">
        <v>0</v>
      </c>
      <c r="CL191">
        <v>2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</row>
    <row r="192" spans="1:113" x14ac:dyDescent="0.25">
      <c r="A192" t="s">
        <v>256</v>
      </c>
      <c r="B192">
        <v>4</v>
      </c>
      <c r="C192">
        <v>13</v>
      </c>
      <c r="D192" t="s">
        <v>249</v>
      </c>
      <c r="G192" s="1">
        <v>43665</v>
      </c>
      <c r="H192" t="s">
        <v>203</v>
      </c>
      <c r="I192" s="2">
        <v>0.53819444444444442</v>
      </c>
      <c r="J192">
        <v>2019</v>
      </c>
      <c r="K192">
        <v>35</v>
      </c>
      <c r="M192">
        <v>0</v>
      </c>
      <c r="N192">
        <v>35</v>
      </c>
      <c r="O192">
        <v>1100</v>
      </c>
      <c r="P192">
        <v>0</v>
      </c>
      <c r="Q192">
        <v>100</v>
      </c>
      <c r="R192">
        <v>0</v>
      </c>
      <c r="S192">
        <v>0</v>
      </c>
      <c r="T192">
        <v>0</v>
      </c>
      <c r="U192">
        <v>0</v>
      </c>
      <c r="V192">
        <v>2316</v>
      </c>
      <c r="W192">
        <v>34</v>
      </c>
      <c r="X192">
        <v>0</v>
      </c>
      <c r="Y192" t="s">
        <v>295</v>
      </c>
      <c r="Z192">
        <v>0</v>
      </c>
      <c r="AA192">
        <v>30</v>
      </c>
      <c r="AB192">
        <v>0</v>
      </c>
      <c r="AC192">
        <v>12</v>
      </c>
      <c r="AD192">
        <v>0</v>
      </c>
      <c r="AE192">
        <v>0</v>
      </c>
      <c r="AF192">
        <v>0</v>
      </c>
      <c r="AG192">
        <v>0</v>
      </c>
      <c r="AH192">
        <f t="shared" si="9"/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1"/>
        <v>2392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2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9</v>
      </c>
      <c r="BD192">
        <v>0</v>
      </c>
      <c r="BE192">
        <v>7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3</v>
      </c>
      <c r="BO192">
        <v>0</v>
      </c>
      <c r="BP192">
        <v>0</v>
      </c>
      <c r="BQ192">
        <v>0</v>
      </c>
      <c r="BR192">
        <v>0</v>
      </c>
      <c r="BS192">
        <v>2</v>
      </c>
      <c r="BT192">
        <v>0</v>
      </c>
      <c r="BU192">
        <v>0</v>
      </c>
      <c r="BV192" s="3">
        <v>0</v>
      </c>
      <c r="BW192">
        <f t="shared" si="10"/>
        <v>24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1</v>
      </c>
      <c r="CD192">
        <v>2</v>
      </c>
      <c r="CE192">
        <v>0</v>
      </c>
      <c r="CF192">
        <v>0</v>
      </c>
      <c r="CG192">
        <v>0</v>
      </c>
      <c r="CH192">
        <v>3</v>
      </c>
      <c r="CI192">
        <v>0</v>
      </c>
      <c r="CJ192">
        <v>5</v>
      </c>
      <c r="CK192">
        <v>0</v>
      </c>
      <c r="CL192">
        <v>13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1</v>
      </c>
      <c r="DC192">
        <v>0</v>
      </c>
      <c r="DD192">
        <v>5</v>
      </c>
      <c r="DE192">
        <v>0</v>
      </c>
      <c r="DF192">
        <v>1</v>
      </c>
      <c r="DG192">
        <v>0</v>
      </c>
      <c r="DH192">
        <v>0</v>
      </c>
      <c r="DI192">
        <v>0</v>
      </c>
    </row>
    <row r="193" spans="1:113" x14ac:dyDescent="0.25">
      <c r="A193" t="s">
        <v>256</v>
      </c>
      <c r="B193">
        <v>4</v>
      </c>
      <c r="C193">
        <v>14</v>
      </c>
      <c r="D193" t="s">
        <v>249</v>
      </c>
      <c r="G193" s="1">
        <v>43665</v>
      </c>
      <c r="H193" t="s">
        <v>203</v>
      </c>
      <c r="I193" s="2">
        <v>0.53680555555555554</v>
      </c>
      <c r="J193">
        <v>2019</v>
      </c>
      <c r="K193">
        <v>30</v>
      </c>
      <c r="M193">
        <v>0</v>
      </c>
      <c r="N193">
        <v>5</v>
      </c>
      <c r="O193">
        <v>2900</v>
      </c>
      <c r="P193">
        <v>0</v>
      </c>
      <c r="Q193">
        <v>100</v>
      </c>
      <c r="R193">
        <v>0</v>
      </c>
      <c r="S193">
        <v>0</v>
      </c>
      <c r="T193">
        <v>0</v>
      </c>
      <c r="U193">
        <v>0</v>
      </c>
      <c r="V193">
        <v>2832</v>
      </c>
      <c r="W193">
        <v>62</v>
      </c>
      <c r="X193">
        <v>0</v>
      </c>
      <c r="Y193" t="s">
        <v>295</v>
      </c>
      <c r="Z193">
        <v>0</v>
      </c>
      <c r="AA193">
        <v>10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f t="shared" si="9"/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1"/>
        <v>2905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3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1</v>
      </c>
      <c r="BD193">
        <v>0</v>
      </c>
      <c r="BE193">
        <v>27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4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 s="3">
        <v>0</v>
      </c>
      <c r="BW193">
        <f t="shared" si="10"/>
        <v>36</v>
      </c>
      <c r="BX193">
        <v>0</v>
      </c>
      <c r="BY193">
        <v>0</v>
      </c>
      <c r="BZ193">
        <v>0</v>
      </c>
      <c r="CA193">
        <v>1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15</v>
      </c>
      <c r="CI193">
        <v>0</v>
      </c>
      <c r="CJ193">
        <v>2</v>
      </c>
      <c r="CK193">
        <v>0</v>
      </c>
      <c r="CL193">
        <v>5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3</v>
      </c>
      <c r="DE193">
        <v>0</v>
      </c>
      <c r="DF193">
        <v>1</v>
      </c>
      <c r="DG193">
        <v>0</v>
      </c>
      <c r="DH193">
        <v>0</v>
      </c>
      <c r="DI193">
        <v>0</v>
      </c>
    </row>
    <row r="194" spans="1:113" x14ac:dyDescent="0.25">
      <c r="A194" t="s">
        <v>256</v>
      </c>
      <c r="B194">
        <v>4</v>
      </c>
      <c r="C194">
        <v>15</v>
      </c>
      <c r="D194" t="s">
        <v>257</v>
      </c>
      <c r="E194">
        <v>26.48611</v>
      </c>
      <c r="F194">
        <v>-80.219899999999996</v>
      </c>
      <c r="G194" s="1">
        <v>43665</v>
      </c>
      <c r="H194" t="s">
        <v>203</v>
      </c>
      <c r="I194" s="2">
        <v>0.37222222222222223</v>
      </c>
      <c r="J194">
        <v>2019</v>
      </c>
      <c r="K194">
        <v>25</v>
      </c>
      <c r="M194">
        <v>0</v>
      </c>
      <c r="N194">
        <v>80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 t="s">
        <v>295</v>
      </c>
      <c r="Z194">
        <f>124*4</f>
        <v>496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19</v>
      </c>
      <c r="AH194">
        <f t="shared" si="9"/>
        <v>496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1"/>
        <v>1011</v>
      </c>
      <c r="AO194">
        <v>0</v>
      </c>
      <c r="AP194">
        <v>0</v>
      </c>
      <c r="AQ194">
        <v>0</v>
      </c>
      <c r="AR194">
        <v>0</v>
      </c>
      <c r="AS194">
        <v>2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4</v>
      </c>
      <c r="BC194">
        <v>4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6</v>
      </c>
      <c r="BT194">
        <v>0</v>
      </c>
      <c r="BU194">
        <v>0</v>
      </c>
      <c r="BV194" s="3">
        <v>0</v>
      </c>
      <c r="BW194">
        <f t="shared" si="10"/>
        <v>17</v>
      </c>
      <c r="BX194">
        <v>1</v>
      </c>
      <c r="BY194">
        <v>0</v>
      </c>
      <c r="BZ194">
        <v>0</v>
      </c>
      <c r="CA194">
        <v>0</v>
      </c>
      <c r="CB194">
        <v>0</v>
      </c>
      <c r="CC194">
        <v>1</v>
      </c>
      <c r="CD194">
        <v>0</v>
      </c>
      <c r="CE194">
        <v>0</v>
      </c>
      <c r="CF194">
        <v>0</v>
      </c>
      <c r="CG194">
        <v>0</v>
      </c>
      <c r="CH194">
        <v>1</v>
      </c>
      <c r="CI194">
        <v>0</v>
      </c>
      <c r="CJ194">
        <v>2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</row>
    <row r="195" spans="1:113" x14ac:dyDescent="0.25">
      <c r="A195" t="s">
        <v>256</v>
      </c>
      <c r="B195">
        <v>4</v>
      </c>
      <c r="C195">
        <v>16</v>
      </c>
      <c r="D195" t="s">
        <v>257</v>
      </c>
      <c r="E195">
        <v>26.48612</v>
      </c>
      <c r="F195">
        <v>-80.219700000000003</v>
      </c>
      <c r="G195" s="1">
        <v>43665</v>
      </c>
      <c r="H195" t="s">
        <v>203</v>
      </c>
      <c r="I195" s="2">
        <v>0.39374999999999999</v>
      </c>
      <c r="J195">
        <v>2019</v>
      </c>
      <c r="K195">
        <v>18</v>
      </c>
      <c r="M195">
        <v>0</v>
      </c>
      <c r="N195">
        <v>70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>137*4</f>
        <v>548</v>
      </c>
      <c r="W195">
        <v>0</v>
      </c>
      <c r="X195">
        <v>11</v>
      </c>
      <c r="Y195" t="s">
        <v>295</v>
      </c>
      <c r="Z195">
        <v>63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56</v>
      </c>
      <c r="AH195">
        <f t="shared" ref="AH195:AH257" si="12">Z195+AJ195</f>
        <v>63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1"/>
        <v>741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6</v>
      </c>
      <c r="BC195">
        <v>5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3</v>
      </c>
      <c r="BT195">
        <v>0</v>
      </c>
      <c r="BU195">
        <v>0</v>
      </c>
      <c r="BV195" s="3">
        <v>0</v>
      </c>
      <c r="BW195">
        <f t="shared" ref="BW195:BW258" si="13">SUM(AO195:BV195)</f>
        <v>16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3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2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1</v>
      </c>
      <c r="DE195">
        <v>0</v>
      </c>
      <c r="DF195">
        <v>0</v>
      </c>
      <c r="DG195">
        <v>0</v>
      </c>
      <c r="DH195">
        <v>0</v>
      </c>
      <c r="DI195">
        <v>0</v>
      </c>
    </row>
    <row r="196" spans="1:113" x14ac:dyDescent="0.25">
      <c r="A196" t="s">
        <v>256</v>
      </c>
      <c r="B196">
        <v>4</v>
      </c>
      <c r="C196">
        <v>17</v>
      </c>
      <c r="D196" t="s">
        <v>257</v>
      </c>
      <c r="E196">
        <v>26.486339999999998</v>
      </c>
      <c r="F196">
        <v>-80.217600000000004</v>
      </c>
      <c r="G196" s="1">
        <v>43665</v>
      </c>
      <c r="H196" t="s">
        <v>203</v>
      </c>
      <c r="I196" s="2">
        <v>5.4166666666666669E-2</v>
      </c>
      <c r="J196">
        <v>2019</v>
      </c>
      <c r="K196">
        <v>22</v>
      </c>
      <c r="M196">
        <v>0</v>
      </c>
      <c r="N196">
        <v>30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>87*4</f>
        <v>348</v>
      </c>
      <c r="W196">
        <v>62</v>
      </c>
      <c r="X196">
        <v>0</v>
      </c>
      <c r="Y196" t="s">
        <v>295</v>
      </c>
      <c r="Z196">
        <v>10</v>
      </c>
      <c r="AA196">
        <v>0</v>
      </c>
      <c r="AB196">
        <v>0</v>
      </c>
      <c r="AC196">
        <v>0</v>
      </c>
      <c r="AD196">
        <v>5</v>
      </c>
      <c r="AE196">
        <v>0</v>
      </c>
      <c r="AF196">
        <v>42</v>
      </c>
      <c r="AG196">
        <v>11</v>
      </c>
      <c r="AH196">
        <f t="shared" si="12"/>
        <v>10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1"/>
        <v>488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12</v>
      </c>
      <c r="BC196">
        <v>7</v>
      </c>
      <c r="BD196">
        <v>0</v>
      </c>
      <c r="BE196">
        <v>2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14</v>
      </c>
      <c r="BT196">
        <v>0</v>
      </c>
      <c r="BU196">
        <v>0</v>
      </c>
      <c r="BV196" s="3">
        <v>0</v>
      </c>
      <c r="BW196">
        <f t="shared" si="13"/>
        <v>36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1</v>
      </c>
      <c r="DE196">
        <v>0</v>
      </c>
      <c r="DF196">
        <v>0</v>
      </c>
      <c r="DG196">
        <v>0</v>
      </c>
      <c r="DH196">
        <v>0</v>
      </c>
      <c r="DI196">
        <v>0</v>
      </c>
    </row>
    <row r="197" spans="1:113" x14ac:dyDescent="0.25">
      <c r="A197" t="s">
        <v>256</v>
      </c>
      <c r="B197">
        <v>4</v>
      </c>
      <c r="C197">
        <v>18</v>
      </c>
      <c r="D197" t="s">
        <v>257</v>
      </c>
      <c r="E197">
        <v>26.48602</v>
      </c>
      <c r="F197">
        <v>-80.219399999999993</v>
      </c>
      <c r="G197" s="1">
        <v>43664</v>
      </c>
      <c r="H197" t="s">
        <v>206</v>
      </c>
      <c r="I197" s="2">
        <v>0.66875000000000007</v>
      </c>
      <c r="J197">
        <v>2019</v>
      </c>
      <c r="K197">
        <v>17</v>
      </c>
      <c r="M197">
        <v>0</v>
      </c>
      <c r="N197">
        <v>10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t="s">
        <v>295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7</v>
      </c>
      <c r="AH197">
        <f t="shared" si="12"/>
        <v>0</v>
      </c>
      <c r="AI197">
        <v>0</v>
      </c>
      <c r="AJ197">
        <v>0</v>
      </c>
      <c r="AK197">
        <v>0</v>
      </c>
      <c r="AL197">
        <v>0</v>
      </c>
      <c r="AM197">
        <v>16</v>
      </c>
      <c r="AN197">
        <f t="shared" si="11"/>
        <v>23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8</v>
      </c>
      <c r="BC197">
        <v>6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 s="3">
        <v>0</v>
      </c>
      <c r="BW197">
        <f t="shared" si="13"/>
        <v>15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1</v>
      </c>
      <c r="DH197">
        <v>0</v>
      </c>
      <c r="DI197">
        <v>0</v>
      </c>
    </row>
    <row r="198" spans="1:113" x14ac:dyDescent="0.25">
      <c r="A198" t="s">
        <v>256</v>
      </c>
      <c r="B198">
        <v>4</v>
      </c>
      <c r="C198">
        <v>19</v>
      </c>
      <c r="D198" t="s">
        <v>257</v>
      </c>
      <c r="E198">
        <v>26.48601</v>
      </c>
      <c r="F198">
        <v>-80.218900000000005</v>
      </c>
      <c r="G198" s="1">
        <v>43665</v>
      </c>
      <c r="H198" t="s">
        <v>203</v>
      </c>
      <c r="I198" s="2">
        <v>0.43333333333333335</v>
      </c>
      <c r="J198">
        <v>2019</v>
      </c>
      <c r="K198">
        <v>19</v>
      </c>
      <c r="M198">
        <v>0</v>
      </c>
      <c r="N198">
        <v>45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t="s">
        <v>295</v>
      </c>
      <c r="Z198">
        <v>85</v>
      </c>
      <c r="AA198">
        <v>0</v>
      </c>
      <c r="AB198">
        <v>0</v>
      </c>
      <c r="AC198">
        <v>0</v>
      </c>
      <c r="AD198">
        <f>35*4</f>
        <v>140</v>
      </c>
      <c r="AE198">
        <v>0</v>
      </c>
      <c r="AF198">
        <v>0</v>
      </c>
      <c r="AG198">
        <v>101</v>
      </c>
      <c r="AH198">
        <f t="shared" si="12"/>
        <v>85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1"/>
        <v>411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5</v>
      </c>
      <c r="BC198">
        <v>3</v>
      </c>
      <c r="BD198">
        <v>0</v>
      </c>
      <c r="BE198">
        <v>1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4</v>
      </c>
      <c r="BT198">
        <v>0</v>
      </c>
      <c r="BU198">
        <v>0</v>
      </c>
      <c r="BV198" s="3">
        <v>0</v>
      </c>
      <c r="BW198">
        <f t="shared" si="13"/>
        <v>13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1</v>
      </c>
      <c r="DE198">
        <v>0</v>
      </c>
      <c r="DF198">
        <v>0</v>
      </c>
      <c r="DG198">
        <v>0</v>
      </c>
      <c r="DH198">
        <v>0</v>
      </c>
      <c r="DI198">
        <v>0</v>
      </c>
    </row>
    <row r="199" spans="1:113" x14ac:dyDescent="0.25">
      <c r="A199" t="s">
        <v>256</v>
      </c>
      <c r="B199">
        <v>4</v>
      </c>
      <c r="C199">
        <v>20</v>
      </c>
      <c r="D199" t="s">
        <v>257</v>
      </c>
      <c r="E199">
        <v>26.486229999999999</v>
      </c>
      <c r="F199">
        <v>-80.219099999999997</v>
      </c>
      <c r="G199" s="1">
        <v>43665</v>
      </c>
      <c r="H199" t="s">
        <v>203</v>
      </c>
      <c r="I199" s="2">
        <v>0.41180555555555554</v>
      </c>
      <c r="J199">
        <v>2019</v>
      </c>
      <c r="K199">
        <v>18</v>
      </c>
      <c r="M199">
        <v>0</v>
      </c>
      <c r="N199">
        <v>75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t="s">
        <v>295</v>
      </c>
      <c r="Z199">
        <v>59</v>
      </c>
      <c r="AA199">
        <v>0</v>
      </c>
      <c r="AB199">
        <v>0</v>
      </c>
      <c r="AC199">
        <v>11</v>
      </c>
      <c r="AD199">
        <v>57</v>
      </c>
      <c r="AE199">
        <v>0</v>
      </c>
      <c r="AF199">
        <v>0</v>
      </c>
      <c r="AG199">
        <v>33</v>
      </c>
      <c r="AH199">
        <f t="shared" si="12"/>
        <v>59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1"/>
        <v>219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25</v>
      </c>
      <c r="BC199">
        <v>5</v>
      </c>
      <c r="BD199">
        <v>0</v>
      </c>
      <c r="BE199">
        <v>5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14</v>
      </c>
      <c r="BT199">
        <v>0</v>
      </c>
      <c r="BU199">
        <v>0</v>
      </c>
      <c r="BV199" s="3">
        <v>0</v>
      </c>
      <c r="BW199">
        <f t="shared" si="13"/>
        <v>49</v>
      </c>
      <c r="BX199">
        <v>0</v>
      </c>
      <c r="BY199">
        <v>0</v>
      </c>
      <c r="BZ199">
        <v>0</v>
      </c>
      <c r="CA199">
        <v>1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1</v>
      </c>
      <c r="CK199">
        <v>0</v>
      </c>
      <c r="CL199">
        <v>2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1</v>
      </c>
      <c r="DE199">
        <v>0</v>
      </c>
      <c r="DF199">
        <v>0</v>
      </c>
      <c r="DG199">
        <v>0</v>
      </c>
      <c r="DH199">
        <v>0</v>
      </c>
      <c r="DI199">
        <v>0</v>
      </c>
    </row>
    <row r="200" spans="1:113" x14ac:dyDescent="0.25">
      <c r="A200" t="s">
        <v>256</v>
      </c>
      <c r="B200">
        <v>4</v>
      </c>
      <c r="C200">
        <v>21</v>
      </c>
      <c r="D200" t="s">
        <v>257</v>
      </c>
      <c r="E200">
        <v>26.48621</v>
      </c>
      <c r="F200">
        <v>-80.217699999999994</v>
      </c>
      <c r="G200" s="1">
        <v>43665</v>
      </c>
      <c r="H200" t="s">
        <v>203</v>
      </c>
      <c r="I200" s="2">
        <v>0.52916666666666667</v>
      </c>
      <c r="J200">
        <v>2019</v>
      </c>
      <c r="K200">
        <v>24</v>
      </c>
      <c r="M200">
        <v>0</v>
      </c>
      <c r="N200">
        <v>65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t="s">
        <v>295</v>
      </c>
      <c r="Z200">
        <v>41</v>
      </c>
      <c r="AA200">
        <v>0</v>
      </c>
      <c r="AB200">
        <v>0</v>
      </c>
      <c r="AC200">
        <v>0</v>
      </c>
      <c r="AD200">
        <v>27</v>
      </c>
      <c r="AE200">
        <v>0</v>
      </c>
      <c r="AF200">
        <v>18</v>
      </c>
      <c r="AG200">
        <v>13</v>
      </c>
      <c r="AH200">
        <f t="shared" si="12"/>
        <v>41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1"/>
        <v>140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16</v>
      </c>
      <c r="BC200">
        <v>14</v>
      </c>
      <c r="BD200">
        <v>0</v>
      </c>
      <c r="BE200">
        <v>12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16</v>
      </c>
      <c r="BT200">
        <v>0</v>
      </c>
      <c r="BU200">
        <v>0</v>
      </c>
      <c r="BV200" s="3">
        <v>0</v>
      </c>
      <c r="BW200">
        <f t="shared" si="13"/>
        <v>58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2</v>
      </c>
      <c r="CD200">
        <v>0</v>
      </c>
      <c r="CE200">
        <v>0</v>
      </c>
      <c r="CF200">
        <v>1</v>
      </c>
      <c r="CG200">
        <v>0</v>
      </c>
      <c r="CH200">
        <v>2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1</v>
      </c>
      <c r="DE200">
        <v>0</v>
      </c>
      <c r="DF200">
        <v>0</v>
      </c>
      <c r="DG200">
        <v>0</v>
      </c>
      <c r="DH200">
        <v>0</v>
      </c>
      <c r="DI200">
        <v>0</v>
      </c>
    </row>
    <row r="201" spans="1:113" x14ac:dyDescent="0.25">
      <c r="A201" t="s">
        <v>256</v>
      </c>
      <c r="B201">
        <v>4</v>
      </c>
      <c r="C201">
        <v>22</v>
      </c>
      <c r="D201" t="s">
        <v>257</v>
      </c>
      <c r="E201">
        <v>26.48602</v>
      </c>
      <c r="F201">
        <v>-80.218100000000007</v>
      </c>
      <c r="G201" s="1">
        <v>43665</v>
      </c>
      <c r="H201" t="s">
        <v>203</v>
      </c>
      <c r="I201" s="2">
        <v>0.48333333333333334</v>
      </c>
      <c r="J201">
        <v>2019</v>
      </c>
      <c r="K201">
        <v>13</v>
      </c>
      <c r="M201">
        <v>0</v>
      </c>
      <c r="N201">
        <v>85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t="s">
        <v>295</v>
      </c>
      <c r="Z201">
        <v>43</v>
      </c>
      <c r="AA201">
        <v>0</v>
      </c>
      <c r="AB201">
        <v>0</v>
      </c>
      <c r="AC201">
        <v>14</v>
      </c>
      <c r="AD201">
        <f>167*4</f>
        <v>668</v>
      </c>
      <c r="AE201">
        <v>0</v>
      </c>
      <c r="AF201">
        <v>0</v>
      </c>
      <c r="AG201">
        <v>37</v>
      </c>
      <c r="AH201">
        <f t="shared" si="12"/>
        <v>43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1"/>
        <v>805</v>
      </c>
      <c r="AO201">
        <v>0</v>
      </c>
      <c r="AP201">
        <v>0</v>
      </c>
      <c r="AQ201">
        <v>0</v>
      </c>
      <c r="AR201">
        <v>0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14</v>
      </c>
      <c r="BC201">
        <v>4</v>
      </c>
      <c r="BD201">
        <v>0</v>
      </c>
      <c r="BE201">
        <v>7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7</v>
      </c>
      <c r="BT201">
        <v>0</v>
      </c>
      <c r="BU201">
        <v>0</v>
      </c>
      <c r="BV201" s="3">
        <v>0</v>
      </c>
      <c r="BW201">
        <f t="shared" si="13"/>
        <v>33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1</v>
      </c>
      <c r="CI201">
        <v>0</v>
      </c>
      <c r="CJ201">
        <v>1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2</v>
      </c>
      <c r="DE201">
        <v>0</v>
      </c>
      <c r="DF201">
        <v>0</v>
      </c>
      <c r="DG201">
        <v>0</v>
      </c>
      <c r="DH201">
        <v>0</v>
      </c>
      <c r="DI201">
        <v>0</v>
      </c>
    </row>
    <row r="202" spans="1:113" x14ac:dyDescent="0.25">
      <c r="A202" t="s">
        <v>272</v>
      </c>
      <c r="B202">
        <v>1</v>
      </c>
      <c r="C202">
        <v>1</v>
      </c>
      <c r="D202" t="s">
        <v>248</v>
      </c>
      <c r="E202">
        <v>26.49193</v>
      </c>
      <c r="F202">
        <v>-80.219589999999997</v>
      </c>
      <c r="G202" s="1">
        <v>43874</v>
      </c>
      <c r="H202" t="s">
        <v>206</v>
      </c>
      <c r="I202" s="2">
        <v>0.11319444444444444</v>
      </c>
      <c r="J202">
        <v>2019</v>
      </c>
      <c r="K202">
        <v>47</v>
      </c>
      <c r="M202">
        <v>30</v>
      </c>
      <c r="N202">
        <v>65</v>
      </c>
      <c r="O202">
        <v>3800</v>
      </c>
      <c r="P202">
        <v>90</v>
      </c>
      <c r="Q202">
        <v>0</v>
      </c>
      <c r="R202">
        <v>0</v>
      </c>
      <c r="S202">
        <v>0</v>
      </c>
      <c r="T202">
        <v>0</v>
      </c>
      <c r="U202">
        <v>10</v>
      </c>
      <c r="V202">
        <v>1</v>
      </c>
      <c r="W202">
        <v>5</v>
      </c>
      <c r="X202">
        <v>0</v>
      </c>
      <c r="Y202" t="s">
        <v>295</v>
      </c>
      <c r="Z202">
        <v>0</v>
      </c>
      <c r="AA202">
        <v>13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f t="shared" si="12"/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1"/>
        <v>19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5</v>
      </c>
      <c r="BC202">
        <v>6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5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>
        <v>0</v>
      </c>
      <c r="BV202" s="3">
        <v>0</v>
      </c>
      <c r="BW202">
        <f t="shared" si="13"/>
        <v>17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1</v>
      </c>
      <c r="CI202">
        <v>0</v>
      </c>
      <c r="CJ202">
        <v>0</v>
      </c>
      <c r="CK202">
        <v>0</v>
      </c>
      <c r="CL202">
        <v>9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1</v>
      </c>
      <c r="DE202">
        <v>0</v>
      </c>
      <c r="DF202">
        <v>0</v>
      </c>
      <c r="DG202">
        <v>0</v>
      </c>
      <c r="DH202">
        <v>0</v>
      </c>
      <c r="DI202">
        <v>0</v>
      </c>
    </row>
    <row r="203" spans="1:113" x14ac:dyDescent="0.25">
      <c r="A203" t="s">
        <v>272</v>
      </c>
      <c r="B203">
        <v>1</v>
      </c>
      <c r="C203">
        <v>2</v>
      </c>
      <c r="D203" t="s">
        <v>248</v>
      </c>
      <c r="E203">
        <v>26.491949999999999</v>
      </c>
      <c r="F203">
        <v>-80.21978</v>
      </c>
      <c r="G203" s="1">
        <v>43874</v>
      </c>
      <c r="H203" t="s">
        <v>206</v>
      </c>
      <c r="I203" s="2">
        <v>8.819444444444445E-2</v>
      </c>
      <c r="J203">
        <v>2019</v>
      </c>
      <c r="K203">
        <v>36</v>
      </c>
      <c r="M203">
        <v>40</v>
      </c>
      <c r="N203">
        <v>60</v>
      </c>
      <c r="O203">
        <v>5300</v>
      </c>
      <c r="P203">
        <v>95</v>
      </c>
      <c r="Q203">
        <v>0</v>
      </c>
      <c r="R203">
        <v>0</v>
      </c>
      <c r="S203">
        <v>0</v>
      </c>
      <c r="T203">
        <v>0</v>
      </c>
      <c r="U203">
        <v>5</v>
      </c>
      <c r="V203">
        <v>0</v>
      </c>
      <c r="W203">
        <v>7</v>
      </c>
      <c r="X203">
        <v>0</v>
      </c>
      <c r="Y203" t="s">
        <v>295</v>
      </c>
      <c r="Z203">
        <v>1</v>
      </c>
      <c r="AA203">
        <v>11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f t="shared" si="12"/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1"/>
        <v>20</v>
      </c>
      <c r="AO203">
        <v>0</v>
      </c>
      <c r="AP203">
        <v>0</v>
      </c>
      <c r="AQ203">
        <v>0</v>
      </c>
      <c r="AR203">
        <v>0</v>
      </c>
      <c r="AS203">
        <v>2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4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2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 s="3">
        <v>0</v>
      </c>
      <c r="BW203">
        <f t="shared" si="13"/>
        <v>10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4</v>
      </c>
      <c r="CK203">
        <v>0</v>
      </c>
      <c r="CL203">
        <v>8</v>
      </c>
      <c r="CM203">
        <v>0</v>
      </c>
      <c r="CN203">
        <v>0</v>
      </c>
      <c r="CO203">
        <v>4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1</v>
      </c>
      <c r="DE203">
        <v>0</v>
      </c>
      <c r="DF203">
        <v>0</v>
      </c>
      <c r="DG203">
        <v>0</v>
      </c>
      <c r="DH203">
        <v>0</v>
      </c>
      <c r="DI203">
        <v>0</v>
      </c>
    </row>
    <row r="204" spans="1:113" x14ac:dyDescent="0.25">
      <c r="A204" t="s">
        <v>272</v>
      </c>
      <c r="B204">
        <v>1</v>
      </c>
      <c r="C204">
        <v>3</v>
      </c>
      <c r="D204" t="s">
        <v>248</v>
      </c>
      <c r="E204">
        <v>26.49213</v>
      </c>
      <c r="F204">
        <v>-80.220320000000001</v>
      </c>
      <c r="G204" s="1">
        <v>43872</v>
      </c>
      <c r="H204" t="s">
        <v>94</v>
      </c>
      <c r="I204" s="2">
        <v>0.14375000000000002</v>
      </c>
      <c r="J204">
        <v>2019</v>
      </c>
      <c r="K204">
        <v>54</v>
      </c>
      <c r="M204">
        <v>95</v>
      </c>
      <c r="N204">
        <v>50</v>
      </c>
      <c r="O204">
        <v>5100</v>
      </c>
      <c r="P204">
        <v>80</v>
      </c>
      <c r="Q204">
        <v>0</v>
      </c>
      <c r="R204">
        <v>0</v>
      </c>
      <c r="S204">
        <v>0</v>
      </c>
      <c r="T204">
        <v>5</v>
      </c>
      <c r="U204">
        <v>15</v>
      </c>
      <c r="V204">
        <v>5</v>
      </c>
      <c r="W204">
        <v>24</v>
      </c>
      <c r="X204">
        <v>0</v>
      </c>
      <c r="Y204" t="s">
        <v>295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f t="shared" si="12"/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1"/>
        <v>29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4</v>
      </c>
      <c r="BC204">
        <v>7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4</v>
      </c>
      <c r="BO204">
        <v>0</v>
      </c>
      <c r="BP204">
        <v>0</v>
      </c>
      <c r="BQ204">
        <v>0</v>
      </c>
      <c r="BR204">
        <v>0</v>
      </c>
      <c r="BS204">
        <v>4</v>
      </c>
      <c r="BT204">
        <v>0</v>
      </c>
      <c r="BU204">
        <v>0</v>
      </c>
      <c r="BV204" s="3">
        <v>0</v>
      </c>
      <c r="BW204">
        <f t="shared" si="13"/>
        <v>19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0</v>
      </c>
      <c r="CD204">
        <v>1</v>
      </c>
      <c r="CE204">
        <v>0</v>
      </c>
      <c r="CF204">
        <v>0</v>
      </c>
      <c r="CG204">
        <v>0</v>
      </c>
      <c r="CH204">
        <v>1</v>
      </c>
      <c r="CI204">
        <v>0</v>
      </c>
      <c r="CJ204">
        <v>0</v>
      </c>
      <c r="CK204">
        <v>0</v>
      </c>
      <c r="CL204">
        <v>8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</row>
    <row r="205" spans="1:113" x14ac:dyDescent="0.25">
      <c r="A205" t="s">
        <v>272</v>
      </c>
      <c r="B205">
        <v>1</v>
      </c>
      <c r="C205">
        <v>4</v>
      </c>
      <c r="D205" t="s">
        <v>248</v>
      </c>
      <c r="E205">
        <v>26.49192</v>
      </c>
      <c r="F205">
        <v>-80.220349999999996</v>
      </c>
      <c r="G205" s="1">
        <v>43872</v>
      </c>
      <c r="H205" t="s">
        <v>94</v>
      </c>
      <c r="I205" s="2">
        <v>0.16597222222222222</v>
      </c>
      <c r="J205">
        <v>2019</v>
      </c>
      <c r="K205">
        <v>48</v>
      </c>
      <c r="M205">
        <v>50</v>
      </c>
      <c r="N205">
        <v>40</v>
      </c>
      <c r="O205">
        <v>6400</v>
      </c>
      <c r="P205">
        <v>85</v>
      </c>
      <c r="Q205">
        <v>0</v>
      </c>
      <c r="R205">
        <v>0</v>
      </c>
      <c r="S205">
        <v>0</v>
      </c>
      <c r="T205">
        <v>5</v>
      </c>
      <c r="U205">
        <v>10</v>
      </c>
      <c r="V205">
        <v>0</v>
      </c>
      <c r="W205">
        <v>2</v>
      </c>
      <c r="X205">
        <v>3</v>
      </c>
      <c r="Y205" t="s">
        <v>295</v>
      </c>
      <c r="Z205">
        <v>3</v>
      </c>
      <c r="AA205">
        <v>2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f t="shared" si="12"/>
        <v>3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1"/>
        <v>13</v>
      </c>
      <c r="AO205">
        <v>0</v>
      </c>
      <c r="AP205">
        <v>0</v>
      </c>
      <c r="AQ205">
        <v>0</v>
      </c>
      <c r="AR205">
        <v>0</v>
      </c>
      <c r="AS205">
        <v>5</v>
      </c>
      <c r="AT205">
        <v>3</v>
      </c>
      <c r="AU205">
        <v>0</v>
      </c>
      <c r="AV205">
        <v>0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3</v>
      </c>
      <c r="BD205">
        <v>0</v>
      </c>
      <c r="BE205">
        <v>4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7</v>
      </c>
      <c r="BT205">
        <v>0</v>
      </c>
      <c r="BU205">
        <v>0</v>
      </c>
      <c r="BV205" s="3">
        <v>0</v>
      </c>
      <c r="BW205">
        <f t="shared" si="13"/>
        <v>24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5</v>
      </c>
      <c r="CE205">
        <v>0</v>
      </c>
      <c r="CF205">
        <v>0</v>
      </c>
      <c r="CG205">
        <v>0</v>
      </c>
      <c r="CH205">
        <v>3</v>
      </c>
      <c r="CI205">
        <v>0</v>
      </c>
      <c r="CJ205">
        <v>1</v>
      </c>
      <c r="CK205">
        <v>0</v>
      </c>
      <c r="CL205">
        <v>28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</row>
    <row r="206" spans="1:113" x14ac:dyDescent="0.25">
      <c r="A206" t="s">
        <v>272</v>
      </c>
      <c r="B206">
        <v>1</v>
      </c>
      <c r="C206">
        <v>5</v>
      </c>
      <c r="D206" t="s">
        <v>248</v>
      </c>
      <c r="E206">
        <v>26.49222</v>
      </c>
      <c r="F206">
        <v>-80.220200000000006</v>
      </c>
      <c r="G206" s="1">
        <v>43872</v>
      </c>
      <c r="H206" t="s">
        <v>94</v>
      </c>
      <c r="I206" s="2">
        <v>0.11180555555555556</v>
      </c>
      <c r="J206">
        <v>2019</v>
      </c>
      <c r="K206">
        <v>39</v>
      </c>
      <c r="M206">
        <v>95</v>
      </c>
      <c r="N206">
        <v>30</v>
      </c>
      <c r="O206">
        <v>8000</v>
      </c>
      <c r="P206">
        <v>100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24</v>
      </c>
      <c r="W206">
        <v>7</v>
      </c>
      <c r="X206">
        <v>0</v>
      </c>
      <c r="Y206" t="s">
        <v>295</v>
      </c>
      <c r="Z206">
        <v>6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f t="shared" si="12"/>
        <v>6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1"/>
        <v>43</v>
      </c>
      <c r="AO206">
        <v>0</v>
      </c>
      <c r="AP206">
        <v>0</v>
      </c>
      <c r="AQ206">
        <v>0</v>
      </c>
      <c r="AR206">
        <v>0</v>
      </c>
      <c r="AS206">
        <v>4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6</v>
      </c>
      <c r="BC206">
        <v>3</v>
      </c>
      <c r="BD206">
        <v>0</v>
      </c>
      <c r="BE206">
        <v>7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3</v>
      </c>
      <c r="BT206">
        <v>0</v>
      </c>
      <c r="BU206">
        <v>0</v>
      </c>
      <c r="BV206" s="3">
        <v>0</v>
      </c>
      <c r="BW206">
        <f t="shared" si="13"/>
        <v>24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3</v>
      </c>
      <c r="CI206">
        <v>0</v>
      </c>
      <c r="CJ206">
        <v>2</v>
      </c>
      <c r="CK206">
        <v>0</v>
      </c>
      <c r="CL206">
        <v>16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</row>
    <row r="207" spans="1:113" x14ac:dyDescent="0.25">
      <c r="A207" t="s">
        <v>272</v>
      </c>
      <c r="B207">
        <v>1</v>
      </c>
      <c r="C207">
        <v>6</v>
      </c>
      <c r="D207" t="s">
        <v>248</v>
      </c>
      <c r="E207">
        <v>26.491969999999998</v>
      </c>
      <c r="F207">
        <v>-80.218680000000006</v>
      </c>
      <c r="G207" s="1">
        <v>43874</v>
      </c>
      <c r="H207" t="s">
        <v>206</v>
      </c>
      <c r="I207" s="2">
        <v>0.15555555555555556</v>
      </c>
      <c r="J207">
        <v>2019</v>
      </c>
      <c r="K207">
        <v>43</v>
      </c>
      <c r="M207">
        <v>30</v>
      </c>
      <c r="N207">
        <v>40</v>
      </c>
      <c r="O207">
        <v>2600</v>
      </c>
      <c r="P207">
        <v>95</v>
      </c>
      <c r="Q207">
        <v>5</v>
      </c>
      <c r="R207">
        <v>0</v>
      </c>
      <c r="S207">
        <v>0</v>
      </c>
      <c r="T207">
        <v>0</v>
      </c>
      <c r="U207">
        <v>0</v>
      </c>
      <c r="V207">
        <v>57</v>
      </c>
      <c r="W207">
        <v>2</v>
      </c>
      <c r="X207">
        <v>0</v>
      </c>
      <c r="Y207" t="s">
        <v>295</v>
      </c>
      <c r="Z207">
        <v>0</v>
      </c>
      <c r="AA207">
        <v>10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f t="shared" si="12"/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1"/>
        <v>69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8</v>
      </c>
      <c r="BC207">
        <v>15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2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0</v>
      </c>
      <c r="BU207">
        <v>0</v>
      </c>
      <c r="BV207" s="3">
        <v>0</v>
      </c>
      <c r="BW207">
        <f t="shared" si="13"/>
        <v>27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4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3</v>
      </c>
      <c r="CK207">
        <v>0</v>
      </c>
      <c r="CL207">
        <v>25</v>
      </c>
      <c r="CM207">
        <v>0</v>
      </c>
      <c r="CN207">
        <v>0</v>
      </c>
      <c r="CO207">
        <v>7</v>
      </c>
      <c r="CP207">
        <v>0</v>
      </c>
      <c r="CQ207">
        <v>20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</row>
    <row r="208" spans="1:113" x14ac:dyDescent="0.25">
      <c r="A208" t="s">
        <v>272</v>
      </c>
      <c r="B208">
        <v>1</v>
      </c>
      <c r="C208">
        <v>7</v>
      </c>
      <c r="D208" t="s">
        <v>248</v>
      </c>
      <c r="E208">
        <v>26.492339999999999</v>
      </c>
      <c r="F208">
        <v>-80.217749999999995</v>
      </c>
      <c r="G208" s="1">
        <v>43875</v>
      </c>
      <c r="H208" t="s">
        <v>203</v>
      </c>
      <c r="I208" s="2">
        <v>0.39444444444444443</v>
      </c>
      <c r="J208">
        <v>2019</v>
      </c>
      <c r="K208">
        <v>46</v>
      </c>
      <c r="M208">
        <v>55</v>
      </c>
      <c r="N208">
        <v>50</v>
      </c>
      <c r="O208">
        <v>3900</v>
      </c>
      <c r="P208">
        <v>100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7</v>
      </c>
      <c r="W208">
        <v>4</v>
      </c>
      <c r="X208">
        <v>0</v>
      </c>
      <c r="Y208" t="s">
        <v>295</v>
      </c>
      <c r="Z208">
        <v>0</v>
      </c>
      <c r="AA208">
        <v>13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f t="shared" si="12"/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1"/>
        <v>24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3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5</v>
      </c>
      <c r="BC208">
        <v>4</v>
      </c>
      <c r="BD208">
        <v>0</v>
      </c>
      <c r="BE208">
        <v>0</v>
      </c>
      <c r="BF208">
        <v>0</v>
      </c>
      <c r="BG208">
        <v>1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0</v>
      </c>
      <c r="BV208" s="3">
        <v>0</v>
      </c>
      <c r="BW208">
        <f t="shared" si="13"/>
        <v>16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3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14</v>
      </c>
      <c r="CM208">
        <v>0</v>
      </c>
      <c r="CN208">
        <v>0</v>
      </c>
      <c r="CO208">
        <v>0</v>
      </c>
      <c r="CP208">
        <v>0</v>
      </c>
      <c r="CQ208">
        <v>9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1</v>
      </c>
      <c r="DE208">
        <v>0</v>
      </c>
      <c r="DF208">
        <v>0</v>
      </c>
      <c r="DG208">
        <v>0</v>
      </c>
      <c r="DH208">
        <v>0</v>
      </c>
      <c r="DI208">
        <v>0</v>
      </c>
    </row>
    <row r="209" spans="1:113" x14ac:dyDescent="0.25">
      <c r="A209" t="s">
        <v>272</v>
      </c>
      <c r="B209">
        <v>1</v>
      </c>
      <c r="C209">
        <v>8</v>
      </c>
      <c r="D209" t="s">
        <v>248</v>
      </c>
      <c r="E209">
        <v>26.491890000000001</v>
      </c>
      <c r="F209">
        <v>-80.218869999999995</v>
      </c>
      <c r="G209" s="1">
        <v>43874</v>
      </c>
      <c r="H209" t="s">
        <v>206</v>
      </c>
      <c r="I209" s="2">
        <v>0.13541666666666666</v>
      </c>
      <c r="J209">
        <v>2019</v>
      </c>
      <c r="K209">
        <v>50</v>
      </c>
      <c r="M209">
        <v>15</v>
      </c>
      <c r="N209">
        <v>65</v>
      </c>
      <c r="O209">
        <v>1000</v>
      </c>
      <c r="P209">
        <v>100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 t="s">
        <v>295</v>
      </c>
      <c r="Z209">
        <v>0</v>
      </c>
      <c r="AA209">
        <v>30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f t="shared" si="12"/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1"/>
        <v>30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11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5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 s="3">
        <v>0</v>
      </c>
      <c r="BW209">
        <f t="shared" si="13"/>
        <v>16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2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M209">
        <v>0</v>
      </c>
      <c r="CN209">
        <v>0</v>
      </c>
      <c r="CO209">
        <v>0</v>
      </c>
      <c r="CP209">
        <v>0</v>
      </c>
      <c r="CQ209">
        <v>5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</row>
    <row r="210" spans="1:113" x14ac:dyDescent="0.25">
      <c r="A210" t="s">
        <v>272</v>
      </c>
      <c r="B210">
        <v>1</v>
      </c>
      <c r="C210">
        <v>9</v>
      </c>
      <c r="D210" t="s">
        <v>248</v>
      </c>
      <c r="E210">
        <v>26.49239</v>
      </c>
      <c r="F210">
        <v>-80.218050000000005</v>
      </c>
      <c r="G210" s="1">
        <v>43875</v>
      </c>
      <c r="H210" t="s">
        <v>203</v>
      </c>
      <c r="I210" s="2">
        <v>0.43472222222222223</v>
      </c>
      <c r="J210">
        <v>2019</v>
      </c>
      <c r="K210">
        <v>36</v>
      </c>
      <c r="M210">
        <v>20</v>
      </c>
      <c r="N210">
        <v>70</v>
      </c>
      <c r="O210">
        <v>2000</v>
      </c>
      <c r="P210">
        <v>100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91</v>
      </c>
      <c r="W210">
        <v>4</v>
      </c>
      <c r="X210">
        <v>0</v>
      </c>
      <c r="Y210" t="s">
        <v>295</v>
      </c>
      <c r="Z210">
        <v>0</v>
      </c>
      <c r="AA210">
        <v>23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3</v>
      </c>
      <c r="AH210">
        <f t="shared" si="12"/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1"/>
        <v>121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2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6</v>
      </c>
      <c r="BC210">
        <v>8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0</v>
      </c>
      <c r="BP210">
        <v>0</v>
      </c>
      <c r="BQ210">
        <v>0</v>
      </c>
      <c r="BR210">
        <v>0</v>
      </c>
      <c r="BS210">
        <v>3</v>
      </c>
      <c r="BT210">
        <v>0</v>
      </c>
      <c r="BU210">
        <v>0</v>
      </c>
      <c r="BV210" s="3">
        <v>0</v>
      </c>
      <c r="BW210">
        <f t="shared" si="13"/>
        <v>21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8</v>
      </c>
      <c r="CM210">
        <v>0</v>
      </c>
      <c r="CN210">
        <v>0</v>
      </c>
      <c r="CO210">
        <v>3</v>
      </c>
      <c r="CP210">
        <v>0</v>
      </c>
      <c r="CQ210">
        <v>4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1</v>
      </c>
      <c r="DE210">
        <v>0</v>
      </c>
      <c r="DF210">
        <v>0</v>
      </c>
      <c r="DG210">
        <v>0</v>
      </c>
      <c r="DH210">
        <v>0</v>
      </c>
      <c r="DI210">
        <v>0</v>
      </c>
    </row>
    <row r="211" spans="1:113" x14ac:dyDescent="0.25">
      <c r="A211" t="s">
        <v>272</v>
      </c>
      <c r="B211">
        <v>1</v>
      </c>
      <c r="C211">
        <v>10</v>
      </c>
      <c r="D211" t="s">
        <v>248</v>
      </c>
      <c r="E211">
        <v>26.491990000000001</v>
      </c>
      <c r="F211">
        <v>-80.218279999999993</v>
      </c>
      <c r="G211" s="1">
        <v>43875</v>
      </c>
      <c r="H211" t="s">
        <v>203</v>
      </c>
      <c r="I211" s="2">
        <v>0.35138888888888892</v>
      </c>
      <c r="J211">
        <v>2019</v>
      </c>
      <c r="K211">
        <v>35</v>
      </c>
      <c r="M211">
        <v>30</v>
      </c>
      <c r="N211">
        <v>65</v>
      </c>
      <c r="O211">
        <v>1600</v>
      </c>
      <c r="P211">
        <v>85</v>
      </c>
      <c r="Q211">
        <v>15</v>
      </c>
      <c r="R211">
        <v>0</v>
      </c>
      <c r="S211">
        <v>0</v>
      </c>
      <c r="T211">
        <v>0</v>
      </c>
      <c r="U211">
        <v>0</v>
      </c>
      <c r="V211">
        <v>21</v>
      </c>
      <c r="W211">
        <v>0</v>
      </c>
      <c r="X211">
        <v>0</v>
      </c>
      <c r="Y211" t="s">
        <v>295</v>
      </c>
      <c r="Z211">
        <v>0</v>
      </c>
      <c r="AA211">
        <v>21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9</v>
      </c>
      <c r="AH211">
        <f t="shared" si="12"/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1"/>
        <v>51</v>
      </c>
      <c r="AO211">
        <v>0</v>
      </c>
      <c r="AP211">
        <v>0</v>
      </c>
      <c r="AQ211">
        <v>0</v>
      </c>
      <c r="AR211">
        <v>0</v>
      </c>
      <c r="AS211">
        <v>2</v>
      </c>
      <c r="AT211">
        <v>2</v>
      </c>
      <c r="AU211">
        <v>0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12</v>
      </c>
      <c r="BC211">
        <v>3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5</v>
      </c>
      <c r="BO211">
        <v>0</v>
      </c>
      <c r="BP211">
        <v>0</v>
      </c>
      <c r="BQ211">
        <v>0</v>
      </c>
      <c r="BR211">
        <v>0</v>
      </c>
      <c r="BS211">
        <v>3</v>
      </c>
      <c r="BT211">
        <v>0</v>
      </c>
      <c r="BU211">
        <v>0</v>
      </c>
      <c r="BV211" s="3">
        <v>0</v>
      </c>
      <c r="BW211">
        <f t="shared" si="13"/>
        <v>28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3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10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0</v>
      </c>
    </row>
    <row r="212" spans="1:113" x14ac:dyDescent="0.25">
      <c r="A212" t="s">
        <v>272</v>
      </c>
      <c r="B212">
        <v>1</v>
      </c>
      <c r="C212">
        <v>11</v>
      </c>
      <c r="D212" t="s">
        <v>249</v>
      </c>
      <c r="E212">
        <v>26.49136</v>
      </c>
      <c r="F212">
        <v>-80.219899999999996</v>
      </c>
      <c r="G212" s="1">
        <v>43874</v>
      </c>
      <c r="H212" t="s">
        <v>206</v>
      </c>
      <c r="I212" s="2">
        <v>0.52638888888888891</v>
      </c>
      <c r="J212">
        <v>2019</v>
      </c>
      <c r="K212">
        <v>36</v>
      </c>
      <c r="M212">
        <v>50</v>
      </c>
      <c r="N212">
        <v>20</v>
      </c>
      <c r="O212">
        <v>2200</v>
      </c>
      <c r="P212">
        <v>50</v>
      </c>
      <c r="Q212">
        <v>0</v>
      </c>
      <c r="R212">
        <v>0</v>
      </c>
      <c r="S212">
        <v>0</v>
      </c>
      <c r="T212">
        <v>0</v>
      </c>
      <c r="U212">
        <v>50</v>
      </c>
      <c r="V212">
        <v>57</v>
      </c>
      <c r="W212">
        <v>9</v>
      </c>
      <c r="X212">
        <v>0</v>
      </c>
      <c r="Y212" t="s">
        <v>295</v>
      </c>
      <c r="Z212">
        <v>8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f t="shared" si="12"/>
        <v>8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1"/>
        <v>82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2</v>
      </c>
      <c r="BC212">
        <v>1</v>
      </c>
      <c r="BD212">
        <v>0</v>
      </c>
      <c r="BE212">
        <v>3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9</v>
      </c>
      <c r="BO212">
        <v>0</v>
      </c>
      <c r="BP212">
        <v>0</v>
      </c>
      <c r="BQ212">
        <v>0</v>
      </c>
      <c r="BR212">
        <v>0</v>
      </c>
      <c r="BS212">
        <v>3</v>
      </c>
      <c r="BT212">
        <v>0</v>
      </c>
      <c r="BU212">
        <v>0</v>
      </c>
      <c r="BV212" s="3">
        <v>0</v>
      </c>
      <c r="BW212">
        <f t="shared" si="13"/>
        <v>19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0</v>
      </c>
      <c r="CJ212">
        <v>0</v>
      </c>
      <c r="CK212">
        <v>0</v>
      </c>
      <c r="CL212">
        <v>3</v>
      </c>
      <c r="CM212">
        <v>1</v>
      </c>
      <c r="CN212">
        <v>0</v>
      </c>
      <c r="CO212">
        <v>1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</row>
    <row r="213" spans="1:113" x14ac:dyDescent="0.25">
      <c r="A213" t="s">
        <v>272</v>
      </c>
      <c r="B213">
        <v>1</v>
      </c>
      <c r="C213">
        <v>12</v>
      </c>
      <c r="D213" t="s">
        <v>249</v>
      </c>
      <c r="E213">
        <v>26.491320000000002</v>
      </c>
      <c r="F213">
        <v>-80.220489999999998</v>
      </c>
      <c r="G213" s="1">
        <v>43874</v>
      </c>
      <c r="H213" t="s">
        <v>206</v>
      </c>
      <c r="I213" s="2">
        <v>5.2777777777777778E-2</v>
      </c>
      <c r="J213">
        <v>2019</v>
      </c>
      <c r="K213">
        <v>38</v>
      </c>
      <c r="M213">
        <v>95</v>
      </c>
      <c r="N213">
        <v>50</v>
      </c>
      <c r="O213">
        <v>2500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100</v>
      </c>
      <c r="V213">
        <v>7</v>
      </c>
      <c r="W213">
        <v>22</v>
      </c>
      <c r="X213">
        <v>0</v>
      </c>
      <c r="Y213" t="s">
        <v>295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f t="shared" si="12"/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11"/>
        <v>29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5</v>
      </c>
      <c r="BC213">
        <v>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7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 s="3">
        <v>0</v>
      </c>
      <c r="BW213">
        <f t="shared" si="13"/>
        <v>16</v>
      </c>
      <c r="BX213">
        <v>0</v>
      </c>
      <c r="BY213">
        <v>0</v>
      </c>
      <c r="BZ213">
        <v>0</v>
      </c>
      <c r="CA213">
        <v>1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1</v>
      </c>
      <c r="CI213">
        <v>0</v>
      </c>
      <c r="CJ213">
        <v>0</v>
      </c>
      <c r="CK213">
        <v>0</v>
      </c>
      <c r="CL213">
        <v>10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2</v>
      </c>
      <c r="DI213">
        <v>0</v>
      </c>
    </row>
    <row r="214" spans="1:113" x14ac:dyDescent="0.25">
      <c r="A214" t="s">
        <v>272</v>
      </c>
      <c r="B214">
        <v>1</v>
      </c>
      <c r="C214">
        <v>13</v>
      </c>
      <c r="D214" t="s">
        <v>249</v>
      </c>
      <c r="E214">
        <v>26.491350000000001</v>
      </c>
      <c r="F214">
        <v>-80.217680000000001</v>
      </c>
      <c r="G214" s="1">
        <v>43874</v>
      </c>
      <c r="H214" t="s">
        <v>206</v>
      </c>
      <c r="I214" s="2">
        <v>0.50138888888888888</v>
      </c>
      <c r="J214">
        <v>2019</v>
      </c>
      <c r="K214">
        <v>35</v>
      </c>
      <c r="M214">
        <v>70</v>
      </c>
      <c r="N214">
        <v>70</v>
      </c>
      <c r="O214">
        <v>400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100</v>
      </c>
      <c r="V214">
        <f>505*4</f>
        <v>2020</v>
      </c>
      <c r="W214">
        <v>9</v>
      </c>
      <c r="X214">
        <v>0</v>
      </c>
      <c r="Y214" t="s">
        <v>295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f t="shared" si="12"/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11"/>
        <v>2029</v>
      </c>
      <c r="AO214">
        <v>0</v>
      </c>
      <c r="AP214">
        <v>0</v>
      </c>
      <c r="AQ214">
        <v>0</v>
      </c>
      <c r="AR214">
        <v>0</v>
      </c>
      <c r="AS214">
        <v>2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2</v>
      </c>
      <c r="BC214">
        <v>6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 s="3">
        <v>0</v>
      </c>
      <c r="BW214">
        <f t="shared" si="13"/>
        <v>11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4</v>
      </c>
      <c r="CI214">
        <v>0</v>
      </c>
      <c r="CJ214">
        <v>0</v>
      </c>
      <c r="CK214">
        <v>0</v>
      </c>
      <c r="CL214">
        <v>11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</row>
    <row r="215" spans="1:113" x14ac:dyDescent="0.25">
      <c r="A215" t="s">
        <v>272</v>
      </c>
      <c r="B215">
        <v>1</v>
      </c>
      <c r="C215">
        <v>14</v>
      </c>
      <c r="D215" t="s">
        <v>249</v>
      </c>
      <c r="E215">
        <v>26.491289999999999</v>
      </c>
      <c r="F215">
        <v>-80.217420000000004</v>
      </c>
      <c r="G215" s="1">
        <v>43874</v>
      </c>
      <c r="H215" t="s">
        <v>206</v>
      </c>
      <c r="I215" s="2">
        <v>0.33333333333333331</v>
      </c>
      <c r="J215">
        <v>2019</v>
      </c>
      <c r="K215">
        <v>34</v>
      </c>
      <c r="M215">
        <v>90</v>
      </c>
      <c r="N215">
        <v>100</v>
      </c>
      <c r="O215">
        <v>3500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100</v>
      </c>
      <c r="V215">
        <v>636</v>
      </c>
      <c r="W215">
        <v>26</v>
      </c>
      <c r="X215">
        <v>0</v>
      </c>
      <c r="Y215" t="s">
        <v>295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f t="shared" si="12"/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11"/>
        <v>662</v>
      </c>
      <c r="AO215">
        <v>0</v>
      </c>
      <c r="AP215">
        <v>1</v>
      </c>
      <c r="AQ215">
        <v>0</v>
      </c>
      <c r="AR215">
        <v>0</v>
      </c>
      <c r="AS215">
        <v>2</v>
      </c>
      <c r="AT215">
        <v>3</v>
      </c>
      <c r="AU215">
        <v>0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9</v>
      </c>
      <c r="BC215">
        <v>0</v>
      </c>
      <c r="BD215">
        <v>0</v>
      </c>
      <c r="BE215">
        <v>4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0</v>
      </c>
      <c r="BR215">
        <v>0</v>
      </c>
      <c r="BS215">
        <v>4</v>
      </c>
      <c r="BT215">
        <v>0</v>
      </c>
      <c r="BU215">
        <v>0</v>
      </c>
      <c r="BV215" s="3">
        <v>0</v>
      </c>
      <c r="BW215">
        <f t="shared" si="13"/>
        <v>25</v>
      </c>
      <c r="BX215">
        <v>0</v>
      </c>
      <c r="BY215">
        <v>0</v>
      </c>
      <c r="BZ215">
        <v>0</v>
      </c>
      <c r="CA215">
        <v>1</v>
      </c>
      <c r="CB215">
        <v>0</v>
      </c>
      <c r="CC215">
        <v>0</v>
      </c>
      <c r="CD215">
        <v>1</v>
      </c>
      <c r="CE215">
        <v>0</v>
      </c>
      <c r="CF215">
        <v>0</v>
      </c>
      <c r="CG215">
        <v>0</v>
      </c>
      <c r="CH215">
        <v>1</v>
      </c>
      <c r="CI215">
        <v>0</v>
      </c>
      <c r="CJ215">
        <v>2</v>
      </c>
      <c r="CK215">
        <v>0</v>
      </c>
      <c r="CL215">
        <v>3</v>
      </c>
      <c r="CM215">
        <v>1</v>
      </c>
      <c r="CN215">
        <v>0</v>
      </c>
      <c r="CO215">
        <v>0</v>
      </c>
      <c r="CP215">
        <v>0</v>
      </c>
      <c r="CQ215">
        <v>8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</row>
    <row r="216" spans="1:113" x14ac:dyDescent="0.25">
      <c r="A216" t="s">
        <v>272</v>
      </c>
      <c r="B216">
        <v>2</v>
      </c>
      <c r="C216">
        <v>1</v>
      </c>
      <c r="D216" t="s">
        <v>248</v>
      </c>
      <c r="E216">
        <v>26.490010000000002</v>
      </c>
      <c r="F216">
        <v>-80.217449999999999</v>
      </c>
      <c r="G216" s="1">
        <v>43844</v>
      </c>
      <c r="H216" t="s">
        <v>94</v>
      </c>
      <c r="I216" s="2">
        <v>6.0416666666666667E-2</v>
      </c>
      <c r="J216">
        <v>2019</v>
      </c>
      <c r="K216">
        <v>54</v>
      </c>
      <c r="M216">
        <v>50</v>
      </c>
      <c r="N216">
        <v>40</v>
      </c>
      <c r="O216">
        <v>2200</v>
      </c>
      <c r="P216">
        <v>80</v>
      </c>
      <c r="Q216">
        <v>0</v>
      </c>
      <c r="R216">
        <v>0</v>
      </c>
      <c r="S216">
        <v>0</v>
      </c>
      <c r="T216">
        <v>0</v>
      </c>
      <c r="U216">
        <v>20</v>
      </c>
      <c r="V216">
        <v>0</v>
      </c>
      <c r="W216">
        <v>0</v>
      </c>
      <c r="X216">
        <v>84</v>
      </c>
      <c r="Y216" t="s">
        <v>295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f t="shared" si="12"/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11"/>
        <v>84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4</v>
      </c>
      <c r="BC216">
        <v>6</v>
      </c>
      <c r="BD216">
        <v>0</v>
      </c>
      <c r="BE216">
        <v>1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5</v>
      </c>
      <c r="BO216">
        <v>0</v>
      </c>
      <c r="BP216">
        <v>0</v>
      </c>
      <c r="BQ216">
        <v>0</v>
      </c>
      <c r="BR216">
        <v>0</v>
      </c>
      <c r="BS216">
        <v>5</v>
      </c>
      <c r="BT216">
        <v>0</v>
      </c>
      <c r="BU216">
        <v>0</v>
      </c>
      <c r="BV216" s="3">
        <v>0</v>
      </c>
      <c r="BW216">
        <f t="shared" si="13"/>
        <v>21</v>
      </c>
      <c r="BX216">
        <v>0</v>
      </c>
      <c r="BY216">
        <v>0</v>
      </c>
      <c r="BZ216">
        <v>0</v>
      </c>
      <c r="CA216">
        <v>0</v>
      </c>
      <c r="CB216">
        <v>2</v>
      </c>
      <c r="CC216">
        <v>0</v>
      </c>
      <c r="CD216">
        <v>6</v>
      </c>
      <c r="CE216">
        <v>0</v>
      </c>
      <c r="CF216">
        <v>0</v>
      </c>
      <c r="CG216">
        <v>0</v>
      </c>
      <c r="CH216">
        <v>6</v>
      </c>
      <c r="CI216">
        <v>0</v>
      </c>
      <c r="CJ216">
        <v>1</v>
      </c>
      <c r="CK216">
        <v>0</v>
      </c>
      <c r="CL216">
        <v>11</v>
      </c>
      <c r="CM216">
        <v>1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4</v>
      </c>
      <c r="DE216">
        <v>0</v>
      </c>
      <c r="DF216">
        <v>1</v>
      </c>
      <c r="DG216">
        <v>0</v>
      </c>
      <c r="DH216">
        <v>0</v>
      </c>
      <c r="DI216">
        <v>0</v>
      </c>
    </row>
    <row r="217" spans="1:113" x14ac:dyDescent="0.25">
      <c r="A217" t="s">
        <v>272</v>
      </c>
      <c r="B217">
        <v>2</v>
      </c>
      <c r="C217">
        <v>2</v>
      </c>
      <c r="D217" t="s">
        <v>248</v>
      </c>
      <c r="E217">
        <v>26.49015</v>
      </c>
      <c r="F217">
        <v>-80.217619999999997</v>
      </c>
      <c r="G217" s="1">
        <v>43844</v>
      </c>
      <c r="H217" t="s">
        <v>94</v>
      </c>
      <c r="I217" s="2">
        <v>9.5833333333333326E-2</v>
      </c>
      <c r="J217">
        <v>2019</v>
      </c>
      <c r="K217">
        <v>45</v>
      </c>
      <c r="M217">
        <v>10</v>
      </c>
      <c r="N217">
        <v>30</v>
      </c>
      <c r="O217">
        <v>2000</v>
      </c>
      <c r="P217">
        <v>100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9</v>
      </c>
      <c r="W217">
        <v>32</v>
      </c>
      <c r="X217">
        <v>0</v>
      </c>
      <c r="Y217" t="s">
        <v>295</v>
      </c>
      <c r="Z217">
        <v>0</v>
      </c>
      <c r="AA217">
        <v>5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f t="shared" si="12"/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11"/>
        <v>46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8</v>
      </c>
      <c r="BC217">
        <v>7</v>
      </c>
      <c r="BD217">
        <v>0</v>
      </c>
      <c r="BE217">
        <v>2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2</v>
      </c>
      <c r="BO217">
        <v>0</v>
      </c>
      <c r="BP217">
        <v>0</v>
      </c>
      <c r="BQ217">
        <v>0</v>
      </c>
      <c r="BR217">
        <v>0</v>
      </c>
      <c r="BS217">
        <v>10</v>
      </c>
      <c r="BT217">
        <v>0</v>
      </c>
      <c r="BU217">
        <v>0</v>
      </c>
      <c r="BV217" s="3">
        <v>0</v>
      </c>
      <c r="BW217">
        <f t="shared" si="13"/>
        <v>29</v>
      </c>
      <c r="BX217">
        <v>0</v>
      </c>
      <c r="BY217">
        <v>0</v>
      </c>
      <c r="BZ217">
        <v>0</v>
      </c>
      <c r="CA217">
        <v>2</v>
      </c>
      <c r="CB217">
        <v>0</v>
      </c>
      <c r="CC217">
        <v>0</v>
      </c>
      <c r="CD217">
        <v>4</v>
      </c>
      <c r="CE217">
        <v>0</v>
      </c>
      <c r="CF217">
        <v>0</v>
      </c>
      <c r="CG217">
        <v>0</v>
      </c>
      <c r="CH217">
        <v>2</v>
      </c>
      <c r="CI217">
        <v>0</v>
      </c>
      <c r="CJ217">
        <v>0</v>
      </c>
      <c r="CK217">
        <v>0</v>
      </c>
      <c r="CL217">
        <v>26</v>
      </c>
      <c r="CM217">
        <v>0</v>
      </c>
      <c r="CN217">
        <v>0</v>
      </c>
      <c r="CO217">
        <v>1</v>
      </c>
      <c r="CP217">
        <v>0</v>
      </c>
      <c r="CQ217">
        <v>2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1</v>
      </c>
      <c r="DE217">
        <v>0</v>
      </c>
      <c r="DF217">
        <v>0</v>
      </c>
      <c r="DG217">
        <v>0</v>
      </c>
      <c r="DH217">
        <v>0</v>
      </c>
      <c r="DI217">
        <v>0</v>
      </c>
    </row>
    <row r="218" spans="1:113" x14ac:dyDescent="0.25">
      <c r="A218" t="s">
        <v>272</v>
      </c>
      <c r="B218">
        <v>2</v>
      </c>
      <c r="C218">
        <v>3</v>
      </c>
      <c r="D218" t="s">
        <v>248</v>
      </c>
      <c r="E218">
        <v>26.490069999999999</v>
      </c>
      <c r="F218">
        <v>-80.218739999999997</v>
      </c>
      <c r="G218" s="1">
        <v>43844</v>
      </c>
      <c r="H218" t="s">
        <v>94</v>
      </c>
      <c r="I218" s="2">
        <v>0.52847222222222223</v>
      </c>
      <c r="J218">
        <v>2019</v>
      </c>
      <c r="K218">
        <v>53</v>
      </c>
      <c r="M218">
        <v>90</v>
      </c>
      <c r="N218">
        <v>85</v>
      </c>
      <c r="O218">
        <v>10600</v>
      </c>
      <c r="P218">
        <v>5</v>
      </c>
      <c r="Q218">
        <v>0</v>
      </c>
      <c r="R218">
        <v>0</v>
      </c>
      <c r="S218">
        <v>0</v>
      </c>
      <c r="T218">
        <v>90</v>
      </c>
      <c r="U218">
        <v>5</v>
      </c>
      <c r="V218">
        <v>0</v>
      </c>
      <c r="W218">
        <v>18</v>
      </c>
      <c r="X218">
        <v>0</v>
      </c>
      <c r="Y218" t="s">
        <v>295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10</v>
      </c>
      <c r="AH218">
        <f t="shared" si="12"/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11"/>
        <v>28</v>
      </c>
      <c r="AO218">
        <v>0</v>
      </c>
      <c r="AP218">
        <v>0</v>
      </c>
      <c r="AQ218">
        <v>0</v>
      </c>
      <c r="AR218">
        <v>0</v>
      </c>
      <c r="AS218">
        <v>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17</v>
      </c>
      <c r="BC218">
        <v>16</v>
      </c>
      <c r="BD218">
        <v>0</v>
      </c>
      <c r="BE218">
        <v>9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 s="3">
        <v>0</v>
      </c>
      <c r="BW218">
        <f t="shared" si="13"/>
        <v>46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3</v>
      </c>
      <c r="CE218">
        <v>0</v>
      </c>
      <c r="CF218">
        <v>0</v>
      </c>
      <c r="CG218">
        <v>0</v>
      </c>
      <c r="CH218">
        <v>8</v>
      </c>
      <c r="CI218">
        <v>0</v>
      </c>
      <c r="CJ218">
        <v>2</v>
      </c>
      <c r="CK218">
        <v>0</v>
      </c>
      <c r="CL218">
        <v>8</v>
      </c>
      <c r="CM218">
        <v>0</v>
      </c>
      <c r="CN218">
        <v>1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</row>
    <row r="219" spans="1:113" x14ac:dyDescent="0.25">
      <c r="A219" t="s">
        <v>272</v>
      </c>
      <c r="B219">
        <v>2</v>
      </c>
      <c r="C219">
        <v>4</v>
      </c>
      <c r="D219" t="s">
        <v>248</v>
      </c>
      <c r="E219">
        <v>26.490459999999999</v>
      </c>
      <c r="F219">
        <v>-80.218760000000003</v>
      </c>
      <c r="G219" s="1">
        <v>43844</v>
      </c>
      <c r="H219" t="s">
        <v>94</v>
      </c>
      <c r="I219" s="2">
        <v>0.15277777777777776</v>
      </c>
      <c r="J219">
        <v>2019</v>
      </c>
      <c r="K219">
        <v>52</v>
      </c>
      <c r="M219">
        <v>100</v>
      </c>
      <c r="N219">
        <v>15</v>
      </c>
      <c r="O219">
        <v>2900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100</v>
      </c>
      <c r="V219">
        <v>0</v>
      </c>
      <c r="W219">
        <v>4</v>
      </c>
      <c r="X219">
        <v>0</v>
      </c>
      <c r="Y219" t="s">
        <v>295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f t="shared" si="12"/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11"/>
        <v>4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5</v>
      </c>
      <c r="BO219">
        <v>0</v>
      </c>
      <c r="BP219">
        <v>0</v>
      </c>
      <c r="BQ219">
        <v>0</v>
      </c>
      <c r="BR219">
        <v>0</v>
      </c>
      <c r="BS219">
        <v>2</v>
      </c>
      <c r="BT219">
        <v>0</v>
      </c>
      <c r="BU219">
        <v>0</v>
      </c>
      <c r="BV219" s="3">
        <v>0</v>
      </c>
      <c r="BW219">
        <f t="shared" si="13"/>
        <v>10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0</v>
      </c>
      <c r="CJ219">
        <v>0</v>
      </c>
      <c r="CK219">
        <v>0</v>
      </c>
      <c r="CL219">
        <v>4</v>
      </c>
      <c r="CM219">
        <v>0</v>
      </c>
      <c r="CN219">
        <v>0</v>
      </c>
      <c r="CO219">
        <v>3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</row>
    <row r="220" spans="1:113" x14ac:dyDescent="0.25">
      <c r="A220" t="s">
        <v>272</v>
      </c>
      <c r="B220">
        <v>2</v>
      </c>
      <c r="C220">
        <v>5</v>
      </c>
      <c r="D220" t="s">
        <v>248</v>
      </c>
      <c r="E220">
        <v>26.490379999999998</v>
      </c>
      <c r="F220">
        <v>-80.217870000000005</v>
      </c>
      <c r="G220" s="1">
        <v>43844</v>
      </c>
      <c r="H220" t="s">
        <v>94</v>
      </c>
      <c r="I220" s="2">
        <v>0.12152777777777778</v>
      </c>
      <c r="J220">
        <v>2019</v>
      </c>
      <c r="K220">
        <v>48</v>
      </c>
      <c r="M220">
        <v>40</v>
      </c>
      <c r="N220">
        <v>40</v>
      </c>
      <c r="O220">
        <v>2800</v>
      </c>
      <c r="P220">
        <v>70</v>
      </c>
      <c r="Q220">
        <v>0</v>
      </c>
      <c r="R220">
        <v>0</v>
      </c>
      <c r="S220">
        <v>0</v>
      </c>
      <c r="T220">
        <v>0</v>
      </c>
      <c r="U220">
        <v>30</v>
      </c>
      <c r="V220">
        <v>0</v>
      </c>
      <c r="W220">
        <v>2</v>
      </c>
      <c r="X220">
        <v>0</v>
      </c>
      <c r="Y220" t="s">
        <v>295</v>
      </c>
      <c r="Z220">
        <v>0</v>
      </c>
      <c r="AA220">
        <v>16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f t="shared" si="12"/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11"/>
        <v>18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34</v>
      </c>
      <c r="BC220">
        <v>19</v>
      </c>
      <c r="BD220">
        <v>0</v>
      </c>
      <c r="BE220">
        <v>12</v>
      </c>
      <c r="BF220">
        <v>0</v>
      </c>
      <c r="BG220">
        <v>1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8</v>
      </c>
      <c r="BO220">
        <v>0</v>
      </c>
      <c r="BP220">
        <v>0</v>
      </c>
      <c r="BQ220">
        <v>0</v>
      </c>
      <c r="BR220">
        <v>0</v>
      </c>
      <c r="BS220">
        <v>18</v>
      </c>
      <c r="BT220">
        <v>0</v>
      </c>
      <c r="BU220">
        <v>0</v>
      </c>
      <c r="BV220" s="3">
        <v>0</v>
      </c>
      <c r="BW220">
        <f t="shared" si="13"/>
        <v>93</v>
      </c>
      <c r="BX220">
        <v>0</v>
      </c>
      <c r="BY220">
        <v>0</v>
      </c>
      <c r="BZ220">
        <v>0</v>
      </c>
      <c r="CA220">
        <v>3</v>
      </c>
      <c r="CB220">
        <v>0</v>
      </c>
      <c r="CC220">
        <v>0</v>
      </c>
      <c r="CD220">
        <v>1</v>
      </c>
      <c r="CE220">
        <v>0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19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12</v>
      </c>
      <c r="DE220">
        <v>0</v>
      </c>
      <c r="DF220">
        <v>0</v>
      </c>
      <c r="DG220">
        <v>0</v>
      </c>
      <c r="DH220">
        <v>0</v>
      </c>
      <c r="DI220">
        <v>0</v>
      </c>
    </row>
    <row r="221" spans="1:113" x14ac:dyDescent="0.25">
      <c r="A221" t="s">
        <v>272</v>
      </c>
      <c r="B221">
        <v>2</v>
      </c>
      <c r="C221">
        <v>6</v>
      </c>
      <c r="D221" t="s">
        <v>248</v>
      </c>
      <c r="E221">
        <v>26.490400000000001</v>
      </c>
      <c r="F221">
        <v>-80.220280000000002</v>
      </c>
      <c r="G221" s="1">
        <v>43846</v>
      </c>
      <c r="H221" t="s">
        <v>206</v>
      </c>
      <c r="I221" s="2">
        <v>0.31111111111111112</v>
      </c>
      <c r="J221">
        <v>2019</v>
      </c>
      <c r="K221">
        <v>38</v>
      </c>
      <c r="M221">
        <v>90</v>
      </c>
      <c r="N221">
        <v>95</v>
      </c>
      <c r="O221">
        <v>11800</v>
      </c>
      <c r="P221">
        <v>15</v>
      </c>
      <c r="Q221">
        <v>0</v>
      </c>
      <c r="R221">
        <v>0</v>
      </c>
      <c r="S221">
        <v>0</v>
      </c>
      <c r="T221">
        <v>10</v>
      </c>
      <c r="U221">
        <v>75</v>
      </c>
      <c r="V221">
        <v>26</v>
      </c>
      <c r="W221">
        <v>17</v>
      </c>
      <c r="X221">
        <v>0</v>
      </c>
      <c r="Y221" t="s">
        <v>295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23</v>
      </c>
      <c r="AH221">
        <f t="shared" si="12"/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11"/>
        <v>66</v>
      </c>
      <c r="AO221">
        <v>0</v>
      </c>
      <c r="AP221">
        <v>0</v>
      </c>
      <c r="AQ221">
        <v>0</v>
      </c>
      <c r="AR221">
        <v>0</v>
      </c>
      <c r="AS221">
        <v>2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7</v>
      </c>
      <c r="BD221">
        <v>0</v>
      </c>
      <c r="BE221">
        <v>3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2</v>
      </c>
      <c r="BO221">
        <v>0</v>
      </c>
      <c r="BP221">
        <v>0</v>
      </c>
      <c r="BQ221">
        <v>0</v>
      </c>
      <c r="BR221">
        <v>0</v>
      </c>
      <c r="BS221">
        <v>4</v>
      </c>
      <c r="BT221">
        <v>0</v>
      </c>
      <c r="BU221">
        <v>0</v>
      </c>
      <c r="BV221" s="3">
        <v>0</v>
      </c>
      <c r="BW221">
        <f t="shared" si="13"/>
        <v>18</v>
      </c>
      <c r="BX221">
        <v>0</v>
      </c>
      <c r="BY221">
        <v>0</v>
      </c>
      <c r="BZ221">
        <v>0</v>
      </c>
      <c r="CA221">
        <v>0</v>
      </c>
      <c r="CB221">
        <v>2</v>
      </c>
      <c r="CC221">
        <v>0</v>
      </c>
      <c r="CD221">
        <v>1</v>
      </c>
      <c r="CE221">
        <v>0</v>
      </c>
      <c r="CF221">
        <v>0</v>
      </c>
      <c r="CG221">
        <v>0</v>
      </c>
      <c r="CH221">
        <v>10</v>
      </c>
      <c r="CI221">
        <v>0</v>
      </c>
      <c r="CJ221">
        <v>1</v>
      </c>
      <c r="CK221">
        <v>0</v>
      </c>
      <c r="CL221">
        <v>9</v>
      </c>
      <c r="CM221">
        <v>0</v>
      </c>
      <c r="CN221">
        <v>0</v>
      </c>
      <c r="CO221">
        <v>2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1</v>
      </c>
      <c r="DE221">
        <v>0</v>
      </c>
      <c r="DF221">
        <v>0</v>
      </c>
      <c r="DG221">
        <v>0</v>
      </c>
      <c r="DH221">
        <v>0</v>
      </c>
      <c r="DI221">
        <v>0</v>
      </c>
    </row>
    <row r="222" spans="1:113" x14ac:dyDescent="0.25">
      <c r="A222" t="s">
        <v>272</v>
      </c>
      <c r="B222">
        <v>2</v>
      </c>
      <c r="C222">
        <v>7</v>
      </c>
      <c r="D222" t="s">
        <v>248</v>
      </c>
      <c r="E222">
        <v>26.490500000000001</v>
      </c>
      <c r="F222">
        <v>-80.219350000000006</v>
      </c>
      <c r="G222" s="1">
        <v>43844</v>
      </c>
      <c r="H222" t="s">
        <v>94</v>
      </c>
      <c r="I222" s="2">
        <v>0.17152777777777775</v>
      </c>
      <c r="J222">
        <v>2019</v>
      </c>
      <c r="K222">
        <v>44</v>
      </c>
      <c r="M222">
        <v>90</v>
      </c>
      <c r="N222">
        <v>100</v>
      </c>
      <c r="O222">
        <v>4800</v>
      </c>
      <c r="P222">
        <v>90</v>
      </c>
      <c r="Q222">
        <v>0</v>
      </c>
      <c r="R222">
        <v>0</v>
      </c>
      <c r="S222">
        <v>0</v>
      </c>
      <c r="T222">
        <v>0</v>
      </c>
      <c r="U222">
        <v>10</v>
      </c>
      <c r="V222">
        <f>538*4</f>
        <v>2152</v>
      </c>
      <c r="W222">
        <v>0</v>
      </c>
      <c r="X222">
        <v>3</v>
      </c>
      <c r="Y222" t="s">
        <v>295</v>
      </c>
      <c r="Z222">
        <v>0</v>
      </c>
      <c r="AA222">
        <v>0</v>
      </c>
      <c r="AB222">
        <v>0</v>
      </c>
      <c r="AC222">
        <v>4</v>
      </c>
      <c r="AD222">
        <v>0</v>
      </c>
      <c r="AE222">
        <v>0</v>
      </c>
      <c r="AF222">
        <v>0</v>
      </c>
      <c r="AG222">
        <v>0</v>
      </c>
      <c r="AH222">
        <f t="shared" si="12"/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11"/>
        <v>2159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4</v>
      </c>
      <c r="BC222">
        <v>13</v>
      </c>
      <c r="BD222">
        <v>0</v>
      </c>
      <c r="BE222">
        <v>4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7</v>
      </c>
      <c r="BO222">
        <v>0</v>
      </c>
      <c r="BP222">
        <v>0</v>
      </c>
      <c r="BQ222">
        <v>0</v>
      </c>
      <c r="BR222">
        <v>0</v>
      </c>
      <c r="BS222">
        <v>12</v>
      </c>
      <c r="BT222">
        <v>0</v>
      </c>
      <c r="BU222">
        <v>0</v>
      </c>
      <c r="BV222" s="3">
        <v>0</v>
      </c>
      <c r="BW222">
        <f t="shared" si="13"/>
        <v>41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24</v>
      </c>
      <c r="CI222">
        <v>0</v>
      </c>
      <c r="CJ222">
        <v>2</v>
      </c>
      <c r="CK222">
        <v>0</v>
      </c>
      <c r="CL222">
        <v>11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1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</row>
    <row r="223" spans="1:113" x14ac:dyDescent="0.25">
      <c r="A223" t="s">
        <v>272</v>
      </c>
      <c r="B223">
        <v>2</v>
      </c>
      <c r="C223">
        <v>8</v>
      </c>
      <c r="D223" t="s">
        <v>248</v>
      </c>
      <c r="E223">
        <v>26.490590000000001</v>
      </c>
      <c r="F223">
        <v>-80.219560000000001</v>
      </c>
      <c r="G223" s="1">
        <v>43846</v>
      </c>
      <c r="H223" t="s">
        <v>206</v>
      </c>
      <c r="I223" s="2">
        <v>0.40902777777777777</v>
      </c>
      <c r="J223">
        <v>2019</v>
      </c>
      <c r="K223">
        <v>40</v>
      </c>
      <c r="M223">
        <v>90</v>
      </c>
      <c r="N223">
        <v>40</v>
      </c>
      <c r="O223">
        <v>2400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100</v>
      </c>
      <c r="V223">
        <f>18+27</f>
        <v>45</v>
      </c>
      <c r="W223">
        <v>16</v>
      </c>
      <c r="X223">
        <v>0</v>
      </c>
      <c r="Y223" t="s">
        <v>295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f t="shared" si="12"/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11"/>
        <v>61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5</v>
      </c>
      <c r="BC223">
        <v>2</v>
      </c>
      <c r="BD223">
        <v>0</v>
      </c>
      <c r="BE223">
        <v>2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4</v>
      </c>
      <c r="BO223">
        <v>0</v>
      </c>
      <c r="BP223">
        <v>0</v>
      </c>
      <c r="BQ223">
        <v>0</v>
      </c>
      <c r="BR223">
        <v>0</v>
      </c>
      <c r="BS223">
        <v>3</v>
      </c>
      <c r="BT223">
        <v>0</v>
      </c>
      <c r="BU223">
        <v>0</v>
      </c>
      <c r="BV223" s="3">
        <v>0</v>
      </c>
      <c r="BW223">
        <f t="shared" si="13"/>
        <v>16</v>
      </c>
      <c r="BX223">
        <v>0</v>
      </c>
      <c r="BY223">
        <v>0</v>
      </c>
      <c r="BZ223">
        <v>0</v>
      </c>
      <c r="CA223">
        <v>1</v>
      </c>
      <c r="CB223">
        <v>0</v>
      </c>
      <c r="CC223">
        <v>0</v>
      </c>
      <c r="CD223">
        <v>1</v>
      </c>
      <c r="CE223">
        <v>0</v>
      </c>
      <c r="CF223">
        <v>0</v>
      </c>
      <c r="CG223">
        <v>0</v>
      </c>
      <c r="CH223">
        <v>2</v>
      </c>
      <c r="CI223">
        <v>0</v>
      </c>
      <c r="CJ223">
        <v>1</v>
      </c>
      <c r="CK223">
        <v>0</v>
      </c>
      <c r="CL223">
        <v>7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</row>
    <row r="224" spans="1:113" x14ac:dyDescent="0.25">
      <c r="A224" t="s">
        <v>272</v>
      </c>
      <c r="B224">
        <v>2</v>
      </c>
      <c r="C224">
        <v>9</v>
      </c>
      <c r="D224" t="s">
        <v>248</v>
      </c>
      <c r="E224">
        <v>26.490500000000001</v>
      </c>
      <c r="F224">
        <v>-80.218980000000002</v>
      </c>
      <c r="G224" s="1">
        <v>43846</v>
      </c>
      <c r="H224" t="s">
        <v>206</v>
      </c>
      <c r="I224" s="2">
        <v>0.37847222222222227</v>
      </c>
      <c r="J224">
        <v>2019</v>
      </c>
      <c r="K224">
        <v>38</v>
      </c>
      <c r="M224">
        <v>85</v>
      </c>
      <c r="N224">
        <v>100</v>
      </c>
      <c r="O224">
        <v>9500</v>
      </c>
      <c r="P224">
        <v>70</v>
      </c>
      <c r="Q224">
        <v>0</v>
      </c>
      <c r="R224">
        <v>0</v>
      </c>
      <c r="S224">
        <v>0</v>
      </c>
      <c r="T224">
        <v>0</v>
      </c>
      <c r="U224">
        <v>30</v>
      </c>
      <c r="V224">
        <f>334*4</f>
        <v>1336</v>
      </c>
      <c r="W224">
        <v>18</v>
      </c>
      <c r="X224">
        <v>0</v>
      </c>
      <c r="Y224" t="s">
        <v>295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f t="shared" si="12"/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11"/>
        <v>1354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3</v>
      </c>
      <c r="BC224">
        <v>4</v>
      </c>
      <c r="BD224">
        <v>0</v>
      </c>
      <c r="BE224">
        <v>5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0</v>
      </c>
      <c r="BN224">
        <v>2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1</v>
      </c>
      <c r="BV224" s="3">
        <v>0</v>
      </c>
      <c r="BW224">
        <f t="shared" si="13"/>
        <v>17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1</v>
      </c>
      <c r="CE224">
        <v>0</v>
      </c>
      <c r="CF224">
        <v>0</v>
      </c>
      <c r="CG224">
        <v>0</v>
      </c>
      <c r="CH224">
        <v>10</v>
      </c>
      <c r="CI224">
        <v>0</v>
      </c>
      <c r="CJ224">
        <v>0</v>
      </c>
      <c r="CK224">
        <v>0</v>
      </c>
      <c r="CL224">
        <v>4</v>
      </c>
      <c r="CM224">
        <v>0</v>
      </c>
      <c r="CN224">
        <v>0</v>
      </c>
      <c r="CO224">
        <v>1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1</v>
      </c>
      <c r="DE224">
        <v>1</v>
      </c>
      <c r="DF224">
        <v>0</v>
      </c>
      <c r="DG224">
        <v>0</v>
      </c>
      <c r="DH224">
        <v>0</v>
      </c>
      <c r="DI224">
        <v>0</v>
      </c>
    </row>
    <row r="225" spans="1:113" x14ac:dyDescent="0.25">
      <c r="A225" t="s">
        <v>272</v>
      </c>
      <c r="B225">
        <v>2</v>
      </c>
      <c r="C225">
        <v>10</v>
      </c>
      <c r="D225" t="s">
        <v>248</v>
      </c>
      <c r="E225">
        <v>26.490100000000002</v>
      </c>
      <c r="F225">
        <v>-80.220230000000001</v>
      </c>
      <c r="G225" s="1">
        <v>43846</v>
      </c>
      <c r="H225" t="s">
        <v>206</v>
      </c>
      <c r="I225" s="2">
        <v>0.34791666666666665</v>
      </c>
      <c r="J225">
        <v>2019</v>
      </c>
      <c r="K225">
        <v>46</v>
      </c>
      <c r="M225">
        <v>90</v>
      </c>
      <c r="N225">
        <v>40</v>
      </c>
      <c r="O225">
        <v>820</v>
      </c>
      <c r="P225">
        <v>5</v>
      </c>
      <c r="Q225">
        <v>0</v>
      </c>
      <c r="R225">
        <v>0</v>
      </c>
      <c r="S225">
        <v>1</v>
      </c>
      <c r="T225">
        <v>0</v>
      </c>
      <c r="U225">
        <v>94</v>
      </c>
      <c r="V225">
        <f>26+35+83</f>
        <v>144</v>
      </c>
      <c r="W225">
        <v>16</v>
      </c>
      <c r="X225">
        <v>0</v>
      </c>
      <c r="Y225" t="s">
        <v>295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f t="shared" si="12"/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11"/>
        <v>164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12</v>
      </c>
      <c r="BC225">
        <v>2</v>
      </c>
      <c r="BD225">
        <v>0</v>
      </c>
      <c r="BE225">
        <v>1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6</v>
      </c>
      <c r="BO225">
        <v>0</v>
      </c>
      <c r="BP225">
        <v>0</v>
      </c>
      <c r="BQ225">
        <v>0</v>
      </c>
      <c r="BR225">
        <v>0</v>
      </c>
      <c r="BS225">
        <v>64</v>
      </c>
      <c r="BT225">
        <v>0</v>
      </c>
      <c r="BU225">
        <v>0</v>
      </c>
      <c r="BV225" s="3">
        <v>0</v>
      </c>
      <c r="BW225">
        <f t="shared" si="13"/>
        <v>86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1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11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1</v>
      </c>
      <c r="DE225">
        <v>0</v>
      </c>
      <c r="DF225">
        <v>0</v>
      </c>
      <c r="DG225">
        <v>0</v>
      </c>
      <c r="DH225">
        <v>0</v>
      </c>
      <c r="DI225">
        <v>0</v>
      </c>
    </row>
    <row r="226" spans="1:113" x14ac:dyDescent="0.25">
      <c r="A226" t="s">
        <v>272</v>
      </c>
      <c r="B226">
        <v>2</v>
      </c>
      <c r="C226">
        <v>11</v>
      </c>
      <c r="D226" t="s">
        <v>249</v>
      </c>
      <c r="E226">
        <v>26.48948</v>
      </c>
      <c r="F226">
        <v>-80.220320000000001</v>
      </c>
      <c r="G226" s="1">
        <v>43844</v>
      </c>
      <c r="H226" t="s">
        <v>94</v>
      </c>
      <c r="I226" s="2">
        <v>0.41250000000000003</v>
      </c>
      <c r="J226">
        <v>2019</v>
      </c>
      <c r="K226">
        <v>29</v>
      </c>
      <c r="M226">
        <v>50</v>
      </c>
      <c r="N226">
        <v>100</v>
      </c>
      <c r="O226">
        <v>2600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100</v>
      </c>
      <c r="V226">
        <f>511*4</f>
        <v>2044</v>
      </c>
      <c r="W226">
        <v>6</v>
      </c>
      <c r="X226">
        <v>0</v>
      </c>
      <c r="Y226" t="s">
        <v>295</v>
      </c>
      <c r="Z226">
        <v>24</v>
      </c>
      <c r="AA226">
        <v>0</v>
      </c>
      <c r="AB226">
        <v>0</v>
      </c>
      <c r="AC226">
        <v>2</v>
      </c>
      <c r="AD226">
        <v>0</v>
      </c>
      <c r="AE226">
        <v>0</v>
      </c>
      <c r="AF226">
        <v>0</v>
      </c>
      <c r="AG226">
        <v>0</v>
      </c>
      <c r="AH226">
        <f t="shared" si="12"/>
        <v>24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11"/>
        <v>2100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2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7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5</v>
      </c>
      <c r="BO226">
        <v>0</v>
      </c>
      <c r="BP226">
        <v>0</v>
      </c>
      <c r="BQ226">
        <v>0</v>
      </c>
      <c r="BR226">
        <v>0</v>
      </c>
      <c r="BS226">
        <v>2</v>
      </c>
      <c r="BT226">
        <v>0</v>
      </c>
      <c r="BU226">
        <v>0</v>
      </c>
      <c r="BV226" s="3">
        <v>0</v>
      </c>
      <c r="BW226">
        <f t="shared" si="13"/>
        <v>16</v>
      </c>
      <c r="BX226">
        <v>4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3</v>
      </c>
      <c r="CE226">
        <v>0</v>
      </c>
      <c r="CF226">
        <v>0</v>
      </c>
      <c r="CG226">
        <v>0</v>
      </c>
      <c r="CH226">
        <v>5</v>
      </c>
      <c r="CI226">
        <v>0</v>
      </c>
      <c r="CJ226">
        <v>2</v>
      </c>
      <c r="CK226">
        <v>0</v>
      </c>
      <c r="CL226">
        <v>7</v>
      </c>
      <c r="CM226">
        <v>0</v>
      </c>
      <c r="CN226">
        <v>0</v>
      </c>
      <c r="CO226">
        <v>0</v>
      </c>
      <c r="CP226">
        <v>0</v>
      </c>
      <c r="CQ226">
        <v>2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1</v>
      </c>
      <c r="DF226">
        <v>2</v>
      </c>
      <c r="DG226">
        <v>0</v>
      </c>
      <c r="DH226">
        <v>0</v>
      </c>
      <c r="DI226">
        <v>0</v>
      </c>
    </row>
    <row r="227" spans="1:113" x14ac:dyDescent="0.25">
      <c r="A227" t="s">
        <v>272</v>
      </c>
      <c r="B227">
        <v>2</v>
      </c>
      <c r="C227">
        <v>12</v>
      </c>
      <c r="D227" t="s">
        <v>249</v>
      </c>
      <c r="E227">
        <v>26.489550000000001</v>
      </c>
      <c r="F227">
        <v>-80.217579999999998</v>
      </c>
      <c r="G227" s="1">
        <v>43844</v>
      </c>
      <c r="H227" t="s">
        <v>94</v>
      </c>
      <c r="I227" s="2">
        <v>0.45833333333333331</v>
      </c>
      <c r="J227">
        <v>2019</v>
      </c>
      <c r="K227">
        <v>39</v>
      </c>
      <c r="M227">
        <v>60</v>
      </c>
      <c r="N227">
        <v>100</v>
      </c>
      <c r="O227">
        <v>4600</v>
      </c>
      <c r="P227">
        <v>60</v>
      </c>
      <c r="Q227">
        <v>0</v>
      </c>
      <c r="R227">
        <v>0</v>
      </c>
      <c r="S227">
        <v>0</v>
      </c>
      <c r="U227">
        <v>40</v>
      </c>
      <c r="V227">
        <f>4*365</f>
        <v>1460</v>
      </c>
      <c r="W227">
        <v>41</v>
      </c>
      <c r="X227">
        <v>0</v>
      </c>
      <c r="Y227" t="s">
        <v>295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f t="shared" si="12"/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11"/>
        <v>1501</v>
      </c>
      <c r="AO227">
        <v>0</v>
      </c>
      <c r="AP227">
        <v>0</v>
      </c>
      <c r="AQ227">
        <v>0</v>
      </c>
      <c r="AR227">
        <v>0</v>
      </c>
      <c r="AS227">
        <v>1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15</v>
      </c>
      <c r="BC227">
        <v>8</v>
      </c>
      <c r="BD227">
        <v>0</v>
      </c>
      <c r="BE227">
        <v>9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</v>
      </c>
      <c r="BO227">
        <v>0</v>
      </c>
      <c r="BP227">
        <v>0</v>
      </c>
      <c r="BQ227">
        <v>0</v>
      </c>
      <c r="BR227">
        <v>0</v>
      </c>
      <c r="BS227">
        <v>21</v>
      </c>
      <c r="BT227">
        <v>0</v>
      </c>
      <c r="BU227">
        <v>0</v>
      </c>
      <c r="BV227" s="3">
        <v>0</v>
      </c>
      <c r="BW227">
        <f t="shared" si="13"/>
        <v>58</v>
      </c>
      <c r="BX227">
        <v>0</v>
      </c>
      <c r="BY227">
        <v>0</v>
      </c>
      <c r="BZ227">
        <v>1</v>
      </c>
      <c r="CA227">
        <v>0</v>
      </c>
      <c r="CB227">
        <v>0</v>
      </c>
      <c r="CC227">
        <v>0</v>
      </c>
      <c r="CD227">
        <v>1</v>
      </c>
      <c r="CE227">
        <v>0</v>
      </c>
      <c r="CF227">
        <v>0</v>
      </c>
      <c r="CG227">
        <v>0</v>
      </c>
      <c r="CH227">
        <v>6</v>
      </c>
      <c r="CI227">
        <v>0</v>
      </c>
      <c r="CJ227">
        <v>2</v>
      </c>
      <c r="CK227">
        <v>0</v>
      </c>
      <c r="CL227">
        <v>5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1</v>
      </c>
      <c r="DE227">
        <v>0</v>
      </c>
      <c r="DF227">
        <v>0</v>
      </c>
      <c r="DG227">
        <v>0</v>
      </c>
      <c r="DH227">
        <v>0</v>
      </c>
      <c r="DI227">
        <v>0</v>
      </c>
    </row>
    <row r="228" spans="1:113" x14ac:dyDescent="0.25">
      <c r="A228" t="s">
        <v>272</v>
      </c>
      <c r="B228">
        <v>2</v>
      </c>
      <c r="C228">
        <v>13</v>
      </c>
      <c r="D228" t="s">
        <v>249</v>
      </c>
      <c r="E228">
        <v>26.489439999999998</v>
      </c>
      <c r="F228">
        <v>-80.218149999999994</v>
      </c>
      <c r="G228" s="1">
        <v>43844</v>
      </c>
      <c r="H228" t="s">
        <v>94</v>
      </c>
      <c r="I228" s="2">
        <v>0.37291666666666662</v>
      </c>
      <c r="J228">
        <v>2019</v>
      </c>
      <c r="K228">
        <v>45</v>
      </c>
      <c r="M228">
        <v>20</v>
      </c>
      <c r="N228">
        <v>30</v>
      </c>
      <c r="O228">
        <v>1000</v>
      </c>
      <c r="P228">
        <v>0</v>
      </c>
      <c r="Q228">
        <v>0</v>
      </c>
      <c r="R228">
        <v>0</v>
      </c>
      <c r="S228">
        <v>0</v>
      </c>
      <c r="T228">
        <v>10</v>
      </c>
      <c r="U228">
        <v>60</v>
      </c>
      <c r="V228">
        <v>38</v>
      </c>
      <c r="W228">
        <v>56</v>
      </c>
      <c r="X228">
        <v>0</v>
      </c>
      <c r="Y228" t="s">
        <v>295</v>
      </c>
      <c r="Z228">
        <v>7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f t="shared" si="12"/>
        <v>7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11"/>
        <v>108</v>
      </c>
      <c r="AO228">
        <v>0</v>
      </c>
      <c r="AP228">
        <v>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4</v>
      </c>
      <c r="BC228">
        <v>5</v>
      </c>
      <c r="BD228">
        <v>0</v>
      </c>
      <c r="BE228">
        <v>5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4</v>
      </c>
      <c r="BO228">
        <v>0</v>
      </c>
      <c r="BP228">
        <v>0</v>
      </c>
      <c r="BQ228">
        <v>0</v>
      </c>
      <c r="BR228">
        <v>0</v>
      </c>
      <c r="BS228">
        <v>27</v>
      </c>
      <c r="BT228">
        <v>0</v>
      </c>
      <c r="BU228">
        <v>0</v>
      </c>
      <c r="BV228" s="3">
        <v>0</v>
      </c>
      <c r="BW228">
        <f t="shared" si="13"/>
        <v>46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2</v>
      </c>
      <c r="CE228">
        <v>0</v>
      </c>
      <c r="CF228">
        <v>0</v>
      </c>
      <c r="CG228">
        <v>0</v>
      </c>
      <c r="CH228">
        <v>3</v>
      </c>
      <c r="CI228">
        <v>0</v>
      </c>
      <c r="CJ228">
        <v>2</v>
      </c>
      <c r="CK228">
        <v>0</v>
      </c>
      <c r="CL228">
        <v>11</v>
      </c>
      <c r="CM228">
        <v>2</v>
      </c>
      <c r="CN228">
        <v>0</v>
      </c>
      <c r="CO228">
        <v>0</v>
      </c>
      <c r="CP228">
        <v>0</v>
      </c>
      <c r="CQ228">
        <v>2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3</v>
      </c>
      <c r="DC228">
        <v>0</v>
      </c>
      <c r="DD228">
        <v>1</v>
      </c>
      <c r="DE228">
        <v>0</v>
      </c>
      <c r="DF228">
        <v>0</v>
      </c>
      <c r="DG228">
        <v>0</v>
      </c>
      <c r="DH228">
        <v>0</v>
      </c>
      <c r="DI228">
        <v>0</v>
      </c>
    </row>
    <row r="229" spans="1:113" x14ac:dyDescent="0.25">
      <c r="A229" t="s">
        <v>272</v>
      </c>
      <c r="B229">
        <v>2</v>
      </c>
      <c r="C229">
        <v>14</v>
      </c>
      <c r="D229" t="s">
        <v>249</v>
      </c>
      <c r="E229">
        <v>26.489470000000001</v>
      </c>
      <c r="F229">
        <v>-80.219120000000004</v>
      </c>
      <c r="G229" s="1">
        <v>43844</v>
      </c>
      <c r="H229" t="s">
        <v>94</v>
      </c>
      <c r="I229" s="2">
        <v>0.32708333333333334</v>
      </c>
      <c r="J229">
        <v>2019</v>
      </c>
      <c r="K229">
        <v>33</v>
      </c>
      <c r="M229">
        <v>70</v>
      </c>
      <c r="N229">
        <v>100</v>
      </c>
      <c r="O229">
        <v>4400</v>
      </c>
      <c r="P229">
        <v>5</v>
      </c>
      <c r="Q229">
        <v>0</v>
      </c>
      <c r="R229">
        <v>0</v>
      </c>
      <c r="S229">
        <v>0</v>
      </c>
      <c r="T229">
        <v>0</v>
      </c>
      <c r="U229">
        <v>95</v>
      </c>
      <c r="V229">
        <f>456*4</f>
        <v>1824</v>
      </c>
      <c r="W229">
        <v>0</v>
      </c>
      <c r="X229">
        <v>0</v>
      </c>
      <c r="Y229" t="s">
        <v>295</v>
      </c>
      <c r="Z229">
        <v>3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13</v>
      </c>
      <c r="AH229">
        <f t="shared" si="12"/>
        <v>3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11"/>
        <v>1843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1</v>
      </c>
      <c r="BC229">
        <v>9</v>
      </c>
      <c r="BD229">
        <v>0</v>
      </c>
      <c r="BE229">
        <v>7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4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0</v>
      </c>
      <c r="BU229">
        <v>0</v>
      </c>
      <c r="BV229" s="3">
        <v>0</v>
      </c>
      <c r="BW229">
        <f t="shared" si="13"/>
        <v>23</v>
      </c>
      <c r="BX229">
        <v>1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</v>
      </c>
      <c r="CE229">
        <v>0</v>
      </c>
      <c r="CF229">
        <v>0</v>
      </c>
      <c r="CG229">
        <v>0</v>
      </c>
      <c r="CH229">
        <v>12</v>
      </c>
      <c r="CI229">
        <v>0</v>
      </c>
      <c r="CJ229">
        <v>6</v>
      </c>
      <c r="CK229">
        <v>0</v>
      </c>
      <c r="CL229">
        <v>11</v>
      </c>
      <c r="CM229">
        <v>0</v>
      </c>
      <c r="CN229">
        <v>0</v>
      </c>
      <c r="CO229">
        <v>1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1</v>
      </c>
      <c r="DC229">
        <v>0</v>
      </c>
      <c r="DD229">
        <v>3</v>
      </c>
      <c r="DE229">
        <v>1</v>
      </c>
      <c r="DF229">
        <v>1</v>
      </c>
      <c r="DG229">
        <v>0</v>
      </c>
      <c r="DH229">
        <v>0</v>
      </c>
      <c r="DI229">
        <v>0</v>
      </c>
    </row>
    <row r="230" spans="1:113" x14ac:dyDescent="0.25">
      <c r="A230" t="s">
        <v>272</v>
      </c>
      <c r="B230">
        <v>3</v>
      </c>
      <c r="C230">
        <v>1</v>
      </c>
      <c r="D230" t="s">
        <v>248</v>
      </c>
      <c r="E230">
        <v>26.48828</v>
      </c>
      <c r="F230">
        <v>-80.219350000000006</v>
      </c>
      <c r="G230" s="1">
        <v>43872</v>
      </c>
      <c r="H230" t="s">
        <v>94</v>
      </c>
      <c r="I230" s="2">
        <v>4.5138888888888888E-2</v>
      </c>
      <c r="J230">
        <v>2019</v>
      </c>
      <c r="K230">
        <v>47</v>
      </c>
      <c r="M230">
        <v>100</v>
      </c>
      <c r="N230">
        <v>80</v>
      </c>
      <c r="O230">
        <v>8900</v>
      </c>
      <c r="P230">
        <v>0</v>
      </c>
      <c r="Q230">
        <v>0</v>
      </c>
      <c r="R230">
        <v>0</v>
      </c>
      <c r="S230">
        <v>0</v>
      </c>
      <c r="T230">
        <v>40</v>
      </c>
      <c r="U230">
        <v>60</v>
      </c>
      <c r="V230">
        <v>3</v>
      </c>
      <c r="W230">
        <v>15</v>
      </c>
      <c r="X230">
        <v>0</v>
      </c>
      <c r="Y230" t="s">
        <v>295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f t="shared" si="12"/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11"/>
        <v>18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</v>
      </c>
      <c r="BC230">
        <v>2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1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0</v>
      </c>
      <c r="BU230">
        <v>0</v>
      </c>
      <c r="BV230" s="3">
        <v>0</v>
      </c>
      <c r="BW230">
        <f t="shared" si="13"/>
        <v>5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</v>
      </c>
      <c r="CE230">
        <v>0</v>
      </c>
      <c r="CF230">
        <v>0</v>
      </c>
      <c r="CG230">
        <v>0</v>
      </c>
      <c r="CH230">
        <v>1</v>
      </c>
      <c r="CI230">
        <v>0</v>
      </c>
      <c r="CJ230">
        <v>0</v>
      </c>
      <c r="CK230">
        <v>0</v>
      </c>
      <c r="CL230">
        <v>4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</row>
    <row r="231" spans="1:113" x14ac:dyDescent="0.25">
      <c r="A231" t="s">
        <v>272</v>
      </c>
      <c r="B231">
        <v>3</v>
      </c>
      <c r="C231">
        <v>2</v>
      </c>
      <c r="D231" t="s">
        <v>248</v>
      </c>
      <c r="E231">
        <v>26.488199999999999</v>
      </c>
      <c r="F231">
        <v>-80.219430000000003</v>
      </c>
      <c r="G231" s="1">
        <v>43872</v>
      </c>
      <c r="H231" t="s">
        <v>94</v>
      </c>
      <c r="I231" s="2">
        <v>0.52222222222222225</v>
      </c>
      <c r="J231">
        <v>2019</v>
      </c>
      <c r="K231">
        <v>45</v>
      </c>
      <c r="M231">
        <v>100</v>
      </c>
      <c r="N231">
        <v>80</v>
      </c>
      <c r="O231">
        <v>7800</v>
      </c>
      <c r="P231">
        <v>0</v>
      </c>
      <c r="Q231">
        <v>0</v>
      </c>
      <c r="R231">
        <v>0</v>
      </c>
      <c r="S231">
        <v>0</v>
      </c>
      <c r="T231">
        <v>20</v>
      </c>
      <c r="U231">
        <v>80</v>
      </c>
      <c r="V231">
        <v>3</v>
      </c>
      <c r="W231">
        <v>6</v>
      </c>
      <c r="X231">
        <v>0</v>
      </c>
      <c r="Y231" t="s">
        <v>295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f t="shared" si="12"/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11"/>
        <v>9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3</v>
      </c>
      <c r="BC231">
        <v>1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 s="3">
        <v>0</v>
      </c>
      <c r="BW231">
        <f t="shared" si="13"/>
        <v>5</v>
      </c>
      <c r="BX231">
        <v>0</v>
      </c>
      <c r="BY231">
        <v>0</v>
      </c>
      <c r="BZ231">
        <v>0</v>
      </c>
      <c r="CA231">
        <v>1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3</v>
      </c>
      <c r="CI231">
        <v>0</v>
      </c>
      <c r="CJ231">
        <v>0</v>
      </c>
      <c r="CK231">
        <v>0</v>
      </c>
      <c r="CL231">
        <v>8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1</v>
      </c>
      <c r="DF231">
        <v>0</v>
      </c>
      <c r="DG231">
        <v>0</v>
      </c>
      <c r="DH231">
        <v>0</v>
      </c>
      <c r="DI231">
        <v>0</v>
      </c>
    </row>
    <row r="232" spans="1:113" x14ac:dyDescent="0.25">
      <c r="A232" t="s">
        <v>272</v>
      </c>
      <c r="B232">
        <v>3</v>
      </c>
      <c r="C232">
        <v>3</v>
      </c>
      <c r="D232" t="s">
        <v>248</v>
      </c>
      <c r="E232">
        <v>26.488610000000001</v>
      </c>
      <c r="F232">
        <v>-80.220569999999995</v>
      </c>
      <c r="G232" s="1">
        <v>43871</v>
      </c>
      <c r="H232" t="s">
        <v>106</v>
      </c>
      <c r="I232" s="2">
        <v>0.1875</v>
      </c>
      <c r="J232">
        <v>2019</v>
      </c>
      <c r="K232">
        <v>66</v>
      </c>
      <c r="M232">
        <v>90</v>
      </c>
      <c r="N232">
        <v>30</v>
      </c>
      <c r="O232">
        <v>17600</v>
      </c>
      <c r="P232">
        <v>5</v>
      </c>
      <c r="Q232">
        <v>0</v>
      </c>
      <c r="R232">
        <v>0</v>
      </c>
      <c r="S232">
        <v>0</v>
      </c>
      <c r="T232">
        <v>90</v>
      </c>
      <c r="U232">
        <v>5</v>
      </c>
      <c r="V232">
        <v>0</v>
      </c>
      <c r="W232">
        <v>27</v>
      </c>
      <c r="X232">
        <v>0</v>
      </c>
      <c r="Y232" t="s">
        <v>295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f t="shared" si="12"/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11"/>
        <v>27</v>
      </c>
      <c r="AO232">
        <v>0</v>
      </c>
      <c r="AP232">
        <v>0</v>
      </c>
      <c r="AQ232">
        <v>0</v>
      </c>
      <c r="AR232">
        <v>0</v>
      </c>
      <c r="AS232">
        <v>1</v>
      </c>
      <c r="AT232">
        <v>3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2</v>
      </c>
      <c r="BC232">
        <v>7</v>
      </c>
      <c r="BD232">
        <v>0</v>
      </c>
      <c r="BE232">
        <v>3</v>
      </c>
      <c r="BF232">
        <v>0</v>
      </c>
      <c r="BG232">
        <v>2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 s="3">
        <v>0</v>
      </c>
      <c r="BW232">
        <f t="shared" si="13"/>
        <v>29</v>
      </c>
      <c r="BX232">
        <v>2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7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43</v>
      </c>
      <c r="CM232">
        <v>0</v>
      </c>
      <c r="CN232">
        <v>0</v>
      </c>
      <c r="CO232">
        <v>0</v>
      </c>
      <c r="CP232">
        <v>0</v>
      </c>
      <c r="CQ232">
        <v>1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</row>
    <row r="233" spans="1:113" x14ac:dyDescent="0.25">
      <c r="A233" t="s">
        <v>272</v>
      </c>
      <c r="B233">
        <v>3</v>
      </c>
      <c r="C233">
        <v>4</v>
      </c>
      <c r="D233" t="s">
        <v>248</v>
      </c>
      <c r="E233">
        <v>26.488440000000001</v>
      </c>
      <c r="F233">
        <v>-80.220269999999999</v>
      </c>
      <c r="G233" s="1">
        <v>43871</v>
      </c>
      <c r="H233" t="s">
        <v>106</v>
      </c>
      <c r="I233" s="2">
        <v>0.14861111111111111</v>
      </c>
      <c r="J233">
        <v>2019</v>
      </c>
      <c r="K233">
        <v>50</v>
      </c>
      <c r="M233">
        <v>70</v>
      </c>
      <c r="N233">
        <v>100</v>
      </c>
      <c r="O233">
        <v>13000</v>
      </c>
      <c r="P233">
        <v>60</v>
      </c>
      <c r="Q233">
        <v>0</v>
      </c>
      <c r="R233">
        <v>0</v>
      </c>
      <c r="S233">
        <v>0</v>
      </c>
      <c r="T233">
        <v>0</v>
      </c>
      <c r="U233">
        <v>40</v>
      </c>
      <c r="V233">
        <v>15</v>
      </c>
      <c r="W233">
        <v>45</v>
      </c>
      <c r="X233">
        <v>0</v>
      </c>
      <c r="Y233" t="s">
        <v>295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f t="shared" si="12"/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11"/>
        <v>60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3</v>
      </c>
      <c r="BC233">
        <v>6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3</v>
      </c>
      <c r="BO233">
        <v>0</v>
      </c>
      <c r="BP233">
        <v>0</v>
      </c>
      <c r="BQ233">
        <v>0</v>
      </c>
      <c r="BR233">
        <v>0</v>
      </c>
      <c r="BS233">
        <v>2</v>
      </c>
      <c r="BT233">
        <v>0</v>
      </c>
      <c r="BU233">
        <v>0</v>
      </c>
      <c r="BV233" s="3">
        <v>0</v>
      </c>
      <c r="BW233">
        <f t="shared" si="13"/>
        <v>15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1</v>
      </c>
      <c r="CI233">
        <v>0</v>
      </c>
      <c r="CJ233">
        <v>1</v>
      </c>
      <c r="CK233">
        <v>0</v>
      </c>
      <c r="CL233">
        <v>2</v>
      </c>
      <c r="CM233">
        <v>1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</row>
    <row r="234" spans="1:113" x14ac:dyDescent="0.25">
      <c r="A234" t="s">
        <v>272</v>
      </c>
      <c r="B234">
        <v>3</v>
      </c>
      <c r="C234">
        <v>5</v>
      </c>
      <c r="D234" t="s">
        <v>248</v>
      </c>
      <c r="E234">
        <v>26.488700000000001</v>
      </c>
      <c r="F234">
        <v>-80.219089999999994</v>
      </c>
      <c r="G234" s="1">
        <v>43872</v>
      </c>
      <c r="H234" t="s">
        <v>94</v>
      </c>
      <c r="I234" s="2">
        <v>7.013888888888889E-2</v>
      </c>
      <c r="J234">
        <v>2019</v>
      </c>
      <c r="K234">
        <v>46</v>
      </c>
      <c r="M234">
        <v>100</v>
      </c>
      <c r="N234">
        <v>75</v>
      </c>
      <c r="O234">
        <v>7300</v>
      </c>
      <c r="P234">
        <v>0</v>
      </c>
      <c r="Q234">
        <v>0</v>
      </c>
      <c r="R234">
        <v>0</v>
      </c>
      <c r="S234">
        <v>0</v>
      </c>
      <c r="T234">
        <v>10</v>
      </c>
      <c r="U234">
        <v>90</v>
      </c>
      <c r="V234">
        <v>0</v>
      </c>
      <c r="W234">
        <v>15</v>
      </c>
      <c r="X234">
        <v>0</v>
      </c>
      <c r="Y234" t="s">
        <v>295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f t="shared" si="12"/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11"/>
        <v>15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0</v>
      </c>
      <c r="AV234">
        <v>0</v>
      </c>
      <c r="AW234">
        <v>2</v>
      </c>
      <c r="AX234">
        <v>0</v>
      </c>
      <c r="AY234">
        <v>0</v>
      </c>
      <c r="AZ234">
        <v>0</v>
      </c>
      <c r="BA234">
        <v>0</v>
      </c>
      <c r="BB234">
        <v>1</v>
      </c>
      <c r="BC234">
        <v>4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4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 s="3">
        <v>0</v>
      </c>
      <c r="BW234">
        <f t="shared" si="13"/>
        <v>12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3</v>
      </c>
      <c r="CI234">
        <v>0</v>
      </c>
      <c r="CJ234">
        <v>1</v>
      </c>
      <c r="CK234">
        <v>0</v>
      </c>
      <c r="CL234">
        <v>4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</row>
    <row r="235" spans="1:113" x14ac:dyDescent="0.25">
      <c r="A235" t="s">
        <v>272</v>
      </c>
      <c r="B235">
        <v>3</v>
      </c>
      <c r="C235">
        <v>6</v>
      </c>
      <c r="D235" t="s">
        <v>248</v>
      </c>
      <c r="E235">
        <v>26.488700000000001</v>
      </c>
      <c r="F235">
        <v>-80.218490000000003</v>
      </c>
      <c r="G235" s="1">
        <v>43871</v>
      </c>
      <c r="H235" t="s">
        <v>106</v>
      </c>
      <c r="I235" s="2">
        <v>8.8888888888888892E-2</v>
      </c>
      <c r="J235">
        <v>2019</v>
      </c>
      <c r="K235">
        <v>50</v>
      </c>
      <c r="M235">
        <v>45</v>
      </c>
      <c r="N235">
        <v>60</v>
      </c>
      <c r="O235">
        <v>3200</v>
      </c>
      <c r="P235">
        <v>95</v>
      </c>
      <c r="Q235">
        <v>0</v>
      </c>
      <c r="R235">
        <v>0</v>
      </c>
      <c r="S235">
        <v>0</v>
      </c>
      <c r="T235">
        <v>0</v>
      </c>
      <c r="U235">
        <v>5</v>
      </c>
      <c r="V235">
        <v>0</v>
      </c>
      <c r="W235">
        <v>16</v>
      </c>
      <c r="X235">
        <v>0</v>
      </c>
      <c r="Y235" t="s">
        <v>295</v>
      </c>
      <c r="Z235">
        <v>0</v>
      </c>
      <c r="AA235">
        <v>10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f t="shared" si="12"/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11"/>
        <v>26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1</v>
      </c>
      <c r="AU235">
        <v>0</v>
      </c>
      <c r="AV235">
        <v>0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5</v>
      </c>
      <c r="BC235">
        <v>2</v>
      </c>
      <c r="BD235">
        <v>0</v>
      </c>
      <c r="BE235">
        <v>0</v>
      </c>
      <c r="BF235">
        <v>0</v>
      </c>
      <c r="BG235">
        <v>1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 s="3">
        <v>0</v>
      </c>
      <c r="BW235">
        <f t="shared" si="13"/>
        <v>11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1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</row>
    <row r="236" spans="1:113" x14ac:dyDescent="0.25">
      <c r="A236" t="s">
        <v>272</v>
      </c>
      <c r="B236">
        <v>3</v>
      </c>
      <c r="C236">
        <v>7</v>
      </c>
      <c r="D236" t="s">
        <v>248</v>
      </c>
      <c r="E236">
        <v>26.488630000000001</v>
      </c>
      <c r="F236">
        <v>-80.217550000000003</v>
      </c>
      <c r="G236" s="1">
        <v>43872</v>
      </c>
      <c r="H236" t="s">
        <v>94</v>
      </c>
      <c r="I236" s="2">
        <v>0.48194444444444445</v>
      </c>
      <c r="J236">
        <v>2019</v>
      </c>
      <c r="K236">
        <v>66</v>
      </c>
      <c r="M236">
        <v>95</v>
      </c>
      <c r="N236">
        <v>60</v>
      </c>
      <c r="O236">
        <v>7100</v>
      </c>
      <c r="P236">
        <v>5</v>
      </c>
      <c r="Q236">
        <v>0</v>
      </c>
      <c r="R236">
        <v>0</v>
      </c>
      <c r="S236">
        <v>0</v>
      </c>
      <c r="T236">
        <v>85</v>
      </c>
      <c r="U236">
        <v>10</v>
      </c>
      <c r="V236">
        <v>0</v>
      </c>
      <c r="W236">
        <v>20</v>
      </c>
      <c r="X236">
        <v>0</v>
      </c>
      <c r="Y236" t="s">
        <v>295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f t="shared" si="12"/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11"/>
        <v>20</v>
      </c>
      <c r="AO236">
        <v>0</v>
      </c>
      <c r="AP236">
        <v>1</v>
      </c>
      <c r="AQ236">
        <v>0</v>
      </c>
      <c r="AR236">
        <v>0</v>
      </c>
      <c r="AS236">
        <v>0</v>
      </c>
      <c r="AT236">
        <v>2</v>
      </c>
      <c r="AU236">
        <v>0</v>
      </c>
      <c r="AV236">
        <v>0</v>
      </c>
      <c r="AW236">
        <v>3</v>
      </c>
      <c r="AX236">
        <v>0</v>
      </c>
      <c r="AY236">
        <v>0</v>
      </c>
      <c r="AZ236">
        <v>0</v>
      </c>
      <c r="BA236">
        <v>0</v>
      </c>
      <c r="BB236">
        <v>2</v>
      </c>
      <c r="BC236">
        <v>3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8</v>
      </c>
      <c r="BO236">
        <v>2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 s="3">
        <v>0</v>
      </c>
      <c r="BW236">
        <f t="shared" si="13"/>
        <v>22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7</v>
      </c>
      <c r="CE236">
        <v>0</v>
      </c>
      <c r="CF236">
        <v>0</v>
      </c>
      <c r="CG236">
        <v>0</v>
      </c>
      <c r="CH236">
        <v>4</v>
      </c>
      <c r="CI236">
        <v>0</v>
      </c>
      <c r="CJ236">
        <v>0</v>
      </c>
      <c r="CK236">
        <v>0</v>
      </c>
      <c r="CL236">
        <v>8</v>
      </c>
      <c r="CM236">
        <v>0</v>
      </c>
      <c r="CN236">
        <v>0</v>
      </c>
      <c r="CO236">
        <v>1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</row>
    <row r="237" spans="1:113" x14ac:dyDescent="0.25">
      <c r="A237" t="s">
        <v>272</v>
      </c>
      <c r="B237">
        <v>3</v>
      </c>
      <c r="C237">
        <v>8</v>
      </c>
      <c r="D237" t="s">
        <v>248</v>
      </c>
      <c r="E237">
        <v>26.488309999999998</v>
      </c>
      <c r="F237">
        <v>-80.218090000000004</v>
      </c>
      <c r="G237" s="1">
        <v>43871</v>
      </c>
      <c r="H237" t="s">
        <v>106</v>
      </c>
      <c r="I237" s="2">
        <v>0.16250000000000001</v>
      </c>
      <c r="J237">
        <v>2019</v>
      </c>
      <c r="K237">
        <v>45</v>
      </c>
      <c r="M237">
        <v>70</v>
      </c>
      <c r="N237">
        <v>20</v>
      </c>
      <c r="O237">
        <v>1300</v>
      </c>
      <c r="P237">
        <v>90</v>
      </c>
      <c r="Q237">
        <v>0</v>
      </c>
      <c r="R237">
        <v>0</v>
      </c>
      <c r="S237">
        <v>0</v>
      </c>
      <c r="T237">
        <v>0</v>
      </c>
      <c r="U237">
        <v>10</v>
      </c>
      <c r="V237">
        <v>16</v>
      </c>
      <c r="W237">
        <v>9</v>
      </c>
      <c r="X237">
        <v>0</v>
      </c>
      <c r="Y237" t="s">
        <v>295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15</v>
      </c>
      <c r="AH237">
        <f t="shared" si="12"/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11"/>
        <v>42</v>
      </c>
      <c r="AO237">
        <v>0</v>
      </c>
      <c r="AP237">
        <v>1</v>
      </c>
      <c r="AQ237">
        <v>0</v>
      </c>
      <c r="AR237">
        <v>0</v>
      </c>
      <c r="AS237">
        <v>1</v>
      </c>
      <c r="AT237">
        <v>1</v>
      </c>
      <c r="AU237">
        <v>0</v>
      </c>
      <c r="AV237">
        <v>0</v>
      </c>
      <c r="AW237">
        <v>2</v>
      </c>
      <c r="AX237">
        <v>0</v>
      </c>
      <c r="AY237">
        <v>0</v>
      </c>
      <c r="AZ237">
        <v>0</v>
      </c>
      <c r="BA237">
        <v>0</v>
      </c>
      <c r="BB237">
        <v>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 s="3">
        <v>0</v>
      </c>
      <c r="BW237">
        <f t="shared" si="13"/>
        <v>6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1</v>
      </c>
      <c r="CE237">
        <v>0</v>
      </c>
      <c r="CF237">
        <v>0</v>
      </c>
      <c r="CG237">
        <v>0</v>
      </c>
      <c r="CH237">
        <v>1</v>
      </c>
      <c r="CI237">
        <v>0</v>
      </c>
      <c r="CJ237">
        <v>0</v>
      </c>
      <c r="CK237">
        <v>0</v>
      </c>
      <c r="CL237">
        <v>1</v>
      </c>
      <c r="CM237">
        <v>0</v>
      </c>
      <c r="CN237">
        <v>0</v>
      </c>
      <c r="CO237">
        <v>0</v>
      </c>
      <c r="CP237">
        <v>0</v>
      </c>
      <c r="CQ237">
        <v>1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</row>
    <row r="238" spans="1:113" x14ac:dyDescent="0.25">
      <c r="A238" t="s">
        <v>272</v>
      </c>
      <c r="B238">
        <v>3</v>
      </c>
      <c r="C238">
        <v>9</v>
      </c>
      <c r="D238" t="s">
        <v>248</v>
      </c>
      <c r="E238">
        <v>26.488189999999999</v>
      </c>
      <c r="F238">
        <v>-80.218620000000001</v>
      </c>
      <c r="G238" s="1">
        <v>43871</v>
      </c>
      <c r="H238" t="s">
        <v>106</v>
      </c>
      <c r="I238" s="2">
        <v>0.1173611111111111</v>
      </c>
      <c r="J238">
        <v>2019</v>
      </c>
      <c r="K238">
        <v>48</v>
      </c>
      <c r="M238">
        <v>80</v>
      </c>
      <c r="N238">
        <v>70</v>
      </c>
      <c r="O238">
        <v>2600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100</v>
      </c>
      <c r="V238">
        <v>66</v>
      </c>
      <c r="W238">
        <v>22</v>
      </c>
      <c r="X238">
        <v>0</v>
      </c>
      <c r="Y238" t="s">
        <v>295</v>
      </c>
      <c r="Z238">
        <v>3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f t="shared" si="12"/>
        <v>3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11"/>
        <v>94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2</v>
      </c>
      <c r="BC238">
        <v>4</v>
      </c>
      <c r="BD238">
        <v>0</v>
      </c>
      <c r="BE238">
        <v>0</v>
      </c>
      <c r="BF238">
        <v>0</v>
      </c>
      <c r="BG238">
        <v>0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 s="3">
        <v>0</v>
      </c>
      <c r="BW238">
        <f t="shared" si="13"/>
        <v>8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3</v>
      </c>
      <c r="CI238">
        <v>0</v>
      </c>
      <c r="CJ238">
        <v>0</v>
      </c>
      <c r="CK238">
        <v>0</v>
      </c>
      <c r="CL238">
        <v>7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</row>
    <row r="239" spans="1:113" x14ac:dyDescent="0.25">
      <c r="A239" t="s">
        <v>272</v>
      </c>
      <c r="B239">
        <v>3</v>
      </c>
      <c r="C239">
        <v>10</v>
      </c>
      <c r="D239" t="s">
        <v>248</v>
      </c>
      <c r="E239">
        <v>26.488240000000001</v>
      </c>
      <c r="F239">
        <v>-80.217979999999997</v>
      </c>
      <c r="G239" s="1">
        <v>43871</v>
      </c>
      <c r="H239" t="s">
        <v>106</v>
      </c>
      <c r="I239" s="2">
        <v>0.19444444444444445</v>
      </c>
      <c r="J239">
        <v>2019</v>
      </c>
      <c r="K239">
        <v>45</v>
      </c>
      <c r="M239">
        <v>10</v>
      </c>
      <c r="N239">
        <v>65</v>
      </c>
      <c r="O239">
        <v>600</v>
      </c>
      <c r="P239">
        <v>80</v>
      </c>
      <c r="Q239">
        <v>0</v>
      </c>
      <c r="R239">
        <v>0</v>
      </c>
      <c r="S239">
        <v>0</v>
      </c>
      <c r="T239">
        <v>0</v>
      </c>
      <c r="U239">
        <v>20</v>
      </c>
      <c r="V239">
        <v>130</v>
      </c>
      <c r="W239">
        <v>3</v>
      </c>
      <c r="X239">
        <v>0</v>
      </c>
      <c r="Y239" t="s">
        <v>295</v>
      </c>
      <c r="Z239">
        <v>0</v>
      </c>
      <c r="AA239">
        <v>8</v>
      </c>
      <c r="AB239">
        <v>0</v>
      </c>
      <c r="AC239">
        <v>2</v>
      </c>
      <c r="AD239">
        <v>0</v>
      </c>
      <c r="AE239">
        <v>0</v>
      </c>
      <c r="AF239">
        <v>0</v>
      </c>
      <c r="AG239">
        <v>8</v>
      </c>
      <c r="AH239">
        <f t="shared" si="12"/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11"/>
        <v>151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1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2</v>
      </c>
      <c r="BD239">
        <v>0</v>
      </c>
      <c r="BE239">
        <v>0</v>
      </c>
      <c r="BF239">
        <v>0</v>
      </c>
      <c r="BG239">
        <v>1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 s="3">
        <v>0</v>
      </c>
      <c r="BW239">
        <f t="shared" si="13"/>
        <v>6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1</v>
      </c>
      <c r="CI239">
        <v>0</v>
      </c>
      <c r="CJ239">
        <v>1</v>
      </c>
      <c r="CK239">
        <v>0</v>
      </c>
      <c r="CL239">
        <v>11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</row>
    <row r="240" spans="1:113" x14ac:dyDescent="0.25">
      <c r="A240" t="s">
        <v>272</v>
      </c>
      <c r="B240">
        <v>3</v>
      </c>
      <c r="C240">
        <v>11</v>
      </c>
      <c r="D240" t="s">
        <v>249</v>
      </c>
      <c r="E240">
        <v>26.48762</v>
      </c>
      <c r="F240">
        <v>-80.220309999999998</v>
      </c>
      <c r="G240" s="1">
        <v>43871</v>
      </c>
      <c r="H240" t="s">
        <v>106</v>
      </c>
      <c r="I240" s="2">
        <v>9.8611111111111108E-2</v>
      </c>
      <c r="J240">
        <v>2019</v>
      </c>
      <c r="K240">
        <v>37</v>
      </c>
      <c r="M240">
        <v>70</v>
      </c>
      <c r="N240">
        <v>50</v>
      </c>
      <c r="O240">
        <v>1200</v>
      </c>
      <c r="P240">
        <v>0</v>
      </c>
      <c r="Q240">
        <v>0</v>
      </c>
      <c r="R240">
        <v>0</v>
      </c>
      <c r="S240">
        <v>0</v>
      </c>
      <c r="T240">
        <v>10</v>
      </c>
      <c r="U240">
        <v>90</v>
      </c>
      <c r="V240">
        <v>110</v>
      </c>
      <c r="W240">
        <v>31</v>
      </c>
      <c r="X240">
        <v>0</v>
      </c>
      <c r="Y240" t="s">
        <v>295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f t="shared" si="12"/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11"/>
        <v>141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3</v>
      </c>
      <c r="BD240">
        <v>0</v>
      </c>
      <c r="BE240">
        <v>0</v>
      </c>
      <c r="BF240">
        <v>0</v>
      </c>
      <c r="BG240">
        <v>1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2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 s="3">
        <v>0</v>
      </c>
      <c r="BW240">
        <f t="shared" si="13"/>
        <v>7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6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7</v>
      </c>
      <c r="CM240">
        <v>1</v>
      </c>
      <c r="CN240">
        <v>0</v>
      </c>
      <c r="CO240">
        <v>1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1</v>
      </c>
      <c r="DC240">
        <v>0</v>
      </c>
      <c r="DD240">
        <v>0</v>
      </c>
      <c r="DE240">
        <v>0</v>
      </c>
      <c r="DF240">
        <v>1</v>
      </c>
      <c r="DG240">
        <v>0</v>
      </c>
      <c r="DH240">
        <v>0</v>
      </c>
      <c r="DI240">
        <v>0</v>
      </c>
    </row>
    <row r="241" spans="1:113" x14ac:dyDescent="0.25">
      <c r="A241" t="s">
        <v>272</v>
      </c>
      <c r="B241">
        <v>3</v>
      </c>
      <c r="C241">
        <v>12</v>
      </c>
      <c r="D241" t="s">
        <v>249</v>
      </c>
      <c r="E241">
        <v>26.487629999999999</v>
      </c>
      <c r="F241">
        <v>-80.217569999999995</v>
      </c>
      <c r="G241" s="1">
        <v>43871</v>
      </c>
      <c r="H241" t="s">
        <v>106</v>
      </c>
      <c r="I241" s="2">
        <v>0.39444444444444443</v>
      </c>
      <c r="J241">
        <v>2019</v>
      </c>
      <c r="K241">
        <v>22</v>
      </c>
      <c r="M241">
        <v>20</v>
      </c>
      <c r="N241">
        <v>100</v>
      </c>
      <c r="O241">
        <v>1500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100</v>
      </c>
      <c r="V241">
        <f>4*842</f>
        <v>3368</v>
      </c>
      <c r="W241">
        <v>12</v>
      </c>
      <c r="X241">
        <v>0</v>
      </c>
      <c r="Y241" t="s">
        <v>295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f t="shared" si="12"/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11"/>
        <v>3380</v>
      </c>
      <c r="AO241">
        <v>0</v>
      </c>
      <c r="AP241">
        <v>0</v>
      </c>
      <c r="AQ241">
        <v>0</v>
      </c>
      <c r="AR241">
        <v>0</v>
      </c>
      <c r="AS241">
        <v>3</v>
      </c>
      <c r="AT241">
        <v>3</v>
      </c>
      <c r="AU241">
        <v>0</v>
      </c>
      <c r="AV241">
        <v>0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2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 s="3">
        <v>0</v>
      </c>
      <c r="BW241">
        <f t="shared" si="13"/>
        <v>9</v>
      </c>
      <c r="BX241">
        <v>1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2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1</v>
      </c>
      <c r="CK241">
        <v>0</v>
      </c>
      <c r="CL241">
        <v>2</v>
      </c>
      <c r="CM241">
        <v>0</v>
      </c>
      <c r="CN241">
        <v>0</v>
      </c>
      <c r="CO241">
        <v>1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1</v>
      </c>
      <c r="DG241">
        <v>0</v>
      </c>
      <c r="DH241">
        <v>0</v>
      </c>
      <c r="DI241">
        <v>0</v>
      </c>
    </row>
    <row r="242" spans="1:113" x14ac:dyDescent="0.25">
      <c r="A242" t="s">
        <v>272</v>
      </c>
      <c r="B242">
        <v>3</v>
      </c>
      <c r="C242">
        <v>13</v>
      </c>
      <c r="D242" t="s">
        <v>249</v>
      </c>
      <c r="E242">
        <v>26.487580000000001</v>
      </c>
      <c r="F242">
        <v>-80.217759999999998</v>
      </c>
      <c r="G242" s="1">
        <v>43871</v>
      </c>
      <c r="H242" t="s">
        <v>106</v>
      </c>
      <c r="I242" s="2">
        <v>0.44444444444444442</v>
      </c>
      <c r="J242">
        <v>2019</v>
      </c>
      <c r="K242">
        <v>36</v>
      </c>
      <c r="M242">
        <v>20</v>
      </c>
      <c r="N242">
        <v>100</v>
      </c>
      <c r="O242">
        <v>2000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100</v>
      </c>
      <c r="V242">
        <f>4*720</f>
        <v>2880</v>
      </c>
      <c r="W242">
        <v>8</v>
      </c>
      <c r="X242">
        <v>0</v>
      </c>
      <c r="Y242" t="s">
        <v>295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f t="shared" si="12"/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11"/>
        <v>2888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13</v>
      </c>
      <c r="BC242">
        <v>0</v>
      </c>
      <c r="BD242">
        <v>0</v>
      </c>
      <c r="BE242">
        <v>0</v>
      </c>
      <c r="BF242">
        <v>0</v>
      </c>
      <c r="BG242">
        <v>1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5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 s="3">
        <v>0</v>
      </c>
      <c r="BW242">
        <f t="shared" si="13"/>
        <v>20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3</v>
      </c>
      <c r="CI242">
        <v>0</v>
      </c>
      <c r="CJ242">
        <v>0</v>
      </c>
      <c r="CK242">
        <v>0</v>
      </c>
      <c r="CL242">
        <v>8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1</v>
      </c>
      <c r="DE242">
        <v>0</v>
      </c>
      <c r="DF242">
        <v>0</v>
      </c>
      <c r="DG242">
        <v>0</v>
      </c>
      <c r="DH242">
        <v>0</v>
      </c>
      <c r="DI242">
        <v>0</v>
      </c>
    </row>
    <row r="243" spans="1:113" x14ac:dyDescent="0.25">
      <c r="A243" t="s">
        <v>272</v>
      </c>
      <c r="B243">
        <v>3</v>
      </c>
      <c r="C243">
        <v>14</v>
      </c>
      <c r="D243" t="s">
        <v>249</v>
      </c>
      <c r="E243">
        <v>26.487649999999999</v>
      </c>
      <c r="F243">
        <v>-80.218890000000002</v>
      </c>
      <c r="G243" s="1">
        <v>43871</v>
      </c>
      <c r="H243" t="s">
        <v>106</v>
      </c>
      <c r="I243" s="2">
        <v>0.5</v>
      </c>
      <c r="J243">
        <v>2019</v>
      </c>
      <c r="K243">
        <v>45</v>
      </c>
      <c r="M243">
        <v>70</v>
      </c>
      <c r="N243">
        <v>30</v>
      </c>
      <c r="O243">
        <v>3200</v>
      </c>
      <c r="P243">
        <v>90</v>
      </c>
      <c r="Q243">
        <v>0</v>
      </c>
      <c r="R243">
        <v>0</v>
      </c>
      <c r="S243">
        <v>0</v>
      </c>
      <c r="T243">
        <v>0</v>
      </c>
      <c r="U243">
        <v>10</v>
      </c>
      <c r="V243">
        <v>0</v>
      </c>
      <c r="W243">
        <v>50</v>
      </c>
      <c r="X243">
        <v>0</v>
      </c>
      <c r="Y243" t="s">
        <v>295</v>
      </c>
      <c r="Z243">
        <v>0</v>
      </c>
      <c r="AA243">
        <v>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f t="shared" si="12"/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11"/>
        <v>56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3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 s="3">
        <v>0</v>
      </c>
      <c r="BW243">
        <f t="shared" si="13"/>
        <v>6</v>
      </c>
      <c r="BX243">
        <v>0</v>
      </c>
      <c r="BY243">
        <v>0</v>
      </c>
      <c r="BZ243">
        <v>0</v>
      </c>
      <c r="CA243">
        <v>3</v>
      </c>
      <c r="CB243">
        <v>0</v>
      </c>
      <c r="CC243">
        <v>0</v>
      </c>
      <c r="CD243">
        <v>6</v>
      </c>
      <c r="CE243">
        <v>0</v>
      </c>
      <c r="CF243">
        <v>0</v>
      </c>
      <c r="CG243">
        <v>0</v>
      </c>
      <c r="CH243">
        <v>1</v>
      </c>
      <c r="CI243">
        <v>0</v>
      </c>
      <c r="CJ243">
        <v>2</v>
      </c>
      <c r="CK243">
        <v>0</v>
      </c>
      <c r="CL243">
        <v>8</v>
      </c>
      <c r="CM243">
        <v>0</v>
      </c>
      <c r="CN243">
        <v>0</v>
      </c>
      <c r="CO243">
        <v>3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1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</row>
    <row r="244" spans="1:113" x14ac:dyDescent="0.25">
      <c r="A244" t="s">
        <v>272</v>
      </c>
      <c r="B244">
        <v>4</v>
      </c>
      <c r="C244">
        <v>1</v>
      </c>
      <c r="D244" t="s">
        <v>248</v>
      </c>
      <c r="G244" s="1">
        <v>43847</v>
      </c>
      <c r="H244" t="s">
        <v>203</v>
      </c>
      <c r="I244" s="2">
        <v>0.53819444444444442</v>
      </c>
      <c r="J244">
        <v>2019</v>
      </c>
      <c r="K244">
        <v>38</v>
      </c>
      <c r="M244">
        <v>60</v>
      </c>
      <c r="N244">
        <v>30</v>
      </c>
      <c r="O244">
        <v>900</v>
      </c>
      <c r="P244">
        <v>100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35</v>
      </c>
      <c r="X244">
        <v>5</v>
      </c>
      <c r="Y244" t="s">
        <v>295</v>
      </c>
      <c r="Z244">
        <v>0</v>
      </c>
      <c r="AA244">
        <v>2</v>
      </c>
      <c r="AB244">
        <v>0</v>
      </c>
      <c r="AC244">
        <v>8</v>
      </c>
      <c r="AD244">
        <v>0</v>
      </c>
      <c r="AE244">
        <v>0</v>
      </c>
      <c r="AF244">
        <v>0</v>
      </c>
      <c r="AG244">
        <v>0</v>
      </c>
      <c r="AH244">
        <f t="shared" si="12"/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11"/>
        <v>50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2</v>
      </c>
      <c r="AX244">
        <v>0</v>
      </c>
      <c r="AY244">
        <v>0</v>
      </c>
      <c r="AZ244">
        <v>0</v>
      </c>
      <c r="BA244">
        <v>0</v>
      </c>
      <c r="BB244">
        <v>33</v>
      </c>
      <c r="BC244">
        <v>24</v>
      </c>
      <c r="BD244">
        <v>0</v>
      </c>
      <c r="BE244">
        <v>10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8</v>
      </c>
      <c r="BO244">
        <v>0</v>
      </c>
      <c r="BP244">
        <v>0</v>
      </c>
      <c r="BQ244">
        <v>0</v>
      </c>
      <c r="BR244">
        <v>0</v>
      </c>
      <c r="BS244">
        <v>66</v>
      </c>
      <c r="BT244">
        <v>0</v>
      </c>
      <c r="BU244">
        <v>0</v>
      </c>
      <c r="BV244" s="3">
        <v>0</v>
      </c>
      <c r="BW244">
        <f t="shared" si="13"/>
        <v>143</v>
      </c>
      <c r="BX244">
        <v>1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7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27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</row>
    <row r="245" spans="1:113" x14ac:dyDescent="0.25">
      <c r="A245" t="s">
        <v>272</v>
      </c>
      <c r="B245">
        <v>4</v>
      </c>
      <c r="C245">
        <v>2</v>
      </c>
      <c r="D245" t="s">
        <v>248</v>
      </c>
      <c r="G245" s="1">
        <v>43847</v>
      </c>
      <c r="H245" t="s">
        <v>203</v>
      </c>
      <c r="I245" s="2">
        <v>0.4236111111111111</v>
      </c>
      <c r="J245">
        <v>2019</v>
      </c>
      <c r="K245">
        <v>39</v>
      </c>
      <c r="M245">
        <v>80</v>
      </c>
      <c r="N245">
        <v>70</v>
      </c>
      <c r="O245">
        <v>5200</v>
      </c>
      <c r="P245">
        <v>60</v>
      </c>
      <c r="Q245">
        <v>0</v>
      </c>
      <c r="R245">
        <v>0</v>
      </c>
      <c r="S245">
        <v>0</v>
      </c>
      <c r="T245">
        <v>30</v>
      </c>
      <c r="U245">
        <v>10</v>
      </c>
      <c r="V245">
        <v>0</v>
      </c>
      <c r="W245">
        <v>0</v>
      </c>
      <c r="X245">
        <v>18</v>
      </c>
      <c r="Y245" t="s">
        <v>295</v>
      </c>
      <c r="Z245">
        <v>0</v>
      </c>
      <c r="AA245">
        <v>0</v>
      </c>
      <c r="AB245">
        <v>0</v>
      </c>
      <c r="AC245">
        <v>7</v>
      </c>
      <c r="AD245">
        <v>0</v>
      </c>
      <c r="AE245">
        <v>0</v>
      </c>
      <c r="AF245">
        <v>0</v>
      </c>
      <c r="AG245">
        <v>32</v>
      </c>
      <c r="AH245">
        <f t="shared" si="12"/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11"/>
        <v>57</v>
      </c>
      <c r="AO245">
        <v>0</v>
      </c>
      <c r="AP245">
        <v>0</v>
      </c>
      <c r="AQ245">
        <v>0</v>
      </c>
      <c r="AR245">
        <v>0</v>
      </c>
      <c r="AS245">
        <v>2</v>
      </c>
      <c r="AT245">
        <v>0</v>
      </c>
      <c r="AU245">
        <v>0</v>
      </c>
      <c r="AV245">
        <v>0</v>
      </c>
      <c r="AW245">
        <v>2</v>
      </c>
      <c r="AX245">
        <v>0</v>
      </c>
      <c r="AY245">
        <v>0</v>
      </c>
      <c r="AZ245">
        <v>0</v>
      </c>
      <c r="BA245">
        <v>0</v>
      </c>
      <c r="BB245">
        <v>4</v>
      </c>
      <c r="BC245">
        <v>8</v>
      </c>
      <c r="BD245">
        <v>0</v>
      </c>
      <c r="BE245">
        <v>6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18</v>
      </c>
      <c r="BT245">
        <v>0</v>
      </c>
      <c r="BU245">
        <v>0</v>
      </c>
      <c r="BV245" s="3">
        <v>0</v>
      </c>
      <c r="BW245">
        <f t="shared" si="13"/>
        <v>40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1</v>
      </c>
      <c r="CI245">
        <v>0</v>
      </c>
      <c r="CJ245">
        <v>1</v>
      </c>
      <c r="CK245">
        <v>0</v>
      </c>
      <c r="CL245">
        <v>4</v>
      </c>
      <c r="CM245">
        <v>1</v>
      </c>
      <c r="CN245">
        <v>0</v>
      </c>
      <c r="CO245">
        <v>1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</row>
    <row r="246" spans="1:113" x14ac:dyDescent="0.25">
      <c r="A246" t="s">
        <v>272</v>
      </c>
      <c r="B246">
        <v>4</v>
      </c>
      <c r="C246">
        <v>3</v>
      </c>
      <c r="D246" t="s">
        <v>248</v>
      </c>
      <c r="G246" s="1">
        <v>43847</v>
      </c>
      <c r="H246" t="s">
        <v>203</v>
      </c>
      <c r="I246" s="2">
        <v>0.46527777777777773</v>
      </c>
      <c r="J246">
        <v>2019</v>
      </c>
      <c r="K246">
        <v>51</v>
      </c>
      <c r="M246">
        <v>85</v>
      </c>
      <c r="N246">
        <v>65</v>
      </c>
      <c r="O246">
        <v>5600</v>
      </c>
      <c r="P246">
        <v>45</v>
      </c>
      <c r="Q246">
        <v>0</v>
      </c>
      <c r="R246">
        <v>0</v>
      </c>
      <c r="S246">
        <v>0</v>
      </c>
      <c r="T246">
        <v>45</v>
      </c>
      <c r="U246">
        <v>10</v>
      </c>
      <c r="V246">
        <v>0</v>
      </c>
      <c r="W246">
        <v>18</v>
      </c>
      <c r="X246">
        <v>28</v>
      </c>
      <c r="Y246" t="s">
        <v>295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f t="shared" si="12"/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11"/>
        <v>46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8</v>
      </c>
      <c r="BC246">
        <v>12</v>
      </c>
      <c r="BD246">
        <v>0</v>
      </c>
      <c r="BE246">
        <v>3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4</v>
      </c>
      <c r="BO246">
        <v>0</v>
      </c>
      <c r="BP246">
        <v>0</v>
      </c>
      <c r="BQ246">
        <v>0</v>
      </c>
      <c r="BR246">
        <v>0</v>
      </c>
      <c r="BS246">
        <v>11</v>
      </c>
      <c r="BT246">
        <v>0</v>
      </c>
      <c r="BU246">
        <v>0</v>
      </c>
      <c r="BV246" s="3">
        <v>0</v>
      </c>
      <c r="BW246">
        <f t="shared" si="13"/>
        <v>39</v>
      </c>
      <c r="BX246">
        <v>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5</v>
      </c>
      <c r="CI246">
        <v>0</v>
      </c>
      <c r="CJ246">
        <v>0</v>
      </c>
      <c r="CK246">
        <v>0</v>
      </c>
      <c r="CL246">
        <v>14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</row>
    <row r="247" spans="1:113" x14ac:dyDescent="0.25">
      <c r="A247" t="s">
        <v>272</v>
      </c>
      <c r="B247">
        <v>4</v>
      </c>
      <c r="C247">
        <v>4</v>
      </c>
      <c r="D247" t="s">
        <v>248</v>
      </c>
      <c r="G247" s="1">
        <v>43847</v>
      </c>
      <c r="H247" t="s">
        <v>203</v>
      </c>
      <c r="I247" s="2">
        <v>0.51041666666666663</v>
      </c>
      <c r="J247">
        <v>2019</v>
      </c>
      <c r="K247">
        <v>49</v>
      </c>
      <c r="M247">
        <v>30</v>
      </c>
      <c r="N247">
        <v>60</v>
      </c>
      <c r="O247">
        <v>1800</v>
      </c>
      <c r="P247">
        <v>100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24</v>
      </c>
      <c r="X247">
        <v>8</v>
      </c>
      <c r="Y247" t="s">
        <v>295</v>
      </c>
      <c r="Z247">
        <v>0</v>
      </c>
      <c r="AA247">
        <v>15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f t="shared" si="12"/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11"/>
        <v>47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3</v>
      </c>
      <c r="BC247">
        <v>7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 s="3">
        <v>0</v>
      </c>
      <c r="BW247">
        <f t="shared" si="13"/>
        <v>11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3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7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2</v>
      </c>
      <c r="DE247">
        <v>1</v>
      </c>
      <c r="DF247">
        <v>0</v>
      </c>
      <c r="DG247">
        <v>0</v>
      </c>
      <c r="DH247">
        <v>0</v>
      </c>
      <c r="DI247">
        <v>0</v>
      </c>
    </row>
    <row r="248" spans="1:113" x14ac:dyDescent="0.25">
      <c r="A248" t="s">
        <v>272</v>
      </c>
      <c r="B248">
        <v>4</v>
      </c>
      <c r="C248">
        <v>5</v>
      </c>
      <c r="D248" t="s">
        <v>248</v>
      </c>
      <c r="G248" s="1">
        <v>43847</v>
      </c>
      <c r="H248" t="s">
        <v>203</v>
      </c>
      <c r="I248" s="2">
        <v>0.39583333333333331</v>
      </c>
      <c r="J248">
        <v>2019</v>
      </c>
      <c r="K248">
        <v>53</v>
      </c>
      <c r="M248">
        <v>90</v>
      </c>
      <c r="N248">
        <v>85</v>
      </c>
      <c r="O248">
        <v>6400</v>
      </c>
      <c r="P248">
        <v>60</v>
      </c>
      <c r="Q248">
        <v>0</v>
      </c>
      <c r="R248">
        <v>0</v>
      </c>
      <c r="S248">
        <v>0</v>
      </c>
      <c r="T248">
        <v>25</v>
      </c>
      <c r="U248">
        <v>15</v>
      </c>
      <c r="V248">
        <v>111</v>
      </c>
      <c r="W248">
        <v>0</v>
      </c>
      <c r="X248">
        <v>18</v>
      </c>
      <c r="Y248" t="s">
        <v>295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f t="shared" si="12"/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11"/>
        <v>129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</v>
      </c>
      <c r="AU248">
        <v>0</v>
      </c>
      <c r="AV248">
        <v>0</v>
      </c>
      <c r="AW248">
        <v>1</v>
      </c>
      <c r="AX248">
        <v>0</v>
      </c>
      <c r="AY248">
        <v>0</v>
      </c>
      <c r="AZ248">
        <v>0</v>
      </c>
      <c r="BA248">
        <v>0</v>
      </c>
      <c r="BB248">
        <v>7</v>
      </c>
      <c r="BC248">
        <v>11</v>
      </c>
      <c r="BD248">
        <v>0</v>
      </c>
      <c r="BE248">
        <v>6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4</v>
      </c>
      <c r="BO248">
        <v>0</v>
      </c>
      <c r="BP248">
        <v>0</v>
      </c>
      <c r="BQ248">
        <v>0</v>
      </c>
      <c r="BR248">
        <v>0</v>
      </c>
      <c r="BS248">
        <v>2</v>
      </c>
      <c r="BT248">
        <v>0</v>
      </c>
      <c r="BU248">
        <v>0</v>
      </c>
      <c r="BV248" s="3">
        <v>0</v>
      </c>
      <c r="BW248">
        <f t="shared" si="13"/>
        <v>32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1</v>
      </c>
      <c r="CD248">
        <v>2</v>
      </c>
      <c r="CE248">
        <v>0</v>
      </c>
      <c r="CF248">
        <v>0</v>
      </c>
      <c r="CG248">
        <v>0</v>
      </c>
      <c r="CH248">
        <v>5</v>
      </c>
      <c r="CI248">
        <v>0</v>
      </c>
      <c r="CJ248">
        <v>0</v>
      </c>
      <c r="CK248">
        <v>0</v>
      </c>
      <c r="CL248">
        <v>11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</row>
    <row r="249" spans="1:113" x14ac:dyDescent="0.25">
      <c r="A249" t="s">
        <v>272</v>
      </c>
      <c r="B249">
        <v>4</v>
      </c>
      <c r="C249">
        <v>6</v>
      </c>
      <c r="D249" t="s">
        <v>248</v>
      </c>
      <c r="G249" s="1">
        <v>43847</v>
      </c>
      <c r="H249" t="s">
        <v>203</v>
      </c>
      <c r="I249" s="2">
        <v>0.31527777777777777</v>
      </c>
      <c r="J249">
        <v>2019</v>
      </c>
      <c r="K249">
        <v>43</v>
      </c>
      <c r="M249">
        <v>60</v>
      </c>
      <c r="N249">
        <v>70</v>
      </c>
      <c r="O249">
        <v>2000</v>
      </c>
      <c r="P249">
        <v>50</v>
      </c>
      <c r="Q249">
        <v>0</v>
      </c>
      <c r="R249">
        <v>0</v>
      </c>
      <c r="S249">
        <v>0</v>
      </c>
      <c r="T249">
        <v>0</v>
      </c>
      <c r="U249">
        <v>50</v>
      </c>
      <c r="V249">
        <v>27</v>
      </c>
      <c r="W249">
        <v>19</v>
      </c>
      <c r="Y249" t="s">
        <v>295</v>
      </c>
      <c r="Z249">
        <v>0</v>
      </c>
      <c r="AA249">
        <v>5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f t="shared" si="12"/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11"/>
        <v>51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2</v>
      </c>
      <c r="AX249">
        <v>0</v>
      </c>
      <c r="AY249">
        <v>0</v>
      </c>
      <c r="AZ249">
        <v>0</v>
      </c>
      <c r="BA249">
        <v>0</v>
      </c>
      <c r="BB249">
        <v>7</v>
      </c>
      <c r="BC249">
        <v>11</v>
      </c>
      <c r="BD249">
        <v>0</v>
      </c>
      <c r="BE249">
        <v>2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13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 s="3">
        <v>0</v>
      </c>
      <c r="BW249">
        <f t="shared" si="13"/>
        <v>35</v>
      </c>
      <c r="BX249">
        <v>1</v>
      </c>
      <c r="BY249">
        <v>0</v>
      </c>
      <c r="BZ249">
        <v>0</v>
      </c>
      <c r="CA249">
        <v>2</v>
      </c>
      <c r="CB249">
        <v>0</v>
      </c>
      <c r="CC249">
        <v>0</v>
      </c>
      <c r="CD249">
        <v>1</v>
      </c>
      <c r="CE249">
        <v>0</v>
      </c>
      <c r="CF249">
        <v>1</v>
      </c>
      <c r="CG249">
        <v>0</v>
      </c>
      <c r="CH249">
        <v>4</v>
      </c>
      <c r="CI249">
        <v>0</v>
      </c>
      <c r="CJ249">
        <v>0</v>
      </c>
      <c r="CK249">
        <v>0</v>
      </c>
      <c r="CL249">
        <v>8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</row>
    <row r="250" spans="1:113" x14ac:dyDescent="0.25">
      <c r="A250" t="s">
        <v>272</v>
      </c>
      <c r="B250">
        <v>4</v>
      </c>
      <c r="C250">
        <v>7</v>
      </c>
      <c r="D250" t="s">
        <v>248</v>
      </c>
      <c r="G250" s="1">
        <v>43846</v>
      </c>
      <c r="H250" t="s">
        <v>206</v>
      </c>
      <c r="I250" s="2">
        <v>0.10902777777777778</v>
      </c>
      <c r="J250">
        <v>2019</v>
      </c>
      <c r="K250">
        <v>53</v>
      </c>
      <c r="M250">
        <v>0</v>
      </c>
      <c r="N250">
        <v>60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6</v>
      </c>
      <c r="W250">
        <v>2</v>
      </c>
      <c r="X250">
        <v>0</v>
      </c>
      <c r="Y250" t="s">
        <v>295</v>
      </c>
      <c r="Z250">
        <v>6</v>
      </c>
      <c r="AA250">
        <v>0</v>
      </c>
      <c r="AB250">
        <v>0</v>
      </c>
      <c r="AC250">
        <v>72</v>
      </c>
      <c r="AD250">
        <v>0</v>
      </c>
      <c r="AE250">
        <v>0</v>
      </c>
      <c r="AF250">
        <v>0</v>
      </c>
      <c r="AG250">
        <v>8</v>
      </c>
      <c r="AH250">
        <f t="shared" si="12"/>
        <v>6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11"/>
        <v>100</v>
      </c>
      <c r="AO250">
        <v>0</v>
      </c>
      <c r="AP250">
        <v>2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2</v>
      </c>
      <c r="AX250">
        <v>0</v>
      </c>
      <c r="AY250">
        <v>0</v>
      </c>
      <c r="AZ250">
        <v>0</v>
      </c>
      <c r="BA250">
        <v>0</v>
      </c>
      <c r="BB250">
        <v>8</v>
      </c>
      <c r="BC250">
        <v>5</v>
      </c>
      <c r="BD250">
        <v>0</v>
      </c>
      <c r="BE250">
        <v>6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10</v>
      </c>
      <c r="BT250">
        <v>0</v>
      </c>
      <c r="BU250">
        <v>0</v>
      </c>
      <c r="BV250" s="3">
        <v>0</v>
      </c>
      <c r="BW250">
        <f t="shared" si="13"/>
        <v>33</v>
      </c>
      <c r="BX250">
        <v>1</v>
      </c>
      <c r="BY250">
        <v>0</v>
      </c>
      <c r="BZ250">
        <v>0</v>
      </c>
      <c r="CA250">
        <v>6</v>
      </c>
      <c r="CB250">
        <v>0</v>
      </c>
      <c r="CC250">
        <v>2</v>
      </c>
      <c r="CD250">
        <v>10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2</v>
      </c>
      <c r="CK250">
        <v>0</v>
      </c>
      <c r="CL250">
        <v>16</v>
      </c>
      <c r="CM250">
        <v>1</v>
      </c>
      <c r="CN250">
        <v>1</v>
      </c>
      <c r="CO250">
        <v>1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</row>
    <row r="251" spans="1:113" x14ac:dyDescent="0.25">
      <c r="A251" t="s">
        <v>272</v>
      </c>
      <c r="B251">
        <v>4</v>
      </c>
      <c r="C251">
        <v>8</v>
      </c>
      <c r="D251" t="s">
        <v>248</v>
      </c>
      <c r="G251" s="1">
        <v>43846</v>
      </c>
      <c r="H251" t="s">
        <v>206</v>
      </c>
      <c r="J251">
        <v>2019</v>
      </c>
      <c r="K251">
        <v>42</v>
      </c>
      <c r="M251">
        <v>90</v>
      </c>
      <c r="N251">
        <v>90</v>
      </c>
      <c r="O251">
        <v>4300</v>
      </c>
      <c r="P251">
        <v>60</v>
      </c>
      <c r="Q251">
        <v>0</v>
      </c>
      <c r="R251">
        <v>0</v>
      </c>
      <c r="S251">
        <v>0</v>
      </c>
      <c r="T251">
        <v>30</v>
      </c>
      <c r="U251">
        <v>10</v>
      </c>
      <c r="V251">
        <v>73</v>
      </c>
      <c r="W251">
        <v>71</v>
      </c>
      <c r="X251">
        <v>0</v>
      </c>
      <c r="Y251" t="s">
        <v>295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f t="shared" si="12"/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ref="AN251:AN314" si="14">SUM(V251:AM251)</f>
        <v>144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2</v>
      </c>
      <c r="BD251">
        <v>0</v>
      </c>
      <c r="BE251">
        <v>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7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 s="3">
        <v>0</v>
      </c>
      <c r="BW251">
        <f t="shared" si="13"/>
        <v>14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2</v>
      </c>
      <c r="CE251">
        <v>0</v>
      </c>
      <c r="CF251">
        <v>0</v>
      </c>
      <c r="CG251">
        <v>0</v>
      </c>
      <c r="CH251">
        <v>2</v>
      </c>
      <c r="CI251">
        <v>0</v>
      </c>
      <c r="CJ251">
        <v>0</v>
      </c>
      <c r="CK251">
        <v>0</v>
      </c>
      <c r="CL251">
        <v>1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1</v>
      </c>
      <c r="DE251">
        <v>0</v>
      </c>
      <c r="DF251">
        <v>0</v>
      </c>
      <c r="DG251">
        <v>0</v>
      </c>
      <c r="DH251">
        <v>0</v>
      </c>
      <c r="DI251">
        <v>0</v>
      </c>
    </row>
    <row r="252" spans="1:113" x14ac:dyDescent="0.25">
      <c r="A252" t="s">
        <v>272</v>
      </c>
      <c r="B252">
        <v>4</v>
      </c>
      <c r="C252">
        <v>9</v>
      </c>
      <c r="D252" t="s">
        <v>248</v>
      </c>
      <c r="G252" s="1">
        <v>43847</v>
      </c>
      <c r="H252" t="s">
        <v>203</v>
      </c>
      <c r="I252" s="2">
        <v>0.34861111111111115</v>
      </c>
      <c r="J252">
        <v>2019</v>
      </c>
      <c r="K252">
        <v>29</v>
      </c>
      <c r="M252">
        <v>40</v>
      </c>
      <c r="N252">
        <v>90</v>
      </c>
      <c r="O252">
        <v>2800</v>
      </c>
      <c r="P252">
        <v>40</v>
      </c>
      <c r="Q252">
        <v>0</v>
      </c>
      <c r="R252">
        <v>0</v>
      </c>
      <c r="S252">
        <v>0</v>
      </c>
      <c r="T252">
        <v>40</v>
      </c>
      <c r="U252">
        <v>20</v>
      </c>
      <c r="V252">
        <f>481*4</f>
        <v>1924</v>
      </c>
      <c r="W252">
        <v>0</v>
      </c>
      <c r="X252">
        <v>0</v>
      </c>
      <c r="Y252" t="s">
        <v>295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18</v>
      </c>
      <c r="AH252">
        <f t="shared" si="12"/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14"/>
        <v>1942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2</v>
      </c>
      <c r="BC252">
        <v>30</v>
      </c>
      <c r="BD252">
        <v>0</v>
      </c>
      <c r="BE252">
        <v>25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 s="3">
        <v>0</v>
      </c>
      <c r="BW252">
        <f t="shared" si="13"/>
        <v>58</v>
      </c>
      <c r="BX252">
        <v>2</v>
      </c>
      <c r="BY252">
        <v>0</v>
      </c>
      <c r="BZ252">
        <v>0</v>
      </c>
      <c r="CA252">
        <v>0</v>
      </c>
      <c r="CB252">
        <v>1</v>
      </c>
      <c r="CC252">
        <v>0</v>
      </c>
      <c r="CD252">
        <v>2</v>
      </c>
      <c r="CE252">
        <v>0</v>
      </c>
      <c r="CF252">
        <v>0</v>
      </c>
      <c r="CG252">
        <v>0</v>
      </c>
      <c r="CH252">
        <v>14</v>
      </c>
      <c r="CI252">
        <v>0</v>
      </c>
      <c r="CJ252">
        <v>4</v>
      </c>
      <c r="CK252">
        <v>0</v>
      </c>
      <c r="CL252">
        <v>23</v>
      </c>
      <c r="CM252">
        <v>0</v>
      </c>
      <c r="CN252">
        <v>0</v>
      </c>
      <c r="CO252">
        <v>0</v>
      </c>
      <c r="CP252">
        <v>0</v>
      </c>
      <c r="CQ252">
        <v>1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1</v>
      </c>
      <c r="DE252">
        <v>0</v>
      </c>
      <c r="DF252">
        <v>0</v>
      </c>
      <c r="DG252">
        <v>0</v>
      </c>
      <c r="DH252">
        <v>0</v>
      </c>
      <c r="DI252">
        <v>0</v>
      </c>
    </row>
    <row r="253" spans="1:113" x14ac:dyDescent="0.25">
      <c r="A253" t="s">
        <v>272</v>
      </c>
      <c r="B253">
        <v>4</v>
      </c>
      <c r="C253">
        <v>10</v>
      </c>
      <c r="D253" t="s">
        <v>248</v>
      </c>
      <c r="G253" s="1">
        <v>43846</v>
      </c>
      <c r="H253" t="s">
        <v>206</v>
      </c>
      <c r="I253" s="2">
        <v>0.13402777777777777</v>
      </c>
      <c r="J253">
        <v>2019</v>
      </c>
      <c r="K253">
        <v>46</v>
      </c>
      <c r="M253">
        <v>50</v>
      </c>
      <c r="N253">
        <v>90</v>
      </c>
      <c r="O253">
        <v>4300</v>
      </c>
      <c r="P253">
        <v>25</v>
      </c>
      <c r="Q253">
        <v>0</v>
      </c>
      <c r="R253">
        <v>0</v>
      </c>
      <c r="S253">
        <v>0</v>
      </c>
      <c r="T253">
        <v>5</v>
      </c>
      <c r="U253">
        <v>70</v>
      </c>
      <c r="V253">
        <v>0</v>
      </c>
      <c r="W253">
        <v>25</v>
      </c>
      <c r="X253">
        <v>0</v>
      </c>
      <c r="Y253" t="s">
        <v>295</v>
      </c>
      <c r="Z253">
        <v>0</v>
      </c>
      <c r="AA253">
        <v>0</v>
      </c>
      <c r="AB253">
        <v>0</v>
      </c>
      <c r="AC253">
        <v>9</v>
      </c>
      <c r="AD253">
        <v>0</v>
      </c>
      <c r="AE253">
        <v>0</v>
      </c>
      <c r="AF253">
        <v>0</v>
      </c>
      <c r="AG253">
        <v>11</v>
      </c>
      <c r="AH253">
        <f t="shared" si="12"/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14"/>
        <v>45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2</v>
      </c>
      <c r="BC253">
        <v>3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2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 s="3">
        <v>0</v>
      </c>
      <c r="BW253">
        <f t="shared" si="13"/>
        <v>7</v>
      </c>
      <c r="BX253">
        <v>0</v>
      </c>
      <c r="BY253">
        <v>0</v>
      </c>
      <c r="BZ253">
        <v>0</v>
      </c>
      <c r="CA253">
        <v>0</v>
      </c>
      <c r="CB253">
        <v>1</v>
      </c>
      <c r="CC253">
        <v>0</v>
      </c>
      <c r="CD253">
        <v>1</v>
      </c>
      <c r="CE253">
        <v>0</v>
      </c>
      <c r="CF253">
        <v>0</v>
      </c>
      <c r="CG253">
        <v>0</v>
      </c>
      <c r="CH253">
        <v>3</v>
      </c>
      <c r="CI253">
        <v>0</v>
      </c>
      <c r="CJ253">
        <v>0</v>
      </c>
      <c r="CK253">
        <v>0</v>
      </c>
      <c r="CL253">
        <v>6</v>
      </c>
      <c r="CM253">
        <v>1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1</v>
      </c>
    </row>
    <row r="254" spans="1:113" x14ac:dyDescent="0.25">
      <c r="A254" t="s">
        <v>272</v>
      </c>
      <c r="B254">
        <v>4</v>
      </c>
      <c r="C254">
        <v>11</v>
      </c>
      <c r="D254" t="s">
        <v>249</v>
      </c>
      <c r="G254" s="1">
        <v>43846</v>
      </c>
      <c r="H254" t="s">
        <v>206</v>
      </c>
      <c r="I254" s="2">
        <v>5.2777777777777778E-2</v>
      </c>
      <c r="J254">
        <v>2019</v>
      </c>
      <c r="K254">
        <v>36</v>
      </c>
      <c r="M254">
        <v>70</v>
      </c>
      <c r="N254">
        <v>80</v>
      </c>
      <c r="O254">
        <v>400</v>
      </c>
      <c r="P254">
        <v>0</v>
      </c>
      <c r="Q254">
        <v>0</v>
      </c>
      <c r="R254">
        <v>0</v>
      </c>
      <c r="S254">
        <v>0</v>
      </c>
      <c r="T254">
        <v>2</v>
      </c>
      <c r="U254">
        <v>98</v>
      </c>
      <c r="V254">
        <v>1431</v>
      </c>
      <c r="W254">
        <v>23</v>
      </c>
      <c r="X254">
        <v>0</v>
      </c>
      <c r="Y254" t="s">
        <v>295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f t="shared" si="12"/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14"/>
        <v>1454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6</v>
      </c>
      <c r="BC254">
        <v>13</v>
      </c>
      <c r="BD254">
        <v>0</v>
      </c>
      <c r="BE254">
        <v>2</v>
      </c>
      <c r="BF254">
        <v>0</v>
      </c>
      <c r="BG254">
        <v>1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1</v>
      </c>
      <c r="BT254">
        <v>0</v>
      </c>
      <c r="BU254">
        <v>0</v>
      </c>
      <c r="BV254" s="3">
        <v>0</v>
      </c>
      <c r="BW254">
        <f t="shared" si="13"/>
        <v>25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6</v>
      </c>
      <c r="CE254">
        <v>0</v>
      </c>
      <c r="CF254">
        <v>0</v>
      </c>
      <c r="CG254">
        <v>0</v>
      </c>
      <c r="CH254">
        <v>2</v>
      </c>
      <c r="CI254">
        <v>0</v>
      </c>
      <c r="CJ254">
        <v>0</v>
      </c>
      <c r="CK254">
        <v>0</v>
      </c>
      <c r="CL254">
        <v>10</v>
      </c>
      <c r="CM254">
        <v>1</v>
      </c>
      <c r="CN254">
        <v>0</v>
      </c>
      <c r="CO254">
        <v>0</v>
      </c>
      <c r="CP254">
        <v>0</v>
      </c>
      <c r="CQ254">
        <v>2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3</v>
      </c>
      <c r="DC254">
        <v>0</v>
      </c>
      <c r="DD254">
        <v>0</v>
      </c>
      <c r="DE254">
        <v>0</v>
      </c>
      <c r="DF254">
        <v>1</v>
      </c>
      <c r="DG254">
        <v>0</v>
      </c>
      <c r="DH254">
        <v>0</v>
      </c>
      <c r="DI254">
        <v>0</v>
      </c>
    </row>
    <row r="255" spans="1:113" x14ac:dyDescent="0.25">
      <c r="A255" t="s">
        <v>272</v>
      </c>
      <c r="B255">
        <v>4</v>
      </c>
      <c r="C255">
        <v>12</v>
      </c>
      <c r="D255" t="s">
        <v>249</v>
      </c>
      <c r="G255" s="1">
        <v>43846</v>
      </c>
      <c r="H255" t="s">
        <v>206</v>
      </c>
      <c r="I255" s="2">
        <v>0.47986111111111113</v>
      </c>
      <c r="J255">
        <v>2019</v>
      </c>
      <c r="K255">
        <v>19</v>
      </c>
      <c r="M255">
        <v>10</v>
      </c>
      <c r="N255">
        <v>40</v>
      </c>
      <c r="O255">
        <v>1600</v>
      </c>
      <c r="P255">
        <v>50</v>
      </c>
      <c r="Q255">
        <v>0</v>
      </c>
      <c r="R255">
        <v>0</v>
      </c>
      <c r="S255">
        <v>0</v>
      </c>
      <c r="T255">
        <v>50</v>
      </c>
      <c r="U255">
        <v>0</v>
      </c>
      <c r="V255">
        <v>0</v>
      </c>
      <c r="W255">
        <v>51</v>
      </c>
      <c r="X255">
        <v>4</v>
      </c>
      <c r="Y255" t="s">
        <v>295</v>
      </c>
      <c r="Z255">
        <v>6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6</v>
      </c>
      <c r="AH255">
        <f t="shared" si="12"/>
        <v>6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14"/>
        <v>73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7</v>
      </c>
      <c r="BC255">
        <v>11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4</v>
      </c>
      <c r="BO255">
        <v>0</v>
      </c>
      <c r="BP255">
        <v>0</v>
      </c>
      <c r="BQ255">
        <v>0</v>
      </c>
      <c r="BR255">
        <v>0</v>
      </c>
      <c r="BS255">
        <v>8</v>
      </c>
      <c r="BT255">
        <v>0</v>
      </c>
      <c r="BU255">
        <v>0</v>
      </c>
      <c r="BV255" s="3">
        <v>0</v>
      </c>
      <c r="BW255">
        <f t="shared" si="13"/>
        <v>31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17</v>
      </c>
      <c r="CI255">
        <v>0</v>
      </c>
      <c r="CJ255">
        <v>0</v>
      </c>
      <c r="CK255">
        <v>0</v>
      </c>
      <c r="CL255">
        <v>3</v>
      </c>
      <c r="CM255">
        <v>2</v>
      </c>
      <c r="CN255">
        <v>0</v>
      </c>
      <c r="CO255">
        <v>1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</row>
    <row r="256" spans="1:113" x14ac:dyDescent="0.25">
      <c r="A256" t="s">
        <v>272</v>
      </c>
      <c r="B256">
        <v>4</v>
      </c>
      <c r="C256">
        <v>13</v>
      </c>
      <c r="D256" t="s">
        <v>249</v>
      </c>
      <c r="G256" s="1">
        <v>43846</v>
      </c>
      <c r="H256" t="s">
        <v>206</v>
      </c>
      <c r="I256" s="2">
        <v>0.52986111111111112</v>
      </c>
      <c r="J256">
        <v>2019</v>
      </c>
      <c r="K256">
        <v>25</v>
      </c>
      <c r="M256">
        <v>0</v>
      </c>
      <c r="N256">
        <v>40</v>
      </c>
      <c r="O256">
        <v>100</v>
      </c>
      <c r="P256">
        <v>0</v>
      </c>
      <c r="Q256">
        <v>0</v>
      </c>
      <c r="R256">
        <v>0</v>
      </c>
      <c r="S256">
        <v>0</v>
      </c>
      <c r="T256">
        <v>100</v>
      </c>
      <c r="U256">
        <v>0</v>
      </c>
      <c r="V256">
        <v>0</v>
      </c>
      <c r="W256">
        <v>0</v>
      </c>
      <c r="X256">
        <v>3</v>
      </c>
      <c r="Y256" t="s">
        <v>295</v>
      </c>
      <c r="Z256">
        <v>14</v>
      </c>
      <c r="AA256">
        <v>0</v>
      </c>
      <c r="AB256">
        <v>0</v>
      </c>
      <c r="AC256">
        <v>28</v>
      </c>
      <c r="AD256">
        <v>0</v>
      </c>
      <c r="AE256">
        <v>0</v>
      </c>
      <c r="AF256">
        <v>0</v>
      </c>
      <c r="AG256">
        <v>19</v>
      </c>
      <c r="AH256">
        <f t="shared" si="12"/>
        <v>14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14"/>
        <v>78</v>
      </c>
      <c r="AO256">
        <v>0</v>
      </c>
      <c r="AP256">
        <v>0</v>
      </c>
      <c r="AQ256">
        <v>0</v>
      </c>
      <c r="AR256">
        <v>0</v>
      </c>
      <c r="AS256">
        <v>3</v>
      </c>
      <c r="AT256">
        <v>0</v>
      </c>
      <c r="AU256">
        <v>0</v>
      </c>
      <c r="AV256">
        <v>0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2</v>
      </c>
      <c r="BC256">
        <v>7</v>
      </c>
      <c r="BD256">
        <v>0</v>
      </c>
      <c r="BE256">
        <v>2</v>
      </c>
      <c r="BF256">
        <v>0</v>
      </c>
      <c r="BG256">
        <v>1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5</v>
      </c>
      <c r="BT256">
        <v>0</v>
      </c>
      <c r="BU256">
        <v>0</v>
      </c>
      <c r="BV256" s="3">
        <v>0</v>
      </c>
      <c r="BW256">
        <f t="shared" si="13"/>
        <v>21</v>
      </c>
      <c r="BX256">
        <v>3</v>
      </c>
      <c r="BY256">
        <v>0</v>
      </c>
      <c r="BZ256">
        <v>0</v>
      </c>
      <c r="CA256">
        <v>1</v>
      </c>
      <c r="CB256">
        <v>0</v>
      </c>
      <c r="CC256">
        <v>0</v>
      </c>
      <c r="CD256">
        <v>11</v>
      </c>
      <c r="CE256">
        <v>0</v>
      </c>
      <c r="CF256">
        <v>0</v>
      </c>
      <c r="CG256">
        <v>0</v>
      </c>
      <c r="CH256">
        <v>1</v>
      </c>
      <c r="CI256">
        <v>0</v>
      </c>
      <c r="CJ256">
        <v>2</v>
      </c>
      <c r="CK256">
        <v>0</v>
      </c>
      <c r="CL256">
        <v>12</v>
      </c>
      <c r="CM256">
        <v>0</v>
      </c>
      <c r="CN256">
        <v>0</v>
      </c>
      <c r="CO256">
        <v>1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0</v>
      </c>
      <c r="DI256">
        <v>0</v>
      </c>
    </row>
    <row r="257" spans="1:113" x14ac:dyDescent="0.25">
      <c r="A257" t="s">
        <v>272</v>
      </c>
      <c r="B257">
        <v>4</v>
      </c>
      <c r="C257">
        <v>14</v>
      </c>
      <c r="D257" t="s">
        <v>249</v>
      </c>
      <c r="G257" s="1">
        <v>43846</v>
      </c>
      <c r="H257" t="s">
        <v>206</v>
      </c>
      <c r="I257" s="2">
        <v>0.44722222222222219</v>
      </c>
      <c r="J257">
        <v>2019</v>
      </c>
      <c r="K257">
        <v>26</v>
      </c>
      <c r="M257">
        <v>90</v>
      </c>
      <c r="N257">
        <v>90</v>
      </c>
      <c r="O257">
        <v>1800</v>
      </c>
      <c r="P257">
        <v>40</v>
      </c>
      <c r="Q257">
        <v>0</v>
      </c>
      <c r="R257">
        <v>0</v>
      </c>
      <c r="S257">
        <v>0</v>
      </c>
      <c r="T257">
        <v>0</v>
      </c>
      <c r="U257">
        <v>60</v>
      </c>
      <c r="V257">
        <v>0</v>
      </c>
      <c r="W257">
        <v>17</v>
      </c>
      <c r="X257">
        <v>0</v>
      </c>
      <c r="Y257" t="s">
        <v>295</v>
      </c>
      <c r="Z257">
        <v>15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27</v>
      </c>
      <c r="AH257">
        <f t="shared" si="12"/>
        <v>15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14"/>
        <v>74</v>
      </c>
      <c r="AO257">
        <v>0</v>
      </c>
      <c r="AP257">
        <v>1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2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6</v>
      </c>
      <c r="BD257">
        <v>0</v>
      </c>
      <c r="BE257">
        <v>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0</v>
      </c>
      <c r="BP257">
        <v>0</v>
      </c>
      <c r="BQ257">
        <v>0</v>
      </c>
      <c r="BR257">
        <v>0</v>
      </c>
      <c r="BS257">
        <v>6</v>
      </c>
      <c r="BT257">
        <v>0</v>
      </c>
      <c r="BU257">
        <v>0</v>
      </c>
      <c r="BV257" s="3">
        <v>0</v>
      </c>
      <c r="BW257">
        <f t="shared" si="13"/>
        <v>19</v>
      </c>
      <c r="BX257">
        <v>1</v>
      </c>
      <c r="BY257">
        <v>0</v>
      </c>
      <c r="BZ257">
        <v>0</v>
      </c>
      <c r="CA257">
        <v>1</v>
      </c>
      <c r="CB257">
        <v>0</v>
      </c>
      <c r="CC257">
        <v>0</v>
      </c>
      <c r="CD257">
        <v>4</v>
      </c>
      <c r="CE257">
        <v>0</v>
      </c>
      <c r="CF257">
        <v>1</v>
      </c>
      <c r="CG257">
        <v>0</v>
      </c>
      <c r="CH257">
        <v>13</v>
      </c>
      <c r="CI257">
        <v>0</v>
      </c>
      <c r="CJ257">
        <v>2</v>
      </c>
      <c r="CK257">
        <v>0</v>
      </c>
      <c r="CL257">
        <v>2</v>
      </c>
      <c r="CM257">
        <v>0</v>
      </c>
      <c r="CN257">
        <v>0</v>
      </c>
      <c r="CO257">
        <v>2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2</v>
      </c>
      <c r="DE257">
        <v>0</v>
      </c>
      <c r="DF257">
        <v>0</v>
      </c>
      <c r="DG257">
        <v>0</v>
      </c>
      <c r="DH257">
        <v>0</v>
      </c>
      <c r="DI257">
        <v>0</v>
      </c>
    </row>
    <row r="258" spans="1:113" x14ac:dyDescent="0.25">
      <c r="A258" t="s">
        <v>277</v>
      </c>
      <c r="B258">
        <v>1</v>
      </c>
      <c r="C258">
        <v>1</v>
      </c>
      <c r="D258" t="s">
        <v>248</v>
      </c>
      <c r="E258">
        <v>26.492450000000002</v>
      </c>
      <c r="F258">
        <v>-80.219459999999998</v>
      </c>
      <c r="G258" s="1">
        <v>44026</v>
      </c>
      <c r="H258" s="2" t="s">
        <v>94</v>
      </c>
      <c r="I258" s="2">
        <v>0.49652777777777773</v>
      </c>
      <c r="J258">
        <v>2020</v>
      </c>
      <c r="K258">
        <v>83</v>
      </c>
      <c r="M258">
        <v>95</v>
      </c>
      <c r="N258">
        <v>95</v>
      </c>
      <c r="O258">
        <v>5600</v>
      </c>
      <c r="P258">
        <v>50</v>
      </c>
      <c r="Q258">
        <v>10</v>
      </c>
      <c r="R258">
        <v>0</v>
      </c>
      <c r="S258">
        <v>0</v>
      </c>
      <c r="T258">
        <v>0</v>
      </c>
      <c r="U258">
        <v>40</v>
      </c>
      <c r="V258">
        <f>28+21</f>
        <v>49</v>
      </c>
      <c r="W258">
        <v>29</v>
      </c>
      <c r="X258">
        <v>0</v>
      </c>
      <c r="Y258" t="s">
        <v>295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21</v>
      </c>
      <c r="AH258">
        <v>3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14"/>
        <v>102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3</v>
      </c>
      <c r="AX258">
        <v>0</v>
      </c>
      <c r="AY258">
        <v>0</v>
      </c>
      <c r="AZ258">
        <v>0</v>
      </c>
      <c r="BA258">
        <v>0</v>
      </c>
      <c r="BB258">
        <v>11</v>
      </c>
      <c r="BC258">
        <v>9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2</v>
      </c>
      <c r="BO258">
        <v>0</v>
      </c>
      <c r="BP258">
        <v>0</v>
      </c>
      <c r="BQ258">
        <v>0</v>
      </c>
      <c r="BR258">
        <v>0</v>
      </c>
      <c r="BS258">
        <v>7</v>
      </c>
      <c r="BT258">
        <v>0</v>
      </c>
      <c r="BU258">
        <v>0</v>
      </c>
      <c r="BV258" s="3">
        <v>0</v>
      </c>
      <c r="BW258">
        <f t="shared" si="13"/>
        <v>33</v>
      </c>
      <c r="BX258">
        <v>1</v>
      </c>
      <c r="BY258">
        <v>0</v>
      </c>
      <c r="BZ258">
        <v>0</v>
      </c>
      <c r="CA258">
        <v>1</v>
      </c>
      <c r="CB258">
        <v>0</v>
      </c>
      <c r="CC258">
        <v>0</v>
      </c>
      <c r="CD258">
        <v>1</v>
      </c>
      <c r="CE258">
        <v>0</v>
      </c>
      <c r="CF258">
        <v>0</v>
      </c>
      <c r="CG258">
        <v>0</v>
      </c>
      <c r="CH258">
        <v>6</v>
      </c>
      <c r="CI258">
        <v>0</v>
      </c>
      <c r="CJ258">
        <v>0</v>
      </c>
      <c r="CK258">
        <v>0</v>
      </c>
      <c r="CL258">
        <v>10</v>
      </c>
      <c r="CM258">
        <v>0</v>
      </c>
      <c r="CN258">
        <v>0</v>
      </c>
      <c r="CO258">
        <v>1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1</v>
      </c>
      <c r="DE258">
        <v>0</v>
      </c>
      <c r="DF258">
        <v>2</v>
      </c>
      <c r="DG258">
        <v>0</v>
      </c>
      <c r="DH258">
        <v>0</v>
      </c>
      <c r="DI258">
        <v>0</v>
      </c>
    </row>
    <row r="259" spans="1:113" x14ac:dyDescent="0.25">
      <c r="A259" t="s">
        <v>277</v>
      </c>
      <c r="B259">
        <v>1</v>
      </c>
      <c r="C259">
        <v>2</v>
      </c>
      <c r="D259" t="s">
        <v>248</v>
      </c>
      <c r="E259">
        <v>26.492090000000001</v>
      </c>
      <c r="F259">
        <v>-80.220169999999996</v>
      </c>
      <c r="G259" s="1">
        <v>44026</v>
      </c>
      <c r="H259" t="s">
        <v>94</v>
      </c>
      <c r="I259" s="2">
        <v>6.3194444444444442E-2</v>
      </c>
      <c r="J259">
        <v>2020</v>
      </c>
      <c r="K259">
        <v>77</v>
      </c>
      <c r="M259">
        <v>80</v>
      </c>
      <c r="N259">
        <v>70</v>
      </c>
      <c r="O259">
        <v>3700</v>
      </c>
      <c r="P259">
        <v>60</v>
      </c>
      <c r="Q259">
        <v>0</v>
      </c>
      <c r="R259">
        <v>0</v>
      </c>
      <c r="S259">
        <v>0</v>
      </c>
      <c r="T259">
        <v>1</v>
      </c>
      <c r="U259">
        <v>39</v>
      </c>
      <c r="V259">
        <v>56</v>
      </c>
      <c r="W259">
        <v>36</v>
      </c>
      <c r="X259">
        <v>0</v>
      </c>
      <c r="Y259" t="s">
        <v>295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8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14"/>
        <v>100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7</v>
      </c>
      <c r="BC259">
        <v>13</v>
      </c>
      <c r="BD259">
        <v>0</v>
      </c>
      <c r="BE259">
        <v>4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4</v>
      </c>
      <c r="BO259">
        <v>0</v>
      </c>
      <c r="BP259">
        <v>0</v>
      </c>
      <c r="BQ259">
        <v>0</v>
      </c>
      <c r="BR259">
        <v>0</v>
      </c>
      <c r="BS259">
        <v>2</v>
      </c>
      <c r="BT259">
        <v>0</v>
      </c>
      <c r="BU259">
        <v>0</v>
      </c>
      <c r="BV259" s="3">
        <v>0</v>
      </c>
      <c r="BW259">
        <f t="shared" ref="BW259:BW322" si="15">SUM(AO259:BV259)</f>
        <v>30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2</v>
      </c>
      <c r="CE259">
        <v>0</v>
      </c>
      <c r="CF259">
        <v>0</v>
      </c>
      <c r="CG259">
        <v>0</v>
      </c>
      <c r="CH259">
        <v>6</v>
      </c>
      <c r="CI259">
        <v>0</v>
      </c>
      <c r="CJ259">
        <v>2</v>
      </c>
      <c r="CK259">
        <v>0</v>
      </c>
      <c r="CL259">
        <v>2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1</v>
      </c>
      <c r="DE259">
        <v>0</v>
      </c>
      <c r="DF259">
        <v>1</v>
      </c>
      <c r="DG259">
        <v>0</v>
      </c>
      <c r="DH259">
        <v>0</v>
      </c>
      <c r="DI259">
        <v>0</v>
      </c>
    </row>
    <row r="260" spans="1:113" x14ac:dyDescent="0.25">
      <c r="A260" t="s">
        <v>277</v>
      </c>
      <c r="B260">
        <v>1</v>
      </c>
      <c r="C260">
        <v>3</v>
      </c>
      <c r="D260" t="s">
        <v>248</v>
      </c>
      <c r="E260">
        <v>26.492080000000001</v>
      </c>
      <c r="F260">
        <v>-80.220489999999998</v>
      </c>
      <c r="G260" s="1">
        <v>44026</v>
      </c>
      <c r="H260" t="s">
        <v>94</v>
      </c>
      <c r="I260" s="2">
        <v>0.10069444444444443</v>
      </c>
      <c r="J260">
        <v>2020</v>
      </c>
      <c r="K260">
        <v>77</v>
      </c>
      <c r="M260">
        <v>70</v>
      </c>
      <c r="N260">
        <v>100</v>
      </c>
      <c r="O260">
        <v>1900</v>
      </c>
      <c r="P260">
        <v>80</v>
      </c>
      <c r="Q260">
        <v>0</v>
      </c>
      <c r="R260">
        <v>0</v>
      </c>
      <c r="S260">
        <v>0</v>
      </c>
      <c r="T260">
        <v>0</v>
      </c>
      <c r="U260">
        <v>20</v>
      </c>
      <c r="V260">
        <v>8</v>
      </c>
      <c r="W260">
        <v>40</v>
      </c>
      <c r="X260">
        <v>5</v>
      </c>
      <c r="Y260" t="s">
        <v>295</v>
      </c>
      <c r="Z260">
        <v>0</v>
      </c>
      <c r="AA260">
        <v>12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7</v>
      </c>
      <c r="AH260">
        <f>Z260+AJ260</f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14"/>
        <v>72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2</v>
      </c>
      <c r="AX260">
        <v>0</v>
      </c>
      <c r="AY260">
        <v>0</v>
      </c>
      <c r="AZ260">
        <v>0</v>
      </c>
      <c r="BA260">
        <v>0</v>
      </c>
      <c r="BB260">
        <v>16</v>
      </c>
      <c r="BC260">
        <v>17</v>
      </c>
      <c r="BD260">
        <v>0</v>
      </c>
      <c r="BE260">
        <v>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1</v>
      </c>
      <c r="BO260">
        <v>0</v>
      </c>
      <c r="BP260">
        <v>0</v>
      </c>
      <c r="BQ260">
        <v>0</v>
      </c>
      <c r="BR260">
        <v>0</v>
      </c>
      <c r="BS260">
        <v>5</v>
      </c>
      <c r="BT260">
        <v>0</v>
      </c>
      <c r="BU260">
        <v>0</v>
      </c>
      <c r="BV260" s="3">
        <v>0</v>
      </c>
      <c r="BW260">
        <f t="shared" si="15"/>
        <v>43</v>
      </c>
      <c r="BX260">
        <v>1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6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</row>
    <row r="261" spans="1:113" x14ac:dyDescent="0.25">
      <c r="A261" t="s">
        <v>277</v>
      </c>
      <c r="B261">
        <v>1</v>
      </c>
      <c r="C261">
        <v>4</v>
      </c>
      <c r="D261" t="s">
        <v>248</v>
      </c>
      <c r="E261">
        <v>26.49194</v>
      </c>
      <c r="F261">
        <v>-80.219399999999993</v>
      </c>
      <c r="G261" s="1">
        <v>44026</v>
      </c>
      <c r="H261" t="s">
        <v>94</v>
      </c>
      <c r="I261" s="2">
        <v>0.44444444444444442</v>
      </c>
      <c r="J261">
        <v>2020</v>
      </c>
      <c r="K261">
        <v>84</v>
      </c>
      <c r="M261">
        <v>90</v>
      </c>
      <c r="N261">
        <v>60</v>
      </c>
      <c r="O261">
        <v>6600</v>
      </c>
      <c r="P261">
        <v>50</v>
      </c>
      <c r="Q261">
        <v>0</v>
      </c>
      <c r="R261">
        <v>0</v>
      </c>
      <c r="S261">
        <v>5</v>
      </c>
      <c r="T261">
        <v>0</v>
      </c>
      <c r="U261">
        <v>45</v>
      </c>
      <c r="V261">
        <v>6</v>
      </c>
      <c r="W261">
        <v>13</v>
      </c>
      <c r="X261">
        <v>0</v>
      </c>
      <c r="Y261" t="s">
        <v>295</v>
      </c>
      <c r="Z261">
        <v>0</v>
      </c>
      <c r="AA261">
        <v>3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f t="shared" ref="AH261:AH267" si="16">Z261+AJ261</f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14"/>
        <v>23</v>
      </c>
      <c r="AO261">
        <v>0</v>
      </c>
      <c r="AP261">
        <v>2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16</v>
      </c>
      <c r="BC261">
        <v>12</v>
      </c>
      <c r="BD261">
        <v>0</v>
      </c>
      <c r="BE261">
        <v>3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3</v>
      </c>
      <c r="BO261">
        <v>0</v>
      </c>
      <c r="BP261">
        <v>0</v>
      </c>
      <c r="BQ261">
        <v>0</v>
      </c>
      <c r="BR261">
        <v>0</v>
      </c>
      <c r="BS261">
        <v>2</v>
      </c>
      <c r="BT261">
        <v>0</v>
      </c>
      <c r="BU261">
        <v>1</v>
      </c>
      <c r="BV261" s="3">
        <v>0</v>
      </c>
      <c r="BW261">
        <f t="shared" si="15"/>
        <v>40</v>
      </c>
      <c r="BX261">
        <v>3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5</v>
      </c>
      <c r="CE261">
        <v>0</v>
      </c>
      <c r="CF261">
        <v>0</v>
      </c>
      <c r="CG261">
        <v>0</v>
      </c>
      <c r="CH261">
        <v>6</v>
      </c>
      <c r="CI261">
        <v>0</v>
      </c>
      <c r="CJ261">
        <v>1</v>
      </c>
      <c r="CK261">
        <v>0</v>
      </c>
      <c r="CL261">
        <v>8</v>
      </c>
      <c r="CM261">
        <v>1</v>
      </c>
      <c r="CN261">
        <v>0</v>
      </c>
      <c r="CO261">
        <v>1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</row>
    <row r="262" spans="1:113" x14ac:dyDescent="0.25">
      <c r="A262" t="s">
        <v>277</v>
      </c>
      <c r="B262">
        <v>1</v>
      </c>
      <c r="C262">
        <v>5</v>
      </c>
      <c r="D262" t="s">
        <v>248</v>
      </c>
      <c r="E262">
        <v>26.491849999999999</v>
      </c>
      <c r="F262">
        <v>-80.219170000000005</v>
      </c>
      <c r="G262" s="1">
        <v>44027</v>
      </c>
      <c r="H262" t="s">
        <v>122</v>
      </c>
      <c r="I262" s="2">
        <v>0.40625</v>
      </c>
      <c r="J262">
        <v>2020</v>
      </c>
      <c r="K262">
        <v>68</v>
      </c>
      <c r="M262">
        <v>15</v>
      </c>
      <c r="N262">
        <v>75</v>
      </c>
      <c r="O262">
        <v>1300</v>
      </c>
      <c r="P262">
        <v>100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122</v>
      </c>
      <c r="W262">
        <v>13</v>
      </c>
      <c r="X262">
        <v>0</v>
      </c>
      <c r="Y262" t="s">
        <v>295</v>
      </c>
      <c r="Z262">
        <v>0</v>
      </c>
      <c r="AA262">
        <v>37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f t="shared" si="16"/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14"/>
        <v>176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v>23</v>
      </c>
      <c r="BC262">
        <v>21</v>
      </c>
      <c r="BD262">
        <v>0</v>
      </c>
      <c r="BE262">
        <v>6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2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4</v>
      </c>
      <c r="BV262" s="3">
        <v>0</v>
      </c>
      <c r="BW262">
        <f t="shared" si="15"/>
        <v>57</v>
      </c>
      <c r="BX262">
        <v>9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5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1</v>
      </c>
      <c r="CK262">
        <v>0</v>
      </c>
      <c r="CL262">
        <v>9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1</v>
      </c>
      <c r="DE262">
        <v>0</v>
      </c>
      <c r="DF262">
        <v>0</v>
      </c>
      <c r="DG262">
        <v>0</v>
      </c>
      <c r="DH262">
        <v>0</v>
      </c>
      <c r="DI262">
        <v>0</v>
      </c>
    </row>
    <row r="263" spans="1:113" x14ac:dyDescent="0.25">
      <c r="A263" t="s">
        <v>277</v>
      </c>
      <c r="B263">
        <v>1</v>
      </c>
      <c r="C263">
        <v>6</v>
      </c>
      <c r="D263" t="s">
        <v>248</v>
      </c>
      <c r="E263">
        <v>26.49213</v>
      </c>
      <c r="F263">
        <v>-80.217479999999995</v>
      </c>
      <c r="G263" s="1">
        <v>44026</v>
      </c>
      <c r="H263" t="s">
        <v>94</v>
      </c>
      <c r="I263" s="2">
        <v>0.21527777777777779</v>
      </c>
      <c r="J263">
        <v>2020</v>
      </c>
      <c r="K263">
        <v>81</v>
      </c>
      <c r="M263">
        <v>10</v>
      </c>
      <c r="N263">
        <v>100</v>
      </c>
      <c r="O263">
        <v>3100</v>
      </c>
      <c r="P263">
        <v>5</v>
      </c>
      <c r="Q263">
        <v>0</v>
      </c>
      <c r="R263">
        <v>0</v>
      </c>
      <c r="S263">
        <v>0</v>
      </c>
      <c r="T263">
        <v>90</v>
      </c>
      <c r="U263">
        <v>5</v>
      </c>
      <c r="V263">
        <f>253+277</f>
        <v>530</v>
      </c>
      <c r="W263">
        <v>27</v>
      </c>
      <c r="X263">
        <v>0</v>
      </c>
      <c r="Y263" t="s">
        <v>295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f t="shared" si="16"/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14"/>
        <v>557</v>
      </c>
      <c r="AO263">
        <v>0</v>
      </c>
      <c r="AP263">
        <v>1</v>
      </c>
      <c r="AQ263">
        <v>0</v>
      </c>
      <c r="AR263">
        <v>0</v>
      </c>
      <c r="AS263">
        <v>1</v>
      </c>
      <c r="AT263">
        <v>0</v>
      </c>
      <c r="AU263">
        <v>0</v>
      </c>
      <c r="AV263">
        <v>0</v>
      </c>
      <c r="AW263">
        <v>2</v>
      </c>
      <c r="AX263">
        <v>0</v>
      </c>
      <c r="AY263">
        <v>0</v>
      </c>
      <c r="AZ263">
        <v>0</v>
      </c>
      <c r="BA263">
        <v>0</v>
      </c>
      <c r="BB263">
        <v>16</v>
      </c>
      <c r="BC263">
        <v>7</v>
      </c>
      <c r="BD263">
        <v>0</v>
      </c>
      <c r="BE263">
        <v>9</v>
      </c>
      <c r="BF263">
        <v>0</v>
      </c>
      <c r="BG263">
        <v>1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9</v>
      </c>
      <c r="BO263">
        <v>0</v>
      </c>
      <c r="BP263">
        <v>0</v>
      </c>
      <c r="BQ263">
        <v>0</v>
      </c>
      <c r="BR263">
        <v>0</v>
      </c>
      <c r="BS263">
        <v>3</v>
      </c>
      <c r="BT263">
        <v>0</v>
      </c>
      <c r="BU263">
        <v>0</v>
      </c>
      <c r="BV263" s="3">
        <v>0</v>
      </c>
      <c r="BW263">
        <f t="shared" si="15"/>
        <v>49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4</v>
      </c>
      <c r="CI263">
        <v>0</v>
      </c>
      <c r="CJ263">
        <v>0</v>
      </c>
      <c r="CK263">
        <v>0</v>
      </c>
      <c r="CL263">
        <v>4</v>
      </c>
      <c r="CM263">
        <v>0</v>
      </c>
      <c r="CN263">
        <v>0</v>
      </c>
      <c r="CO263">
        <v>3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</row>
    <row r="264" spans="1:113" x14ac:dyDescent="0.25">
      <c r="A264" t="s">
        <v>277</v>
      </c>
      <c r="B264">
        <v>1</v>
      </c>
      <c r="C264">
        <v>7</v>
      </c>
      <c r="D264" t="s">
        <v>248</v>
      </c>
      <c r="E264">
        <v>26.492290000000001</v>
      </c>
      <c r="F264">
        <v>-80.218680000000006</v>
      </c>
      <c r="G264" s="1">
        <v>44027</v>
      </c>
      <c r="H264" t="s">
        <v>122</v>
      </c>
      <c r="I264" s="2">
        <v>0.3263888888888889</v>
      </c>
      <c r="J264">
        <v>2020</v>
      </c>
      <c r="K264">
        <v>78</v>
      </c>
      <c r="M264">
        <v>0</v>
      </c>
      <c r="N264">
        <v>50</v>
      </c>
      <c r="O264">
        <v>1000</v>
      </c>
      <c r="P264">
        <v>5</v>
      </c>
      <c r="Q264">
        <v>80</v>
      </c>
      <c r="R264">
        <v>0</v>
      </c>
      <c r="S264">
        <v>0</v>
      </c>
      <c r="T264">
        <v>0</v>
      </c>
      <c r="U264">
        <v>15</v>
      </c>
      <c r="V264">
        <v>25</v>
      </c>
      <c r="W264">
        <v>0</v>
      </c>
      <c r="X264">
        <v>0</v>
      </c>
      <c r="Y264" t="s">
        <v>295</v>
      </c>
      <c r="Z264">
        <v>0</v>
      </c>
      <c r="AA264">
        <v>33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f t="shared" si="16"/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14"/>
        <v>58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16</v>
      </c>
      <c r="BC264">
        <v>15</v>
      </c>
      <c r="BD264">
        <v>0</v>
      </c>
      <c r="BE264">
        <v>4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4</v>
      </c>
      <c r="BO264">
        <v>0</v>
      </c>
      <c r="BP264">
        <v>0</v>
      </c>
      <c r="BQ264">
        <v>0</v>
      </c>
      <c r="BR264">
        <v>0</v>
      </c>
      <c r="BS264">
        <v>1</v>
      </c>
      <c r="BT264">
        <v>0</v>
      </c>
      <c r="BU264">
        <v>0</v>
      </c>
      <c r="BV264" s="3">
        <v>0</v>
      </c>
      <c r="BW264">
        <f t="shared" si="15"/>
        <v>41</v>
      </c>
      <c r="BX264">
        <v>3</v>
      </c>
      <c r="BY264">
        <v>0</v>
      </c>
      <c r="BZ264">
        <v>0</v>
      </c>
      <c r="CA264">
        <v>1</v>
      </c>
      <c r="CB264">
        <v>0</v>
      </c>
      <c r="CC264">
        <v>0</v>
      </c>
      <c r="CD264">
        <v>2</v>
      </c>
      <c r="CE264">
        <v>0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6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1</v>
      </c>
      <c r="DE264">
        <v>0</v>
      </c>
      <c r="DF264">
        <v>0</v>
      </c>
      <c r="DG264">
        <v>0</v>
      </c>
      <c r="DH264">
        <v>0</v>
      </c>
      <c r="DI264">
        <v>0</v>
      </c>
    </row>
    <row r="265" spans="1:113" x14ac:dyDescent="0.25">
      <c r="A265" t="s">
        <v>277</v>
      </c>
      <c r="B265">
        <v>1</v>
      </c>
      <c r="C265">
        <v>8</v>
      </c>
      <c r="D265" t="s">
        <v>248</v>
      </c>
      <c r="E265">
        <v>26.491890000000001</v>
      </c>
      <c r="F265">
        <v>-80.217609999999993</v>
      </c>
      <c r="G265" s="1">
        <v>44026</v>
      </c>
      <c r="H265" t="s">
        <v>94</v>
      </c>
      <c r="I265" s="2">
        <v>0.19027777777777777</v>
      </c>
      <c r="J265">
        <v>2020</v>
      </c>
      <c r="K265">
        <v>80</v>
      </c>
      <c r="M265">
        <v>0</v>
      </c>
      <c r="N265">
        <v>1</v>
      </c>
      <c r="O265">
        <v>5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6</v>
      </c>
      <c r="W265">
        <v>3</v>
      </c>
      <c r="X265">
        <v>0</v>
      </c>
      <c r="Y265" t="s">
        <v>295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f t="shared" si="16"/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14"/>
        <v>9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1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 s="3">
        <v>0</v>
      </c>
      <c r="BW265">
        <f t="shared" si="15"/>
        <v>2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</row>
    <row r="266" spans="1:113" x14ac:dyDescent="0.25">
      <c r="A266" t="s">
        <v>277</v>
      </c>
      <c r="B266">
        <v>1</v>
      </c>
      <c r="C266">
        <v>9</v>
      </c>
      <c r="D266" t="s">
        <v>248</v>
      </c>
      <c r="E266">
        <v>26.492010000000001</v>
      </c>
      <c r="F266">
        <v>-80.217749999999995</v>
      </c>
      <c r="G266" s="1">
        <v>44026</v>
      </c>
      <c r="H266" t="s">
        <v>94</v>
      </c>
      <c r="I266" s="2">
        <v>0.19999999999999998</v>
      </c>
      <c r="J266">
        <v>2020</v>
      </c>
      <c r="K266">
        <v>86</v>
      </c>
      <c r="M266">
        <v>80</v>
      </c>
      <c r="N266">
        <v>20</v>
      </c>
      <c r="O266">
        <v>500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100</v>
      </c>
      <c r="V266">
        <v>0</v>
      </c>
      <c r="W266">
        <v>20</v>
      </c>
      <c r="X266">
        <v>0</v>
      </c>
      <c r="Y266" t="s">
        <v>295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f t="shared" si="16"/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14"/>
        <v>20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1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 s="3">
        <v>0</v>
      </c>
      <c r="BW266">
        <f t="shared" si="15"/>
        <v>2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1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</row>
    <row r="267" spans="1:113" x14ac:dyDescent="0.25">
      <c r="A267" t="s">
        <v>277</v>
      </c>
      <c r="B267">
        <v>1</v>
      </c>
      <c r="C267">
        <v>10</v>
      </c>
      <c r="D267" t="s">
        <v>248</v>
      </c>
      <c r="E267">
        <v>26.492290000000001</v>
      </c>
      <c r="F267">
        <v>-80.21884</v>
      </c>
      <c r="G267" s="1">
        <v>44027</v>
      </c>
      <c r="H267" t="s">
        <v>122</v>
      </c>
      <c r="I267" s="2">
        <v>0.36388888888888887</v>
      </c>
      <c r="J267">
        <v>2020</v>
      </c>
      <c r="K267">
        <v>85</v>
      </c>
      <c r="M267">
        <v>0</v>
      </c>
      <c r="N267">
        <v>90</v>
      </c>
      <c r="O267">
        <v>1100</v>
      </c>
      <c r="P267">
        <v>50</v>
      </c>
      <c r="Q267">
        <v>0</v>
      </c>
      <c r="R267">
        <v>0</v>
      </c>
      <c r="S267">
        <v>0</v>
      </c>
      <c r="T267">
        <v>50</v>
      </c>
      <c r="U267">
        <v>0</v>
      </c>
      <c r="V267">
        <v>0</v>
      </c>
      <c r="W267">
        <v>0</v>
      </c>
      <c r="X267">
        <v>0</v>
      </c>
      <c r="Y267" t="s">
        <v>295</v>
      </c>
      <c r="Z267">
        <v>0</v>
      </c>
      <c r="AA267">
        <v>39</v>
      </c>
      <c r="AB267">
        <v>0</v>
      </c>
      <c r="AC267">
        <v>2</v>
      </c>
      <c r="AD267">
        <v>0</v>
      </c>
      <c r="AE267">
        <v>0</v>
      </c>
      <c r="AF267">
        <v>0</v>
      </c>
      <c r="AG267">
        <v>0</v>
      </c>
      <c r="AH267">
        <f t="shared" si="16"/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14"/>
        <v>41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16</v>
      </c>
      <c r="BC267">
        <v>8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2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</v>
      </c>
      <c r="BV267" s="3">
        <v>0</v>
      </c>
      <c r="BW267">
        <f t="shared" si="15"/>
        <v>27</v>
      </c>
      <c r="BX267">
        <v>2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1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2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</row>
    <row r="268" spans="1:113" x14ac:dyDescent="0.25">
      <c r="A268" t="s">
        <v>277</v>
      </c>
      <c r="B268">
        <v>1</v>
      </c>
      <c r="C268">
        <v>11</v>
      </c>
      <c r="D268" t="s">
        <v>249</v>
      </c>
      <c r="E268">
        <v>26.49136</v>
      </c>
      <c r="F268">
        <v>-80.218469999999996</v>
      </c>
      <c r="G268" s="1">
        <v>44025</v>
      </c>
      <c r="H268" t="s">
        <v>106</v>
      </c>
      <c r="I268" s="2">
        <v>4.1666666666666664E-2</v>
      </c>
      <c r="J268">
        <v>2020</v>
      </c>
      <c r="K268">
        <v>59</v>
      </c>
      <c r="M268">
        <v>0</v>
      </c>
      <c r="N268">
        <v>65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457</v>
      </c>
      <c r="W268">
        <v>0</v>
      </c>
      <c r="X268">
        <v>0</v>
      </c>
      <c r="Y268" t="s">
        <v>295</v>
      </c>
      <c r="Z268">
        <v>0</v>
      </c>
      <c r="AA268">
        <v>0</v>
      </c>
      <c r="AB268">
        <v>0</v>
      </c>
      <c r="AC268">
        <v>25</v>
      </c>
      <c r="AD268">
        <v>0</v>
      </c>
      <c r="AE268">
        <v>0</v>
      </c>
      <c r="AF268">
        <v>0</v>
      </c>
      <c r="AG268">
        <v>23</v>
      </c>
      <c r="AH268">
        <v>2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14"/>
        <v>507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12</v>
      </c>
      <c r="BC268">
        <v>5</v>
      </c>
      <c r="BD268">
        <v>0</v>
      </c>
      <c r="BE268">
        <v>10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</v>
      </c>
      <c r="BT268">
        <v>0</v>
      </c>
      <c r="BU268">
        <v>4</v>
      </c>
      <c r="BV268" s="3">
        <v>0</v>
      </c>
      <c r="BW268">
        <f t="shared" si="15"/>
        <v>40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1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3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1</v>
      </c>
      <c r="DE268">
        <v>0</v>
      </c>
      <c r="DF268">
        <v>0</v>
      </c>
      <c r="DG268">
        <v>0</v>
      </c>
      <c r="DH268">
        <v>0</v>
      </c>
      <c r="DI268">
        <v>0</v>
      </c>
    </row>
    <row r="269" spans="1:113" x14ac:dyDescent="0.25">
      <c r="A269" t="s">
        <v>277</v>
      </c>
      <c r="B269">
        <v>1</v>
      </c>
      <c r="C269">
        <v>12</v>
      </c>
      <c r="D269" t="s">
        <v>249</v>
      </c>
      <c r="E269">
        <v>26.491379999999999</v>
      </c>
      <c r="F269">
        <v>-80.217529999999996</v>
      </c>
      <c r="G269" s="1">
        <v>44025</v>
      </c>
      <c r="H269" t="s">
        <v>106</v>
      </c>
      <c r="I269" s="2">
        <v>8.1250000000000003E-2</v>
      </c>
      <c r="J269">
        <v>2020</v>
      </c>
      <c r="K269">
        <v>59</v>
      </c>
      <c r="M269">
        <v>55</v>
      </c>
      <c r="N269">
        <v>90</v>
      </c>
      <c r="O269">
        <v>300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100</v>
      </c>
      <c r="V269">
        <f>193*4</f>
        <v>772</v>
      </c>
      <c r="W269">
        <v>52</v>
      </c>
      <c r="X269">
        <v>0</v>
      </c>
      <c r="Y269" t="s">
        <v>295</v>
      </c>
      <c r="Z269">
        <v>0</v>
      </c>
      <c r="AA269">
        <v>0</v>
      </c>
      <c r="AB269">
        <v>0</v>
      </c>
      <c r="AC269">
        <v>13</v>
      </c>
      <c r="AD269">
        <v>0</v>
      </c>
      <c r="AE269">
        <v>0</v>
      </c>
      <c r="AF269">
        <v>0</v>
      </c>
      <c r="AG269">
        <v>15</v>
      </c>
      <c r="AH269">
        <v>7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14"/>
        <v>859</v>
      </c>
      <c r="AO269">
        <v>0</v>
      </c>
      <c r="AP269">
        <v>0</v>
      </c>
      <c r="AQ269">
        <v>0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1</v>
      </c>
      <c r="AX269">
        <v>0</v>
      </c>
      <c r="AY269">
        <v>0</v>
      </c>
      <c r="AZ269">
        <v>0</v>
      </c>
      <c r="BA269">
        <v>0</v>
      </c>
      <c r="BB269">
        <v>9</v>
      </c>
      <c r="BC269">
        <v>5</v>
      </c>
      <c r="BD269">
        <v>0</v>
      </c>
      <c r="BE269">
        <v>4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 s="3">
        <v>0</v>
      </c>
      <c r="BW269">
        <f t="shared" si="15"/>
        <v>20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3</v>
      </c>
      <c r="CI269">
        <v>0</v>
      </c>
      <c r="CJ269">
        <v>5</v>
      </c>
      <c r="CK269">
        <v>0</v>
      </c>
      <c r="CL269">
        <v>2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1</v>
      </c>
      <c r="DE269">
        <v>0</v>
      </c>
      <c r="DF269">
        <v>0</v>
      </c>
      <c r="DG269">
        <v>0</v>
      </c>
      <c r="DH269">
        <v>0</v>
      </c>
      <c r="DI269">
        <v>0</v>
      </c>
    </row>
    <row r="270" spans="1:113" x14ac:dyDescent="0.25">
      <c r="A270" t="s">
        <v>277</v>
      </c>
      <c r="B270">
        <v>1</v>
      </c>
      <c r="C270">
        <v>13</v>
      </c>
      <c r="D270" t="s">
        <v>249</v>
      </c>
      <c r="E270">
        <v>26.491299999999999</v>
      </c>
      <c r="F270">
        <v>-80.218819999999994</v>
      </c>
      <c r="G270" s="1">
        <v>44025</v>
      </c>
      <c r="H270" t="s">
        <v>106</v>
      </c>
      <c r="I270" s="2">
        <v>0.51388888888888895</v>
      </c>
      <c r="J270">
        <v>2020</v>
      </c>
      <c r="K270">
        <v>66</v>
      </c>
      <c r="M270">
        <v>15</v>
      </c>
      <c r="N270">
        <v>75</v>
      </c>
      <c r="O270">
        <v>1000</v>
      </c>
      <c r="P270">
        <v>20</v>
      </c>
      <c r="Q270">
        <v>80</v>
      </c>
      <c r="R270">
        <v>0</v>
      </c>
      <c r="S270">
        <v>0</v>
      </c>
      <c r="T270">
        <v>0</v>
      </c>
      <c r="U270">
        <v>0</v>
      </c>
      <c r="V270">
        <v>25</v>
      </c>
      <c r="W270">
        <v>7</v>
      </c>
      <c r="X270">
        <v>0</v>
      </c>
      <c r="Y270" t="s">
        <v>295</v>
      </c>
      <c r="Z270">
        <v>0</v>
      </c>
      <c r="AA270">
        <v>30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f>Z270+AJ270</f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14"/>
        <v>63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7</v>
      </c>
      <c r="BC270">
        <v>1</v>
      </c>
      <c r="BD270">
        <v>0</v>
      </c>
      <c r="BE270">
        <v>4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1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3</v>
      </c>
      <c r="BV270" s="3">
        <v>0</v>
      </c>
      <c r="BW270">
        <f t="shared" si="15"/>
        <v>16</v>
      </c>
      <c r="BX270">
        <v>1</v>
      </c>
      <c r="BY270">
        <v>0</v>
      </c>
      <c r="BZ270">
        <v>0</v>
      </c>
      <c r="CA270">
        <v>0</v>
      </c>
      <c r="CB270">
        <v>1</v>
      </c>
      <c r="CC270">
        <v>0</v>
      </c>
      <c r="CD270">
        <v>1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1</v>
      </c>
      <c r="CK270">
        <v>0</v>
      </c>
      <c r="CL270">
        <v>2</v>
      </c>
      <c r="CM270">
        <v>0</v>
      </c>
      <c r="CN270">
        <v>0</v>
      </c>
      <c r="CO270">
        <v>0</v>
      </c>
      <c r="CP270">
        <v>0</v>
      </c>
      <c r="CQ270">
        <v>1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</row>
    <row r="271" spans="1:113" x14ac:dyDescent="0.25">
      <c r="A271" t="s">
        <v>277</v>
      </c>
      <c r="B271">
        <v>1</v>
      </c>
      <c r="C271">
        <v>14</v>
      </c>
      <c r="D271" t="s">
        <v>249</v>
      </c>
      <c r="E271">
        <v>26.491250000000001</v>
      </c>
      <c r="F271">
        <v>-80.2179</v>
      </c>
      <c r="G271" s="1">
        <v>44025</v>
      </c>
      <c r="H271" t="s">
        <v>106</v>
      </c>
      <c r="I271" s="2">
        <v>6.458333333333334E-2</v>
      </c>
      <c r="J271">
        <v>2020</v>
      </c>
      <c r="K271">
        <v>68</v>
      </c>
      <c r="M271">
        <v>0</v>
      </c>
      <c r="N271">
        <v>30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0</v>
      </c>
      <c r="Y271" t="s">
        <v>295</v>
      </c>
      <c r="Z271">
        <v>0</v>
      </c>
      <c r="AA271">
        <v>18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f>Z271+AJ271</f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14"/>
        <v>20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 s="3">
        <v>0</v>
      </c>
      <c r="BW271">
        <f t="shared" si="15"/>
        <v>1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</row>
    <row r="272" spans="1:113" x14ac:dyDescent="0.25">
      <c r="A272" t="s">
        <v>277</v>
      </c>
      <c r="B272">
        <v>1</v>
      </c>
      <c r="C272">
        <v>15</v>
      </c>
      <c r="D272" t="s">
        <v>257</v>
      </c>
      <c r="E272">
        <v>26.491409999999998</v>
      </c>
      <c r="F272">
        <v>-80.220299999999995</v>
      </c>
      <c r="G272" s="1">
        <v>44029</v>
      </c>
      <c r="H272" t="s">
        <v>203</v>
      </c>
      <c r="I272" s="2">
        <v>0.45694444444444443</v>
      </c>
      <c r="J272">
        <v>2020</v>
      </c>
      <c r="K272">
        <v>47</v>
      </c>
      <c r="M272">
        <v>10</v>
      </c>
      <c r="N272">
        <v>30</v>
      </c>
      <c r="O272">
        <v>100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100</v>
      </c>
      <c r="V272">
        <v>0</v>
      </c>
      <c r="W272">
        <v>0</v>
      </c>
      <c r="X272">
        <v>0</v>
      </c>
      <c r="Y272" t="s">
        <v>295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56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14"/>
        <v>56</v>
      </c>
      <c r="AO272">
        <v>0</v>
      </c>
      <c r="AP272">
        <v>1</v>
      </c>
      <c r="AQ272">
        <v>0</v>
      </c>
      <c r="AR272">
        <v>0</v>
      </c>
      <c r="AS272">
        <v>3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12</v>
      </c>
      <c r="BC272">
        <v>6</v>
      </c>
      <c r="BD272">
        <v>0</v>
      </c>
      <c r="BE272">
        <v>1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8</v>
      </c>
      <c r="BT272">
        <v>0</v>
      </c>
      <c r="BU272">
        <v>0</v>
      </c>
      <c r="BV272" s="3">
        <v>0</v>
      </c>
      <c r="BW272">
        <f t="shared" si="15"/>
        <v>32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1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3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</row>
    <row r="273" spans="1:113" x14ac:dyDescent="0.25">
      <c r="A273" t="s">
        <v>277</v>
      </c>
      <c r="B273">
        <v>1</v>
      </c>
      <c r="C273">
        <v>16</v>
      </c>
      <c r="D273" t="s">
        <v>257</v>
      </c>
      <c r="E273">
        <v>26.491610000000001</v>
      </c>
      <c r="F273">
        <v>-80.220399999999998</v>
      </c>
      <c r="G273" s="1">
        <v>44029</v>
      </c>
      <c r="H273" t="s">
        <v>203</v>
      </c>
      <c r="I273" s="2">
        <v>0.47222222222222227</v>
      </c>
      <c r="J273">
        <v>2020</v>
      </c>
      <c r="K273">
        <v>44</v>
      </c>
      <c r="M273">
        <v>0</v>
      </c>
      <c r="N273">
        <v>10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21</v>
      </c>
      <c r="X273">
        <v>0</v>
      </c>
      <c r="Y273" t="s">
        <v>295</v>
      </c>
      <c r="Z273">
        <v>0</v>
      </c>
      <c r="AA273">
        <v>0</v>
      </c>
      <c r="AB273">
        <v>0</v>
      </c>
      <c r="AC273">
        <v>50</v>
      </c>
      <c r="AD273">
        <v>0</v>
      </c>
      <c r="AE273">
        <v>0</v>
      </c>
      <c r="AF273">
        <v>0</v>
      </c>
      <c r="AG273">
        <v>1</v>
      </c>
      <c r="AH273">
        <v>41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14"/>
        <v>113</v>
      </c>
      <c r="AO273">
        <v>0</v>
      </c>
      <c r="AP273">
        <v>1</v>
      </c>
      <c r="AQ273">
        <v>0</v>
      </c>
      <c r="AR273">
        <v>0</v>
      </c>
      <c r="AS273">
        <v>3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16</v>
      </c>
      <c r="BC273">
        <v>15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11</v>
      </c>
      <c r="BT273">
        <v>0</v>
      </c>
      <c r="BU273">
        <v>0</v>
      </c>
      <c r="BV273" s="3">
        <v>0</v>
      </c>
      <c r="BW273">
        <f t="shared" si="15"/>
        <v>46</v>
      </c>
      <c r="BX273">
        <v>0</v>
      </c>
      <c r="BY273">
        <v>0</v>
      </c>
      <c r="BZ273">
        <v>0</v>
      </c>
      <c r="CA273">
        <v>1</v>
      </c>
      <c r="CB273">
        <v>0</v>
      </c>
      <c r="CC273">
        <v>0</v>
      </c>
      <c r="CD273">
        <v>2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5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5</v>
      </c>
      <c r="DE273">
        <v>0</v>
      </c>
      <c r="DF273">
        <v>0</v>
      </c>
      <c r="DG273">
        <v>0</v>
      </c>
      <c r="DH273">
        <v>0</v>
      </c>
      <c r="DI273">
        <v>0</v>
      </c>
    </row>
    <row r="274" spans="1:113" x14ac:dyDescent="0.25">
      <c r="A274" t="s">
        <v>277</v>
      </c>
      <c r="B274">
        <v>1</v>
      </c>
      <c r="C274">
        <v>17</v>
      </c>
      <c r="D274" t="s">
        <v>257</v>
      </c>
      <c r="E274">
        <v>26.49165</v>
      </c>
      <c r="F274">
        <v>-80.217399999999998</v>
      </c>
      <c r="G274" s="1">
        <v>44029</v>
      </c>
      <c r="H274" t="s">
        <v>203</v>
      </c>
      <c r="I274" s="2">
        <v>0.34097222222222223</v>
      </c>
      <c r="J274">
        <v>2020</v>
      </c>
      <c r="K274">
        <v>45</v>
      </c>
      <c r="M274">
        <v>20</v>
      </c>
      <c r="N274">
        <v>60</v>
      </c>
      <c r="O274">
        <v>200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100</v>
      </c>
      <c r="V274">
        <f>141+189</f>
        <v>330</v>
      </c>
      <c r="W274">
        <v>93</v>
      </c>
      <c r="X274">
        <v>0</v>
      </c>
      <c r="Y274" t="s">
        <v>295</v>
      </c>
      <c r="Z274">
        <v>0</v>
      </c>
      <c r="AA274">
        <v>2</v>
      </c>
      <c r="AB274">
        <v>0</v>
      </c>
      <c r="AC274">
        <v>4</v>
      </c>
      <c r="AD274">
        <v>0</v>
      </c>
      <c r="AE274">
        <v>0</v>
      </c>
      <c r="AF274">
        <v>0</v>
      </c>
      <c r="AG274">
        <v>0</v>
      </c>
      <c r="AH274">
        <v>17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14"/>
        <v>446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6</v>
      </c>
      <c r="BC274">
        <v>1</v>
      </c>
      <c r="BD274">
        <v>0</v>
      </c>
      <c r="BE274">
        <v>4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 s="3">
        <v>0</v>
      </c>
      <c r="BW274">
        <f t="shared" si="15"/>
        <v>12</v>
      </c>
      <c r="BX274">
        <v>2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1</v>
      </c>
      <c r="CE274">
        <v>0</v>
      </c>
      <c r="CF274">
        <v>0</v>
      </c>
      <c r="CG274">
        <v>0</v>
      </c>
      <c r="CH274">
        <v>2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1</v>
      </c>
      <c r="DE274">
        <v>0</v>
      </c>
      <c r="DF274">
        <v>0</v>
      </c>
      <c r="DG274">
        <v>0</v>
      </c>
      <c r="DH274">
        <v>0</v>
      </c>
      <c r="DI274">
        <v>0</v>
      </c>
    </row>
    <row r="275" spans="1:113" x14ac:dyDescent="0.25">
      <c r="A275" t="s">
        <v>277</v>
      </c>
      <c r="B275">
        <v>1</v>
      </c>
      <c r="C275">
        <v>18</v>
      </c>
      <c r="D275" t="s">
        <v>257</v>
      </c>
      <c r="E275">
        <v>26.49147</v>
      </c>
      <c r="F275">
        <v>-80.219399999999993</v>
      </c>
      <c r="G275" s="1">
        <v>44029</v>
      </c>
      <c r="H275" t="s">
        <v>203</v>
      </c>
      <c r="I275" s="2">
        <v>0.43194444444444446</v>
      </c>
      <c r="J275">
        <v>2020</v>
      </c>
      <c r="K275">
        <v>45</v>
      </c>
      <c r="M275">
        <v>5</v>
      </c>
      <c r="N275">
        <v>90</v>
      </c>
      <c r="O275">
        <v>100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100</v>
      </c>
      <c r="V275">
        <v>0</v>
      </c>
      <c r="W275">
        <v>0</v>
      </c>
      <c r="X275">
        <v>0</v>
      </c>
      <c r="Y275" t="s">
        <v>295</v>
      </c>
      <c r="Z275">
        <v>0</v>
      </c>
      <c r="AA275">
        <v>0</v>
      </c>
      <c r="AB275">
        <v>0</v>
      </c>
      <c r="AC275">
        <v>20</v>
      </c>
      <c r="AD275">
        <v>0</v>
      </c>
      <c r="AE275">
        <v>0</v>
      </c>
      <c r="AF275">
        <v>0</v>
      </c>
      <c r="AG275">
        <v>0</v>
      </c>
      <c r="AH275">
        <v>76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14"/>
        <v>96</v>
      </c>
      <c r="AO275">
        <v>0</v>
      </c>
      <c r="AP275">
        <v>0</v>
      </c>
      <c r="AQ275">
        <v>0</v>
      </c>
      <c r="AR275">
        <v>0</v>
      </c>
      <c r="AS275">
        <v>2</v>
      </c>
      <c r="AT275">
        <v>0</v>
      </c>
      <c r="AU275">
        <v>0</v>
      </c>
      <c r="AV275">
        <v>0</v>
      </c>
      <c r="AW275">
        <v>2</v>
      </c>
      <c r="AX275">
        <v>0</v>
      </c>
      <c r="AY275">
        <v>0</v>
      </c>
      <c r="AZ275">
        <v>0</v>
      </c>
      <c r="BA275">
        <v>0</v>
      </c>
      <c r="BB275">
        <v>7</v>
      </c>
      <c r="BC275">
        <v>5</v>
      </c>
      <c r="BD275">
        <v>0</v>
      </c>
      <c r="BE275">
        <v>0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6</v>
      </c>
      <c r="BT275">
        <v>0</v>
      </c>
      <c r="BU275">
        <v>0</v>
      </c>
      <c r="BV275" s="3">
        <v>0</v>
      </c>
      <c r="BW275">
        <f t="shared" si="15"/>
        <v>23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</row>
    <row r="276" spans="1:113" x14ac:dyDescent="0.25">
      <c r="A276" t="s">
        <v>277</v>
      </c>
      <c r="B276">
        <v>1</v>
      </c>
      <c r="C276">
        <v>19</v>
      </c>
      <c r="D276" t="s">
        <v>257</v>
      </c>
      <c r="E276">
        <v>26.491620000000001</v>
      </c>
      <c r="F276">
        <v>-80.217799999999997</v>
      </c>
      <c r="G276" s="1">
        <v>44029</v>
      </c>
      <c r="H276" t="s">
        <v>203</v>
      </c>
      <c r="I276" s="2">
        <v>0.375</v>
      </c>
      <c r="J276">
        <v>2020</v>
      </c>
      <c r="K276">
        <v>42</v>
      </c>
      <c r="M276">
        <v>10</v>
      </c>
      <c r="N276">
        <v>60</v>
      </c>
      <c r="O276">
        <v>100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100</v>
      </c>
      <c r="V276">
        <v>312</v>
      </c>
      <c r="W276">
        <v>0</v>
      </c>
      <c r="X276">
        <v>0</v>
      </c>
      <c r="Y276" t="s">
        <v>295</v>
      </c>
      <c r="Z276">
        <v>0</v>
      </c>
      <c r="AA276">
        <v>0</v>
      </c>
      <c r="AB276">
        <v>0</v>
      </c>
      <c r="AC276">
        <v>5</v>
      </c>
      <c r="AD276">
        <v>0</v>
      </c>
      <c r="AE276">
        <v>0</v>
      </c>
      <c r="AF276">
        <v>0</v>
      </c>
      <c r="AG276">
        <v>0</v>
      </c>
      <c r="AH276">
        <v>39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14"/>
        <v>356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0</v>
      </c>
      <c r="AY276">
        <v>0</v>
      </c>
      <c r="AZ276">
        <v>0</v>
      </c>
      <c r="BA276">
        <v>0</v>
      </c>
      <c r="BB276">
        <v>6</v>
      </c>
      <c r="BC276">
        <v>0</v>
      </c>
      <c r="BD276">
        <v>0</v>
      </c>
      <c r="BE276">
        <v>1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1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0</v>
      </c>
      <c r="BU276">
        <v>0</v>
      </c>
      <c r="BV276" s="3">
        <v>0</v>
      </c>
      <c r="BW276">
        <f t="shared" si="15"/>
        <v>10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1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1</v>
      </c>
      <c r="DE276">
        <v>0</v>
      </c>
      <c r="DF276">
        <v>0</v>
      </c>
      <c r="DG276">
        <v>0</v>
      </c>
      <c r="DH276">
        <v>0</v>
      </c>
      <c r="DI276">
        <v>0</v>
      </c>
    </row>
    <row r="277" spans="1:113" x14ac:dyDescent="0.25">
      <c r="A277" t="s">
        <v>277</v>
      </c>
      <c r="B277">
        <v>1</v>
      </c>
      <c r="C277">
        <v>20</v>
      </c>
      <c r="D277" t="s">
        <v>257</v>
      </c>
      <c r="E277">
        <v>26.491679999999999</v>
      </c>
      <c r="F277">
        <v>-80.217699999999994</v>
      </c>
      <c r="G277" s="1">
        <v>44029</v>
      </c>
      <c r="H277" t="s">
        <v>203</v>
      </c>
      <c r="I277" s="2">
        <v>0.3576388888888889</v>
      </c>
      <c r="J277">
        <v>2020</v>
      </c>
      <c r="K277">
        <v>45</v>
      </c>
      <c r="M277">
        <v>10</v>
      </c>
      <c r="N277">
        <v>40</v>
      </c>
      <c r="O277">
        <v>100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100</v>
      </c>
      <c r="V277">
        <v>140</v>
      </c>
      <c r="W277">
        <v>5</v>
      </c>
      <c r="X277">
        <v>0</v>
      </c>
      <c r="Y277" t="s">
        <v>295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20</v>
      </c>
      <c r="AH277">
        <v>17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14"/>
        <v>182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5</v>
      </c>
      <c r="BC277">
        <v>0</v>
      </c>
      <c r="BD277">
        <v>0</v>
      </c>
      <c r="BE277">
        <v>3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 s="3">
        <v>0</v>
      </c>
      <c r="BW277">
        <f t="shared" si="15"/>
        <v>10</v>
      </c>
      <c r="BX277">
        <v>1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1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</row>
    <row r="278" spans="1:113" x14ac:dyDescent="0.25">
      <c r="A278" t="s">
        <v>277</v>
      </c>
      <c r="B278">
        <v>1</v>
      </c>
      <c r="C278">
        <v>21</v>
      </c>
      <c r="D278" t="s">
        <v>257</v>
      </c>
      <c r="E278">
        <v>26.491479999999999</v>
      </c>
      <c r="F278">
        <v>-80.218000000000004</v>
      </c>
      <c r="G278" s="1">
        <v>44029</v>
      </c>
      <c r="H278" t="s">
        <v>203</v>
      </c>
      <c r="I278" s="2">
        <v>0.38958333333333334</v>
      </c>
      <c r="J278">
        <v>2020</v>
      </c>
      <c r="K278">
        <v>43</v>
      </c>
      <c r="M278">
        <v>20</v>
      </c>
      <c r="N278">
        <v>20</v>
      </c>
      <c r="O278">
        <v>100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100</v>
      </c>
      <c r="V278">
        <f>64*4</f>
        <v>256</v>
      </c>
      <c r="W278">
        <v>0</v>
      </c>
      <c r="X278">
        <v>0</v>
      </c>
      <c r="Y278" t="s">
        <v>295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34</v>
      </c>
      <c r="AH278">
        <v>30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14"/>
        <v>320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4</v>
      </c>
      <c r="BC278">
        <v>2</v>
      </c>
      <c r="BD278">
        <v>0</v>
      </c>
      <c r="BE278">
        <v>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 s="3">
        <v>0</v>
      </c>
      <c r="BW278">
        <f t="shared" si="15"/>
        <v>7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1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1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1</v>
      </c>
      <c r="DE278">
        <v>0</v>
      </c>
      <c r="DF278">
        <v>0</v>
      </c>
      <c r="DG278">
        <v>0</v>
      </c>
      <c r="DH278">
        <v>0</v>
      </c>
      <c r="DI278">
        <v>0</v>
      </c>
    </row>
    <row r="279" spans="1:113" x14ac:dyDescent="0.25">
      <c r="A279" t="s">
        <v>277</v>
      </c>
      <c r="B279">
        <v>1</v>
      </c>
      <c r="C279">
        <v>22</v>
      </c>
      <c r="D279" t="s">
        <v>257</v>
      </c>
      <c r="E279">
        <v>26.49166</v>
      </c>
      <c r="F279">
        <v>-80.219200000000001</v>
      </c>
      <c r="G279" s="1">
        <v>44029</v>
      </c>
      <c r="H279" t="s">
        <v>203</v>
      </c>
      <c r="I279" s="2">
        <v>0.40972222222222227</v>
      </c>
      <c r="J279">
        <v>2020</v>
      </c>
      <c r="K279">
        <v>35</v>
      </c>
      <c r="M279">
        <v>0</v>
      </c>
      <c r="N279">
        <v>40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12</v>
      </c>
      <c r="X279">
        <v>0</v>
      </c>
      <c r="Y279" t="s">
        <v>295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56</v>
      </c>
      <c r="AH279">
        <v>32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14"/>
        <v>100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15</v>
      </c>
      <c r="BC279">
        <v>9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18</v>
      </c>
      <c r="BT279">
        <v>0</v>
      </c>
      <c r="BU279">
        <v>0</v>
      </c>
      <c r="BV279" s="3">
        <v>0</v>
      </c>
      <c r="BW279">
        <f t="shared" si="15"/>
        <v>44</v>
      </c>
      <c r="BX279">
        <v>1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3</v>
      </c>
      <c r="CE279">
        <v>0</v>
      </c>
      <c r="CF279">
        <v>0</v>
      </c>
      <c r="CG279">
        <v>0</v>
      </c>
      <c r="CH279">
        <v>1</v>
      </c>
      <c r="CI279">
        <v>0</v>
      </c>
      <c r="CJ279">
        <v>3</v>
      </c>
      <c r="CK279">
        <v>0</v>
      </c>
      <c r="CL279">
        <v>2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1</v>
      </c>
      <c r="DC279">
        <v>0</v>
      </c>
      <c r="DD279">
        <v>1</v>
      </c>
      <c r="DE279">
        <v>0</v>
      </c>
      <c r="DF279">
        <v>0</v>
      </c>
      <c r="DG279">
        <v>0</v>
      </c>
      <c r="DH279">
        <v>0</v>
      </c>
      <c r="DI279">
        <v>0</v>
      </c>
    </row>
    <row r="280" spans="1:113" x14ac:dyDescent="0.25">
      <c r="A280" t="s">
        <v>277</v>
      </c>
      <c r="B280">
        <v>2</v>
      </c>
      <c r="C280">
        <v>1</v>
      </c>
      <c r="D280" t="s">
        <v>248</v>
      </c>
      <c r="E280">
        <v>26.49033</v>
      </c>
      <c r="F280">
        <v>-80.217339999999993</v>
      </c>
      <c r="G280" s="1">
        <v>44027</v>
      </c>
      <c r="H280" s="1" t="s">
        <v>122</v>
      </c>
      <c r="I280" s="2">
        <v>0.33194444444444443</v>
      </c>
      <c r="J280">
        <v>2020</v>
      </c>
      <c r="K280">
        <v>45</v>
      </c>
      <c r="M280">
        <v>80</v>
      </c>
      <c r="N280">
        <v>100</v>
      </c>
      <c r="O280">
        <v>10600</v>
      </c>
      <c r="P280">
        <v>0</v>
      </c>
      <c r="Q280">
        <v>5</v>
      </c>
      <c r="R280">
        <v>0</v>
      </c>
      <c r="S280">
        <v>0</v>
      </c>
      <c r="T280">
        <v>0</v>
      </c>
      <c r="U280">
        <v>95</v>
      </c>
      <c r="V280">
        <v>29</v>
      </c>
      <c r="W280">
        <v>116</v>
      </c>
      <c r="X280">
        <v>0</v>
      </c>
      <c r="Y280" t="s">
        <v>295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14"/>
        <v>145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3</v>
      </c>
      <c r="BC280">
        <v>1</v>
      </c>
      <c r="BD280">
        <v>0</v>
      </c>
      <c r="BE280">
        <v>2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3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 s="3">
        <v>0</v>
      </c>
      <c r="BW280">
        <f t="shared" si="15"/>
        <v>9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1</v>
      </c>
      <c r="CG280">
        <v>0</v>
      </c>
      <c r="CH280">
        <v>2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</row>
    <row r="281" spans="1:113" x14ac:dyDescent="0.25">
      <c r="A281" t="s">
        <v>277</v>
      </c>
      <c r="B281">
        <v>2</v>
      </c>
      <c r="C281">
        <v>2</v>
      </c>
      <c r="D281" t="s">
        <v>248</v>
      </c>
      <c r="E281">
        <v>26.490580000000001</v>
      </c>
      <c r="F281">
        <v>-80.217510000000004</v>
      </c>
      <c r="G281" s="1">
        <v>44027</v>
      </c>
      <c r="H281" t="s">
        <v>122</v>
      </c>
      <c r="I281" s="2">
        <v>0.36180555555555555</v>
      </c>
      <c r="J281">
        <v>2020</v>
      </c>
      <c r="K281">
        <v>33</v>
      </c>
      <c r="M281">
        <v>95</v>
      </c>
      <c r="N281">
        <v>100</v>
      </c>
      <c r="O281">
        <v>11400</v>
      </c>
      <c r="P281">
        <v>0</v>
      </c>
      <c r="Q281">
        <v>0</v>
      </c>
      <c r="R281">
        <v>0</v>
      </c>
      <c r="S281">
        <v>0</v>
      </c>
      <c r="T281">
        <v>80</v>
      </c>
      <c r="U281">
        <v>20</v>
      </c>
      <c r="V281">
        <f>4*427</f>
        <v>1708</v>
      </c>
      <c r="W281">
        <v>27</v>
      </c>
      <c r="X281">
        <v>0</v>
      </c>
      <c r="Y281" t="s">
        <v>295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14"/>
        <v>1735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3</v>
      </c>
      <c r="BC281">
        <v>1</v>
      </c>
      <c r="BD281">
        <v>0</v>
      </c>
      <c r="BE281">
        <v>5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2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 s="3">
        <v>0</v>
      </c>
      <c r="BW281">
        <f t="shared" si="15"/>
        <v>11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1</v>
      </c>
      <c r="CI281">
        <v>0</v>
      </c>
      <c r="CJ281">
        <v>0</v>
      </c>
      <c r="CK281">
        <v>0</v>
      </c>
      <c r="CL281">
        <v>1</v>
      </c>
      <c r="CM281">
        <v>0</v>
      </c>
      <c r="CN281">
        <v>0</v>
      </c>
      <c r="CO281">
        <v>0</v>
      </c>
      <c r="CP281">
        <v>0</v>
      </c>
      <c r="CQ281">
        <v>1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3</v>
      </c>
      <c r="DG281">
        <v>0</v>
      </c>
      <c r="DH281">
        <v>0</v>
      </c>
      <c r="DI281">
        <v>0</v>
      </c>
    </row>
    <row r="282" spans="1:113" x14ac:dyDescent="0.25">
      <c r="A282" t="s">
        <v>277</v>
      </c>
      <c r="B282">
        <v>2</v>
      </c>
      <c r="C282">
        <v>3</v>
      </c>
      <c r="D282" t="s">
        <v>248</v>
      </c>
      <c r="E282">
        <v>26.490290000000002</v>
      </c>
      <c r="F282">
        <v>-80.218729999999994</v>
      </c>
      <c r="G282" s="1">
        <v>44027</v>
      </c>
      <c r="H282" t="s">
        <v>122</v>
      </c>
      <c r="I282" s="2">
        <v>0.45624999999999999</v>
      </c>
      <c r="J282">
        <v>2020</v>
      </c>
      <c r="K282">
        <v>53</v>
      </c>
      <c r="M282">
        <v>85</v>
      </c>
      <c r="N282">
        <v>40</v>
      </c>
      <c r="O282">
        <v>2800</v>
      </c>
      <c r="P282">
        <v>90</v>
      </c>
      <c r="Q282">
        <v>0</v>
      </c>
      <c r="R282">
        <v>0</v>
      </c>
      <c r="S282">
        <v>0</v>
      </c>
      <c r="T282">
        <v>0</v>
      </c>
      <c r="U282">
        <v>10</v>
      </c>
      <c r="V282">
        <v>33</v>
      </c>
      <c r="W282">
        <v>55</v>
      </c>
      <c r="X282">
        <v>0</v>
      </c>
      <c r="Y282" t="s">
        <v>295</v>
      </c>
      <c r="Z282">
        <v>0</v>
      </c>
      <c r="AA282">
        <v>0</v>
      </c>
      <c r="AB282">
        <v>0</v>
      </c>
      <c r="AC282">
        <v>10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14"/>
        <v>98</v>
      </c>
      <c r="AO282">
        <v>0</v>
      </c>
      <c r="AP282">
        <v>0</v>
      </c>
      <c r="AQ282">
        <v>0</v>
      </c>
      <c r="AR282">
        <v>0</v>
      </c>
      <c r="AS282">
        <v>1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3</v>
      </c>
      <c r="BC282">
        <v>7</v>
      </c>
      <c r="BD282">
        <v>0</v>
      </c>
      <c r="BE282">
        <v>7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5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2</v>
      </c>
      <c r="BV282" s="3">
        <v>0</v>
      </c>
      <c r="BW282">
        <f t="shared" si="15"/>
        <v>25</v>
      </c>
      <c r="BX282">
        <v>0</v>
      </c>
      <c r="BY282">
        <v>0</v>
      </c>
      <c r="BZ282">
        <v>0</v>
      </c>
      <c r="CA282">
        <v>2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0</v>
      </c>
      <c r="CJ282">
        <v>0</v>
      </c>
      <c r="CK282">
        <v>0</v>
      </c>
      <c r="CL282">
        <v>10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3</v>
      </c>
      <c r="DG282">
        <v>0</v>
      </c>
      <c r="DH282">
        <v>0</v>
      </c>
      <c r="DI282">
        <v>0</v>
      </c>
    </row>
    <row r="283" spans="1:113" x14ac:dyDescent="0.25">
      <c r="A283" t="s">
        <v>277</v>
      </c>
      <c r="B283">
        <v>2</v>
      </c>
      <c r="C283">
        <v>4</v>
      </c>
      <c r="D283" t="s">
        <v>248</v>
      </c>
      <c r="E283">
        <v>26.490649999999999</v>
      </c>
      <c r="F283">
        <v>-80.21808</v>
      </c>
      <c r="G283" s="1">
        <v>44027</v>
      </c>
      <c r="H283" t="s">
        <v>122</v>
      </c>
      <c r="I283" s="2">
        <v>0.38958333333333334</v>
      </c>
      <c r="J283">
        <v>2020</v>
      </c>
      <c r="K283">
        <v>55</v>
      </c>
      <c r="M283">
        <v>70</v>
      </c>
      <c r="N283">
        <v>60</v>
      </c>
      <c r="O283">
        <v>4500</v>
      </c>
      <c r="P283">
        <v>90</v>
      </c>
      <c r="Q283">
        <v>0</v>
      </c>
      <c r="R283">
        <v>0</v>
      </c>
      <c r="S283">
        <v>0</v>
      </c>
      <c r="T283">
        <v>0</v>
      </c>
      <c r="U283">
        <v>10</v>
      </c>
      <c r="V283">
        <v>44</v>
      </c>
      <c r="W283">
        <v>6</v>
      </c>
      <c r="X283">
        <v>95</v>
      </c>
      <c r="Y283" t="s">
        <v>295</v>
      </c>
      <c r="Z283">
        <v>0</v>
      </c>
      <c r="AA283">
        <v>0</v>
      </c>
      <c r="AB283">
        <v>0</v>
      </c>
      <c r="AC283">
        <v>4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14"/>
        <v>149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5</v>
      </c>
      <c r="AX283">
        <v>0</v>
      </c>
      <c r="AY283">
        <v>0</v>
      </c>
      <c r="AZ283">
        <v>0</v>
      </c>
      <c r="BA283">
        <v>0</v>
      </c>
      <c r="BB283">
        <v>25</v>
      </c>
      <c r="BC283">
        <v>17</v>
      </c>
      <c r="BD283">
        <v>0</v>
      </c>
      <c r="BE283">
        <v>11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3</v>
      </c>
      <c r="BO283">
        <v>0</v>
      </c>
      <c r="BP283">
        <v>0</v>
      </c>
      <c r="BQ283">
        <v>0</v>
      </c>
      <c r="BR283">
        <v>0</v>
      </c>
      <c r="BS283">
        <v>4</v>
      </c>
      <c r="BT283">
        <v>0</v>
      </c>
      <c r="BU283">
        <v>0</v>
      </c>
      <c r="BV283" s="3">
        <v>0</v>
      </c>
      <c r="BW283">
        <f t="shared" si="15"/>
        <v>65</v>
      </c>
      <c r="BX283">
        <v>1</v>
      </c>
      <c r="BY283">
        <v>0</v>
      </c>
      <c r="BZ283">
        <v>0</v>
      </c>
      <c r="CA283">
        <v>0</v>
      </c>
      <c r="CB283">
        <v>0</v>
      </c>
      <c r="CC283">
        <v>2</v>
      </c>
      <c r="CD283">
        <v>7</v>
      </c>
      <c r="CE283">
        <v>0</v>
      </c>
      <c r="CF283">
        <v>0</v>
      </c>
      <c r="CG283">
        <v>0</v>
      </c>
      <c r="CH283">
        <v>5</v>
      </c>
      <c r="CI283">
        <v>0</v>
      </c>
      <c r="CJ283">
        <v>1</v>
      </c>
      <c r="CK283">
        <v>0</v>
      </c>
      <c r="CL283">
        <v>32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1</v>
      </c>
      <c r="DG283">
        <v>0</v>
      </c>
      <c r="DH283">
        <v>0</v>
      </c>
      <c r="DI283">
        <v>0</v>
      </c>
    </row>
    <row r="284" spans="1:113" x14ac:dyDescent="0.25">
      <c r="A284" t="s">
        <v>277</v>
      </c>
      <c r="B284">
        <v>2</v>
      </c>
      <c r="C284">
        <v>5</v>
      </c>
      <c r="D284" t="s">
        <v>248</v>
      </c>
      <c r="E284">
        <v>26.490120000000001</v>
      </c>
      <c r="F284">
        <v>-80.218289999999996</v>
      </c>
      <c r="G284" s="1">
        <v>44027</v>
      </c>
      <c r="H284" t="s">
        <v>122</v>
      </c>
      <c r="I284" s="2">
        <v>0.43124999999999997</v>
      </c>
      <c r="J284">
        <v>2020</v>
      </c>
      <c r="K284">
        <v>52</v>
      </c>
      <c r="M284">
        <v>10</v>
      </c>
      <c r="N284">
        <v>20</v>
      </c>
      <c r="O284">
        <v>300</v>
      </c>
      <c r="P284">
        <v>0</v>
      </c>
      <c r="Q284">
        <v>100</v>
      </c>
      <c r="R284">
        <v>0</v>
      </c>
      <c r="S284">
        <v>0</v>
      </c>
      <c r="T284">
        <v>0</v>
      </c>
      <c r="U284">
        <v>0</v>
      </c>
      <c r="V284">
        <v>107</v>
      </c>
      <c r="W284">
        <v>45</v>
      </c>
      <c r="X284">
        <v>0</v>
      </c>
      <c r="Y284" t="s">
        <v>295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14"/>
        <v>153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1</v>
      </c>
      <c r="BC284">
        <v>1</v>
      </c>
      <c r="BD284">
        <v>0</v>
      </c>
      <c r="BE284">
        <v>13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 s="3">
        <v>0</v>
      </c>
      <c r="BW284">
        <f t="shared" si="15"/>
        <v>15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2</v>
      </c>
      <c r="CE284">
        <v>0</v>
      </c>
      <c r="CF284">
        <v>0</v>
      </c>
      <c r="CG284">
        <v>0</v>
      </c>
      <c r="CH284">
        <v>2</v>
      </c>
      <c r="CI284">
        <v>0</v>
      </c>
      <c r="CJ284">
        <v>0</v>
      </c>
      <c r="CK284">
        <v>0</v>
      </c>
      <c r="CL284">
        <v>4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1</v>
      </c>
      <c r="DG284">
        <v>0</v>
      </c>
      <c r="DH284">
        <v>0</v>
      </c>
      <c r="DI284">
        <v>0</v>
      </c>
    </row>
    <row r="285" spans="1:113" x14ac:dyDescent="0.25">
      <c r="A285" t="s">
        <v>277</v>
      </c>
      <c r="B285">
        <v>2</v>
      </c>
      <c r="C285">
        <v>6</v>
      </c>
      <c r="D285" t="s">
        <v>248</v>
      </c>
      <c r="E285">
        <v>26.490069999999999</v>
      </c>
      <c r="F285">
        <v>-80.219260000000006</v>
      </c>
      <c r="G285" s="1">
        <v>44027</v>
      </c>
      <c r="H285" t="s">
        <v>122</v>
      </c>
      <c r="I285" s="2">
        <v>5.347222222222222E-2</v>
      </c>
      <c r="J285">
        <v>2020</v>
      </c>
      <c r="K285">
        <v>45</v>
      </c>
      <c r="M285">
        <v>20</v>
      </c>
      <c r="N285">
        <v>70</v>
      </c>
      <c r="O285">
        <v>2000</v>
      </c>
      <c r="P285">
        <v>100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18</v>
      </c>
      <c r="W285">
        <v>40</v>
      </c>
      <c r="X285">
        <v>9</v>
      </c>
      <c r="Y285" t="s">
        <v>295</v>
      </c>
      <c r="Z285">
        <v>0</v>
      </c>
      <c r="AA285">
        <v>32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14"/>
        <v>101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7</v>
      </c>
      <c r="BC285">
        <v>17</v>
      </c>
      <c r="BD285">
        <v>0</v>
      </c>
      <c r="BE285">
        <v>4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1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 s="3">
        <v>0</v>
      </c>
      <c r="BW285">
        <f t="shared" si="15"/>
        <v>30</v>
      </c>
      <c r="BX285">
        <v>1</v>
      </c>
      <c r="BY285">
        <v>0</v>
      </c>
      <c r="BZ285">
        <v>0</v>
      </c>
      <c r="CA285">
        <v>1</v>
      </c>
      <c r="CB285">
        <v>0</v>
      </c>
      <c r="CC285">
        <v>0</v>
      </c>
      <c r="CD285">
        <v>5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19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1</v>
      </c>
      <c r="DE285">
        <v>0</v>
      </c>
      <c r="DF285">
        <v>1</v>
      </c>
      <c r="DG285">
        <v>0</v>
      </c>
      <c r="DH285">
        <v>0</v>
      </c>
      <c r="DI285">
        <v>0</v>
      </c>
    </row>
    <row r="286" spans="1:113" x14ac:dyDescent="0.25">
      <c r="A286" t="s">
        <v>277</v>
      </c>
      <c r="B286">
        <v>2</v>
      </c>
      <c r="C286">
        <v>7</v>
      </c>
      <c r="D286" t="s">
        <v>248</v>
      </c>
      <c r="E286">
        <v>26.49023</v>
      </c>
      <c r="F286">
        <v>-80.219309999999993</v>
      </c>
      <c r="G286" s="1">
        <v>44027</v>
      </c>
      <c r="H286" t="s">
        <v>122</v>
      </c>
      <c r="I286" s="2">
        <v>8.4027777777777771E-2</v>
      </c>
      <c r="J286">
        <v>2020</v>
      </c>
      <c r="K286">
        <v>46</v>
      </c>
      <c r="M286">
        <v>50</v>
      </c>
      <c r="N286">
        <v>95</v>
      </c>
      <c r="O286">
        <v>7000</v>
      </c>
      <c r="P286">
        <v>90</v>
      </c>
      <c r="Q286">
        <v>0</v>
      </c>
      <c r="R286">
        <v>0</v>
      </c>
      <c r="S286">
        <v>0</v>
      </c>
      <c r="T286">
        <v>0</v>
      </c>
      <c r="U286">
        <v>10</v>
      </c>
      <c r="V286">
        <v>0</v>
      </c>
      <c r="W286">
        <v>12</v>
      </c>
      <c r="X286">
        <v>36</v>
      </c>
      <c r="Y286" t="s">
        <v>295</v>
      </c>
      <c r="Z286">
        <v>0</v>
      </c>
      <c r="AA286">
        <v>31</v>
      </c>
      <c r="AB286">
        <v>0</v>
      </c>
      <c r="AC286">
        <v>6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14"/>
        <v>85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2</v>
      </c>
      <c r="AX286">
        <v>0</v>
      </c>
      <c r="AY286">
        <v>0</v>
      </c>
      <c r="AZ286">
        <v>0</v>
      </c>
      <c r="BA286">
        <v>0</v>
      </c>
      <c r="BB286">
        <v>13</v>
      </c>
      <c r="BC286">
        <v>13</v>
      </c>
      <c r="BD286">
        <v>0</v>
      </c>
      <c r="BE286">
        <v>3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4</v>
      </c>
      <c r="BO286">
        <v>0</v>
      </c>
      <c r="BP286">
        <v>0</v>
      </c>
      <c r="BQ286">
        <v>0</v>
      </c>
      <c r="BR286">
        <v>0</v>
      </c>
      <c r="BS286">
        <v>2</v>
      </c>
      <c r="BT286">
        <v>0</v>
      </c>
      <c r="BU286">
        <v>0</v>
      </c>
      <c r="BV286" s="3">
        <v>0</v>
      </c>
      <c r="BW286">
        <f t="shared" si="15"/>
        <v>37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12</v>
      </c>
      <c r="CI286">
        <v>0</v>
      </c>
      <c r="CJ286">
        <v>2</v>
      </c>
      <c r="CK286">
        <v>0</v>
      </c>
      <c r="CL286">
        <v>16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1</v>
      </c>
      <c r="DE286">
        <v>1</v>
      </c>
      <c r="DF286">
        <v>0</v>
      </c>
      <c r="DG286">
        <v>0</v>
      </c>
      <c r="DH286">
        <v>0</v>
      </c>
      <c r="DI286">
        <v>0</v>
      </c>
    </row>
    <row r="287" spans="1:113" x14ac:dyDescent="0.25">
      <c r="A287" t="s">
        <v>277</v>
      </c>
      <c r="B287">
        <v>2</v>
      </c>
      <c r="C287">
        <v>8</v>
      </c>
      <c r="D287" t="s">
        <v>248</v>
      </c>
      <c r="E287">
        <v>26.490120000000001</v>
      </c>
      <c r="F287">
        <v>-80.219089999999994</v>
      </c>
      <c r="G287" s="1">
        <v>44027</v>
      </c>
      <c r="H287" t="s">
        <v>122</v>
      </c>
      <c r="I287" s="2">
        <v>0.52847222222222223</v>
      </c>
      <c r="J287">
        <v>2020</v>
      </c>
      <c r="K287">
        <v>46</v>
      </c>
      <c r="M287">
        <v>80</v>
      </c>
      <c r="N287">
        <v>60</v>
      </c>
      <c r="O287">
        <v>4400</v>
      </c>
      <c r="P287">
        <v>35</v>
      </c>
      <c r="Q287">
        <v>0</v>
      </c>
      <c r="R287">
        <v>0</v>
      </c>
      <c r="S287">
        <v>0</v>
      </c>
      <c r="T287">
        <v>35</v>
      </c>
      <c r="U287">
        <v>30</v>
      </c>
      <c r="V287">
        <v>0</v>
      </c>
      <c r="W287">
        <v>41</v>
      </c>
      <c r="X287">
        <v>0</v>
      </c>
      <c r="Y287" t="s">
        <v>295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14"/>
        <v>41</v>
      </c>
      <c r="AO287">
        <v>0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2</v>
      </c>
      <c r="AX287">
        <v>0</v>
      </c>
      <c r="AY287">
        <v>0</v>
      </c>
      <c r="AZ287">
        <v>0</v>
      </c>
      <c r="BA287">
        <v>0</v>
      </c>
      <c r="BB287">
        <v>5</v>
      </c>
      <c r="BC287">
        <v>2</v>
      </c>
      <c r="BD287">
        <v>0</v>
      </c>
      <c r="BE287">
        <v>14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  <c r="BO287">
        <v>0</v>
      </c>
      <c r="BP287">
        <v>0</v>
      </c>
      <c r="BQ287">
        <v>0</v>
      </c>
      <c r="BR287">
        <v>0</v>
      </c>
      <c r="BS287">
        <v>1</v>
      </c>
      <c r="BT287">
        <v>0</v>
      </c>
      <c r="BU287">
        <v>0</v>
      </c>
      <c r="BV287" s="3">
        <v>0</v>
      </c>
      <c r="BW287">
        <f t="shared" si="15"/>
        <v>26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4</v>
      </c>
      <c r="CI287">
        <v>0</v>
      </c>
      <c r="CJ287">
        <v>0</v>
      </c>
      <c r="CK287">
        <v>0</v>
      </c>
      <c r="CL287">
        <v>1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1</v>
      </c>
      <c r="DG287">
        <v>0</v>
      </c>
      <c r="DH287">
        <v>0</v>
      </c>
      <c r="DI287">
        <v>0</v>
      </c>
    </row>
    <row r="288" spans="1:113" x14ac:dyDescent="0.25">
      <c r="A288" t="s">
        <v>277</v>
      </c>
      <c r="B288">
        <v>2</v>
      </c>
      <c r="C288">
        <v>9</v>
      </c>
      <c r="D288" t="s">
        <v>248</v>
      </c>
      <c r="E288">
        <v>26.490259999999999</v>
      </c>
      <c r="F288">
        <v>-80.218999999999994</v>
      </c>
      <c r="G288" s="1">
        <v>44027</v>
      </c>
      <c r="H288" t="s">
        <v>122</v>
      </c>
      <c r="I288" s="2">
        <v>0.51250000000000007</v>
      </c>
      <c r="J288">
        <v>2020</v>
      </c>
      <c r="K288">
        <v>50</v>
      </c>
      <c r="M288">
        <v>50</v>
      </c>
      <c r="N288">
        <v>10</v>
      </c>
      <c r="O288">
        <v>200</v>
      </c>
      <c r="P288">
        <v>100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16</v>
      </c>
      <c r="X288">
        <v>0</v>
      </c>
      <c r="Y288" t="s">
        <v>295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14"/>
        <v>16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1</v>
      </c>
      <c r="BC288">
        <v>0</v>
      </c>
      <c r="BD288">
        <v>0</v>
      </c>
      <c r="BE288">
        <v>2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 s="3">
        <v>0</v>
      </c>
      <c r="BW288">
        <f t="shared" si="15"/>
        <v>3</v>
      </c>
      <c r="BX288">
        <v>0</v>
      </c>
      <c r="BY288">
        <v>0</v>
      </c>
      <c r="BZ288">
        <v>0</v>
      </c>
      <c r="CA288">
        <v>1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</row>
    <row r="289" spans="1:113" x14ac:dyDescent="0.25">
      <c r="A289" t="s">
        <v>277</v>
      </c>
      <c r="B289">
        <v>2</v>
      </c>
      <c r="C289">
        <v>10</v>
      </c>
      <c r="D289" t="s">
        <v>248</v>
      </c>
      <c r="E289">
        <v>26.490069999999999</v>
      </c>
      <c r="F289">
        <v>-80.219719999999995</v>
      </c>
      <c r="G289" s="1">
        <v>44028</v>
      </c>
      <c r="H289" t="s">
        <v>206</v>
      </c>
      <c r="I289" s="2">
        <v>0.4861111111111111</v>
      </c>
      <c r="J289">
        <v>2020</v>
      </c>
      <c r="K289">
        <v>56</v>
      </c>
      <c r="M289">
        <v>50</v>
      </c>
      <c r="N289">
        <v>90</v>
      </c>
      <c r="O289">
        <v>2600</v>
      </c>
      <c r="P289">
        <v>90</v>
      </c>
      <c r="Q289">
        <v>0</v>
      </c>
      <c r="R289">
        <v>0</v>
      </c>
      <c r="S289">
        <v>0</v>
      </c>
      <c r="T289">
        <v>0</v>
      </c>
      <c r="U289">
        <v>10</v>
      </c>
      <c r="V289">
        <v>0</v>
      </c>
      <c r="W289">
        <v>101</v>
      </c>
      <c r="X289">
        <v>0</v>
      </c>
      <c r="Y289" t="s">
        <v>295</v>
      </c>
      <c r="Z289">
        <v>0</v>
      </c>
      <c r="AA289">
        <v>22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14"/>
        <v>123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3</v>
      </c>
      <c r="AX289">
        <v>0</v>
      </c>
      <c r="AY289">
        <v>0</v>
      </c>
      <c r="AZ289">
        <v>0</v>
      </c>
      <c r="BA289">
        <v>0</v>
      </c>
      <c r="BB289">
        <v>21</v>
      </c>
      <c r="BC289">
        <v>12</v>
      </c>
      <c r="BD289">
        <v>0</v>
      </c>
      <c r="BE289">
        <v>4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2</v>
      </c>
      <c r="BT289">
        <v>0</v>
      </c>
      <c r="BU289">
        <v>1</v>
      </c>
      <c r="BV289" s="3">
        <v>0</v>
      </c>
      <c r="BW289">
        <f t="shared" si="15"/>
        <v>43</v>
      </c>
      <c r="BX289">
        <v>0</v>
      </c>
      <c r="BY289">
        <v>0</v>
      </c>
      <c r="BZ289">
        <v>0</v>
      </c>
      <c r="CA289">
        <v>1</v>
      </c>
      <c r="CB289">
        <v>0</v>
      </c>
      <c r="CC289">
        <v>0</v>
      </c>
      <c r="CD289">
        <v>3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2</v>
      </c>
      <c r="CK289">
        <v>0</v>
      </c>
      <c r="CL289">
        <v>14</v>
      </c>
      <c r="CM289">
        <v>0</v>
      </c>
      <c r="CN289">
        <v>0</v>
      </c>
      <c r="CO289">
        <v>1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</row>
    <row r="290" spans="1:113" x14ac:dyDescent="0.25">
      <c r="A290" t="s">
        <v>277</v>
      </c>
      <c r="B290">
        <v>2</v>
      </c>
      <c r="C290">
        <v>11</v>
      </c>
      <c r="D290" t="s">
        <v>249</v>
      </c>
      <c r="E290">
        <v>26.48948</v>
      </c>
      <c r="F290">
        <v>-80.217429999999993</v>
      </c>
      <c r="G290" s="1">
        <v>44025</v>
      </c>
      <c r="H290" t="s">
        <v>106</v>
      </c>
      <c r="I290" s="2">
        <v>0.13472222222222222</v>
      </c>
      <c r="J290">
        <v>2020</v>
      </c>
      <c r="K290">
        <v>26</v>
      </c>
      <c r="M290">
        <v>15</v>
      </c>
      <c r="N290">
        <v>60</v>
      </c>
      <c r="O290">
        <v>1850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100</v>
      </c>
      <c r="V290">
        <f>321*4</f>
        <v>1284</v>
      </c>
      <c r="W290">
        <v>51</v>
      </c>
      <c r="X290">
        <v>0</v>
      </c>
      <c r="Y290" t="s">
        <v>295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26</v>
      </c>
      <c r="AH290">
        <v>2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14"/>
        <v>1363</v>
      </c>
      <c r="AO290">
        <v>0</v>
      </c>
      <c r="AP290">
        <v>0</v>
      </c>
      <c r="AQ290">
        <v>0</v>
      </c>
      <c r="AR290">
        <v>0</v>
      </c>
      <c r="AS290">
        <v>2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5</v>
      </c>
      <c r="BC290">
        <v>7</v>
      </c>
      <c r="BD290">
        <v>0</v>
      </c>
      <c r="BE290">
        <v>4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2</v>
      </c>
      <c r="BT290">
        <v>0</v>
      </c>
      <c r="BU290">
        <v>0</v>
      </c>
      <c r="BV290" s="3">
        <v>0</v>
      </c>
      <c r="BW290">
        <f t="shared" si="15"/>
        <v>20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3</v>
      </c>
      <c r="CI290">
        <v>0</v>
      </c>
      <c r="CJ290">
        <v>1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1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3</v>
      </c>
      <c r="DE290">
        <v>0</v>
      </c>
      <c r="DF290">
        <v>1</v>
      </c>
      <c r="DG290">
        <v>0</v>
      </c>
      <c r="DH290">
        <v>0</v>
      </c>
      <c r="DI290">
        <v>0</v>
      </c>
    </row>
    <row r="291" spans="1:113" x14ac:dyDescent="0.25">
      <c r="A291" t="s">
        <v>277</v>
      </c>
      <c r="B291">
        <v>2</v>
      </c>
      <c r="C291">
        <v>12</v>
      </c>
      <c r="D291" t="s">
        <v>249</v>
      </c>
      <c r="E291">
        <v>26.489439999999998</v>
      </c>
      <c r="F291">
        <v>-80.217979999999997</v>
      </c>
      <c r="G291" s="1">
        <v>44025</v>
      </c>
      <c r="H291" t="s">
        <v>106</v>
      </c>
      <c r="I291" s="2">
        <v>0.15694444444444444</v>
      </c>
      <c r="J291">
        <v>2020</v>
      </c>
      <c r="K291">
        <v>41</v>
      </c>
      <c r="M291">
        <v>40</v>
      </c>
      <c r="N291">
        <v>85</v>
      </c>
      <c r="O291">
        <v>2400</v>
      </c>
      <c r="P291">
        <v>0</v>
      </c>
      <c r="Q291">
        <v>5</v>
      </c>
      <c r="R291">
        <v>0</v>
      </c>
      <c r="S291">
        <v>0</v>
      </c>
      <c r="T291">
        <v>0</v>
      </c>
      <c r="U291">
        <v>95</v>
      </c>
      <c r="V291">
        <f>4*349</f>
        <v>1396</v>
      </c>
      <c r="W291">
        <v>53</v>
      </c>
      <c r="X291">
        <v>0</v>
      </c>
      <c r="Y291" t="s">
        <v>295</v>
      </c>
      <c r="Z291">
        <v>0</v>
      </c>
      <c r="AA291">
        <v>0</v>
      </c>
      <c r="AB291">
        <v>0</v>
      </c>
      <c r="AC291">
        <v>12</v>
      </c>
      <c r="AD291">
        <v>0</v>
      </c>
      <c r="AE291">
        <v>0</v>
      </c>
      <c r="AF291">
        <v>0</v>
      </c>
      <c r="AG291">
        <v>0</v>
      </c>
      <c r="AH291">
        <v>8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14"/>
        <v>1469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4</v>
      </c>
      <c r="BC291">
        <v>1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 s="3">
        <v>0</v>
      </c>
      <c r="BW291">
        <f t="shared" si="15"/>
        <v>6</v>
      </c>
      <c r="BX291">
        <v>1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1</v>
      </c>
      <c r="CH291">
        <v>9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2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</row>
    <row r="292" spans="1:113" x14ac:dyDescent="0.25">
      <c r="A292" t="s">
        <v>277</v>
      </c>
      <c r="B292">
        <v>2</v>
      </c>
      <c r="C292">
        <v>13</v>
      </c>
      <c r="D292" t="s">
        <v>249</v>
      </c>
      <c r="E292">
        <v>26.489460000000001</v>
      </c>
      <c r="F292">
        <v>-80.218419999999995</v>
      </c>
      <c r="G292" s="1">
        <v>44025</v>
      </c>
      <c r="H292" t="s">
        <v>106</v>
      </c>
      <c r="I292" s="2">
        <v>0.19236111111111112</v>
      </c>
      <c r="J292">
        <v>2020</v>
      </c>
      <c r="K292">
        <v>43</v>
      </c>
      <c r="M292">
        <v>60</v>
      </c>
      <c r="N292">
        <v>100</v>
      </c>
      <c r="O292">
        <v>5800</v>
      </c>
      <c r="P292">
        <v>5</v>
      </c>
      <c r="Q292">
        <v>75</v>
      </c>
      <c r="R292">
        <v>0</v>
      </c>
      <c r="S292">
        <v>0</v>
      </c>
      <c r="T292">
        <v>5</v>
      </c>
      <c r="U292">
        <v>15</v>
      </c>
      <c r="V292">
        <v>343</v>
      </c>
      <c r="W292">
        <v>57</v>
      </c>
      <c r="X292">
        <v>0</v>
      </c>
      <c r="Y292" t="s">
        <v>295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14"/>
        <v>400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4</v>
      </c>
      <c r="BC292">
        <v>0</v>
      </c>
      <c r="BD292">
        <v>0</v>
      </c>
      <c r="BE292">
        <v>11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2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 s="3">
        <v>0</v>
      </c>
      <c r="BW292">
        <f t="shared" si="15"/>
        <v>17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4</v>
      </c>
      <c r="CI292">
        <v>0</v>
      </c>
      <c r="CJ292">
        <v>2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1</v>
      </c>
      <c r="DE292">
        <v>0</v>
      </c>
      <c r="DF292">
        <v>2</v>
      </c>
      <c r="DG292">
        <v>0</v>
      </c>
      <c r="DH292">
        <v>0</v>
      </c>
      <c r="DI292">
        <v>0</v>
      </c>
    </row>
    <row r="293" spans="1:113" x14ac:dyDescent="0.25">
      <c r="A293" t="s">
        <v>277</v>
      </c>
      <c r="B293">
        <v>2</v>
      </c>
      <c r="C293">
        <v>14</v>
      </c>
      <c r="D293" t="s">
        <v>249</v>
      </c>
      <c r="E293">
        <v>26.489470000000001</v>
      </c>
      <c r="F293">
        <v>-80.217280000000002</v>
      </c>
      <c r="G293" s="1">
        <v>44025</v>
      </c>
      <c r="H293" t="s">
        <v>106</v>
      </c>
      <c r="I293" s="2">
        <v>0.11805555555555557</v>
      </c>
      <c r="J293">
        <v>2020</v>
      </c>
      <c r="K293">
        <v>27</v>
      </c>
      <c r="M293">
        <v>20</v>
      </c>
      <c r="N293">
        <v>85</v>
      </c>
      <c r="O293">
        <v>1200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100</v>
      </c>
      <c r="V293">
        <f>507*4</f>
        <v>2028</v>
      </c>
      <c r="W293">
        <v>22</v>
      </c>
      <c r="X293">
        <v>0</v>
      </c>
      <c r="Y293" t="s">
        <v>295</v>
      </c>
      <c r="Z293">
        <v>0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48</v>
      </c>
      <c r="AH293">
        <v>3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14"/>
        <v>2104</v>
      </c>
      <c r="AO293">
        <v>0</v>
      </c>
      <c r="AP293">
        <v>0</v>
      </c>
      <c r="AQ293">
        <v>0</v>
      </c>
      <c r="AR293">
        <v>0</v>
      </c>
      <c r="AS293">
        <v>1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4</v>
      </c>
      <c r="BC293">
        <v>7</v>
      </c>
      <c r="BD293">
        <v>0</v>
      </c>
      <c r="BE293">
        <v>3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 s="3">
        <v>0</v>
      </c>
      <c r="BW293">
        <f t="shared" si="15"/>
        <v>15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3</v>
      </c>
      <c r="CI293">
        <v>0</v>
      </c>
      <c r="CJ293">
        <v>2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</row>
    <row r="294" spans="1:113" x14ac:dyDescent="0.25">
      <c r="A294" t="s">
        <v>277</v>
      </c>
      <c r="B294">
        <v>2</v>
      </c>
      <c r="C294">
        <v>15</v>
      </c>
      <c r="D294" t="s">
        <v>257</v>
      </c>
      <c r="E294">
        <v>26.48987</v>
      </c>
      <c r="F294">
        <v>-80.218800000000002</v>
      </c>
      <c r="G294" s="1">
        <v>44029</v>
      </c>
      <c r="H294" t="s">
        <v>203</v>
      </c>
      <c r="I294" s="2">
        <v>0.4055555555555555</v>
      </c>
      <c r="J294">
        <v>2020</v>
      </c>
      <c r="K294">
        <v>15</v>
      </c>
      <c r="M294">
        <v>0</v>
      </c>
      <c r="N294">
        <v>95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7</v>
      </c>
      <c r="X294">
        <v>0</v>
      </c>
      <c r="Y294" t="s">
        <v>295</v>
      </c>
      <c r="Z294">
        <v>0</v>
      </c>
      <c r="AA294">
        <v>0</v>
      </c>
      <c r="AB294">
        <v>0</v>
      </c>
      <c r="AC294">
        <v>12</v>
      </c>
      <c r="AD294">
        <v>0</v>
      </c>
      <c r="AE294">
        <v>0</v>
      </c>
      <c r="AF294">
        <v>53</v>
      </c>
      <c r="AG294">
        <v>0</v>
      </c>
      <c r="AH294">
        <v>53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14"/>
        <v>125</v>
      </c>
      <c r="AO294">
        <v>0</v>
      </c>
      <c r="AP294">
        <v>0</v>
      </c>
      <c r="AQ294">
        <v>0</v>
      </c>
      <c r="AR294">
        <v>0</v>
      </c>
      <c r="AS294">
        <v>3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19</v>
      </c>
      <c r="BC294">
        <v>7</v>
      </c>
      <c r="BD294">
        <v>0</v>
      </c>
      <c r="BE294">
        <v>1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28</v>
      </c>
      <c r="BT294">
        <v>0</v>
      </c>
      <c r="BU294">
        <v>0</v>
      </c>
      <c r="BV294" s="3">
        <v>0</v>
      </c>
      <c r="BW294">
        <f t="shared" si="15"/>
        <v>58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2</v>
      </c>
      <c r="CD294">
        <v>0</v>
      </c>
      <c r="CE294">
        <v>0</v>
      </c>
      <c r="CF294">
        <v>0</v>
      </c>
      <c r="CG294">
        <v>0</v>
      </c>
      <c r="CH294">
        <v>1</v>
      </c>
      <c r="CI294">
        <v>0</v>
      </c>
      <c r="CJ294">
        <v>1</v>
      </c>
      <c r="CK294">
        <v>0</v>
      </c>
      <c r="CL294">
        <v>21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5</v>
      </c>
      <c r="DE294">
        <v>0</v>
      </c>
      <c r="DF294">
        <v>0</v>
      </c>
      <c r="DG294">
        <v>0</v>
      </c>
      <c r="DH294">
        <v>0</v>
      </c>
      <c r="DI294">
        <v>0</v>
      </c>
    </row>
    <row r="295" spans="1:113" x14ac:dyDescent="0.25">
      <c r="A295" t="s">
        <v>277</v>
      </c>
      <c r="B295">
        <v>2</v>
      </c>
      <c r="C295">
        <v>16</v>
      </c>
      <c r="D295" t="s">
        <v>257</v>
      </c>
      <c r="E295">
        <v>26.489609999999999</v>
      </c>
      <c r="F295">
        <v>-80.219899999999996</v>
      </c>
      <c r="G295" s="1">
        <v>44029</v>
      </c>
      <c r="H295" t="s">
        <v>203</v>
      </c>
      <c r="I295" s="2">
        <v>0.3611111111111111</v>
      </c>
      <c r="J295">
        <v>2020</v>
      </c>
      <c r="K295">
        <v>21</v>
      </c>
      <c r="M295">
        <v>40</v>
      </c>
      <c r="N295">
        <v>80</v>
      </c>
      <c r="O295">
        <v>1600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100</v>
      </c>
      <c r="V295">
        <v>849</v>
      </c>
      <c r="W295">
        <v>0</v>
      </c>
      <c r="X295">
        <v>0</v>
      </c>
      <c r="Y295" t="s">
        <v>295</v>
      </c>
      <c r="Z295">
        <v>0</v>
      </c>
      <c r="AA295">
        <v>0</v>
      </c>
      <c r="AB295">
        <v>0</v>
      </c>
      <c r="AC295">
        <v>5</v>
      </c>
      <c r="AD295">
        <v>0</v>
      </c>
      <c r="AE295">
        <v>0</v>
      </c>
      <c r="AF295">
        <v>0</v>
      </c>
      <c r="AG295">
        <v>68</v>
      </c>
      <c r="AH295">
        <v>14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14"/>
        <v>936</v>
      </c>
      <c r="AO295">
        <v>0</v>
      </c>
      <c r="AP295">
        <v>0</v>
      </c>
      <c r="AQ295">
        <v>0</v>
      </c>
      <c r="AR295">
        <v>0</v>
      </c>
      <c r="AS295">
        <v>2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3</v>
      </c>
      <c r="BC295">
        <v>9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3</v>
      </c>
      <c r="BT295">
        <v>0</v>
      </c>
      <c r="BU295">
        <v>0</v>
      </c>
      <c r="BV295" s="3">
        <v>0</v>
      </c>
      <c r="BW295">
        <f t="shared" si="15"/>
        <v>17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2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1</v>
      </c>
      <c r="DE295">
        <v>0</v>
      </c>
      <c r="DF295">
        <v>0</v>
      </c>
      <c r="DG295">
        <v>0</v>
      </c>
      <c r="DH295">
        <v>0</v>
      </c>
      <c r="DI295">
        <v>0</v>
      </c>
    </row>
    <row r="296" spans="1:113" x14ac:dyDescent="0.25">
      <c r="A296" t="s">
        <v>277</v>
      </c>
      <c r="B296">
        <v>2</v>
      </c>
      <c r="C296">
        <v>17</v>
      </c>
      <c r="D296" t="s">
        <v>257</v>
      </c>
      <c r="E296">
        <v>26.489699999999999</v>
      </c>
      <c r="F296">
        <v>-80.22</v>
      </c>
      <c r="G296" s="1">
        <v>44029</v>
      </c>
      <c r="H296" t="s">
        <v>203</v>
      </c>
      <c r="I296" s="2">
        <v>0.33958333333333335</v>
      </c>
      <c r="J296">
        <v>2020</v>
      </c>
      <c r="K296">
        <v>23</v>
      </c>
      <c r="M296">
        <v>30</v>
      </c>
      <c r="N296">
        <v>70</v>
      </c>
      <c r="O296">
        <v>2000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100</v>
      </c>
      <c r="V296">
        <f>266*4</f>
        <v>1064</v>
      </c>
      <c r="W296">
        <v>0</v>
      </c>
      <c r="X296">
        <v>0</v>
      </c>
      <c r="Y296" t="s">
        <v>295</v>
      </c>
      <c r="Z296">
        <v>0</v>
      </c>
      <c r="AA296">
        <v>0</v>
      </c>
      <c r="AB296">
        <v>0</v>
      </c>
      <c r="AC296">
        <v>31</v>
      </c>
      <c r="AD296">
        <v>0</v>
      </c>
      <c r="AE296">
        <v>0</v>
      </c>
      <c r="AF296">
        <v>0</v>
      </c>
      <c r="AG296">
        <v>0</v>
      </c>
      <c r="AH296">
        <v>42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14"/>
        <v>1137</v>
      </c>
      <c r="AO296">
        <v>0</v>
      </c>
      <c r="AP296">
        <v>0</v>
      </c>
      <c r="AQ296">
        <v>0</v>
      </c>
      <c r="AR296">
        <v>0</v>
      </c>
      <c r="AS296">
        <v>5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7</v>
      </c>
      <c r="BC296">
        <v>4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10</v>
      </c>
      <c r="BT296">
        <v>0</v>
      </c>
      <c r="BU296">
        <v>0</v>
      </c>
      <c r="BV296" s="3">
        <v>0</v>
      </c>
      <c r="BW296">
        <f t="shared" si="15"/>
        <v>26</v>
      </c>
      <c r="BX296">
        <v>1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</row>
    <row r="297" spans="1:113" x14ac:dyDescent="0.25">
      <c r="A297" t="s">
        <v>277</v>
      </c>
      <c r="B297">
        <v>2</v>
      </c>
      <c r="C297">
        <v>18</v>
      </c>
      <c r="D297" t="s">
        <v>257</v>
      </c>
      <c r="E297">
        <v>26.48997</v>
      </c>
      <c r="F297">
        <v>-80.218199999999996</v>
      </c>
      <c r="G297" s="1">
        <v>44029</v>
      </c>
      <c r="H297" t="s">
        <v>203</v>
      </c>
      <c r="I297" s="2">
        <v>0.4770833333333333</v>
      </c>
      <c r="J297">
        <v>2020</v>
      </c>
      <c r="K297">
        <v>31</v>
      </c>
      <c r="M297">
        <v>50</v>
      </c>
      <c r="N297">
        <v>50</v>
      </c>
      <c r="O297">
        <v>1800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100</v>
      </c>
      <c r="V297">
        <v>107</v>
      </c>
      <c r="W297">
        <v>28</v>
      </c>
      <c r="X297">
        <v>0</v>
      </c>
      <c r="Y297" t="s">
        <v>295</v>
      </c>
      <c r="Z297">
        <v>0</v>
      </c>
      <c r="AA297">
        <v>0</v>
      </c>
      <c r="AB297">
        <v>0</v>
      </c>
      <c r="AC297">
        <v>9</v>
      </c>
      <c r="AD297">
        <v>0</v>
      </c>
      <c r="AE297">
        <v>0</v>
      </c>
      <c r="AF297">
        <v>0</v>
      </c>
      <c r="AG297">
        <v>10</v>
      </c>
      <c r="AH297">
        <v>73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14"/>
        <v>227</v>
      </c>
      <c r="AO297">
        <v>0</v>
      </c>
      <c r="AP297">
        <v>0</v>
      </c>
      <c r="AQ297">
        <v>0</v>
      </c>
      <c r="AR297">
        <v>0</v>
      </c>
      <c r="AS297">
        <v>2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7</v>
      </c>
      <c r="BC297">
        <v>2</v>
      </c>
      <c r="BD297">
        <v>0</v>
      </c>
      <c r="BE297">
        <v>5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1</v>
      </c>
      <c r="BT297">
        <v>0</v>
      </c>
      <c r="BU297">
        <v>0</v>
      </c>
      <c r="BV297" s="3">
        <v>0</v>
      </c>
      <c r="BW297">
        <f t="shared" si="15"/>
        <v>17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3</v>
      </c>
      <c r="CI297">
        <v>0</v>
      </c>
      <c r="CJ297">
        <v>0</v>
      </c>
      <c r="CK297">
        <v>0</v>
      </c>
      <c r="CL297">
        <v>1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3</v>
      </c>
      <c r="DE297">
        <v>0</v>
      </c>
      <c r="DF297">
        <v>0</v>
      </c>
      <c r="DG297">
        <v>0</v>
      </c>
      <c r="DH297">
        <v>0</v>
      </c>
      <c r="DI297">
        <v>0</v>
      </c>
    </row>
    <row r="298" spans="1:113" x14ac:dyDescent="0.25">
      <c r="A298" t="s">
        <v>277</v>
      </c>
      <c r="B298">
        <v>2</v>
      </c>
      <c r="C298">
        <v>19</v>
      </c>
      <c r="D298" t="s">
        <v>257</v>
      </c>
      <c r="E298">
        <v>26.48986</v>
      </c>
      <c r="F298">
        <v>-80.219099999999997</v>
      </c>
      <c r="G298" s="1">
        <v>44029</v>
      </c>
      <c r="H298" t="s">
        <v>203</v>
      </c>
      <c r="I298" s="2">
        <v>0.38541666666666669</v>
      </c>
      <c r="J298">
        <v>2020</v>
      </c>
      <c r="K298">
        <v>18</v>
      </c>
      <c r="M298">
        <v>0</v>
      </c>
      <c r="N298">
        <v>30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3</v>
      </c>
      <c r="X298">
        <v>0</v>
      </c>
      <c r="Y298" t="s">
        <v>295</v>
      </c>
      <c r="Z298">
        <v>0</v>
      </c>
      <c r="AA298">
        <v>0</v>
      </c>
      <c r="AB298">
        <v>0</v>
      </c>
      <c r="AC298">
        <v>10</v>
      </c>
      <c r="AD298">
        <v>19</v>
      </c>
      <c r="AE298">
        <v>0</v>
      </c>
      <c r="AF298">
        <v>0</v>
      </c>
      <c r="AG298">
        <v>34</v>
      </c>
      <c r="AH298">
        <v>90</v>
      </c>
      <c r="AI298">
        <v>0</v>
      </c>
      <c r="AJ298">
        <v>0</v>
      </c>
      <c r="AK298">
        <v>0</v>
      </c>
      <c r="AL298">
        <v>0</v>
      </c>
      <c r="AM298">
        <v>9</v>
      </c>
      <c r="AN298">
        <f t="shared" si="14"/>
        <v>165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18</v>
      </c>
      <c r="BC298">
        <v>9</v>
      </c>
      <c r="BD298">
        <v>0</v>
      </c>
      <c r="BE298">
        <v>4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 s="3">
        <v>0</v>
      </c>
      <c r="BW298">
        <f t="shared" si="15"/>
        <v>31</v>
      </c>
      <c r="BX298">
        <v>1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1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</row>
    <row r="299" spans="1:113" x14ac:dyDescent="0.25">
      <c r="A299" t="s">
        <v>277</v>
      </c>
      <c r="B299">
        <v>2</v>
      </c>
      <c r="C299">
        <v>20</v>
      </c>
      <c r="D299" t="s">
        <v>257</v>
      </c>
      <c r="E299">
        <v>26.489629999999998</v>
      </c>
      <c r="F299">
        <v>-80.218800000000002</v>
      </c>
      <c r="G299" s="1">
        <v>44029</v>
      </c>
      <c r="H299" t="s">
        <v>203</v>
      </c>
      <c r="I299" s="2">
        <v>0.4375</v>
      </c>
      <c r="J299">
        <v>2020</v>
      </c>
      <c r="K299">
        <v>9</v>
      </c>
      <c r="M299">
        <v>0</v>
      </c>
      <c r="N299">
        <v>40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 t="s">
        <v>295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2</v>
      </c>
      <c r="AG299">
        <v>58</v>
      </c>
      <c r="AH299">
        <v>71</v>
      </c>
      <c r="AI299">
        <v>0</v>
      </c>
      <c r="AJ299">
        <v>0</v>
      </c>
      <c r="AK299">
        <v>0</v>
      </c>
      <c r="AL299">
        <v>10</v>
      </c>
      <c r="AM299">
        <v>0</v>
      </c>
      <c r="AN299">
        <f t="shared" si="14"/>
        <v>141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</v>
      </c>
      <c r="BD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 s="3">
        <v>0</v>
      </c>
      <c r="BW299">
        <f t="shared" si="15"/>
        <v>1</v>
      </c>
      <c r="BX299">
        <v>3</v>
      </c>
      <c r="BY299">
        <v>0</v>
      </c>
      <c r="BZ299">
        <v>0</v>
      </c>
      <c r="CA299">
        <v>0</v>
      </c>
      <c r="CB299">
        <v>0</v>
      </c>
      <c r="CC299">
        <v>1</v>
      </c>
      <c r="CD299">
        <v>0</v>
      </c>
      <c r="CE299">
        <v>0</v>
      </c>
      <c r="CF299">
        <v>0</v>
      </c>
      <c r="CG299">
        <v>0</v>
      </c>
      <c r="CH299">
        <v>1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</row>
    <row r="300" spans="1:113" x14ac:dyDescent="0.25">
      <c r="A300" t="s">
        <v>277</v>
      </c>
      <c r="B300">
        <v>2</v>
      </c>
      <c r="C300">
        <v>21</v>
      </c>
      <c r="D300" t="s">
        <v>257</v>
      </c>
      <c r="E300">
        <v>26.489609999999999</v>
      </c>
      <c r="F300">
        <v>-80.217500000000001</v>
      </c>
      <c r="G300" s="1">
        <v>44029</v>
      </c>
      <c r="H300" t="s">
        <v>203</v>
      </c>
      <c r="I300" s="2">
        <v>0.49305555555555558</v>
      </c>
      <c r="J300">
        <v>2020</v>
      </c>
      <c r="K300">
        <v>18</v>
      </c>
      <c r="M300">
        <v>0</v>
      </c>
      <c r="N300">
        <v>50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191</v>
      </c>
      <c r="W300">
        <v>97</v>
      </c>
      <c r="X300">
        <v>0</v>
      </c>
      <c r="Y300" t="s">
        <v>295</v>
      </c>
      <c r="Z300">
        <v>0</v>
      </c>
      <c r="AA300">
        <v>0</v>
      </c>
      <c r="AB300">
        <v>0</v>
      </c>
      <c r="AC300">
        <v>3</v>
      </c>
      <c r="AD300">
        <v>0</v>
      </c>
      <c r="AE300">
        <v>0</v>
      </c>
      <c r="AF300">
        <v>0</v>
      </c>
      <c r="AG300">
        <v>69</v>
      </c>
      <c r="AH300">
        <v>10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14"/>
        <v>370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17</v>
      </c>
      <c r="BC300">
        <v>9</v>
      </c>
      <c r="BD300">
        <v>0</v>
      </c>
      <c r="BE300">
        <v>3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16</v>
      </c>
      <c r="BT300">
        <v>0</v>
      </c>
      <c r="BU300">
        <v>0</v>
      </c>
      <c r="BV300" s="3">
        <v>0</v>
      </c>
      <c r="BW300">
        <f t="shared" si="15"/>
        <v>45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1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4</v>
      </c>
      <c r="DE300">
        <v>0</v>
      </c>
      <c r="DF300">
        <v>0</v>
      </c>
      <c r="DG300">
        <v>0</v>
      </c>
      <c r="DH300">
        <v>0</v>
      </c>
      <c r="DI300">
        <v>0</v>
      </c>
    </row>
    <row r="301" spans="1:113" x14ac:dyDescent="0.25">
      <c r="A301" t="s">
        <v>277</v>
      </c>
      <c r="B301">
        <v>2</v>
      </c>
      <c r="C301">
        <v>22</v>
      </c>
      <c r="D301" t="s">
        <v>257</v>
      </c>
      <c r="E301">
        <v>26.489820000000002</v>
      </c>
      <c r="F301">
        <v>-80.218199999999996</v>
      </c>
      <c r="G301" s="1">
        <v>44029</v>
      </c>
      <c r="H301" t="s">
        <v>203</v>
      </c>
      <c r="I301" s="2">
        <v>0.45208333333333334</v>
      </c>
      <c r="J301">
        <v>2020</v>
      </c>
      <c r="K301">
        <v>22</v>
      </c>
      <c r="M301">
        <v>15</v>
      </c>
      <c r="N301">
        <v>65</v>
      </c>
      <c r="O301">
        <v>1100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100</v>
      </c>
      <c r="V301">
        <f>515*4</f>
        <v>2060</v>
      </c>
      <c r="W301">
        <v>0</v>
      </c>
      <c r="X301">
        <v>0</v>
      </c>
      <c r="Y301" t="s">
        <v>295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114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14"/>
        <v>2174</v>
      </c>
      <c r="AO301">
        <v>0</v>
      </c>
      <c r="AP301">
        <v>0</v>
      </c>
      <c r="AQ301">
        <v>0</v>
      </c>
      <c r="AR301">
        <v>0</v>
      </c>
      <c r="AS301">
        <v>2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5</v>
      </c>
      <c r="BC301">
        <v>2</v>
      </c>
      <c r="BD301">
        <v>0</v>
      </c>
      <c r="BE301">
        <v>2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9</v>
      </c>
      <c r="BT301">
        <v>0</v>
      </c>
      <c r="BU301">
        <v>0</v>
      </c>
      <c r="BV301" s="3">
        <v>0</v>
      </c>
      <c r="BW301">
        <f t="shared" si="15"/>
        <v>20</v>
      </c>
      <c r="BX301">
        <v>1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1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1</v>
      </c>
      <c r="DE301">
        <v>0</v>
      </c>
      <c r="DF301">
        <v>0</v>
      </c>
      <c r="DG301">
        <v>0</v>
      </c>
      <c r="DH301">
        <v>0</v>
      </c>
      <c r="DI301">
        <v>0</v>
      </c>
    </row>
    <row r="302" spans="1:113" x14ac:dyDescent="0.25">
      <c r="A302" t="s">
        <v>277</v>
      </c>
      <c r="B302">
        <v>3</v>
      </c>
      <c r="C302">
        <v>1</v>
      </c>
      <c r="D302" t="s">
        <v>248</v>
      </c>
      <c r="E302">
        <v>26.488320000000002</v>
      </c>
      <c r="F302">
        <v>-80.219059999999999</v>
      </c>
      <c r="G302" s="1">
        <v>44026</v>
      </c>
      <c r="H302" t="s">
        <v>94</v>
      </c>
      <c r="I302" s="2">
        <v>0.47986111111111113</v>
      </c>
      <c r="J302">
        <v>2020</v>
      </c>
      <c r="K302">
        <v>71</v>
      </c>
      <c r="M302">
        <v>95</v>
      </c>
      <c r="N302">
        <v>100</v>
      </c>
      <c r="O302">
        <v>4300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100</v>
      </c>
      <c r="V302">
        <v>0</v>
      </c>
      <c r="W302">
        <v>205</v>
      </c>
      <c r="X302">
        <v>0</v>
      </c>
      <c r="Y302" t="s">
        <v>295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14"/>
        <v>205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2</v>
      </c>
      <c r="BC302">
        <v>0</v>
      </c>
      <c r="BD302">
        <v>0</v>
      </c>
      <c r="BE302">
        <v>4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1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 s="3">
        <v>0</v>
      </c>
      <c r="BW302">
        <f t="shared" si="15"/>
        <v>8</v>
      </c>
      <c r="BX302">
        <v>7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1</v>
      </c>
      <c r="CH302">
        <v>4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</row>
    <row r="303" spans="1:113" x14ac:dyDescent="0.25">
      <c r="A303" t="s">
        <v>277</v>
      </c>
      <c r="B303">
        <v>3</v>
      </c>
      <c r="C303">
        <v>2</v>
      </c>
      <c r="D303" t="s">
        <v>248</v>
      </c>
      <c r="E303">
        <v>26.488669999999999</v>
      </c>
      <c r="F303">
        <v>-80.219840000000005</v>
      </c>
      <c r="G303" s="1">
        <v>44026</v>
      </c>
      <c r="H303" t="s">
        <v>94</v>
      </c>
      <c r="I303" s="2">
        <v>0.33333333333333331</v>
      </c>
      <c r="J303">
        <v>2020</v>
      </c>
      <c r="K303">
        <v>79</v>
      </c>
      <c r="M303">
        <v>70</v>
      </c>
      <c r="N303">
        <v>70</v>
      </c>
      <c r="O303">
        <v>4600</v>
      </c>
      <c r="P303">
        <v>80</v>
      </c>
      <c r="Q303">
        <v>0</v>
      </c>
      <c r="R303">
        <v>0</v>
      </c>
      <c r="S303">
        <v>0</v>
      </c>
      <c r="T303">
        <v>0</v>
      </c>
      <c r="U303">
        <v>20</v>
      </c>
      <c r="V303">
        <v>10</v>
      </c>
      <c r="W303">
        <v>28</v>
      </c>
      <c r="X303">
        <v>0</v>
      </c>
      <c r="Y303" t="s">
        <v>295</v>
      </c>
      <c r="Z303">
        <v>0</v>
      </c>
      <c r="AA303">
        <v>10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14"/>
        <v>48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6</v>
      </c>
      <c r="AX303">
        <v>0</v>
      </c>
      <c r="AY303">
        <v>0</v>
      </c>
      <c r="AZ303">
        <v>0</v>
      </c>
      <c r="BA303">
        <v>0</v>
      </c>
      <c r="BB303">
        <v>8</v>
      </c>
      <c r="BC303">
        <v>5</v>
      </c>
      <c r="BD303">
        <v>0</v>
      </c>
      <c r="BE303">
        <v>4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8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0</v>
      </c>
      <c r="BU303">
        <v>0</v>
      </c>
      <c r="BV303">
        <v>1</v>
      </c>
      <c r="BW303">
        <f t="shared" si="15"/>
        <v>35</v>
      </c>
      <c r="BX303">
        <v>1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4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1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</row>
    <row r="304" spans="1:113" x14ac:dyDescent="0.25">
      <c r="A304" t="s">
        <v>277</v>
      </c>
      <c r="B304">
        <v>3</v>
      </c>
      <c r="C304">
        <v>3</v>
      </c>
      <c r="D304" t="s">
        <v>248</v>
      </c>
      <c r="E304">
        <v>26.48865</v>
      </c>
      <c r="F304">
        <v>-80.219579999999993</v>
      </c>
      <c r="G304" s="1">
        <v>44026</v>
      </c>
      <c r="H304" t="s">
        <v>94</v>
      </c>
      <c r="I304" s="2">
        <v>0.41319444444444442</v>
      </c>
      <c r="J304">
        <v>2020</v>
      </c>
      <c r="K304">
        <v>75</v>
      </c>
      <c r="M304">
        <v>60</v>
      </c>
      <c r="N304">
        <v>80</v>
      </c>
      <c r="O304">
        <v>4400</v>
      </c>
      <c r="P304">
        <v>84</v>
      </c>
      <c r="Q304">
        <v>0</v>
      </c>
      <c r="R304">
        <v>0</v>
      </c>
      <c r="S304">
        <v>1</v>
      </c>
      <c r="T304">
        <v>5</v>
      </c>
      <c r="U304">
        <v>10</v>
      </c>
      <c r="V304">
        <v>12</v>
      </c>
      <c r="W304">
        <v>28</v>
      </c>
      <c r="X304">
        <v>0</v>
      </c>
      <c r="Y304" t="s">
        <v>295</v>
      </c>
      <c r="Z304">
        <v>0</v>
      </c>
      <c r="AA304">
        <v>11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14"/>
        <v>51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4</v>
      </c>
      <c r="AX304">
        <v>0</v>
      </c>
      <c r="AY304">
        <v>0</v>
      </c>
      <c r="AZ304">
        <v>0</v>
      </c>
      <c r="BA304">
        <v>0</v>
      </c>
      <c r="BB304">
        <v>10</v>
      </c>
      <c r="BC304">
        <v>15</v>
      </c>
      <c r="BD304">
        <v>0</v>
      </c>
      <c r="BE304">
        <v>3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5</v>
      </c>
      <c r="BO304">
        <v>0</v>
      </c>
      <c r="BP304">
        <v>0</v>
      </c>
      <c r="BQ304">
        <v>0</v>
      </c>
      <c r="BR304">
        <v>0</v>
      </c>
      <c r="BS304">
        <v>5</v>
      </c>
      <c r="BT304">
        <v>0</v>
      </c>
      <c r="BU304">
        <v>0</v>
      </c>
      <c r="BV304">
        <v>0</v>
      </c>
      <c r="BW304">
        <f t="shared" si="15"/>
        <v>43</v>
      </c>
      <c r="BX304">
        <v>0</v>
      </c>
      <c r="BY304">
        <v>0</v>
      </c>
      <c r="BZ304">
        <v>0</v>
      </c>
      <c r="CA304">
        <v>1</v>
      </c>
      <c r="CB304">
        <v>0</v>
      </c>
      <c r="CC304">
        <v>0</v>
      </c>
      <c r="CD304">
        <v>2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1</v>
      </c>
      <c r="CK304">
        <v>0</v>
      </c>
      <c r="CL304">
        <v>5</v>
      </c>
      <c r="CM304">
        <v>0</v>
      </c>
      <c r="CN304">
        <v>0</v>
      </c>
      <c r="CO304">
        <v>2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</row>
    <row r="305" spans="1:113" x14ac:dyDescent="0.25">
      <c r="A305" t="s">
        <v>277</v>
      </c>
      <c r="B305">
        <v>3</v>
      </c>
      <c r="C305">
        <v>4</v>
      </c>
      <c r="D305" t="s">
        <v>248</v>
      </c>
      <c r="E305">
        <v>26.488589999999999</v>
      </c>
      <c r="F305">
        <v>-80.220320000000001</v>
      </c>
      <c r="G305" s="1">
        <v>44026</v>
      </c>
      <c r="H305" s="2" t="s">
        <v>94</v>
      </c>
      <c r="I305" s="2">
        <v>0.3756944444444445</v>
      </c>
      <c r="J305">
        <v>2020</v>
      </c>
      <c r="K305">
        <v>76</v>
      </c>
      <c r="M305">
        <v>100</v>
      </c>
      <c r="N305">
        <v>50</v>
      </c>
      <c r="O305">
        <v>4900</v>
      </c>
      <c r="P305">
        <v>15</v>
      </c>
      <c r="Q305">
        <v>0</v>
      </c>
      <c r="R305">
        <v>0</v>
      </c>
      <c r="S305">
        <v>1</v>
      </c>
      <c r="T305">
        <v>74</v>
      </c>
      <c r="U305">
        <v>10</v>
      </c>
      <c r="V305">
        <v>0</v>
      </c>
      <c r="W305">
        <v>27</v>
      </c>
      <c r="X305">
        <v>0</v>
      </c>
      <c r="Y305" t="s">
        <v>295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14"/>
        <v>27</v>
      </c>
      <c r="AO305">
        <v>0</v>
      </c>
      <c r="AP305">
        <v>1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2</v>
      </c>
      <c r="AW305">
        <v>3</v>
      </c>
      <c r="AX305">
        <v>0</v>
      </c>
      <c r="AY305">
        <v>0</v>
      </c>
      <c r="AZ305">
        <v>0</v>
      </c>
      <c r="BA305">
        <v>0</v>
      </c>
      <c r="BB305">
        <v>5</v>
      </c>
      <c r="BC305">
        <v>7</v>
      </c>
      <c r="BD305">
        <v>0</v>
      </c>
      <c r="BE305">
        <v>3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4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f t="shared" si="15"/>
        <v>25</v>
      </c>
      <c r="BX305">
        <v>0</v>
      </c>
      <c r="BY305">
        <v>0</v>
      </c>
      <c r="BZ305">
        <v>0</v>
      </c>
      <c r="CA305">
        <v>1</v>
      </c>
      <c r="CB305">
        <v>0</v>
      </c>
      <c r="CC305">
        <v>0</v>
      </c>
      <c r="CD305">
        <v>6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9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1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1</v>
      </c>
      <c r="DG305">
        <v>0</v>
      </c>
      <c r="DH305">
        <v>0</v>
      </c>
      <c r="DI305">
        <v>0</v>
      </c>
    </row>
    <row r="306" spans="1:113" x14ac:dyDescent="0.25">
      <c r="A306" t="s">
        <v>277</v>
      </c>
      <c r="B306">
        <v>3</v>
      </c>
      <c r="C306">
        <v>5</v>
      </c>
      <c r="D306" t="s">
        <v>248</v>
      </c>
      <c r="E306">
        <v>26.48818</v>
      </c>
      <c r="F306">
        <v>-80.219220000000007</v>
      </c>
      <c r="G306" s="1">
        <v>44026</v>
      </c>
      <c r="H306" t="s">
        <v>94</v>
      </c>
      <c r="I306" s="2">
        <v>0.45624999999999999</v>
      </c>
      <c r="J306">
        <v>2020</v>
      </c>
      <c r="K306">
        <v>66</v>
      </c>
      <c r="M306">
        <v>100</v>
      </c>
      <c r="N306">
        <v>85</v>
      </c>
      <c r="O306">
        <v>4000</v>
      </c>
      <c r="P306">
        <v>0</v>
      </c>
      <c r="Q306">
        <v>0</v>
      </c>
      <c r="R306">
        <v>0</v>
      </c>
      <c r="S306">
        <v>0</v>
      </c>
      <c r="T306">
        <v>10</v>
      </c>
      <c r="U306">
        <v>90</v>
      </c>
      <c r="V306">
        <v>0</v>
      </c>
      <c r="W306">
        <v>88</v>
      </c>
      <c r="X306">
        <v>0</v>
      </c>
      <c r="Y306" t="s">
        <v>295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14"/>
        <v>88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</v>
      </c>
      <c r="BD306">
        <v>0</v>
      </c>
      <c r="BE306">
        <v>3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f t="shared" si="15"/>
        <v>5</v>
      </c>
      <c r="BX306">
        <v>1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4</v>
      </c>
      <c r="CI306">
        <v>0</v>
      </c>
      <c r="CJ306">
        <v>1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1</v>
      </c>
      <c r="DG306">
        <v>0</v>
      </c>
      <c r="DH306">
        <v>0</v>
      </c>
      <c r="DI306">
        <v>0</v>
      </c>
    </row>
    <row r="307" spans="1:113" x14ac:dyDescent="0.25">
      <c r="A307" t="s">
        <v>277</v>
      </c>
      <c r="B307">
        <v>3</v>
      </c>
      <c r="C307">
        <v>6</v>
      </c>
      <c r="D307" t="s">
        <v>248</v>
      </c>
      <c r="E307">
        <v>26.488409999999998</v>
      </c>
      <c r="F307">
        <v>-80.217489999999998</v>
      </c>
      <c r="G307" s="1">
        <v>44026</v>
      </c>
      <c r="H307" t="s">
        <v>94</v>
      </c>
      <c r="I307" s="2">
        <v>6.6666666666666666E-2</v>
      </c>
      <c r="J307">
        <v>2020</v>
      </c>
      <c r="K307">
        <v>86</v>
      </c>
      <c r="M307">
        <v>70</v>
      </c>
      <c r="N307">
        <v>95</v>
      </c>
      <c r="O307">
        <v>1600</v>
      </c>
      <c r="P307">
        <v>5</v>
      </c>
      <c r="Q307">
        <v>0</v>
      </c>
      <c r="R307">
        <v>0</v>
      </c>
      <c r="S307">
        <v>1</v>
      </c>
      <c r="T307">
        <v>0</v>
      </c>
      <c r="U307">
        <v>94</v>
      </c>
      <c r="V307">
        <v>0</v>
      </c>
      <c r="W307">
        <v>124</v>
      </c>
      <c r="X307">
        <v>0</v>
      </c>
      <c r="Y307" t="s">
        <v>295</v>
      </c>
      <c r="Z307">
        <v>0</v>
      </c>
      <c r="AA307">
        <v>0</v>
      </c>
      <c r="AB307">
        <v>0</v>
      </c>
      <c r="AC307">
        <v>12</v>
      </c>
      <c r="AD307">
        <v>0</v>
      </c>
      <c r="AE307">
        <v>0</v>
      </c>
      <c r="AF307">
        <v>0</v>
      </c>
      <c r="AG307">
        <v>0</v>
      </c>
      <c r="AH307">
        <v>6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14"/>
        <v>142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3</v>
      </c>
      <c r="BC307">
        <v>2</v>
      </c>
      <c r="BD307">
        <v>0</v>
      </c>
      <c r="BE307">
        <v>1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1</v>
      </c>
      <c r="BN307">
        <v>4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f t="shared" si="15"/>
        <v>12</v>
      </c>
      <c r="BX307">
        <v>0</v>
      </c>
      <c r="BY307">
        <v>0</v>
      </c>
      <c r="BZ307">
        <v>0</v>
      </c>
      <c r="CA307">
        <v>1</v>
      </c>
      <c r="CB307">
        <v>0</v>
      </c>
      <c r="CC307">
        <v>0</v>
      </c>
      <c r="CD307">
        <v>1</v>
      </c>
      <c r="CE307">
        <v>0</v>
      </c>
      <c r="CF307">
        <v>0</v>
      </c>
      <c r="CG307">
        <v>0</v>
      </c>
      <c r="CH307">
        <v>1</v>
      </c>
      <c r="CI307">
        <v>0</v>
      </c>
      <c r="CJ307">
        <v>1</v>
      </c>
      <c r="CK307">
        <v>0</v>
      </c>
      <c r="CL307">
        <v>2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4</v>
      </c>
      <c r="DE307">
        <v>0</v>
      </c>
      <c r="DF307">
        <v>0</v>
      </c>
      <c r="DG307">
        <v>0</v>
      </c>
      <c r="DH307">
        <v>0</v>
      </c>
      <c r="DI307">
        <v>0</v>
      </c>
    </row>
    <row r="308" spans="1:113" x14ac:dyDescent="0.25">
      <c r="A308" t="s">
        <v>277</v>
      </c>
      <c r="B308">
        <v>3</v>
      </c>
      <c r="C308">
        <v>7</v>
      </c>
      <c r="D308" t="s">
        <v>248</v>
      </c>
      <c r="E308">
        <v>26.48826</v>
      </c>
      <c r="F308">
        <v>-80.217849999999999</v>
      </c>
      <c r="G308" s="1">
        <v>44026</v>
      </c>
      <c r="H308" t="s">
        <v>94</v>
      </c>
      <c r="I308" s="2">
        <v>0.53819444444444442</v>
      </c>
      <c r="J308">
        <v>2020</v>
      </c>
      <c r="K308">
        <v>77</v>
      </c>
      <c r="M308">
        <v>75</v>
      </c>
      <c r="N308">
        <v>40</v>
      </c>
      <c r="O308">
        <v>2400</v>
      </c>
      <c r="P308">
        <v>69</v>
      </c>
      <c r="Q308">
        <v>0</v>
      </c>
      <c r="R308">
        <v>0</v>
      </c>
      <c r="S308">
        <v>1</v>
      </c>
      <c r="T308">
        <v>0</v>
      </c>
      <c r="U308">
        <v>30</v>
      </c>
      <c r="V308">
        <v>3</v>
      </c>
      <c r="W308">
        <v>12</v>
      </c>
      <c r="X308">
        <v>0</v>
      </c>
      <c r="Y308" t="s">
        <v>295</v>
      </c>
      <c r="Z308">
        <v>0</v>
      </c>
      <c r="AA308">
        <v>0</v>
      </c>
      <c r="AB308">
        <v>0</v>
      </c>
      <c r="AC308">
        <v>33</v>
      </c>
      <c r="AD308">
        <v>0</v>
      </c>
      <c r="AE308">
        <v>0</v>
      </c>
      <c r="AF308">
        <v>0</v>
      </c>
      <c r="AG308">
        <v>0</v>
      </c>
      <c r="AH308">
        <v>10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14"/>
        <v>58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2</v>
      </c>
      <c r="AX308">
        <v>0</v>
      </c>
      <c r="AY308">
        <v>0</v>
      </c>
      <c r="AZ308">
        <v>0</v>
      </c>
      <c r="BA308">
        <v>0</v>
      </c>
      <c r="BB308">
        <v>5</v>
      </c>
      <c r="BC308">
        <v>10</v>
      </c>
      <c r="BD308">
        <v>0</v>
      </c>
      <c r="BE308">
        <v>2</v>
      </c>
      <c r="BF308">
        <v>0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f t="shared" si="15"/>
        <v>20</v>
      </c>
      <c r="BX308">
        <v>0</v>
      </c>
      <c r="BY308">
        <v>0</v>
      </c>
      <c r="BZ308">
        <v>0</v>
      </c>
      <c r="CA308">
        <v>0</v>
      </c>
      <c r="CB308">
        <v>1</v>
      </c>
      <c r="CC308">
        <v>0</v>
      </c>
      <c r="CD308">
        <v>7</v>
      </c>
      <c r="CE308">
        <v>0</v>
      </c>
      <c r="CF308">
        <v>0</v>
      </c>
      <c r="CG308">
        <v>0</v>
      </c>
      <c r="CH308">
        <v>4</v>
      </c>
      <c r="CI308">
        <v>0</v>
      </c>
      <c r="CJ308">
        <v>1</v>
      </c>
      <c r="CK308">
        <v>0</v>
      </c>
      <c r="CL308">
        <v>1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1</v>
      </c>
      <c r="DE308">
        <v>0</v>
      </c>
      <c r="DF308">
        <v>0</v>
      </c>
      <c r="DG308">
        <v>0</v>
      </c>
      <c r="DH308">
        <v>0</v>
      </c>
      <c r="DI308">
        <v>0</v>
      </c>
    </row>
    <row r="309" spans="1:113" x14ac:dyDescent="0.25">
      <c r="A309" t="s">
        <v>277</v>
      </c>
      <c r="B309">
        <v>3</v>
      </c>
      <c r="C309">
        <v>8</v>
      </c>
      <c r="D309" t="s">
        <v>248</v>
      </c>
      <c r="E309">
        <v>26.488520000000001</v>
      </c>
      <c r="F309">
        <v>-80.217510000000004</v>
      </c>
      <c r="G309" s="1">
        <v>44026</v>
      </c>
      <c r="H309" t="s">
        <v>94</v>
      </c>
      <c r="I309" s="2">
        <v>0.11805555555555557</v>
      </c>
      <c r="J309">
        <v>2020</v>
      </c>
      <c r="K309">
        <v>86</v>
      </c>
      <c r="M309">
        <v>80</v>
      </c>
      <c r="N309">
        <v>80</v>
      </c>
      <c r="O309">
        <v>7100</v>
      </c>
      <c r="P309">
        <v>0</v>
      </c>
      <c r="Q309">
        <v>0</v>
      </c>
      <c r="R309">
        <v>0</v>
      </c>
      <c r="S309">
        <v>1</v>
      </c>
      <c r="T309">
        <v>60</v>
      </c>
      <c r="U309">
        <v>39</v>
      </c>
      <c r="V309">
        <v>0</v>
      </c>
      <c r="W309">
        <v>36</v>
      </c>
      <c r="X309">
        <v>0</v>
      </c>
      <c r="Y309" t="s">
        <v>295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14"/>
        <v>36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0</v>
      </c>
      <c r="AV309">
        <v>0</v>
      </c>
      <c r="AW309">
        <v>3</v>
      </c>
      <c r="AX309">
        <v>0</v>
      </c>
      <c r="AY309">
        <v>0</v>
      </c>
      <c r="AZ309">
        <v>0</v>
      </c>
      <c r="BA309">
        <v>0</v>
      </c>
      <c r="BB309">
        <v>1</v>
      </c>
      <c r="BC309">
        <v>4</v>
      </c>
      <c r="BD309">
        <v>0</v>
      </c>
      <c r="BE309">
        <v>1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5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f t="shared" si="15"/>
        <v>15</v>
      </c>
      <c r="BX309">
        <v>2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4</v>
      </c>
      <c r="CI309">
        <v>0</v>
      </c>
      <c r="CJ309">
        <v>0</v>
      </c>
      <c r="CK309">
        <v>0</v>
      </c>
      <c r="CL309">
        <v>4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1</v>
      </c>
      <c r="DE309">
        <v>0</v>
      </c>
      <c r="DF309">
        <v>0</v>
      </c>
      <c r="DG309">
        <v>0</v>
      </c>
      <c r="DH309">
        <v>0</v>
      </c>
      <c r="DI309">
        <v>0</v>
      </c>
    </row>
    <row r="310" spans="1:113" x14ac:dyDescent="0.25">
      <c r="A310" t="s">
        <v>277</v>
      </c>
      <c r="B310">
        <v>3</v>
      </c>
      <c r="C310">
        <v>9</v>
      </c>
      <c r="D310" t="s">
        <v>248</v>
      </c>
      <c r="E310">
        <v>26.488230000000001</v>
      </c>
      <c r="F310">
        <v>-80.217650000000006</v>
      </c>
      <c r="G310" s="1">
        <v>44026</v>
      </c>
      <c r="H310" t="s">
        <v>94</v>
      </c>
      <c r="I310" s="2">
        <v>6.6666666666666666E-2</v>
      </c>
      <c r="J310">
        <v>2020</v>
      </c>
      <c r="K310">
        <v>83</v>
      </c>
      <c r="M310">
        <v>70</v>
      </c>
      <c r="N310">
        <v>20</v>
      </c>
      <c r="O310">
        <v>1900</v>
      </c>
      <c r="P310">
        <v>90</v>
      </c>
      <c r="Q310">
        <v>0</v>
      </c>
      <c r="R310">
        <v>0</v>
      </c>
      <c r="S310">
        <v>0</v>
      </c>
      <c r="T310">
        <v>5</v>
      </c>
      <c r="U310">
        <v>5</v>
      </c>
      <c r="V310">
        <v>0</v>
      </c>
      <c r="W310">
        <v>90</v>
      </c>
      <c r="X310">
        <v>0</v>
      </c>
      <c r="Y310" t="s">
        <v>295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14"/>
        <v>90</v>
      </c>
      <c r="AO310">
        <v>0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5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1</v>
      </c>
      <c r="BD310">
        <v>0</v>
      </c>
      <c r="BE310">
        <v>7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13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3</v>
      </c>
      <c r="BV310">
        <v>0</v>
      </c>
      <c r="BW310">
        <f t="shared" si="15"/>
        <v>31</v>
      </c>
      <c r="BX310">
        <v>0</v>
      </c>
      <c r="BY310">
        <v>0</v>
      </c>
      <c r="BZ310">
        <v>0</v>
      </c>
      <c r="CA310">
        <v>2</v>
      </c>
      <c r="CB310">
        <v>0</v>
      </c>
      <c r="CC310">
        <v>0</v>
      </c>
      <c r="CD310">
        <v>5</v>
      </c>
      <c r="CE310">
        <v>0</v>
      </c>
      <c r="CF310">
        <v>0</v>
      </c>
      <c r="CG310">
        <v>0</v>
      </c>
      <c r="CH310">
        <v>1</v>
      </c>
      <c r="CI310">
        <v>0</v>
      </c>
      <c r="CJ310">
        <v>0</v>
      </c>
      <c r="CK310">
        <v>0</v>
      </c>
      <c r="CL310">
        <v>3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4</v>
      </c>
      <c r="DE310">
        <v>0</v>
      </c>
      <c r="DF310">
        <v>0</v>
      </c>
      <c r="DG310">
        <v>0</v>
      </c>
      <c r="DH310">
        <v>0</v>
      </c>
      <c r="DI310">
        <v>0</v>
      </c>
    </row>
    <row r="311" spans="1:113" x14ac:dyDescent="0.25">
      <c r="A311" t="s">
        <v>277</v>
      </c>
      <c r="B311">
        <v>3</v>
      </c>
      <c r="C311">
        <v>10</v>
      </c>
      <c r="D311" t="s">
        <v>248</v>
      </c>
      <c r="E311">
        <v>26.488720000000001</v>
      </c>
      <c r="F311">
        <v>-80.217669999999998</v>
      </c>
      <c r="G311" s="1">
        <v>44026</v>
      </c>
      <c r="H311" t="s">
        <v>94</v>
      </c>
      <c r="I311" s="2">
        <v>0.15972222222222224</v>
      </c>
      <c r="J311">
        <v>2020</v>
      </c>
      <c r="K311">
        <v>95</v>
      </c>
      <c r="M311">
        <v>80</v>
      </c>
      <c r="N311">
        <v>95</v>
      </c>
      <c r="O311">
        <v>4600</v>
      </c>
      <c r="P311">
        <v>80</v>
      </c>
      <c r="Q311">
        <v>0</v>
      </c>
      <c r="R311">
        <v>0</v>
      </c>
      <c r="S311">
        <v>0</v>
      </c>
      <c r="T311">
        <v>0</v>
      </c>
      <c r="U311">
        <v>20</v>
      </c>
      <c r="V311">
        <v>0</v>
      </c>
      <c r="W311">
        <v>2</v>
      </c>
      <c r="X311">
        <v>0</v>
      </c>
      <c r="Y311" t="s">
        <v>295</v>
      </c>
      <c r="Z311">
        <v>0</v>
      </c>
      <c r="AA311">
        <v>11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14"/>
        <v>13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2</v>
      </c>
      <c r="AX311">
        <v>0</v>
      </c>
      <c r="AY311">
        <v>0</v>
      </c>
      <c r="AZ311">
        <v>0</v>
      </c>
      <c r="BA311">
        <v>0</v>
      </c>
      <c r="BB311">
        <v>6</v>
      </c>
      <c r="BC311">
        <v>1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2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</v>
      </c>
      <c r="BV311">
        <v>0</v>
      </c>
      <c r="BW311">
        <f t="shared" si="15"/>
        <v>14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</row>
    <row r="312" spans="1:113" x14ac:dyDescent="0.25">
      <c r="A312" t="s">
        <v>277</v>
      </c>
      <c r="B312">
        <v>3</v>
      </c>
      <c r="C312">
        <v>11</v>
      </c>
      <c r="D312" t="s">
        <v>249</v>
      </c>
      <c r="E312">
        <v>26.487639999999999</v>
      </c>
      <c r="F312">
        <v>-80.219849999999994</v>
      </c>
      <c r="G312" s="1">
        <v>44025</v>
      </c>
      <c r="H312" t="s">
        <v>106</v>
      </c>
      <c r="I312" s="2">
        <v>0.43541666666666662</v>
      </c>
      <c r="J312">
        <v>2020</v>
      </c>
      <c r="K312">
        <v>70</v>
      </c>
      <c r="M312">
        <v>40</v>
      </c>
      <c r="N312">
        <v>75</v>
      </c>
      <c r="O312">
        <v>1200</v>
      </c>
      <c r="P312">
        <v>5</v>
      </c>
      <c r="Q312">
        <v>90</v>
      </c>
      <c r="R312">
        <v>0</v>
      </c>
      <c r="S312">
        <v>0</v>
      </c>
      <c r="T312">
        <v>0</v>
      </c>
      <c r="U312">
        <v>5</v>
      </c>
      <c r="V312">
        <v>21</v>
      </c>
      <c r="W312">
        <v>35</v>
      </c>
      <c r="X312">
        <v>0</v>
      </c>
      <c r="Y312" t="s">
        <v>295</v>
      </c>
      <c r="Z312">
        <v>0</v>
      </c>
      <c r="AA312">
        <v>11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14"/>
        <v>67</v>
      </c>
      <c r="AO312">
        <v>0</v>
      </c>
      <c r="AP312">
        <v>1</v>
      </c>
      <c r="AQ312">
        <v>0</v>
      </c>
      <c r="AR312">
        <v>0</v>
      </c>
      <c r="AS312">
        <v>0</v>
      </c>
      <c r="AT312">
        <v>1</v>
      </c>
      <c r="AU312">
        <v>0</v>
      </c>
      <c r="AV312">
        <v>0</v>
      </c>
      <c r="AW312">
        <v>7</v>
      </c>
      <c r="AX312">
        <v>0</v>
      </c>
      <c r="AY312">
        <v>0</v>
      </c>
      <c r="AZ312">
        <v>0</v>
      </c>
      <c r="BA312">
        <v>0</v>
      </c>
      <c r="BB312">
        <v>28</v>
      </c>
      <c r="BC312">
        <v>22</v>
      </c>
      <c r="BD312">
        <v>0</v>
      </c>
      <c r="BE312">
        <v>2</v>
      </c>
      <c r="BF312">
        <v>0</v>
      </c>
      <c r="BG312">
        <v>1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1</v>
      </c>
      <c r="BN312">
        <v>6</v>
      </c>
      <c r="BO312">
        <v>0</v>
      </c>
      <c r="BP312">
        <v>0</v>
      </c>
      <c r="BQ312">
        <v>0</v>
      </c>
      <c r="BR312">
        <v>0</v>
      </c>
      <c r="BS312">
        <v>12</v>
      </c>
      <c r="BT312">
        <v>0</v>
      </c>
      <c r="BU312">
        <v>1</v>
      </c>
      <c r="BV312">
        <v>0</v>
      </c>
      <c r="BW312">
        <f t="shared" si="15"/>
        <v>82</v>
      </c>
      <c r="BX312">
        <v>0</v>
      </c>
      <c r="BY312">
        <v>0</v>
      </c>
      <c r="BZ312">
        <v>0</v>
      </c>
      <c r="CA312">
        <v>5</v>
      </c>
      <c r="CB312">
        <v>0</v>
      </c>
      <c r="CC312">
        <v>0</v>
      </c>
      <c r="CD312">
        <v>5</v>
      </c>
      <c r="CE312">
        <v>0</v>
      </c>
      <c r="CF312">
        <v>0</v>
      </c>
      <c r="CG312">
        <v>0</v>
      </c>
      <c r="CH312">
        <v>1</v>
      </c>
      <c r="CI312">
        <v>0</v>
      </c>
      <c r="CJ312">
        <v>2</v>
      </c>
      <c r="CK312">
        <v>0</v>
      </c>
      <c r="CL312">
        <v>10</v>
      </c>
      <c r="CM312">
        <v>0</v>
      </c>
      <c r="CN312">
        <v>0</v>
      </c>
      <c r="CO312">
        <v>0</v>
      </c>
      <c r="CP312">
        <v>1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3</v>
      </c>
      <c r="DE312">
        <v>0</v>
      </c>
      <c r="DF312">
        <v>0</v>
      </c>
      <c r="DG312">
        <v>0</v>
      </c>
      <c r="DH312">
        <v>0</v>
      </c>
      <c r="DI312">
        <v>0</v>
      </c>
    </row>
    <row r="313" spans="1:113" x14ac:dyDescent="0.25">
      <c r="A313" t="s">
        <v>277</v>
      </c>
      <c r="B313">
        <v>3</v>
      </c>
      <c r="C313">
        <v>12</v>
      </c>
      <c r="D313" t="s">
        <v>249</v>
      </c>
      <c r="E313">
        <v>26.487690000000001</v>
      </c>
      <c r="F313">
        <v>-80.219369999999998</v>
      </c>
      <c r="G313" s="1">
        <v>44025</v>
      </c>
      <c r="H313" t="s">
        <v>106</v>
      </c>
      <c r="I313" s="2">
        <v>0.40833333333333338</v>
      </c>
      <c r="J313">
        <v>2020</v>
      </c>
      <c r="K313">
        <v>66</v>
      </c>
      <c r="M313">
        <v>10</v>
      </c>
      <c r="N313">
        <v>40</v>
      </c>
      <c r="O313">
        <v>2900</v>
      </c>
      <c r="P313">
        <v>80</v>
      </c>
      <c r="Q313">
        <v>0</v>
      </c>
      <c r="R313">
        <v>0</v>
      </c>
      <c r="S313">
        <v>0</v>
      </c>
      <c r="T313">
        <v>0</v>
      </c>
      <c r="U313">
        <v>20</v>
      </c>
      <c r="V313">
        <v>0</v>
      </c>
      <c r="W313">
        <v>43</v>
      </c>
      <c r="X313">
        <v>0</v>
      </c>
      <c r="Y313" t="s">
        <v>295</v>
      </c>
      <c r="Z313">
        <v>0</v>
      </c>
      <c r="AA313">
        <v>17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14"/>
        <v>60</v>
      </c>
      <c r="AO313">
        <v>0</v>
      </c>
      <c r="AP313">
        <v>1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5</v>
      </c>
      <c r="BC313">
        <v>2</v>
      </c>
      <c r="BD313">
        <v>0</v>
      </c>
      <c r="BE313">
        <v>1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3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f t="shared" si="15"/>
        <v>13</v>
      </c>
      <c r="BX313">
        <v>0</v>
      </c>
      <c r="BY313">
        <v>0</v>
      </c>
      <c r="BZ313">
        <v>0</v>
      </c>
      <c r="CA313">
        <v>2</v>
      </c>
      <c r="CB313">
        <v>0</v>
      </c>
      <c r="CC313">
        <v>1</v>
      </c>
      <c r="CD313">
        <v>1</v>
      </c>
      <c r="CE313">
        <v>0</v>
      </c>
      <c r="CF313">
        <v>0</v>
      </c>
      <c r="CG313">
        <v>0</v>
      </c>
      <c r="CH313">
        <v>1</v>
      </c>
      <c r="CI313">
        <v>0</v>
      </c>
      <c r="CJ313">
        <v>0</v>
      </c>
      <c r="CK313">
        <v>0</v>
      </c>
      <c r="CL313">
        <v>1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</row>
    <row r="314" spans="1:113" x14ac:dyDescent="0.25">
      <c r="A314" t="s">
        <v>277</v>
      </c>
      <c r="B314">
        <v>3</v>
      </c>
      <c r="C314">
        <v>13</v>
      </c>
      <c r="D314" t="s">
        <v>249</v>
      </c>
      <c r="E314">
        <v>26.487629999999999</v>
      </c>
      <c r="F314">
        <v>-80.218500000000006</v>
      </c>
      <c r="G314" s="1">
        <v>44025</v>
      </c>
      <c r="H314" t="s">
        <v>106</v>
      </c>
      <c r="I314" s="2">
        <v>0.3354166666666667</v>
      </c>
      <c r="J314">
        <v>2020</v>
      </c>
      <c r="K314">
        <v>68</v>
      </c>
      <c r="M314">
        <v>30</v>
      </c>
      <c r="N314">
        <v>60</v>
      </c>
      <c r="O314">
        <v>3800</v>
      </c>
      <c r="P314">
        <v>0</v>
      </c>
      <c r="Q314">
        <v>100</v>
      </c>
      <c r="R314">
        <v>0</v>
      </c>
      <c r="S314">
        <v>0</v>
      </c>
      <c r="T314">
        <v>0</v>
      </c>
      <c r="U314">
        <v>0</v>
      </c>
      <c r="V314">
        <v>26</v>
      </c>
      <c r="W314">
        <v>41</v>
      </c>
      <c r="X314">
        <v>0</v>
      </c>
      <c r="Y314" t="s">
        <v>295</v>
      </c>
      <c r="Z314">
        <v>0</v>
      </c>
      <c r="AA314">
        <v>9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2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14"/>
        <v>78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2</v>
      </c>
      <c r="AU314">
        <v>0</v>
      </c>
      <c r="AV314">
        <v>0</v>
      </c>
      <c r="AW314">
        <v>1</v>
      </c>
      <c r="AX314">
        <v>0</v>
      </c>
      <c r="AY314">
        <v>0</v>
      </c>
      <c r="AZ314">
        <v>0</v>
      </c>
      <c r="BA314">
        <v>0</v>
      </c>
      <c r="BB314">
        <v>10</v>
      </c>
      <c r="BC314">
        <v>9</v>
      </c>
      <c r="BD314">
        <v>0</v>
      </c>
      <c r="BE314">
        <v>2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4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0</v>
      </c>
      <c r="BV314">
        <v>0</v>
      </c>
      <c r="BW314">
        <f t="shared" si="15"/>
        <v>29</v>
      </c>
      <c r="BX314">
        <v>1</v>
      </c>
      <c r="BY314">
        <v>0</v>
      </c>
      <c r="BZ314">
        <v>0</v>
      </c>
      <c r="CA314">
        <v>2</v>
      </c>
      <c r="CB314">
        <v>0</v>
      </c>
      <c r="CC314">
        <v>1</v>
      </c>
      <c r="CD314">
        <v>3</v>
      </c>
      <c r="CE314">
        <v>0</v>
      </c>
      <c r="CF314">
        <v>0</v>
      </c>
      <c r="CG314">
        <v>0</v>
      </c>
      <c r="CH314">
        <v>8</v>
      </c>
      <c r="CI314">
        <v>0</v>
      </c>
      <c r="CJ314">
        <v>0</v>
      </c>
      <c r="CK314">
        <v>0</v>
      </c>
      <c r="CL314">
        <v>3</v>
      </c>
      <c r="CM314">
        <v>1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10</v>
      </c>
      <c r="DE314">
        <v>0</v>
      </c>
      <c r="DF314">
        <v>1</v>
      </c>
      <c r="DG314">
        <v>0</v>
      </c>
      <c r="DH314">
        <v>0</v>
      </c>
      <c r="DI314">
        <v>0</v>
      </c>
    </row>
    <row r="315" spans="1:113" x14ac:dyDescent="0.25">
      <c r="A315" t="s">
        <v>277</v>
      </c>
      <c r="B315">
        <v>3</v>
      </c>
      <c r="C315">
        <v>14</v>
      </c>
      <c r="D315" t="s">
        <v>249</v>
      </c>
      <c r="E315">
        <v>26.487649999999999</v>
      </c>
      <c r="F315">
        <v>-80.219110000000001</v>
      </c>
      <c r="G315" s="1">
        <v>44025</v>
      </c>
      <c r="H315" t="s">
        <v>106</v>
      </c>
      <c r="I315" s="2">
        <v>0.37708333333333338</v>
      </c>
      <c r="J315">
        <v>2020</v>
      </c>
      <c r="K315">
        <v>66</v>
      </c>
      <c r="M315">
        <v>5</v>
      </c>
      <c r="N315">
        <v>80</v>
      </c>
      <c r="O315">
        <v>400</v>
      </c>
      <c r="P315">
        <v>100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14</v>
      </c>
      <c r="W315">
        <v>45</v>
      </c>
      <c r="X315">
        <v>0</v>
      </c>
      <c r="Y315" t="s">
        <v>295</v>
      </c>
      <c r="Z315">
        <v>0</v>
      </c>
      <c r="AA315">
        <v>39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ref="AN315:AN378" si="17">SUM(V315:AM315)</f>
        <v>98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3</v>
      </c>
      <c r="AX315">
        <v>0</v>
      </c>
      <c r="AY315">
        <v>0</v>
      </c>
      <c r="AZ315">
        <v>0</v>
      </c>
      <c r="BA315">
        <v>0</v>
      </c>
      <c r="BB315">
        <v>8</v>
      </c>
      <c r="BC315">
        <v>2</v>
      </c>
      <c r="BD315">
        <v>0</v>
      </c>
      <c r="BE315">
        <v>1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f t="shared" si="15"/>
        <v>14</v>
      </c>
      <c r="BX315">
        <v>1</v>
      </c>
      <c r="BY315">
        <v>0</v>
      </c>
      <c r="BZ315">
        <v>0</v>
      </c>
      <c r="CA315">
        <v>1</v>
      </c>
      <c r="CB315">
        <v>0</v>
      </c>
      <c r="CC315">
        <v>0</v>
      </c>
      <c r="CD315">
        <v>2</v>
      </c>
      <c r="CE315">
        <v>0</v>
      </c>
      <c r="CF315">
        <v>0</v>
      </c>
      <c r="CG315">
        <v>0</v>
      </c>
      <c r="CH315">
        <v>2</v>
      </c>
      <c r="CI315">
        <v>0</v>
      </c>
      <c r="CJ315">
        <v>1</v>
      </c>
      <c r="CK315">
        <v>0</v>
      </c>
      <c r="CL315">
        <v>2</v>
      </c>
      <c r="CM315">
        <v>0</v>
      </c>
      <c r="CN315">
        <v>0</v>
      </c>
      <c r="CO315">
        <v>0</v>
      </c>
      <c r="CP315">
        <v>0</v>
      </c>
      <c r="CQ315">
        <v>1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6</v>
      </c>
      <c r="DE315">
        <v>0</v>
      </c>
      <c r="DF315">
        <v>0</v>
      </c>
      <c r="DG315">
        <v>0</v>
      </c>
      <c r="DH315">
        <v>0</v>
      </c>
      <c r="DI315">
        <v>0</v>
      </c>
    </row>
    <row r="316" spans="1:113" x14ac:dyDescent="0.25">
      <c r="A316" t="s">
        <v>277</v>
      </c>
      <c r="B316">
        <v>3</v>
      </c>
      <c r="C316">
        <v>15</v>
      </c>
      <c r="D316" t="s">
        <v>257</v>
      </c>
      <c r="E316">
        <v>26.48781</v>
      </c>
      <c r="F316">
        <v>-80.217500000000001</v>
      </c>
      <c r="G316" s="1">
        <v>44028</v>
      </c>
      <c r="H316" t="s">
        <v>206</v>
      </c>
      <c r="I316" s="2">
        <v>4.8611111111111112E-2</v>
      </c>
      <c r="J316">
        <v>2020</v>
      </c>
      <c r="K316">
        <v>39</v>
      </c>
      <c r="M316">
        <v>0</v>
      </c>
      <c r="N316">
        <v>30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 t="s">
        <v>295</v>
      </c>
      <c r="Z316">
        <v>0</v>
      </c>
      <c r="AA316">
        <v>0</v>
      </c>
      <c r="AB316">
        <v>0</v>
      </c>
      <c r="AC316">
        <v>11</v>
      </c>
      <c r="AD316">
        <v>0</v>
      </c>
      <c r="AE316">
        <v>0</v>
      </c>
      <c r="AF316">
        <v>0</v>
      </c>
      <c r="AG316">
        <v>0</v>
      </c>
      <c r="AH316">
        <v>172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17"/>
        <v>183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3</v>
      </c>
      <c r="AX316">
        <v>0</v>
      </c>
      <c r="AY316">
        <v>0</v>
      </c>
      <c r="AZ316">
        <v>0</v>
      </c>
      <c r="BA316">
        <v>0</v>
      </c>
      <c r="BB316">
        <v>6</v>
      </c>
      <c r="BC316">
        <v>7</v>
      </c>
      <c r="BD316">
        <v>0</v>
      </c>
      <c r="BE316">
        <v>3</v>
      </c>
      <c r="BF316">
        <v>0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f t="shared" si="15"/>
        <v>20</v>
      </c>
      <c r="BX316">
        <v>1</v>
      </c>
      <c r="BY316">
        <v>0</v>
      </c>
      <c r="BZ316">
        <v>0</v>
      </c>
      <c r="CA316">
        <v>0</v>
      </c>
      <c r="CB316">
        <v>0</v>
      </c>
      <c r="CC316">
        <v>1</v>
      </c>
      <c r="CD316">
        <v>1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</row>
    <row r="317" spans="1:113" x14ac:dyDescent="0.25">
      <c r="A317" t="s">
        <v>277</v>
      </c>
      <c r="B317">
        <v>3</v>
      </c>
      <c r="C317">
        <v>16</v>
      </c>
      <c r="D317" t="s">
        <v>257</v>
      </c>
      <c r="E317">
        <v>26.487839999999998</v>
      </c>
      <c r="F317">
        <v>-80.217399999999998</v>
      </c>
      <c r="G317" s="1">
        <v>44028</v>
      </c>
      <c r="H317" t="s">
        <v>206</v>
      </c>
      <c r="I317" s="2">
        <v>0.53749999999999998</v>
      </c>
      <c r="J317">
        <v>2020</v>
      </c>
      <c r="K317">
        <v>39</v>
      </c>
      <c r="M317">
        <v>0</v>
      </c>
      <c r="N317">
        <v>20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0</v>
      </c>
      <c r="Y317" t="s">
        <v>295</v>
      </c>
      <c r="Z317">
        <v>0</v>
      </c>
      <c r="AA317">
        <v>0</v>
      </c>
      <c r="AB317">
        <v>0</v>
      </c>
      <c r="AC317">
        <v>10</v>
      </c>
      <c r="AD317">
        <v>2</v>
      </c>
      <c r="AE317">
        <v>0</v>
      </c>
      <c r="AF317">
        <v>0</v>
      </c>
      <c r="AG317">
        <v>32</v>
      </c>
      <c r="AH317">
        <v>67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17"/>
        <v>114</v>
      </c>
      <c r="AO317">
        <v>0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5</v>
      </c>
      <c r="BC317">
        <v>6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f t="shared" si="15"/>
        <v>12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1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2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</row>
    <row r="318" spans="1:113" x14ac:dyDescent="0.25">
      <c r="A318" t="s">
        <v>277</v>
      </c>
      <c r="B318">
        <v>3</v>
      </c>
      <c r="C318">
        <v>17</v>
      </c>
      <c r="D318" t="s">
        <v>257</v>
      </c>
      <c r="E318">
        <v>26.487929999999999</v>
      </c>
      <c r="F318">
        <v>-80.218100000000007</v>
      </c>
      <c r="G318" s="1">
        <v>44028</v>
      </c>
      <c r="H318" t="s">
        <v>206</v>
      </c>
      <c r="I318" s="2">
        <v>6.25E-2</v>
      </c>
      <c r="J318">
        <v>2020</v>
      </c>
      <c r="K318">
        <v>45</v>
      </c>
      <c r="M318">
        <v>0</v>
      </c>
      <c r="N318">
        <v>60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t="s">
        <v>295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16</v>
      </c>
      <c r="AH318">
        <v>93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17"/>
        <v>110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9</v>
      </c>
      <c r="BC318">
        <v>11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2</v>
      </c>
      <c r="BT318">
        <v>0</v>
      </c>
      <c r="BU318">
        <v>0</v>
      </c>
      <c r="BV318">
        <v>0</v>
      </c>
      <c r="BW318">
        <f t="shared" si="15"/>
        <v>22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1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1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</row>
    <row r="319" spans="1:113" x14ac:dyDescent="0.25">
      <c r="A319" t="s">
        <v>277</v>
      </c>
      <c r="B319">
        <v>3</v>
      </c>
      <c r="C319">
        <v>18</v>
      </c>
      <c r="D319" t="s">
        <v>257</v>
      </c>
      <c r="E319">
        <v>26.487839999999998</v>
      </c>
      <c r="F319">
        <v>-80.219300000000004</v>
      </c>
      <c r="G319" s="1">
        <v>44028</v>
      </c>
      <c r="H319" t="s">
        <v>206</v>
      </c>
      <c r="I319" s="2">
        <v>0.125</v>
      </c>
      <c r="J319">
        <v>2020</v>
      </c>
      <c r="K319">
        <v>47</v>
      </c>
      <c r="M319">
        <v>20</v>
      </c>
      <c r="N319">
        <v>80</v>
      </c>
      <c r="O319">
        <v>1800</v>
      </c>
      <c r="P319">
        <v>0</v>
      </c>
      <c r="Q319">
        <v>0</v>
      </c>
      <c r="R319">
        <v>10</v>
      </c>
      <c r="S319">
        <v>0</v>
      </c>
      <c r="T319">
        <v>0</v>
      </c>
      <c r="U319">
        <v>90</v>
      </c>
      <c r="V319">
        <v>0</v>
      </c>
      <c r="W319">
        <v>33</v>
      </c>
      <c r="X319">
        <v>0</v>
      </c>
      <c r="Y319" t="s">
        <v>295</v>
      </c>
      <c r="Z319">
        <v>0</v>
      </c>
      <c r="AA319">
        <v>0</v>
      </c>
      <c r="AB319">
        <v>0</v>
      </c>
      <c r="AC319">
        <v>0</v>
      </c>
      <c r="AD319">
        <v>14</v>
      </c>
      <c r="AE319">
        <v>0</v>
      </c>
      <c r="AF319">
        <v>0</v>
      </c>
      <c r="AG319">
        <v>25</v>
      </c>
      <c r="AH319">
        <v>31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17"/>
        <v>103</v>
      </c>
      <c r="AO319">
        <v>0</v>
      </c>
      <c r="AP319">
        <v>0</v>
      </c>
      <c r="AQ319">
        <v>0</v>
      </c>
      <c r="AR319">
        <v>0</v>
      </c>
      <c r="AS319">
        <v>1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1</v>
      </c>
      <c r="BC319">
        <v>3</v>
      </c>
      <c r="BD319">
        <v>0</v>
      </c>
      <c r="BE319">
        <v>2</v>
      </c>
      <c r="BF319">
        <v>0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1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f t="shared" si="15"/>
        <v>9</v>
      </c>
      <c r="BX319">
        <v>1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1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</row>
    <row r="320" spans="1:113" x14ac:dyDescent="0.25">
      <c r="A320" t="s">
        <v>277</v>
      </c>
      <c r="B320">
        <v>3</v>
      </c>
      <c r="C320">
        <v>19</v>
      </c>
      <c r="D320" t="s">
        <v>257</v>
      </c>
      <c r="E320">
        <v>26.488050000000001</v>
      </c>
      <c r="F320">
        <v>-80.218699999999998</v>
      </c>
      <c r="G320" s="1">
        <v>44028</v>
      </c>
      <c r="H320" t="s">
        <v>206</v>
      </c>
      <c r="I320" s="2">
        <v>8.7500000000000008E-2</v>
      </c>
      <c r="J320">
        <v>2020</v>
      </c>
      <c r="K320">
        <v>37</v>
      </c>
      <c r="M320">
        <v>0</v>
      </c>
      <c r="N320">
        <v>80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150</v>
      </c>
      <c r="W320">
        <v>10</v>
      </c>
      <c r="X320">
        <v>0</v>
      </c>
      <c r="Y320" t="s">
        <v>295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71</v>
      </c>
      <c r="AH320">
        <v>53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17"/>
        <v>284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2</v>
      </c>
      <c r="AX320">
        <v>0</v>
      </c>
      <c r="AY320">
        <v>0</v>
      </c>
      <c r="AZ320">
        <v>0</v>
      </c>
      <c r="BA320">
        <v>0</v>
      </c>
      <c r="BB320">
        <v>6</v>
      </c>
      <c r="BC320">
        <v>10</v>
      </c>
      <c r="BD320">
        <v>0</v>
      </c>
      <c r="BE320">
        <v>1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7</v>
      </c>
      <c r="BT320">
        <v>0</v>
      </c>
      <c r="BU320">
        <v>0</v>
      </c>
      <c r="BV320">
        <v>0</v>
      </c>
      <c r="BW320">
        <f t="shared" si="15"/>
        <v>27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1</v>
      </c>
      <c r="CK320">
        <v>0</v>
      </c>
      <c r="CL320">
        <v>1</v>
      </c>
      <c r="CM320">
        <v>0</v>
      </c>
      <c r="CN320">
        <v>0</v>
      </c>
      <c r="CO320">
        <v>1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1</v>
      </c>
      <c r="DB320">
        <v>0</v>
      </c>
      <c r="DC320">
        <v>0</v>
      </c>
      <c r="DD320">
        <v>19</v>
      </c>
      <c r="DE320">
        <v>0</v>
      </c>
      <c r="DF320">
        <v>0</v>
      </c>
      <c r="DG320">
        <v>0</v>
      </c>
      <c r="DH320">
        <v>0</v>
      </c>
      <c r="DI320">
        <v>0</v>
      </c>
    </row>
    <row r="321" spans="1:113" x14ac:dyDescent="0.25">
      <c r="A321" t="s">
        <v>277</v>
      </c>
      <c r="B321">
        <v>3</v>
      </c>
      <c r="C321">
        <v>20</v>
      </c>
      <c r="D321" t="s">
        <v>257</v>
      </c>
      <c r="E321">
        <v>26.487970000000001</v>
      </c>
      <c r="F321">
        <v>-80.22</v>
      </c>
      <c r="G321" s="1">
        <v>44028</v>
      </c>
      <c r="H321" t="s">
        <v>206</v>
      </c>
      <c r="I321" s="2">
        <v>0.15138888888888888</v>
      </c>
      <c r="J321">
        <v>2020</v>
      </c>
      <c r="K321">
        <v>50</v>
      </c>
      <c r="M321">
        <v>80</v>
      </c>
      <c r="N321">
        <v>60</v>
      </c>
      <c r="O321">
        <v>1600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99</v>
      </c>
      <c r="V321">
        <v>322</v>
      </c>
      <c r="W321">
        <v>128</v>
      </c>
      <c r="X321">
        <v>0</v>
      </c>
      <c r="Y321" t="s">
        <v>295</v>
      </c>
      <c r="Z321">
        <v>0</v>
      </c>
      <c r="AA321">
        <v>0</v>
      </c>
      <c r="AB321">
        <v>0</v>
      </c>
      <c r="AC321">
        <v>0</v>
      </c>
      <c r="AD321">
        <v>13</v>
      </c>
      <c r="AE321">
        <v>0</v>
      </c>
      <c r="AF321">
        <v>0</v>
      </c>
      <c r="AG321">
        <v>0</v>
      </c>
      <c r="AH321">
        <v>6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17"/>
        <v>469</v>
      </c>
      <c r="AO321">
        <v>0</v>
      </c>
      <c r="AP321">
        <v>2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2</v>
      </c>
      <c r="BC321">
        <v>2</v>
      </c>
      <c r="BD321">
        <v>0</v>
      </c>
      <c r="BE321">
        <v>3</v>
      </c>
      <c r="BF321">
        <v>0</v>
      </c>
      <c r="BG321">
        <v>1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f t="shared" si="15"/>
        <v>10</v>
      </c>
      <c r="BX321">
        <v>1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1</v>
      </c>
      <c r="DE321">
        <v>0</v>
      </c>
      <c r="DF321">
        <v>0</v>
      </c>
      <c r="DG321">
        <v>0</v>
      </c>
      <c r="DH321">
        <v>0</v>
      </c>
      <c r="DI321">
        <v>0</v>
      </c>
    </row>
    <row r="322" spans="1:113" x14ac:dyDescent="0.25">
      <c r="A322" t="s">
        <v>277</v>
      </c>
      <c r="B322">
        <v>3</v>
      </c>
      <c r="C322">
        <v>21</v>
      </c>
      <c r="D322" t="s">
        <v>257</v>
      </c>
      <c r="E322">
        <v>26.488040000000002</v>
      </c>
      <c r="F322">
        <v>-80.218299999999999</v>
      </c>
      <c r="G322" s="1">
        <v>44028</v>
      </c>
      <c r="H322" t="s">
        <v>206</v>
      </c>
      <c r="I322" s="2">
        <v>7.2916666666666671E-2</v>
      </c>
      <c r="J322">
        <v>2020</v>
      </c>
      <c r="K322">
        <v>38</v>
      </c>
      <c r="M322">
        <v>0</v>
      </c>
      <c r="N322">
        <v>15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 t="s">
        <v>295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60</v>
      </c>
      <c r="AH322">
        <v>37</v>
      </c>
      <c r="AI322">
        <v>0</v>
      </c>
      <c r="AJ322">
        <v>0</v>
      </c>
      <c r="AK322">
        <v>0</v>
      </c>
      <c r="AL322">
        <v>0</v>
      </c>
      <c r="AM322">
        <v>2</v>
      </c>
      <c r="AN322">
        <f t="shared" si="17"/>
        <v>99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1</v>
      </c>
      <c r="AX322">
        <v>0</v>
      </c>
      <c r="AY322">
        <v>0</v>
      </c>
      <c r="AZ322">
        <v>0</v>
      </c>
      <c r="BA322">
        <v>0</v>
      </c>
      <c r="BB322">
        <v>15</v>
      </c>
      <c r="BC322">
        <v>10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4</v>
      </c>
      <c r="BT322">
        <v>0</v>
      </c>
      <c r="BU322">
        <v>0</v>
      </c>
      <c r="BV322">
        <v>0</v>
      </c>
      <c r="BW322">
        <f t="shared" si="15"/>
        <v>32</v>
      </c>
      <c r="BX322">
        <v>0</v>
      </c>
      <c r="BY322">
        <v>0</v>
      </c>
      <c r="BZ322">
        <v>0</v>
      </c>
      <c r="CA322">
        <v>0</v>
      </c>
      <c r="CB322">
        <v>1</v>
      </c>
      <c r="CC322">
        <v>1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1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3</v>
      </c>
      <c r="DE322">
        <v>0</v>
      </c>
      <c r="DF322">
        <v>0</v>
      </c>
      <c r="DG322">
        <v>0</v>
      </c>
      <c r="DH322">
        <v>0</v>
      </c>
      <c r="DI322">
        <v>0</v>
      </c>
    </row>
    <row r="323" spans="1:113" x14ac:dyDescent="0.25">
      <c r="A323" t="s">
        <v>277</v>
      </c>
      <c r="B323">
        <v>3</v>
      </c>
      <c r="C323">
        <v>22</v>
      </c>
      <c r="D323" t="s">
        <v>257</v>
      </c>
      <c r="E323">
        <v>26.488040000000002</v>
      </c>
      <c r="F323">
        <v>-80.219399999999993</v>
      </c>
      <c r="G323" s="1">
        <v>44028</v>
      </c>
      <c r="H323" t="s">
        <v>206</v>
      </c>
      <c r="I323" s="2">
        <v>0.11666666666666665</v>
      </c>
      <c r="J323">
        <v>2020</v>
      </c>
      <c r="K323">
        <v>43</v>
      </c>
      <c r="M323">
        <v>0</v>
      </c>
      <c r="N323">
        <v>25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816</v>
      </c>
      <c r="W323">
        <v>228</v>
      </c>
      <c r="X323">
        <v>0</v>
      </c>
      <c r="Y323" t="s">
        <v>295</v>
      </c>
      <c r="Z323">
        <v>0</v>
      </c>
      <c r="AA323">
        <v>0</v>
      </c>
      <c r="AB323">
        <v>0</v>
      </c>
      <c r="AC323">
        <v>0</v>
      </c>
      <c r="AD323">
        <v>15</v>
      </c>
      <c r="AE323">
        <v>0</v>
      </c>
      <c r="AF323">
        <v>0</v>
      </c>
      <c r="AG323">
        <v>0</v>
      </c>
      <c r="AH323">
        <v>6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17"/>
        <v>1065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3</v>
      </c>
      <c r="AX323">
        <v>0</v>
      </c>
      <c r="AY323">
        <v>0</v>
      </c>
      <c r="AZ323">
        <v>0</v>
      </c>
      <c r="BA323">
        <v>0</v>
      </c>
      <c r="BB323">
        <v>2</v>
      </c>
      <c r="BC323">
        <v>3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f t="shared" ref="BW323:BW388" si="18">SUM(AO323:BV323)</f>
        <v>9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1</v>
      </c>
      <c r="CH323">
        <v>0</v>
      </c>
      <c r="CI323">
        <v>0</v>
      </c>
      <c r="CJ323">
        <v>1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1</v>
      </c>
      <c r="DC323">
        <v>0</v>
      </c>
      <c r="DD323">
        <v>1</v>
      </c>
      <c r="DE323">
        <v>0</v>
      </c>
      <c r="DF323">
        <v>0</v>
      </c>
      <c r="DG323">
        <v>0</v>
      </c>
      <c r="DH323">
        <v>0</v>
      </c>
      <c r="DI323">
        <v>0</v>
      </c>
    </row>
    <row r="324" spans="1:113" x14ac:dyDescent="0.25">
      <c r="A324" t="s">
        <v>277</v>
      </c>
      <c r="B324">
        <v>4</v>
      </c>
      <c r="C324">
        <v>1</v>
      </c>
      <c r="D324" t="s">
        <v>248</v>
      </c>
      <c r="E324">
        <v>26.486370000000001</v>
      </c>
      <c r="F324">
        <v>-80.218000000000004</v>
      </c>
      <c r="G324" s="1">
        <v>44026</v>
      </c>
      <c r="H324" t="s">
        <v>94</v>
      </c>
      <c r="I324" s="2">
        <v>0.10486111111111111</v>
      </c>
      <c r="J324">
        <v>2020</v>
      </c>
      <c r="K324">
        <v>60</v>
      </c>
      <c r="M324">
        <v>10</v>
      </c>
      <c r="N324">
        <v>25</v>
      </c>
      <c r="O324">
        <v>600</v>
      </c>
      <c r="P324">
        <v>100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4</v>
      </c>
      <c r="W324">
        <v>56</v>
      </c>
      <c r="X324">
        <v>0</v>
      </c>
      <c r="Y324" t="s">
        <v>295</v>
      </c>
      <c r="Z324">
        <v>0</v>
      </c>
      <c r="AA324">
        <v>5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8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17"/>
        <v>73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</v>
      </c>
      <c r="AX324">
        <v>0</v>
      </c>
      <c r="AY324">
        <v>0</v>
      </c>
      <c r="AZ324">
        <v>0</v>
      </c>
      <c r="BA324">
        <v>0</v>
      </c>
      <c r="BB324">
        <v>5</v>
      </c>
      <c r="BC324">
        <v>4</v>
      </c>
      <c r="BD324">
        <v>0</v>
      </c>
      <c r="BE324">
        <v>7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1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3</v>
      </c>
      <c r="BV324">
        <v>0</v>
      </c>
      <c r="BW324">
        <f t="shared" si="18"/>
        <v>22</v>
      </c>
      <c r="BX324">
        <v>1</v>
      </c>
      <c r="BY324">
        <v>0</v>
      </c>
      <c r="BZ324">
        <v>0</v>
      </c>
      <c r="CA324">
        <v>1</v>
      </c>
      <c r="CB324">
        <v>0</v>
      </c>
      <c r="CC324">
        <v>0</v>
      </c>
      <c r="CD324">
        <v>6</v>
      </c>
      <c r="CE324">
        <v>0</v>
      </c>
      <c r="CF324">
        <v>0</v>
      </c>
      <c r="CG324">
        <v>0</v>
      </c>
      <c r="CH324">
        <v>1</v>
      </c>
      <c r="CI324">
        <v>0</v>
      </c>
      <c r="CJ324">
        <v>0</v>
      </c>
      <c r="CK324">
        <v>0</v>
      </c>
      <c r="CL324">
        <v>5</v>
      </c>
      <c r="CM324">
        <v>0</v>
      </c>
      <c r="CN324">
        <v>0</v>
      </c>
      <c r="CO324">
        <v>1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4</v>
      </c>
      <c r="DE324">
        <v>0</v>
      </c>
      <c r="DF324">
        <v>0</v>
      </c>
      <c r="DG324">
        <v>0</v>
      </c>
      <c r="DH324">
        <v>0</v>
      </c>
      <c r="DI324">
        <v>0</v>
      </c>
    </row>
    <row r="325" spans="1:113" x14ac:dyDescent="0.25">
      <c r="A325" t="s">
        <v>277</v>
      </c>
      <c r="B325">
        <v>4</v>
      </c>
      <c r="C325">
        <v>2</v>
      </c>
      <c r="D325" t="s">
        <v>248</v>
      </c>
      <c r="E325">
        <v>26.48649</v>
      </c>
      <c r="F325">
        <v>-80.217789999999994</v>
      </c>
      <c r="G325" s="1">
        <v>44026</v>
      </c>
      <c r="H325" t="s">
        <v>94</v>
      </c>
      <c r="I325" s="2">
        <v>0.12986111111111112</v>
      </c>
      <c r="J325">
        <v>2020</v>
      </c>
      <c r="K325">
        <v>43</v>
      </c>
      <c r="M325">
        <v>60</v>
      </c>
      <c r="N325">
        <v>90</v>
      </c>
      <c r="O325">
        <v>600</v>
      </c>
      <c r="P325">
        <v>100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>649*4</f>
        <v>2596</v>
      </c>
      <c r="W325">
        <v>9</v>
      </c>
      <c r="X325">
        <v>0</v>
      </c>
      <c r="Y325" t="s">
        <v>295</v>
      </c>
      <c r="Z325">
        <v>0</v>
      </c>
      <c r="AA325">
        <v>0</v>
      </c>
      <c r="AB325">
        <v>0</v>
      </c>
      <c r="AC325">
        <v>4</v>
      </c>
      <c r="AD325">
        <v>0</v>
      </c>
      <c r="AE325">
        <v>0</v>
      </c>
      <c r="AF325">
        <v>0</v>
      </c>
      <c r="AG325">
        <v>69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17"/>
        <v>2678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2</v>
      </c>
      <c r="BC325">
        <v>10</v>
      </c>
      <c r="BD325">
        <v>0</v>
      </c>
      <c r="BE325">
        <v>6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f t="shared" si="18"/>
        <v>18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1</v>
      </c>
      <c r="CE325">
        <v>0</v>
      </c>
      <c r="CF325">
        <v>0</v>
      </c>
      <c r="CG325">
        <v>0</v>
      </c>
      <c r="CH325">
        <v>1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4</v>
      </c>
      <c r="DE325">
        <v>0</v>
      </c>
      <c r="DF325">
        <v>0</v>
      </c>
      <c r="DG325">
        <v>0</v>
      </c>
      <c r="DH325">
        <v>0</v>
      </c>
      <c r="DI325">
        <v>0</v>
      </c>
    </row>
    <row r="326" spans="1:113" x14ac:dyDescent="0.25">
      <c r="A326" t="s">
        <v>277</v>
      </c>
      <c r="B326">
        <v>4</v>
      </c>
      <c r="C326">
        <v>3</v>
      </c>
      <c r="D326" t="s">
        <v>248</v>
      </c>
      <c r="E326">
        <v>26.48648</v>
      </c>
      <c r="F326">
        <v>-80.218459999999993</v>
      </c>
      <c r="G326" s="1">
        <v>44026</v>
      </c>
      <c r="H326" t="s">
        <v>94</v>
      </c>
      <c r="I326" s="2">
        <v>7.013888888888889E-2</v>
      </c>
      <c r="J326">
        <v>2020</v>
      </c>
      <c r="K326">
        <v>54</v>
      </c>
      <c r="M326">
        <v>90</v>
      </c>
      <c r="N326">
        <v>85</v>
      </c>
      <c r="O326">
        <v>5200</v>
      </c>
      <c r="P326">
        <v>30</v>
      </c>
      <c r="Q326">
        <v>65</v>
      </c>
      <c r="R326">
        <v>0</v>
      </c>
      <c r="S326">
        <v>0</v>
      </c>
      <c r="T326">
        <v>0</v>
      </c>
      <c r="U326">
        <v>5</v>
      </c>
      <c r="V326">
        <v>200</v>
      </c>
      <c r="W326">
        <v>84</v>
      </c>
      <c r="X326">
        <v>0</v>
      </c>
      <c r="Y326" t="s">
        <v>295</v>
      </c>
      <c r="Z326">
        <v>0</v>
      </c>
      <c r="AA326">
        <v>0</v>
      </c>
      <c r="AB326">
        <v>0</v>
      </c>
      <c r="AC326">
        <v>9</v>
      </c>
      <c r="AD326">
        <v>0</v>
      </c>
      <c r="AE326">
        <v>0</v>
      </c>
      <c r="AF326">
        <v>0</v>
      </c>
      <c r="AG326">
        <v>5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17"/>
        <v>298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>
        <v>0</v>
      </c>
      <c r="AY326">
        <v>0</v>
      </c>
      <c r="AZ326">
        <v>0</v>
      </c>
      <c r="BA326">
        <v>0</v>
      </c>
      <c r="BB326">
        <v>5</v>
      </c>
      <c r="BC326">
        <v>7</v>
      </c>
      <c r="BD326">
        <v>0</v>
      </c>
      <c r="BE326">
        <v>22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5</v>
      </c>
      <c r="BO326">
        <v>0</v>
      </c>
      <c r="BP326">
        <v>0</v>
      </c>
      <c r="BQ326">
        <v>0</v>
      </c>
      <c r="BR326">
        <v>0</v>
      </c>
      <c r="BS326">
        <v>6</v>
      </c>
      <c r="BT326">
        <v>0</v>
      </c>
      <c r="BU326">
        <v>3</v>
      </c>
      <c r="BV326">
        <v>0</v>
      </c>
      <c r="BW326">
        <f t="shared" si="18"/>
        <v>50</v>
      </c>
      <c r="BX326">
        <v>0</v>
      </c>
      <c r="BY326">
        <v>0</v>
      </c>
      <c r="BZ326">
        <v>0</v>
      </c>
      <c r="CA326">
        <v>2</v>
      </c>
      <c r="CB326">
        <v>0</v>
      </c>
      <c r="CC326">
        <v>0</v>
      </c>
      <c r="CD326">
        <v>6</v>
      </c>
      <c r="CE326">
        <v>0</v>
      </c>
      <c r="CF326">
        <v>0</v>
      </c>
      <c r="CG326">
        <v>0</v>
      </c>
      <c r="CH326">
        <v>13</v>
      </c>
      <c r="CI326">
        <v>0</v>
      </c>
      <c r="CJ326">
        <v>1</v>
      </c>
      <c r="CK326">
        <v>0</v>
      </c>
      <c r="CL326">
        <v>5</v>
      </c>
      <c r="CM326">
        <v>0</v>
      </c>
      <c r="CN326">
        <v>0</v>
      </c>
      <c r="CO326">
        <v>0</v>
      </c>
      <c r="CP326">
        <v>0</v>
      </c>
      <c r="CQ326">
        <v>1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</row>
    <row r="327" spans="1:113" x14ac:dyDescent="0.25">
      <c r="A327" t="s">
        <v>277</v>
      </c>
      <c r="B327">
        <v>4</v>
      </c>
      <c r="C327">
        <v>4</v>
      </c>
      <c r="D327" t="s">
        <v>248</v>
      </c>
      <c r="E327">
        <v>26.486940000000001</v>
      </c>
      <c r="F327">
        <v>-80.217799999999997</v>
      </c>
      <c r="G327" s="1">
        <v>44026</v>
      </c>
      <c r="H327" t="s">
        <v>94</v>
      </c>
      <c r="I327" s="2">
        <v>0.17569444444444446</v>
      </c>
      <c r="J327">
        <v>2020</v>
      </c>
      <c r="K327">
        <v>52</v>
      </c>
      <c r="M327">
        <v>75</v>
      </c>
      <c r="N327">
        <v>75</v>
      </c>
      <c r="O327">
        <v>4800</v>
      </c>
      <c r="P327">
        <v>0</v>
      </c>
      <c r="Q327">
        <v>80</v>
      </c>
      <c r="R327">
        <v>0</v>
      </c>
      <c r="S327">
        <v>0</v>
      </c>
      <c r="T327">
        <v>0</v>
      </c>
      <c r="U327">
        <v>20</v>
      </c>
      <c r="V327">
        <v>0</v>
      </c>
      <c r="W327">
        <v>87</v>
      </c>
      <c r="X327">
        <v>0</v>
      </c>
      <c r="Y327" t="s">
        <v>295</v>
      </c>
      <c r="Z327">
        <v>0</v>
      </c>
      <c r="AA327">
        <v>0</v>
      </c>
      <c r="AB327">
        <v>0</v>
      </c>
      <c r="AC327">
        <v>28</v>
      </c>
      <c r="AD327">
        <v>0</v>
      </c>
      <c r="AE327">
        <v>0</v>
      </c>
      <c r="AF327">
        <v>0</v>
      </c>
      <c r="AG327">
        <v>3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17"/>
        <v>118</v>
      </c>
      <c r="AO327">
        <v>0</v>
      </c>
      <c r="AP327">
        <v>1</v>
      </c>
      <c r="AQ327">
        <v>0</v>
      </c>
      <c r="AR327">
        <v>0</v>
      </c>
      <c r="AS327">
        <v>0</v>
      </c>
      <c r="AT327">
        <v>2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8</v>
      </c>
      <c r="BC327">
        <v>8</v>
      </c>
      <c r="BD327">
        <v>0</v>
      </c>
      <c r="BE327">
        <v>27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1</v>
      </c>
      <c r="BO327">
        <v>0</v>
      </c>
      <c r="BP327">
        <v>0</v>
      </c>
      <c r="BQ327">
        <v>0</v>
      </c>
      <c r="BR327">
        <v>0</v>
      </c>
      <c r="BS327">
        <v>2</v>
      </c>
      <c r="BT327">
        <v>0</v>
      </c>
      <c r="BU327">
        <v>0</v>
      </c>
      <c r="BV327">
        <v>0</v>
      </c>
      <c r="BW327">
        <f t="shared" si="18"/>
        <v>49</v>
      </c>
      <c r="BX327">
        <v>1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6</v>
      </c>
      <c r="CE327">
        <v>0</v>
      </c>
      <c r="CF327">
        <v>0</v>
      </c>
      <c r="CG327">
        <v>0</v>
      </c>
      <c r="CH327">
        <v>6</v>
      </c>
      <c r="CI327">
        <v>0</v>
      </c>
      <c r="CJ327">
        <v>0</v>
      </c>
      <c r="CK327">
        <v>0</v>
      </c>
      <c r="CL327">
        <v>1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</row>
    <row r="328" spans="1:113" x14ac:dyDescent="0.25">
      <c r="A328" t="s">
        <v>277</v>
      </c>
      <c r="B328">
        <v>4</v>
      </c>
      <c r="C328">
        <v>5</v>
      </c>
      <c r="D328" t="s">
        <v>248</v>
      </c>
      <c r="E328">
        <v>26.486450000000001</v>
      </c>
      <c r="F328">
        <v>-80.217479999999995</v>
      </c>
      <c r="G328" s="1">
        <v>44026</v>
      </c>
      <c r="H328" t="s">
        <v>94</v>
      </c>
      <c r="I328" s="2">
        <v>0.15208333333333332</v>
      </c>
      <c r="J328">
        <v>2020</v>
      </c>
      <c r="K328">
        <v>49</v>
      </c>
      <c r="M328">
        <v>75</v>
      </c>
      <c r="N328">
        <v>100</v>
      </c>
      <c r="O328">
        <v>3700</v>
      </c>
      <c r="P328">
        <v>0</v>
      </c>
      <c r="Q328">
        <v>20</v>
      </c>
      <c r="R328">
        <v>0</v>
      </c>
      <c r="S328">
        <v>0</v>
      </c>
      <c r="T328">
        <v>10</v>
      </c>
      <c r="U328">
        <v>70</v>
      </c>
      <c r="V328">
        <v>146</v>
      </c>
      <c r="W328">
        <v>112</v>
      </c>
      <c r="X328">
        <v>0</v>
      </c>
      <c r="Y328" t="s">
        <v>295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17"/>
        <v>258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v>0</v>
      </c>
      <c r="AY328">
        <v>0</v>
      </c>
      <c r="AZ328">
        <v>0</v>
      </c>
      <c r="BA328">
        <v>0</v>
      </c>
      <c r="BB328">
        <v>1</v>
      </c>
      <c r="BC328">
        <v>1</v>
      </c>
      <c r="BD328">
        <v>0</v>
      </c>
      <c r="BE328">
        <v>9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f t="shared" si="18"/>
        <v>13</v>
      </c>
      <c r="BX328">
        <v>3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4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1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</row>
    <row r="329" spans="1:113" x14ac:dyDescent="0.25">
      <c r="A329" t="s">
        <v>277</v>
      </c>
      <c r="B329">
        <v>4</v>
      </c>
      <c r="C329">
        <v>6</v>
      </c>
      <c r="D329" t="s">
        <v>248</v>
      </c>
      <c r="E329">
        <v>26.486609999999999</v>
      </c>
      <c r="F329">
        <v>-80.219099999999997</v>
      </c>
      <c r="G329" s="1">
        <v>44026</v>
      </c>
      <c r="H329" t="s">
        <v>94</v>
      </c>
      <c r="I329" s="2">
        <v>0.47222222222222227</v>
      </c>
      <c r="J329">
        <v>2020</v>
      </c>
      <c r="K329">
        <v>55</v>
      </c>
      <c r="M329">
        <v>95</v>
      </c>
      <c r="N329">
        <v>100</v>
      </c>
      <c r="O329">
        <v>9600</v>
      </c>
      <c r="P329">
        <v>5</v>
      </c>
      <c r="Q329">
        <v>0</v>
      </c>
      <c r="R329">
        <v>0</v>
      </c>
      <c r="S329">
        <v>0</v>
      </c>
      <c r="T329">
        <v>70</v>
      </c>
      <c r="U329">
        <v>25</v>
      </c>
      <c r="V329">
        <v>72</v>
      </c>
      <c r="W329">
        <v>4</v>
      </c>
      <c r="X329">
        <v>34</v>
      </c>
      <c r="Y329" t="s">
        <v>295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7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17"/>
        <v>117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2</v>
      </c>
      <c r="BC329">
        <v>1</v>
      </c>
      <c r="BD329">
        <v>0</v>
      </c>
      <c r="BE329">
        <v>12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3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f t="shared" si="18"/>
        <v>19</v>
      </c>
      <c r="BX329">
        <v>3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7</v>
      </c>
      <c r="CI329">
        <v>0</v>
      </c>
      <c r="CJ329">
        <v>0</v>
      </c>
      <c r="CK329">
        <v>0</v>
      </c>
      <c r="CL329">
        <v>0</v>
      </c>
      <c r="CM329">
        <v>1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</row>
    <row r="330" spans="1:113" x14ac:dyDescent="0.25">
      <c r="A330" t="s">
        <v>277</v>
      </c>
      <c r="B330">
        <v>4</v>
      </c>
      <c r="C330">
        <v>7</v>
      </c>
      <c r="D330" t="s">
        <v>248</v>
      </c>
      <c r="E330">
        <v>26.486650000000001</v>
      </c>
      <c r="F330">
        <v>-80.218900000000005</v>
      </c>
      <c r="G330" s="1">
        <v>44026</v>
      </c>
      <c r="H330" t="s">
        <v>94</v>
      </c>
      <c r="I330" s="2">
        <v>0.50902777777777775</v>
      </c>
      <c r="J330">
        <v>2020</v>
      </c>
      <c r="K330">
        <v>50</v>
      </c>
      <c r="M330">
        <v>60</v>
      </c>
      <c r="N330">
        <v>70</v>
      </c>
      <c r="O330">
        <v>3800</v>
      </c>
      <c r="P330">
        <v>0</v>
      </c>
      <c r="Q330">
        <v>0</v>
      </c>
      <c r="R330">
        <v>0</v>
      </c>
      <c r="S330">
        <v>0</v>
      </c>
      <c r="T330">
        <v>40</v>
      </c>
      <c r="U330">
        <v>60</v>
      </c>
      <c r="V330">
        <v>69</v>
      </c>
      <c r="W330">
        <v>24</v>
      </c>
      <c r="X330">
        <v>0</v>
      </c>
      <c r="Y330" t="s">
        <v>295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24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17"/>
        <v>117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2</v>
      </c>
      <c r="AX330">
        <v>0</v>
      </c>
      <c r="AY330">
        <v>0</v>
      </c>
      <c r="AZ330">
        <v>0</v>
      </c>
      <c r="BA330">
        <v>0</v>
      </c>
      <c r="BB330">
        <v>4</v>
      </c>
      <c r="BC330">
        <v>7</v>
      </c>
      <c r="BD330">
        <v>0</v>
      </c>
      <c r="BE330">
        <v>7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f t="shared" si="18"/>
        <v>20</v>
      </c>
      <c r="BX330">
        <v>0</v>
      </c>
      <c r="BY330">
        <v>0</v>
      </c>
      <c r="BZ330">
        <v>0</v>
      </c>
      <c r="CA330">
        <v>2</v>
      </c>
      <c r="CB330">
        <v>0</v>
      </c>
      <c r="CC330">
        <v>0</v>
      </c>
      <c r="CD330">
        <v>1</v>
      </c>
      <c r="CE330">
        <v>0</v>
      </c>
      <c r="CF330">
        <v>0</v>
      </c>
      <c r="CG330">
        <v>0</v>
      </c>
      <c r="CH330">
        <v>9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1</v>
      </c>
      <c r="CP330">
        <v>1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5</v>
      </c>
      <c r="DG330">
        <v>0</v>
      </c>
      <c r="DH330">
        <v>0</v>
      </c>
      <c r="DI330">
        <v>0</v>
      </c>
    </row>
    <row r="331" spans="1:113" x14ac:dyDescent="0.25">
      <c r="A331" t="s">
        <v>277</v>
      </c>
      <c r="B331">
        <v>4</v>
      </c>
      <c r="C331">
        <v>8</v>
      </c>
      <c r="D331" t="s">
        <v>248</v>
      </c>
      <c r="E331">
        <v>26.486460000000001</v>
      </c>
      <c r="F331">
        <v>-80.219210000000004</v>
      </c>
      <c r="G331" s="1">
        <v>44026</v>
      </c>
      <c r="H331" t="s">
        <v>94</v>
      </c>
      <c r="I331" s="2">
        <v>0.39652777777777781</v>
      </c>
      <c r="J331">
        <v>2020</v>
      </c>
      <c r="K331">
        <v>54</v>
      </c>
      <c r="M331">
        <v>90</v>
      </c>
      <c r="N331">
        <v>75</v>
      </c>
      <c r="O331">
        <v>7300</v>
      </c>
      <c r="P331">
        <v>45</v>
      </c>
      <c r="Q331">
        <v>0</v>
      </c>
      <c r="R331">
        <v>0</v>
      </c>
      <c r="S331">
        <v>0</v>
      </c>
      <c r="T331">
        <v>35</v>
      </c>
      <c r="U331">
        <v>20</v>
      </c>
      <c r="V331">
        <v>48</v>
      </c>
      <c r="W331">
        <v>41</v>
      </c>
      <c r="X331">
        <v>5</v>
      </c>
      <c r="Y331" t="s">
        <v>295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17"/>
        <v>94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2</v>
      </c>
      <c r="AX331">
        <v>0</v>
      </c>
      <c r="AY331">
        <v>0</v>
      </c>
      <c r="AZ331">
        <v>0</v>
      </c>
      <c r="BA331">
        <v>0</v>
      </c>
      <c r="BB331">
        <v>2</v>
      </c>
      <c r="BC331">
        <v>6</v>
      </c>
      <c r="BD331">
        <v>0</v>
      </c>
      <c r="BE331">
        <v>4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2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f t="shared" si="18"/>
        <v>16</v>
      </c>
      <c r="BX331">
        <v>1</v>
      </c>
      <c r="BY331">
        <v>0</v>
      </c>
      <c r="BZ331">
        <v>0</v>
      </c>
      <c r="CA331">
        <v>1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11</v>
      </c>
      <c r="CI331">
        <v>0</v>
      </c>
      <c r="CJ331">
        <v>1</v>
      </c>
      <c r="CK331">
        <v>0</v>
      </c>
      <c r="CL331">
        <v>6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1</v>
      </c>
      <c r="DE331">
        <v>0</v>
      </c>
      <c r="DF331">
        <v>0</v>
      </c>
      <c r="DG331">
        <v>0</v>
      </c>
      <c r="DH331">
        <v>0</v>
      </c>
      <c r="DI331">
        <v>0</v>
      </c>
    </row>
    <row r="332" spans="1:113" x14ac:dyDescent="0.25">
      <c r="A332" t="s">
        <v>277</v>
      </c>
      <c r="B332">
        <v>4</v>
      </c>
      <c r="C332">
        <v>9</v>
      </c>
      <c r="D332" t="s">
        <v>248</v>
      </c>
      <c r="E332">
        <v>26.486740000000001</v>
      </c>
      <c r="F332">
        <v>-80.219340000000003</v>
      </c>
      <c r="G332" s="1">
        <v>44026</v>
      </c>
      <c r="H332" t="s">
        <v>94</v>
      </c>
      <c r="I332" s="2">
        <v>0.34722222222222227</v>
      </c>
      <c r="J332">
        <v>2020</v>
      </c>
      <c r="K332">
        <v>59</v>
      </c>
      <c r="M332">
        <v>95</v>
      </c>
      <c r="N332">
        <v>95</v>
      </c>
      <c r="O332">
        <v>12300</v>
      </c>
      <c r="P332">
        <v>70</v>
      </c>
      <c r="Q332">
        <v>0</v>
      </c>
      <c r="R332">
        <v>0</v>
      </c>
      <c r="S332">
        <v>0</v>
      </c>
      <c r="T332">
        <v>20</v>
      </c>
      <c r="U332">
        <v>10</v>
      </c>
      <c r="V332">
        <v>0</v>
      </c>
      <c r="W332">
        <v>37</v>
      </c>
      <c r="X332">
        <v>8</v>
      </c>
      <c r="Y332" t="s">
        <v>295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17"/>
        <v>45</v>
      </c>
      <c r="AO332">
        <v>0</v>
      </c>
      <c r="AP332">
        <v>0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13</v>
      </c>
      <c r="BC332">
        <v>13</v>
      </c>
      <c r="BD332">
        <v>0</v>
      </c>
      <c r="BE332">
        <v>8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7</v>
      </c>
      <c r="BO332">
        <v>0</v>
      </c>
      <c r="BP332">
        <v>0</v>
      </c>
      <c r="BQ332">
        <v>0</v>
      </c>
      <c r="BR332">
        <v>0</v>
      </c>
      <c r="BS332">
        <v>2</v>
      </c>
      <c r="BT332">
        <v>0</v>
      </c>
      <c r="BU332">
        <v>1</v>
      </c>
      <c r="BV332">
        <v>0</v>
      </c>
      <c r="BW332">
        <f t="shared" si="18"/>
        <v>45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3</v>
      </c>
      <c r="CE332">
        <v>0</v>
      </c>
      <c r="CF332">
        <v>0</v>
      </c>
      <c r="CG332">
        <v>0</v>
      </c>
      <c r="CH332">
        <v>8</v>
      </c>
      <c r="CI332">
        <v>0</v>
      </c>
      <c r="CJ332">
        <v>0</v>
      </c>
      <c r="CK332">
        <v>0</v>
      </c>
      <c r="CL332">
        <v>4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</row>
    <row r="333" spans="1:113" x14ac:dyDescent="0.25">
      <c r="A333" t="s">
        <v>277</v>
      </c>
      <c r="B333">
        <v>4</v>
      </c>
      <c r="C333">
        <v>10</v>
      </c>
      <c r="D333" t="s">
        <v>248</v>
      </c>
      <c r="E333">
        <v>26.48649</v>
      </c>
      <c r="F333">
        <v>-80.219059999999999</v>
      </c>
      <c r="G333" s="1">
        <v>44026</v>
      </c>
      <c r="H333" t="s">
        <v>94</v>
      </c>
      <c r="I333" s="2">
        <v>0.43333333333333335</v>
      </c>
      <c r="J333">
        <v>2020</v>
      </c>
      <c r="K333">
        <v>56</v>
      </c>
      <c r="M333">
        <v>90</v>
      </c>
      <c r="N333">
        <v>95</v>
      </c>
      <c r="O333">
        <v>8500</v>
      </c>
      <c r="P333">
        <v>30</v>
      </c>
      <c r="Q333">
        <v>0</v>
      </c>
      <c r="R333">
        <v>0</v>
      </c>
      <c r="S333">
        <v>0</v>
      </c>
      <c r="T333">
        <v>30</v>
      </c>
      <c r="U333">
        <v>40</v>
      </c>
      <c r="V333">
        <v>124</v>
      </c>
      <c r="W333">
        <v>19</v>
      </c>
      <c r="X333">
        <v>6</v>
      </c>
      <c r="Y333" t="s">
        <v>295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17"/>
        <v>149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2</v>
      </c>
      <c r="BC333">
        <v>4</v>
      </c>
      <c r="BD333">
        <v>0</v>
      </c>
      <c r="BE333">
        <v>6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2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1</v>
      </c>
      <c r="BV333">
        <v>0</v>
      </c>
      <c r="BW333">
        <f t="shared" si="18"/>
        <v>15</v>
      </c>
      <c r="BX333">
        <v>4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15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4</v>
      </c>
      <c r="DG333">
        <v>0</v>
      </c>
      <c r="DH333">
        <v>0</v>
      </c>
      <c r="DI333">
        <v>0</v>
      </c>
    </row>
    <row r="334" spans="1:113" x14ac:dyDescent="0.25">
      <c r="A334" t="s">
        <v>277</v>
      </c>
      <c r="B334">
        <v>4</v>
      </c>
      <c r="C334">
        <v>11</v>
      </c>
      <c r="D334" t="s">
        <v>249</v>
      </c>
      <c r="E334">
        <v>26.48584</v>
      </c>
      <c r="F334">
        <v>-80.21848</v>
      </c>
      <c r="G334" s="1">
        <v>44027</v>
      </c>
      <c r="H334" t="s">
        <v>122</v>
      </c>
      <c r="I334" s="2">
        <v>0.14791666666666667</v>
      </c>
      <c r="J334">
        <v>2020</v>
      </c>
      <c r="K334">
        <v>30</v>
      </c>
      <c r="M334">
        <v>80</v>
      </c>
      <c r="N334">
        <v>80</v>
      </c>
      <c r="O334">
        <v>5000</v>
      </c>
      <c r="P334">
        <v>50</v>
      </c>
      <c r="Q334">
        <v>0</v>
      </c>
      <c r="R334">
        <v>0</v>
      </c>
      <c r="S334">
        <v>0</v>
      </c>
      <c r="T334">
        <v>0</v>
      </c>
      <c r="U334">
        <v>50</v>
      </c>
      <c r="V334">
        <v>37</v>
      </c>
      <c r="W334">
        <v>143</v>
      </c>
      <c r="X334">
        <v>0</v>
      </c>
      <c r="Y334" t="s">
        <v>295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2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17"/>
        <v>182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7</v>
      </c>
      <c r="BC334">
        <v>0</v>
      </c>
      <c r="BD334">
        <v>0</v>
      </c>
      <c r="BE334">
        <v>18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3</v>
      </c>
      <c r="BT334">
        <v>0</v>
      </c>
      <c r="BU334">
        <v>0</v>
      </c>
      <c r="BV334">
        <v>0</v>
      </c>
      <c r="BW334">
        <f t="shared" si="18"/>
        <v>28</v>
      </c>
      <c r="BX334">
        <v>2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3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1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</row>
    <row r="335" spans="1:113" x14ac:dyDescent="0.25">
      <c r="A335" t="s">
        <v>277</v>
      </c>
      <c r="B335">
        <v>4</v>
      </c>
      <c r="C335">
        <v>12</v>
      </c>
      <c r="D335" t="s">
        <v>249</v>
      </c>
      <c r="E335">
        <v>26.485880000000002</v>
      </c>
      <c r="F335">
        <v>-80.218029999999999</v>
      </c>
      <c r="G335" s="1">
        <v>44026</v>
      </c>
      <c r="H335" t="s">
        <v>94</v>
      </c>
      <c r="I335" s="2">
        <v>0.16805555555555554</v>
      </c>
      <c r="J335">
        <v>2020</v>
      </c>
      <c r="K335">
        <v>49</v>
      </c>
      <c r="M335">
        <v>5</v>
      </c>
      <c r="N335">
        <v>40</v>
      </c>
      <c r="O335">
        <v>100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100</v>
      </c>
      <c r="V335">
        <v>52</v>
      </c>
      <c r="W335">
        <v>38</v>
      </c>
      <c r="X335">
        <v>0</v>
      </c>
      <c r="Y335" t="s">
        <v>295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23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17"/>
        <v>113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4</v>
      </c>
      <c r="BC335">
        <v>1</v>
      </c>
      <c r="BD335">
        <v>0</v>
      </c>
      <c r="BE335">
        <v>10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7</v>
      </c>
      <c r="BT335">
        <v>0</v>
      </c>
      <c r="BU335">
        <v>0</v>
      </c>
      <c r="BV335">
        <v>0</v>
      </c>
      <c r="BW335">
        <f t="shared" si="18"/>
        <v>22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2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</row>
    <row r="336" spans="1:113" x14ac:dyDescent="0.25">
      <c r="A336" t="s">
        <v>277</v>
      </c>
      <c r="B336">
        <v>4</v>
      </c>
      <c r="C336">
        <v>13</v>
      </c>
      <c r="D336" t="s">
        <v>249</v>
      </c>
      <c r="E336">
        <v>26.485779999999998</v>
      </c>
      <c r="F336">
        <v>-80.217299999999994</v>
      </c>
      <c r="G336" s="1">
        <v>44026</v>
      </c>
      <c r="H336" t="s">
        <v>94</v>
      </c>
      <c r="I336" s="2">
        <v>0.14652777777777778</v>
      </c>
      <c r="J336">
        <v>2020</v>
      </c>
      <c r="K336">
        <v>36</v>
      </c>
      <c r="M336">
        <v>10</v>
      </c>
      <c r="N336">
        <v>70</v>
      </c>
      <c r="O336">
        <v>100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100</v>
      </c>
      <c r="V336">
        <f>451*4</f>
        <v>1804</v>
      </c>
      <c r="W336">
        <v>139</v>
      </c>
      <c r="X336">
        <v>0</v>
      </c>
      <c r="Y336" t="s">
        <v>295</v>
      </c>
      <c r="Z336">
        <v>0</v>
      </c>
      <c r="AA336">
        <v>10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17"/>
        <v>1953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1</v>
      </c>
      <c r="BC336">
        <v>5</v>
      </c>
      <c r="BD336">
        <v>0</v>
      </c>
      <c r="BE336">
        <v>10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2</v>
      </c>
      <c r="BO336">
        <v>0</v>
      </c>
      <c r="BP336">
        <v>0</v>
      </c>
      <c r="BQ336">
        <v>0</v>
      </c>
      <c r="BR336">
        <v>0</v>
      </c>
      <c r="BS336">
        <v>3</v>
      </c>
      <c r="BT336">
        <v>0</v>
      </c>
      <c r="BU336">
        <v>0</v>
      </c>
      <c r="BV336">
        <v>0</v>
      </c>
      <c r="BW336">
        <f t="shared" si="18"/>
        <v>21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1</v>
      </c>
      <c r="CH336">
        <v>1</v>
      </c>
      <c r="CI336">
        <v>0</v>
      </c>
      <c r="CJ336">
        <v>0</v>
      </c>
      <c r="CK336">
        <v>0</v>
      </c>
      <c r="CL336">
        <v>6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1</v>
      </c>
      <c r="DC336">
        <v>0</v>
      </c>
      <c r="DD336">
        <v>0</v>
      </c>
      <c r="DE336">
        <v>0</v>
      </c>
      <c r="DF336">
        <v>1</v>
      </c>
      <c r="DG336">
        <v>0</v>
      </c>
      <c r="DH336">
        <v>0</v>
      </c>
      <c r="DI336">
        <v>0</v>
      </c>
    </row>
    <row r="337" spans="1:113" x14ac:dyDescent="0.25">
      <c r="A337" t="s">
        <v>277</v>
      </c>
      <c r="B337">
        <v>4</v>
      </c>
      <c r="C337">
        <v>14</v>
      </c>
      <c r="D337" t="s">
        <v>249</v>
      </c>
      <c r="E337">
        <v>26.48584</v>
      </c>
      <c r="F337">
        <v>-80.218149999999994</v>
      </c>
      <c r="G337" s="1">
        <v>44027</v>
      </c>
      <c r="H337" t="s">
        <v>122</v>
      </c>
      <c r="I337" s="2">
        <v>0.16874999999999998</v>
      </c>
      <c r="J337">
        <v>2020</v>
      </c>
      <c r="K337">
        <v>31</v>
      </c>
      <c r="M337">
        <v>70</v>
      </c>
      <c r="N337">
        <v>100</v>
      </c>
      <c r="O337">
        <v>2600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100</v>
      </c>
      <c r="V337">
        <f>738*4</f>
        <v>2952</v>
      </c>
      <c r="W337">
        <v>32</v>
      </c>
      <c r="X337">
        <v>0</v>
      </c>
      <c r="Y337" t="s">
        <v>295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17"/>
        <v>2984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5</v>
      </c>
      <c r="BC337">
        <v>0</v>
      </c>
      <c r="BD337">
        <v>0</v>
      </c>
      <c r="BE337">
        <v>7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3</v>
      </c>
      <c r="BT337">
        <v>0</v>
      </c>
      <c r="BU337">
        <v>0</v>
      </c>
      <c r="BV337">
        <v>0</v>
      </c>
      <c r="BW337">
        <f t="shared" si="18"/>
        <v>16</v>
      </c>
      <c r="BX337">
        <v>0</v>
      </c>
      <c r="BY337">
        <v>0</v>
      </c>
      <c r="BZ337">
        <v>0</v>
      </c>
      <c r="CA337">
        <v>1</v>
      </c>
      <c r="CB337">
        <v>0</v>
      </c>
      <c r="CC337">
        <v>0</v>
      </c>
      <c r="CD337">
        <v>1</v>
      </c>
      <c r="CE337">
        <v>0</v>
      </c>
      <c r="CF337">
        <v>0</v>
      </c>
      <c r="CG337">
        <v>0</v>
      </c>
      <c r="CH337">
        <v>2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</row>
    <row r="338" spans="1:113" x14ac:dyDescent="0.25">
      <c r="A338" t="s">
        <v>277</v>
      </c>
      <c r="B338">
        <v>4</v>
      </c>
      <c r="C338">
        <v>15</v>
      </c>
      <c r="D338" t="s">
        <v>257</v>
      </c>
      <c r="E338">
        <v>26.486180000000001</v>
      </c>
      <c r="F338">
        <v>-80.218599999999995</v>
      </c>
      <c r="G338" s="1">
        <v>44028</v>
      </c>
      <c r="H338" t="s">
        <v>206</v>
      </c>
      <c r="I338" s="2">
        <v>0.32847222222222222</v>
      </c>
      <c r="J338">
        <v>2020</v>
      </c>
      <c r="K338">
        <v>30</v>
      </c>
      <c r="M338">
        <v>0</v>
      </c>
      <c r="N338">
        <v>50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12</v>
      </c>
      <c r="X338">
        <v>0</v>
      </c>
      <c r="Y338" t="s">
        <v>295</v>
      </c>
      <c r="Z338">
        <v>0</v>
      </c>
      <c r="AA338">
        <v>0</v>
      </c>
      <c r="AB338">
        <v>0</v>
      </c>
      <c r="AC338">
        <v>6</v>
      </c>
      <c r="AD338">
        <v>0</v>
      </c>
      <c r="AE338">
        <v>0</v>
      </c>
      <c r="AF338">
        <v>11</v>
      </c>
      <c r="AG338">
        <v>0</v>
      </c>
      <c r="AH338">
        <v>177</v>
      </c>
      <c r="AI338">
        <v>20</v>
      </c>
      <c r="AJ338">
        <v>0</v>
      </c>
      <c r="AK338">
        <v>1</v>
      </c>
      <c r="AL338">
        <v>0</v>
      </c>
      <c r="AM338">
        <v>0</v>
      </c>
      <c r="AN338">
        <f t="shared" si="17"/>
        <v>227</v>
      </c>
      <c r="AO338">
        <v>0</v>
      </c>
      <c r="AP338">
        <v>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3</v>
      </c>
      <c r="BC338">
        <v>11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5</v>
      </c>
      <c r="BT338">
        <v>0</v>
      </c>
      <c r="BU338">
        <v>0</v>
      </c>
      <c r="BV338">
        <v>0</v>
      </c>
      <c r="BW338">
        <f t="shared" si="18"/>
        <v>20</v>
      </c>
      <c r="BX338">
        <v>2</v>
      </c>
      <c r="BY338">
        <v>0</v>
      </c>
      <c r="BZ338">
        <v>0</v>
      </c>
      <c r="CA338">
        <v>0</v>
      </c>
      <c r="CB338">
        <v>0</v>
      </c>
      <c r="CC338">
        <v>1</v>
      </c>
      <c r="CD338">
        <v>2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1</v>
      </c>
      <c r="CK338">
        <v>0</v>
      </c>
      <c r="CL338">
        <v>2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3</v>
      </c>
      <c r="DE338">
        <v>0</v>
      </c>
      <c r="DF338">
        <v>0</v>
      </c>
      <c r="DG338">
        <v>0</v>
      </c>
      <c r="DH338">
        <v>0</v>
      </c>
      <c r="DI338">
        <v>0</v>
      </c>
    </row>
    <row r="339" spans="1:113" x14ac:dyDescent="0.25">
      <c r="A339" t="s">
        <v>277</v>
      </c>
      <c r="B339">
        <v>4</v>
      </c>
      <c r="C339">
        <v>16</v>
      </c>
      <c r="D339" t="s">
        <v>257</v>
      </c>
      <c r="E339">
        <v>26.485990000000001</v>
      </c>
      <c r="F339">
        <v>-80.22</v>
      </c>
      <c r="G339" s="1">
        <v>44028</v>
      </c>
      <c r="H339" t="s">
        <v>206</v>
      </c>
      <c r="J339">
        <v>2020</v>
      </c>
      <c r="K339">
        <v>27</v>
      </c>
      <c r="M339">
        <v>0</v>
      </c>
      <c r="N339">
        <v>40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24</v>
      </c>
      <c r="X339">
        <v>0</v>
      </c>
      <c r="Y339" t="s">
        <v>295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22</v>
      </c>
      <c r="AG339">
        <v>15</v>
      </c>
      <c r="AH339">
        <v>35</v>
      </c>
      <c r="AI339">
        <v>19</v>
      </c>
      <c r="AJ339">
        <v>0</v>
      </c>
      <c r="AK339">
        <v>0</v>
      </c>
      <c r="AL339">
        <v>0</v>
      </c>
      <c r="AM339">
        <v>0</v>
      </c>
      <c r="AN339">
        <f t="shared" si="17"/>
        <v>115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3</v>
      </c>
      <c r="BD339">
        <v>0</v>
      </c>
      <c r="BE339">
        <v>2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13</v>
      </c>
      <c r="BT339">
        <v>0</v>
      </c>
      <c r="BU339">
        <v>0</v>
      </c>
      <c r="BV339">
        <v>0</v>
      </c>
      <c r="BW339">
        <f t="shared" si="18"/>
        <v>19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1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1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1</v>
      </c>
      <c r="DE339">
        <v>0</v>
      </c>
      <c r="DF339">
        <v>0</v>
      </c>
      <c r="DG339">
        <v>0</v>
      </c>
      <c r="DH339">
        <v>0</v>
      </c>
      <c r="DI339">
        <v>0</v>
      </c>
    </row>
    <row r="340" spans="1:113" x14ac:dyDescent="0.25">
      <c r="A340" t="s">
        <v>277</v>
      </c>
      <c r="B340">
        <v>4</v>
      </c>
      <c r="C340">
        <v>17</v>
      </c>
      <c r="D340" t="s">
        <v>257</v>
      </c>
      <c r="E340">
        <v>26.48601</v>
      </c>
      <c r="F340">
        <v>-80.217500000000001</v>
      </c>
      <c r="G340" s="1">
        <v>44028</v>
      </c>
      <c r="H340" t="s">
        <v>206</v>
      </c>
      <c r="I340" s="2">
        <v>0.42708333333333331</v>
      </c>
      <c r="J340">
        <v>2020</v>
      </c>
      <c r="K340">
        <v>19</v>
      </c>
      <c r="M340">
        <v>0</v>
      </c>
      <c r="N340">
        <v>20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 t="s">
        <v>295</v>
      </c>
      <c r="Z340">
        <v>0</v>
      </c>
      <c r="AA340">
        <v>0</v>
      </c>
      <c r="AB340">
        <v>0</v>
      </c>
      <c r="AC340">
        <v>6</v>
      </c>
      <c r="AD340">
        <v>167</v>
      </c>
      <c r="AE340">
        <v>0</v>
      </c>
      <c r="AF340">
        <v>0</v>
      </c>
      <c r="AG340">
        <v>57</v>
      </c>
      <c r="AH340">
        <v>16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f t="shared" si="17"/>
        <v>247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4</v>
      </c>
      <c r="BD340">
        <v>0</v>
      </c>
      <c r="BE340">
        <v>2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f t="shared" si="18"/>
        <v>7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2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2</v>
      </c>
      <c r="DE340">
        <v>0</v>
      </c>
      <c r="DF340">
        <v>0</v>
      </c>
      <c r="DG340">
        <v>0</v>
      </c>
      <c r="DH340">
        <v>0</v>
      </c>
      <c r="DI340">
        <v>0</v>
      </c>
    </row>
    <row r="341" spans="1:113" x14ac:dyDescent="0.25">
      <c r="A341" t="s">
        <v>277</v>
      </c>
      <c r="B341">
        <v>4</v>
      </c>
      <c r="C341">
        <v>18</v>
      </c>
      <c r="D341" t="s">
        <v>257</v>
      </c>
      <c r="E341">
        <v>26.486239999999999</v>
      </c>
      <c r="F341">
        <v>-80.2179</v>
      </c>
      <c r="G341" s="1">
        <v>44028</v>
      </c>
      <c r="H341" t="s">
        <v>206</v>
      </c>
      <c r="I341" s="2">
        <v>0.39444444444444443</v>
      </c>
      <c r="J341">
        <v>2020</v>
      </c>
      <c r="K341">
        <v>26</v>
      </c>
      <c r="M341">
        <v>0</v>
      </c>
      <c r="N341">
        <v>70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57</v>
      </c>
      <c r="X341">
        <v>0</v>
      </c>
      <c r="Y341" t="s">
        <v>295</v>
      </c>
      <c r="Z341">
        <v>0</v>
      </c>
      <c r="AA341">
        <v>0</v>
      </c>
      <c r="AB341">
        <v>0</v>
      </c>
      <c r="AC341">
        <v>61</v>
      </c>
      <c r="AD341">
        <v>0</v>
      </c>
      <c r="AE341">
        <v>0</v>
      </c>
      <c r="AF341">
        <v>0</v>
      </c>
      <c r="AG341">
        <v>5</v>
      </c>
      <c r="AH341">
        <v>53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f t="shared" si="17"/>
        <v>177</v>
      </c>
      <c r="AO341">
        <v>0</v>
      </c>
      <c r="AP341">
        <v>0</v>
      </c>
      <c r="AQ341">
        <v>1</v>
      </c>
      <c r="AR341">
        <v>0</v>
      </c>
      <c r="AS341">
        <v>1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7</v>
      </c>
      <c r="BC341">
        <v>6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1</v>
      </c>
      <c r="BT341">
        <v>0</v>
      </c>
      <c r="BU341">
        <v>0</v>
      </c>
      <c r="BV341">
        <v>0</v>
      </c>
      <c r="BW341">
        <f t="shared" si="18"/>
        <v>16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1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1</v>
      </c>
      <c r="CM341">
        <v>2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10</v>
      </c>
      <c r="DE341">
        <v>0</v>
      </c>
      <c r="DF341">
        <v>0</v>
      </c>
      <c r="DG341">
        <v>0</v>
      </c>
      <c r="DH341">
        <v>0</v>
      </c>
      <c r="DI341">
        <v>0</v>
      </c>
    </row>
    <row r="342" spans="1:113" x14ac:dyDescent="0.25">
      <c r="A342" t="s">
        <v>277</v>
      </c>
      <c r="B342">
        <v>4</v>
      </c>
      <c r="C342">
        <v>19</v>
      </c>
      <c r="D342" t="s">
        <v>257</v>
      </c>
      <c r="E342">
        <v>26.48593</v>
      </c>
      <c r="F342">
        <v>-80.218400000000003</v>
      </c>
      <c r="G342" s="1">
        <v>44028</v>
      </c>
      <c r="H342" t="s">
        <v>206</v>
      </c>
      <c r="I342" s="2">
        <v>0.3576388888888889</v>
      </c>
      <c r="J342">
        <v>2020</v>
      </c>
      <c r="K342">
        <v>13</v>
      </c>
      <c r="M342">
        <v>0</v>
      </c>
      <c r="N342">
        <v>90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 t="s">
        <v>295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38</v>
      </c>
      <c r="AH342">
        <v>63</v>
      </c>
      <c r="AI342">
        <v>0</v>
      </c>
      <c r="AJ342">
        <v>0</v>
      </c>
      <c r="AK342">
        <v>0</v>
      </c>
      <c r="AL342">
        <v>0</v>
      </c>
      <c r="AM342">
        <f>89*4</f>
        <v>356</v>
      </c>
      <c r="AN342">
        <f t="shared" si="17"/>
        <v>457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1</v>
      </c>
      <c r="BC342">
        <v>4</v>
      </c>
      <c r="BD342">
        <v>0</v>
      </c>
      <c r="BE342">
        <v>2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2</v>
      </c>
      <c r="BT342">
        <v>0</v>
      </c>
      <c r="BU342">
        <v>0</v>
      </c>
      <c r="BV342">
        <v>0</v>
      </c>
      <c r="BW342">
        <f t="shared" si="18"/>
        <v>9</v>
      </c>
      <c r="BX342">
        <v>3</v>
      </c>
      <c r="BY342">
        <v>0</v>
      </c>
      <c r="BZ342">
        <v>0</v>
      </c>
      <c r="CA342">
        <v>0</v>
      </c>
      <c r="CB342">
        <v>1</v>
      </c>
      <c r="CC342">
        <v>2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1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1</v>
      </c>
      <c r="DH342">
        <v>0</v>
      </c>
      <c r="DI342">
        <v>0</v>
      </c>
    </row>
    <row r="343" spans="1:113" x14ac:dyDescent="0.25">
      <c r="A343" t="s">
        <v>277</v>
      </c>
      <c r="B343">
        <v>4</v>
      </c>
      <c r="C343">
        <v>20</v>
      </c>
      <c r="D343" t="s">
        <v>257</v>
      </c>
      <c r="E343">
        <v>26.486350000000002</v>
      </c>
      <c r="F343">
        <v>-80.217799999999997</v>
      </c>
      <c r="G343" s="1">
        <v>44028</v>
      </c>
      <c r="H343" t="s">
        <v>206</v>
      </c>
      <c r="I343" s="2">
        <v>0.41111111111111115</v>
      </c>
      <c r="J343">
        <v>2020</v>
      </c>
      <c r="K343">
        <v>21</v>
      </c>
      <c r="M343">
        <v>0</v>
      </c>
      <c r="N343">
        <v>80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72</v>
      </c>
      <c r="W343">
        <v>0</v>
      </c>
      <c r="X343">
        <v>0</v>
      </c>
      <c r="Y343" t="s">
        <v>295</v>
      </c>
      <c r="Z343">
        <v>0</v>
      </c>
      <c r="AA343">
        <v>0</v>
      </c>
      <c r="AB343">
        <v>0</v>
      </c>
      <c r="AC343">
        <v>0</v>
      </c>
      <c r="AD343">
        <f>153*4</f>
        <v>612</v>
      </c>
      <c r="AE343">
        <v>0</v>
      </c>
      <c r="AF343">
        <v>0</v>
      </c>
      <c r="AG343">
        <v>21</v>
      </c>
      <c r="AH343">
        <v>53</v>
      </c>
      <c r="AI343">
        <v>13</v>
      </c>
      <c r="AJ343">
        <v>0</v>
      </c>
      <c r="AK343">
        <v>0</v>
      </c>
      <c r="AL343">
        <v>0</v>
      </c>
      <c r="AM343">
        <v>5</v>
      </c>
      <c r="AN343">
        <f t="shared" si="17"/>
        <v>776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5</v>
      </c>
      <c r="BC343">
        <v>8</v>
      </c>
      <c r="BD343">
        <v>0</v>
      </c>
      <c r="BE343">
        <v>9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3</v>
      </c>
      <c r="BT343">
        <v>0</v>
      </c>
      <c r="BU343">
        <v>0</v>
      </c>
      <c r="BV343">
        <v>0</v>
      </c>
      <c r="BW343">
        <f t="shared" si="18"/>
        <v>25</v>
      </c>
      <c r="BX343">
        <v>0</v>
      </c>
      <c r="BY343">
        <v>0</v>
      </c>
      <c r="BZ343">
        <v>0</v>
      </c>
      <c r="CA343">
        <v>1</v>
      </c>
      <c r="CB343">
        <v>0</v>
      </c>
      <c r="CC343">
        <v>0</v>
      </c>
      <c r="CD343">
        <v>1</v>
      </c>
      <c r="CE343">
        <v>0</v>
      </c>
      <c r="CF343">
        <v>0</v>
      </c>
      <c r="CG343">
        <v>0</v>
      </c>
      <c r="CH343">
        <v>1</v>
      </c>
      <c r="CI343">
        <v>0</v>
      </c>
      <c r="CJ343">
        <v>0</v>
      </c>
      <c r="CK343">
        <v>0</v>
      </c>
      <c r="CL343">
        <v>1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2</v>
      </c>
      <c r="DE343">
        <v>0</v>
      </c>
      <c r="DF343">
        <v>0</v>
      </c>
      <c r="DG343">
        <v>0</v>
      </c>
      <c r="DH343">
        <v>0</v>
      </c>
      <c r="DI343">
        <v>0</v>
      </c>
    </row>
    <row r="344" spans="1:113" x14ac:dyDescent="0.25">
      <c r="A344" t="s">
        <v>277</v>
      </c>
      <c r="B344">
        <v>4</v>
      </c>
      <c r="C344">
        <v>21</v>
      </c>
      <c r="D344" t="s">
        <v>257</v>
      </c>
      <c r="E344">
        <v>26.48593</v>
      </c>
      <c r="F344">
        <v>-80.219899999999996</v>
      </c>
      <c r="G344" s="1">
        <v>44028</v>
      </c>
      <c r="H344" t="s">
        <v>206</v>
      </c>
      <c r="I344" s="2">
        <v>0.4465277777777778</v>
      </c>
      <c r="J344">
        <v>2020</v>
      </c>
      <c r="K344">
        <v>24</v>
      </c>
      <c r="M344">
        <v>0</v>
      </c>
      <c r="N344">
        <v>25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9</v>
      </c>
      <c r="W344">
        <v>38</v>
      </c>
      <c r="X344">
        <v>0</v>
      </c>
      <c r="Y344" t="s">
        <v>295</v>
      </c>
      <c r="Z344">
        <v>0</v>
      </c>
      <c r="AA344">
        <v>0</v>
      </c>
      <c r="AB344">
        <v>0</v>
      </c>
      <c r="AC344">
        <v>0</v>
      </c>
      <c r="AD344">
        <v>2</v>
      </c>
      <c r="AE344">
        <v>0</v>
      </c>
      <c r="AF344">
        <v>31</v>
      </c>
      <c r="AH344">
        <v>31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17"/>
        <v>111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5</v>
      </c>
      <c r="BC344">
        <v>0</v>
      </c>
      <c r="BD344">
        <v>0</v>
      </c>
      <c r="BE344">
        <v>6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23</v>
      </c>
      <c r="BT344">
        <v>0</v>
      </c>
      <c r="BU344">
        <v>0</v>
      </c>
      <c r="BV344">
        <v>0</v>
      </c>
      <c r="BW344">
        <f t="shared" si="18"/>
        <v>34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1</v>
      </c>
      <c r="DE344">
        <v>0</v>
      </c>
      <c r="DF344">
        <v>0</v>
      </c>
      <c r="DG344">
        <v>0</v>
      </c>
      <c r="DH344">
        <v>0</v>
      </c>
      <c r="DI344">
        <v>0</v>
      </c>
    </row>
    <row r="345" spans="1:113" x14ac:dyDescent="0.25">
      <c r="A345" t="s">
        <v>277</v>
      </c>
      <c r="B345">
        <v>4</v>
      </c>
      <c r="C345">
        <v>22</v>
      </c>
      <c r="D345" t="s">
        <v>257</v>
      </c>
      <c r="E345">
        <v>26.485980000000001</v>
      </c>
      <c r="F345">
        <v>-80.2179</v>
      </c>
      <c r="G345" s="1">
        <v>44028</v>
      </c>
      <c r="H345" t="s">
        <v>206</v>
      </c>
      <c r="J345">
        <v>2020</v>
      </c>
      <c r="K345">
        <v>16</v>
      </c>
      <c r="M345">
        <v>0</v>
      </c>
      <c r="N345">
        <v>60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 t="s">
        <v>295</v>
      </c>
      <c r="Z345">
        <v>0</v>
      </c>
      <c r="AA345">
        <v>0</v>
      </c>
      <c r="AB345">
        <v>0</v>
      </c>
      <c r="AC345">
        <v>0</v>
      </c>
      <c r="AD345">
        <v>37</v>
      </c>
      <c r="AE345">
        <v>0</v>
      </c>
      <c r="AF345">
        <v>0</v>
      </c>
      <c r="AG345">
        <v>34</v>
      </c>
      <c r="AH345">
        <v>108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17"/>
        <v>179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8</v>
      </c>
      <c r="BC345">
        <v>5</v>
      </c>
      <c r="BD345">
        <v>0</v>
      </c>
      <c r="BE345">
        <v>3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9</v>
      </c>
      <c r="BT345">
        <v>0</v>
      </c>
      <c r="BU345">
        <v>0</v>
      </c>
      <c r="BV345">
        <v>0</v>
      </c>
      <c r="BW345">
        <f t="shared" si="18"/>
        <v>25</v>
      </c>
      <c r="BX345">
        <v>1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1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</row>
    <row r="346" spans="1:113" x14ac:dyDescent="0.25">
      <c r="A346" t="s">
        <v>300</v>
      </c>
      <c r="B346">
        <v>1</v>
      </c>
      <c r="C346">
        <v>1</v>
      </c>
      <c r="D346" t="s">
        <v>248</v>
      </c>
      <c r="G346" s="1">
        <v>44278</v>
      </c>
      <c r="H346" t="s">
        <v>94</v>
      </c>
      <c r="I346" s="2">
        <v>0.16111111111111112</v>
      </c>
      <c r="J346">
        <v>2020</v>
      </c>
      <c r="K346">
        <v>45</v>
      </c>
      <c r="M346">
        <v>50</v>
      </c>
      <c r="N346">
        <v>50</v>
      </c>
      <c r="O346">
        <v>3000</v>
      </c>
      <c r="P346">
        <v>20</v>
      </c>
      <c r="Q346">
        <v>0</v>
      </c>
      <c r="R346">
        <v>0</v>
      </c>
      <c r="S346">
        <v>10</v>
      </c>
      <c r="T346">
        <v>50</v>
      </c>
      <c r="U346">
        <v>20</v>
      </c>
      <c r="V346">
        <v>0</v>
      </c>
      <c r="W346">
        <v>8</v>
      </c>
      <c r="X346">
        <v>4</v>
      </c>
      <c r="Y346" t="s">
        <v>295</v>
      </c>
      <c r="Z346">
        <v>0</v>
      </c>
      <c r="AA346">
        <v>5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17"/>
        <v>17</v>
      </c>
      <c r="AO346">
        <v>0</v>
      </c>
      <c r="AP346">
        <v>1</v>
      </c>
      <c r="AQ346">
        <v>0</v>
      </c>
      <c r="AR346">
        <v>0</v>
      </c>
      <c r="AS346">
        <v>1</v>
      </c>
      <c r="AT346">
        <v>2</v>
      </c>
      <c r="AU346">
        <v>0</v>
      </c>
      <c r="AV346">
        <v>0</v>
      </c>
      <c r="AW346">
        <v>2</v>
      </c>
      <c r="AX346">
        <v>0</v>
      </c>
      <c r="AY346">
        <v>0</v>
      </c>
      <c r="AZ346">
        <v>0</v>
      </c>
      <c r="BA346">
        <v>0</v>
      </c>
      <c r="BB346">
        <v>6</v>
      </c>
      <c r="BC346">
        <v>5</v>
      </c>
      <c r="BD346">
        <v>0</v>
      </c>
      <c r="BE346">
        <v>1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6</v>
      </c>
      <c r="BT346">
        <v>0</v>
      </c>
      <c r="BU346">
        <v>0</v>
      </c>
      <c r="BV346">
        <v>0</v>
      </c>
      <c r="BW346">
        <f t="shared" si="18"/>
        <v>24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1</v>
      </c>
      <c r="CD346">
        <v>1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1</v>
      </c>
      <c r="CK346">
        <v>0</v>
      </c>
      <c r="CL346">
        <v>11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</row>
    <row r="347" spans="1:113" x14ac:dyDescent="0.25">
      <c r="A347" t="s">
        <v>300</v>
      </c>
      <c r="B347">
        <v>1</v>
      </c>
      <c r="C347">
        <v>2</v>
      </c>
      <c r="D347" t="s">
        <v>248</v>
      </c>
      <c r="G347" s="1">
        <v>44279</v>
      </c>
      <c r="H347" t="s">
        <v>122</v>
      </c>
      <c r="I347" s="2">
        <v>4.3055555555555562E-2</v>
      </c>
      <c r="J347">
        <v>2020</v>
      </c>
      <c r="K347">
        <v>41</v>
      </c>
      <c r="M347">
        <v>90</v>
      </c>
      <c r="N347">
        <v>40</v>
      </c>
      <c r="O347">
        <v>3900</v>
      </c>
      <c r="P347">
        <v>20</v>
      </c>
      <c r="Q347">
        <v>10</v>
      </c>
      <c r="R347">
        <v>0</v>
      </c>
      <c r="S347">
        <v>0</v>
      </c>
      <c r="T347">
        <v>60</v>
      </c>
      <c r="U347">
        <v>10</v>
      </c>
      <c r="V347">
        <v>0</v>
      </c>
      <c r="W347">
        <v>22</v>
      </c>
      <c r="X347">
        <v>0</v>
      </c>
      <c r="Y347" t="s">
        <v>295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17"/>
        <v>22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5</v>
      </c>
      <c r="BC347">
        <v>8</v>
      </c>
      <c r="BD347">
        <v>0</v>
      </c>
      <c r="BE347">
        <v>3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9</v>
      </c>
      <c r="BO347">
        <v>0</v>
      </c>
      <c r="BP347">
        <v>0</v>
      </c>
      <c r="BQ347">
        <v>0</v>
      </c>
      <c r="BR347">
        <v>0</v>
      </c>
      <c r="BS347">
        <v>35</v>
      </c>
      <c r="BT347">
        <v>0</v>
      </c>
      <c r="BU347">
        <v>0</v>
      </c>
      <c r="BV347">
        <v>0</v>
      </c>
      <c r="BW347">
        <f t="shared" si="18"/>
        <v>61</v>
      </c>
      <c r="BX347">
        <v>0</v>
      </c>
      <c r="BY347">
        <v>0</v>
      </c>
      <c r="BZ347">
        <v>0</v>
      </c>
      <c r="CA347">
        <v>1</v>
      </c>
      <c r="CB347">
        <v>0</v>
      </c>
      <c r="CC347">
        <v>0</v>
      </c>
      <c r="CD347">
        <v>4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32</v>
      </c>
      <c r="CM347">
        <v>1</v>
      </c>
      <c r="CN347">
        <v>0</v>
      </c>
      <c r="CO347">
        <v>1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1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</row>
    <row r="348" spans="1:113" x14ac:dyDescent="0.25">
      <c r="A348" t="s">
        <v>300</v>
      </c>
      <c r="B348">
        <v>1</v>
      </c>
      <c r="C348">
        <v>3</v>
      </c>
      <c r="D348" t="s">
        <v>248</v>
      </c>
      <c r="G348" s="1">
        <v>44279</v>
      </c>
      <c r="H348" t="s">
        <v>122</v>
      </c>
      <c r="I348" s="2">
        <v>7.9861111111111105E-2</v>
      </c>
      <c r="J348">
        <v>2020</v>
      </c>
      <c r="K348">
        <v>42</v>
      </c>
      <c r="M348">
        <v>95</v>
      </c>
      <c r="N348">
        <v>70</v>
      </c>
      <c r="O348">
        <v>6000</v>
      </c>
      <c r="P348">
        <v>10</v>
      </c>
      <c r="Q348">
        <v>5</v>
      </c>
      <c r="R348">
        <v>0</v>
      </c>
      <c r="S348">
        <v>0</v>
      </c>
      <c r="T348">
        <v>70</v>
      </c>
      <c r="U348">
        <v>15</v>
      </c>
      <c r="V348">
        <v>3</v>
      </c>
      <c r="W348">
        <v>30</v>
      </c>
      <c r="X348">
        <v>0</v>
      </c>
      <c r="Y348" t="s">
        <v>295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17"/>
        <v>33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2</v>
      </c>
      <c r="BC348">
        <v>14</v>
      </c>
      <c r="BD348">
        <v>0</v>
      </c>
      <c r="BE348">
        <v>7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1</v>
      </c>
      <c r="BN348">
        <v>2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  <c r="BV348">
        <v>0</v>
      </c>
      <c r="BW348">
        <f t="shared" si="18"/>
        <v>27</v>
      </c>
      <c r="BX348">
        <v>2</v>
      </c>
      <c r="BY348">
        <v>0</v>
      </c>
      <c r="BZ348">
        <v>0</v>
      </c>
      <c r="CA348">
        <v>0</v>
      </c>
      <c r="CB348">
        <v>1</v>
      </c>
      <c r="CC348">
        <v>1</v>
      </c>
      <c r="CD348">
        <v>5</v>
      </c>
      <c r="CE348">
        <v>0</v>
      </c>
      <c r="CF348">
        <v>0</v>
      </c>
      <c r="CG348">
        <v>0</v>
      </c>
      <c r="CH348">
        <v>3</v>
      </c>
      <c r="CI348">
        <v>0</v>
      </c>
      <c r="CJ348">
        <v>0</v>
      </c>
      <c r="CK348">
        <v>0</v>
      </c>
      <c r="CL348">
        <v>13</v>
      </c>
      <c r="CM348">
        <v>0</v>
      </c>
      <c r="CN348">
        <v>0</v>
      </c>
      <c r="CO348">
        <v>2</v>
      </c>
      <c r="CP348">
        <v>0</v>
      </c>
      <c r="CQ348">
        <v>1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</row>
    <row r="349" spans="1:113" x14ac:dyDescent="0.25">
      <c r="A349" t="s">
        <v>300</v>
      </c>
      <c r="B349">
        <v>1</v>
      </c>
      <c r="C349">
        <v>4</v>
      </c>
      <c r="D349" t="s">
        <v>248</v>
      </c>
      <c r="G349" s="1">
        <v>44278</v>
      </c>
      <c r="H349" t="s">
        <v>94</v>
      </c>
      <c r="I349" s="2">
        <v>0.13680555555555554</v>
      </c>
      <c r="J349">
        <v>2020</v>
      </c>
      <c r="K349">
        <v>40</v>
      </c>
      <c r="M349">
        <v>10</v>
      </c>
      <c r="N349">
        <v>45</v>
      </c>
      <c r="O349">
        <v>1300</v>
      </c>
      <c r="P349">
        <v>100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4</v>
      </c>
      <c r="X349">
        <v>0</v>
      </c>
      <c r="Y349" t="s">
        <v>295</v>
      </c>
      <c r="Z349">
        <v>0</v>
      </c>
      <c r="AA349">
        <v>13</v>
      </c>
      <c r="AB349">
        <v>0</v>
      </c>
      <c r="AC349">
        <v>10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17"/>
        <v>27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1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3</v>
      </c>
      <c r="BC349">
        <v>4</v>
      </c>
      <c r="BD349">
        <v>0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2</v>
      </c>
      <c r="BO349">
        <v>0</v>
      </c>
      <c r="BP349">
        <v>0</v>
      </c>
      <c r="BQ349">
        <v>0</v>
      </c>
      <c r="BR349">
        <v>0</v>
      </c>
      <c r="BS349">
        <v>4</v>
      </c>
      <c r="BT349">
        <v>0</v>
      </c>
      <c r="BU349">
        <v>0</v>
      </c>
      <c r="BV349">
        <v>0</v>
      </c>
      <c r="BW349">
        <f t="shared" si="18"/>
        <v>15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1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7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</row>
    <row r="350" spans="1:113" x14ac:dyDescent="0.25">
      <c r="A350" t="s">
        <v>300</v>
      </c>
      <c r="B350">
        <v>1</v>
      </c>
      <c r="C350">
        <v>5</v>
      </c>
      <c r="D350" t="s">
        <v>248</v>
      </c>
      <c r="G350" s="1">
        <v>44278</v>
      </c>
      <c r="H350" t="s">
        <v>94</v>
      </c>
      <c r="I350" s="2">
        <v>0.11805555555555557</v>
      </c>
      <c r="J350">
        <v>2020</v>
      </c>
      <c r="K350">
        <v>45</v>
      </c>
      <c r="M350">
        <v>30</v>
      </c>
      <c r="N350">
        <v>40</v>
      </c>
      <c r="O350">
        <v>2000</v>
      </c>
      <c r="P350">
        <v>100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5</v>
      </c>
      <c r="X350">
        <v>0</v>
      </c>
      <c r="Y350" t="s">
        <v>295</v>
      </c>
      <c r="Z350">
        <v>0</v>
      </c>
      <c r="AA350">
        <v>7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17"/>
        <v>12</v>
      </c>
      <c r="AO350">
        <v>0</v>
      </c>
      <c r="AP350">
        <v>0</v>
      </c>
      <c r="AQ350">
        <v>0</v>
      </c>
      <c r="AR350">
        <v>0</v>
      </c>
      <c r="AS350">
        <v>1</v>
      </c>
      <c r="AT350">
        <v>3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9</v>
      </c>
      <c r="BC350">
        <v>1</v>
      </c>
      <c r="BD350">
        <v>0</v>
      </c>
      <c r="BE350">
        <v>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4</v>
      </c>
      <c r="BO350">
        <v>0</v>
      </c>
      <c r="BP350">
        <v>0</v>
      </c>
      <c r="BQ350">
        <v>0</v>
      </c>
      <c r="BR350">
        <v>0</v>
      </c>
      <c r="BS350">
        <v>1</v>
      </c>
      <c r="BT350">
        <v>0</v>
      </c>
      <c r="BU350">
        <v>0</v>
      </c>
      <c r="BV350">
        <v>0</v>
      </c>
      <c r="BW350">
        <f t="shared" si="18"/>
        <v>20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5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20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</row>
    <row r="351" spans="1:113" x14ac:dyDescent="0.25">
      <c r="A351" t="s">
        <v>300</v>
      </c>
      <c r="B351">
        <v>1</v>
      </c>
      <c r="C351">
        <v>6</v>
      </c>
      <c r="D351" t="s">
        <v>248</v>
      </c>
      <c r="G351" s="1">
        <v>44279</v>
      </c>
      <c r="H351" t="s">
        <v>122</v>
      </c>
      <c r="I351" s="2">
        <v>0.39097222222222222</v>
      </c>
      <c r="J351">
        <v>2020</v>
      </c>
      <c r="K351">
        <v>38</v>
      </c>
      <c r="M351">
        <v>45</v>
      </c>
      <c r="N351">
        <v>40</v>
      </c>
      <c r="O351">
        <v>1300</v>
      </c>
      <c r="P351">
        <v>100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 t="s">
        <v>295</v>
      </c>
      <c r="Z351">
        <v>0</v>
      </c>
      <c r="AA351">
        <v>14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17"/>
        <v>15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1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13</v>
      </c>
      <c r="BC351">
        <v>0</v>
      </c>
      <c r="BD351">
        <v>0</v>
      </c>
      <c r="BE351">
        <v>0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6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  <c r="BV351">
        <v>0</v>
      </c>
      <c r="BW351">
        <f t="shared" si="18"/>
        <v>22</v>
      </c>
      <c r="BX351">
        <v>1</v>
      </c>
      <c r="BY351">
        <v>0</v>
      </c>
      <c r="BZ351">
        <v>0</v>
      </c>
      <c r="CA351">
        <v>1</v>
      </c>
      <c r="CB351">
        <v>0</v>
      </c>
      <c r="CC351">
        <v>0</v>
      </c>
      <c r="CD351">
        <v>2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25</v>
      </c>
      <c r="CM351">
        <v>0</v>
      </c>
      <c r="CN351">
        <v>0</v>
      </c>
      <c r="CO351">
        <v>2</v>
      </c>
      <c r="CP351">
        <v>0</v>
      </c>
      <c r="CQ351">
        <v>9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</row>
    <row r="352" spans="1:113" x14ac:dyDescent="0.25">
      <c r="A352" t="s">
        <v>300</v>
      </c>
      <c r="B352">
        <v>1</v>
      </c>
      <c r="C352">
        <v>7</v>
      </c>
      <c r="D352" t="s">
        <v>248</v>
      </c>
      <c r="G352" s="1">
        <v>44279</v>
      </c>
      <c r="H352" t="s">
        <v>122</v>
      </c>
      <c r="I352" s="2">
        <v>0.48888888888888887</v>
      </c>
      <c r="J352">
        <v>2020</v>
      </c>
      <c r="K352">
        <v>44</v>
      </c>
      <c r="M352">
        <v>100</v>
      </c>
      <c r="N352">
        <v>80</v>
      </c>
      <c r="O352">
        <v>7800</v>
      </c>
      <c r="P352">
        <v>20</v>
      </c>
      <c r="Q352">
        <v>0</v>
      </c>
      <c r="R352">
        <v>0</v>
      </c>
      <c r="S352">
        <v>5</v>
      </c>
      <c r="T352">
        <v>25</v>
      </c>
      <c r="U352">
        <v>50</v>
      </c>
      <c r="V352">
        <v>0</v>
      </c>
      <c r="W352">
        <v>9</v>
      </c>
      <c r="X352">
        <v>0</v>
      </c>
      <c r="Y352" t="s">
        <v>295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17"/>
        <v>10</v>
      </c>
      <c r="AO352">
        <v>0</v>
      </c>
      <c r="AP352">
        <v>0</v>
      </c>
      <c r="AQ352">
        <v>0</v>
      </c>
      <c r="AR352">
        <v>0</v>
      </c>
      <c r="AS352">
        <v>1</v>
      </c>
      <c r="AT352">
        <v>3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8</v>
      </c>
      <c r="BC352">
        <v>2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10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f t="shared" si="18"/>
        <v>26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7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9</v>
      </c>
      <c r="CM352">
        <v>0</v>
      </c>
      <c r="CN352">
        <v>0</v>
      </c>
      <c r="CO352">
        <v>0</v>
      </c>
      <c r="CP352">
        <v>0</v>
      </c>
      <c r="CQ352">
        <v>1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</row>
    <row r="353" spans="1:113" x14ac:dyDescent="0.25">
      <c r="A353" t="s">
        <v>300</v>
      </c>
      <c r="B353">
        <v>1</v>
      </c>
      <c r="C353">
        <v>8</v>
      </c>
      <c r="D353" t="s">
        <v>248</v>
      </c>
      <c r="G353" s="1">
        <v>44279</v>
      </c>
      <c r="H353" t="s">
        <v>122</v>
      </c>
      <c r="I353" s="2">
        <v>0.4604166666666667</v>
      </c>
      <c r="J353">
        <v>2020</v>
      </c>
      <c r="K353">
        <v>48</v>
      </c>
      <c r="M353">
        <v>95</v>
      </c>
      <c r="N353">
        <v>80</v>
      </c>
      <c r="O353">
        <v>6900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100</v>
      </c>
      <c r="V353">
        <v>133</v>
      </c>
      <c r="W353">
        <v>5</v>
      </c>
      <c r="X353">
        <v>0</v>
      </c>
      <c r="Y353" t="s">
        <v>295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17"/>
        <v>138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2</v>
      </c>
      <c r="AU353">
        <v>1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3</v>
      </c>
      <c r="BC353">
        <v>3</v>
      </c>
      <c r="BD353">
        <v>0</v>
      </c>
      <c r="BE353">
        <v>1</v>
      </c>
      <c r="BF353">
        <v>0</v>
      </c>
      <c r="BG353">
        <v>0</v>
      </c>
      <c r="BH353">
        <v>0</v>
      </c>
      <c r="BI353">
        <v>1</v>
      </c>
      <c r="BJ353">
        <v>0</v>
      </c>
      <c r="BK353">
        <v>0</v>
      </c>
      <c r="BL353">
        <v>1</v>
      </c>
      <c r="BM353">
        <v>0</v>
      </c>
      <c r="BN353">
        <v>13</v>
      </c>
      <c r="BO353">
        <v>1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f t="shared" si="18"/>
        <v>26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1</v>
      </c>
      <c r="CD353">
        <v>1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28</v>
      </c>
      <c r="CM353">
        <v>0</v>
      </c>
      <c r="CN353">
        <v>0</v>
      </c>
      <c r="CO353">
        <v>3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1</v>
      </c>
      <c r="DG353">
        <v>0</v>
      </c>
      <c r="DH353">
        <v>0</v>
      </c>
      <c r="DI353">
        <v>0</v>
      </c>
    </row>
    <row r="354" spans="1:113" x14ac:dyDescent="0.25">
      <c r="A354" t="s">
        <v>300</v>
      </c>
      <c r="B354">
        <v>1</v>
      </c>
      <c r="C354">
        <v>9</v>
      </c>
      <c r="D354" t="s">
        <v>248</v>
      </c>
      <c r="G354" s="1">
        <v>44279</v>
      </c>
      <c r="H354" t="s">
        <v>122</v>
      </c>
      <c r="I354" s="2">
        <v>0.3576388888888889</v>
      </c>
      <c r="J354">
        <v>2020</v>
      </c>
      <c r="K354">
        <v>42</v>
      </c>
      <c r="M354">
        <v>10</v>
      </c>
      <c r="N354">
        <v>45</v>
      </c>
      <c r="O354">
        <v>700</v>
      </c>
      <c r="P354">
        <v>100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3</v>
      </c>
      <c r="X354">
        <v>0</v>
      </c>
      <c r="Y354" t="s">
        <v>295</v>
      </c>
      <c r="Z354">
        <v>0</v>
      </c>
      <c r="AA354">
        <v>26</v>
      </c>
      <c r="AB354">
        <v>0</v>
      </c>
      <c r="AC354">
        <v>5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17"/>
        <v>34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3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8</v>
      </c>
      <c r="BC354">
        <v>6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1</v>
      </c>
      <c r="BM354">
        <v>0</v>
      </c>
      <c r="BN354">
        <v>4</v>
      </c>
      <c r="BO354">
        <v>0</v>
      </c>
      <c r="BP354">
        <v>0</v>
      </c>
      <c r="BQ354">
        <v>0</v>
      </c>
      <c r="BR354">
        <v>0</v>
      </c>
      <c r="BS354">
        <v>1</v>
      </c>
      <c r="BT354">
        <v>0</v>
      </c>
      <c r="BU354">
        <v>0</v>
      </c>
      <c r="BV354">
        <v>0</v>
      </c>
      <c r="BW354">
        <f t="shared" si="18"/>
        <v>23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2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1</v>
      </c>
      <c r="CK354">
        <v>0</v>
      </c>
      <c r="CL354">
        <v>14</v>
      </c>
      <c r="CM354">
        <v>0</v>
      </c>
      <c r="CN354">
        <v>0</v>
      </c>
      <c r="CO354">
        <v>0</v>
      </c>
      <c r="CP354">
        <v>0</v>
      </c>
      <c r="CQ354">
        <v>7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1</v>
      </c>
      <c r="DE354">
        <v>0</v>
      </c>
      <c r="DF354">
        <v>0</v>
      </c>
      <c r="DG354">
        <v>0</v>
      </c>
      <c r="DH354">
        <v>0</v>
      </c>
      <c r="DI354">
        <v>0</v>
      </c>
    </row>
    <row r="355" spans="1:113" x14ac:dyDescent="0.25">
      <c r="A355" t="s">
        <v>300</v>
      </c>
      <c r="B355">
        <v>1</v>
      </c>
      <c r="C355">
        <v>10</v>
      </c>
      <c r="D355" t="s">
        <v>248</v>
      </c>
      <c r="G355" s="1">
        <v>44279</v>
      </c>
      <c r="H355" t="s">
        <v>122</v>
      </c>
      <c r="I355" s="2">
        <v>0.42222222222222222</v>
      </c>
      <c r="J355">
        <v>2020</v>
      </c>
      <c r="K355">
        <v>48</v>
      </c>
      <c r="M355">
        <v>80</v>
      </c>
      <c r="N355">
        <v>15</v>
      </c>
      <c r="O355">
        <v>5300</v>
      </c>
      <c r="P355">
        <v>30</v>
      </c>
      <c r="Q355">
        <v>5</v>
      </c>
      <c r="R355">
        <v>0</v>
      </c>
      <c r="S355">
        <v>0</v>
      </c>
      <c r="T355">
        <v>35</v>
      </c>
      <c r="U355">
        <v>30</v>
      </c>
      <c r="V355">
        <v>0</v>
      </c>
      <c r="W355">
        <v>47</v>
      </c>
      <c r="X355">
        <v>0</v>
      </c>
      <c r="Y355" t="s">
        <v>295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17"/>
        <v>47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3</v>
      </c>
      <c r="BC355">
        <v>8</v>
      </c>
      <c r="BD355">
        <v>0</v>
      </c>
      <c r="BE355">
        <v>1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1</v>
      </c>
      <c r="BM355">
        <v>0</v>
      </c>
      <c r="BN355">
        <v>3</v>
      </c>
      <c r="BO355">
        <v>0</v>
      </c>
      <c r="BP355">
        <v>0</v>
      </c>
      <c r="BQ355">
        <v>0</v>
      </c>
      <c r="BR355">
        <v>0</v>
      </c>
      <c r="BS355">
        <v>3</v>
      </c>
      <c r="BT355">
        <v>0</v>
      </c>
      <c r="BU355">
        <v>0</v>
      </c>
      <c r="BV355">
        <v>0</v>
      </c>
      <c r="BW355">
        <f t="shared" si="18"/>
        <v>20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2</v>
      </c>
      <c r="CE355">
        <v>0</v>
      </c>
      <c r="CF355">
        <v>0</v>
      </c>
      <c r="CG355">
        <v>0</v>
      </c>
      <c r="CH355">
        <v>1</v>
      </c>
      <c r="CI355">
        <v>0</v>
      </c>
      <c r="CJ355">
        <v>0</v>
      </c>
      <c r="CK355">
        <v>0</v>
      </c>
      <c r="CL355">
        <v>11</v>
      </c>
      <c r="CM355">
        <v>0</v>
      </c>
      <c r="CN355">
        <v>0</v>
      </c>
      <c r="CO355">
        <v>2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1</v>
      </c>
      <c r="DG355">
        <v>0</v>
      </c>
      <c r="DH355">
        <v>0</v>
      </c>
      <c r="DI355">
        <v>0</v>
      </c>
    </row>
    <row r="356" spans="1:113" x14ac:dyDescent="0.25">
      <c r="A356" t="s">
        <v>300</v>
      </c>
      <c r="B356">
        <v>1</v>
      </c>
      <c r="C356">
        <v>11</v>
      </c>
      <c r="D356" t="s">
        <v>249</v>
      </c>
      <c r="G356" s="1">
        <v>44278</v>
      </c>
      <c r="H356" t="s">
        <v>94</v>
      </c>
      <c r="I356" s="2">
        <v>6.1111111111111116E-2</v>
      </c>
      <c r="J356">
        <v>2020</v>
      </c>
      <c r="K356">
        <v>34</v>
      </c>
      <c r="M356">
        <v>55</v>
      </c>
      <c r="N356">
        <v>35</v>
      </c>
      <c r="O356">
        <v>3000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100</v>
      </c>
      <c r="V356">
        <v>3</v>
      </c>
      <c r="W356">
        <v>12</v>
      </c>
      <c r="X356">
        <v>0</v>
      </c>
      <c r="Y356" t="s">
        <v>295</v>
      </c>
      <c r="Z356">
        <v>0</v>
      </c>
      <c r="AA356">
        <v>10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17"/>
        <v>26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</v>
      </c>
      <c r="AU356">
        <v>0</v>
      </c>
      <c r="AV356">
        <v>0</v>
      </c>
      <c r="AW356">
        <v>1</v>
      </c>
      <c r="AX356">
        <v>0</v>
      </c>
      <c r="AY356">
        <v>0</v>
      </c>
      <c r="AZ356">
        <v>0</v>
      </c>
      <c r="BA356">
        <v>0</v>
      </c>
      <c r="BB356">
        <v>4</v>
      </c>
      <c r="BC356">
        <v>1</v>
      </c>
      <c r="BD356">
        <v>0</v>
      </c>
      <c r="BE356">
        <v>1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1</v>
      </c>
      <c r="BO356">
        <v>0</v>
      </c>
      <c r="BP356">
        <v>0</v>
      </c>
      <c r="BQ356">
        <v>0</v>
      </c>
      <c r="BR356">
        <v>0</v>
      </c>
      <c r="BS356">
        <v>1</v>
      </c>
      <c r="BT356">
        <v>0</v>
      </c>
      <c r="BU356">
        <v>0</v>
      </c>
      <c r="BV356">
        <v>0</v>
      </c>
      <c r="BW356">
        <f t="shared" si="18"/>
        <v>10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1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14</v>
      </c>
      <c r="CM356">
        <v>0</v>
      </c>
      <c r="CN356">
        <v>0</v>
      </c>
      <c r="CO356">
        <v>1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</row>
    <row r="357" spans="1:113" x14ac:dyDescent="0.25">
      <c r="A357" t="s">
        <v>300</v>
      </c>
      <c r="B357">
        <v>1</v>
      </c>
      <c r="C357">
        <v>12</v>
      </c>
      <c r="D357" t="s">
        <v>249</v>
      </c>
      <c r="G357" s="1">
        <v>44278</v>
      </c>
      <c r="H357" t="s">
        <v>94</v>
      </c>
      <c r="I357" s="2">
        <v>8.4027777777777771E-2</v>
      </c>
      <c r="J357">
        <v>2020</v>
      </c>
      <c r="K357">
        <v>38</v>
      </c>
      <c r="M357">
        <v>70</v>
      </c>
      <c r="N357">
        <v>70</v>
      </c>
      <c r="O357">
        <v>7200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100</v>
      </c>
      <c r="V357">
        <v>0</v>
      </c>
      <c r="W357">
        <v>6</v>
      </c>
      <c r="X357">
        <v>0</v>
      </c>
      <c r="Y357" t="s">
        <v>295</v>
      </c>
      <c r="Z357">
        <v>0</v>
      </c>
      <c r="AA357">
        <v>7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2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17"/>
        <v>15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9</v>
      </c>
      <c r="BC357">
        <v>2</v>
      </c>
      <c r="BD357">
        <v>0</v>
      </c>
      <c r="BE357">
        <v>1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4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f t="shared" si="18"/>
        <v>16</v>
      </c>
      <c r="BX357">
        <v>1</v>
      </c>
      <c r="BY357">
        <v>0</v>
      </c>
      <c r="BZ357">
        <v>0</v>
      </c>
      <c r="CA357">
        <v>0</v>
      </c>
      <c r="CB357">
        <v>1</v>
      </c>
      <c r="CC357">
        <v>0</v>
      </c>
      <c r="CD357">
        <v>3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7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1</v>
      </c>
      <c r="DE357">
        <v>0</v>
      </c>
      <c r="DF357">
        <v>0</v>
      </c>
      <c r="DG357">
        <v>0</v>
      </c>
      <c r="DH357">
        <v>0</v>
      </c>
      <c r="DI357">
        <v>0</v>
      </c>
    </row>
    <row r="358" spans="1:113" x14ac:dyDescent="0.25">
      <c r="A358" t="s">
        <v>300</v>
      </c>
      <c r="B358">
        <v>1</v>
      </c>
      <c r="C358">
        <v>13</v>
      </c>
      <c r="D358" t="s">
        <v>249</v>
      </c>
      <c r="G358" s="1">
        <v>44278</v>
      </c>
      <c r="H358" t="s">
        <v>94</v>
      </c>
      <c r="I358" s="2">
        <v>0.53402777777777777</v>
      </c>
      <c r="J358">
        <v>2020</v>
      </c>
      <c r="K358">
        <v>26</v>
      </c>
      <c r="M358">
        <v>85</v>
      </c>
      <c r="N358">
        <v>90</v>
      </c>
      <c r="O358">
        <v>3000</v>
      </c>
      <c r="P358">
        <v>0</v>
      </c>
      <c r="Q358">
        <v>0</v>
      </c>
      <c r="R358">
        <v>0</v>
      </c>
      <c r="S358">
        <v>0</v>
      </c>
      <c r="T358">
        <v>15</v>
      </c>
      <c r="U358">
        <v>85</v>
      </c>
      <c r="V358">
        <f>217*4</f>
        <v>868</v>
      </c>
      <c r="W358">
        <v>16</v>
      </c>
      <c r="X358">
        <v>0</v>
      </c>
      <c r="Y358" t="s">
        <v>295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17"/>
        <v>884</v>
      </c>
      <c r="AO358">
        <v>0</v>
      </c>
      <c r="AP358">
        <v>0</v>
      </c>
      <c r="AQ358">
        <v>0</v>
      </c>
      <c r="AR358">
        <v>0</v>
      </c>
      <c r="AS358">
        <v>3</v>
      </c>
      <c r="AT358">
        <v>0</v>
      </c>
      <c r="AU358">
        <v>0</v>
      </c>
      <c r="AV358">
        <v>0</v>
      </c>
      <c r="AW358">
        <v>2</v>
      </c>
      <c r="AX358">
        <v>0</v>
      </c>
      <c r="AY358">
        <v>0</v>
      </c>
      <c r="AZ358">
        <v>0</v>
      </c>
      <c r="BA358">
        <v>0</v>
      </c>
      <c r="BB358">
        <v>1</v>
      </c>
      <c r="BC358">
        <v>5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5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f t="shared" si="18"/>
        <v>16</v>
      </c>
      <c r="BX358">
        <v>2</v>
      </c>
      <c r="BY358">
        <v>0</v>
      </c>
      <c r="BZ358">
        <v>0</v>
      </c>
      <c r="CA358">
        <v>0</v>
      </c>
      <c r="CB358">
        <v>1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3</v>
      </c>
      <c r="CI358">
        <v>0</v>
      </c>
      <c r="CJ358">
        <v>2</v>
      </c>
      <c r="CK358">
        <v>0</v>
      </c>
      <c r="CL358">
        <v>5</v>
      </c>
      <c r="CM358">
        <v>2</v>
      </c>
      <c r="CN358">
        <v>0</v>
      </c>
      <c r="CO358">
        <v>2</v>
      </c>
      <c r="CP358">
        <v>0</v>
      </c>
      <c r="CQ358">
        <v>2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1</v>
      </c>
      <c r="DG358">
        <v>0</v>
      </c>
      <c r="DH358">
        <v>0</v>
      </c>
      <c r="DI358">
        <v>0</v>
      </c>
    </row>
    <row r="359" spans="1:113" x14ac:dyDescent="0.25">
      <c r="A359" t="s">
        <v>300</v>
      </c>
      <c r="B359">
        <v>1</v>
      </c>
      <c r="C359">
        <v>14</v>
      </c>
      <c r="D359" t="s">
        <v>249</v>
      </c>
      <c r="G359" s="1">
        <v>44278</v>
      </c>
      <c r="H359" t="s">
        <v>94</v>
      </c>
      <c r="I359" s="2">
        <v>0.49305555555555558</v>
      </c>
      <c r="J359">
        <v>2020</v>
      </c>
      <c r="K359">
        <v>40</v>
      </c>
      <c r="M359">
        <v>65</v>
      </c>
      <c r="N359">
        <v>80</v>
      </c>
      <c r="O359">
        <v>3400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100</v>
      </c>
      <c r="V359">
        <v>337</v>
      </c>
      <c r="W359">
        <v>0</v>
      </c>
      <c r="X359">
        <v>0</v>
      </c>
      <c r="Y359" t="s">
        <v>295</v>
      </c>
      <c r="Z359">
        <v>0</v>
      </c>
      <c r="AA359">
        <v>1</v>
      </c>
      <c r="AB359">
        <v>0</v>
      </c>
      <c r="AC359">
        <v>8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17"/>
        <v>346</v>
      </c>
      <c r="AO359">
        <v>0</v>
      </c>
      <c r="AP359">
        <v>0</v>
      </c>
      <c r="AQ359">
        <v>0</v>
      </c>
      <c r="AR359">
        <v>0</v>
      </c>
      <c r="AS359">
        <v>2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3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2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f t="shared" si="18"/>
        <v>7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2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7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</row>
    <row r="360" spans="1:113" x14ac:dyDescent="0.25">
      <c r="A360" t="s">
        <v>300</v>
      </c>
      <c r="B360">
        <v>2</v>
      </c>
      <c r="C360">
        <v>1</v>
      </c>
      <c r="D360" t="s">
        <v>248</v>
      </c>
      <c r="G360" s="1">
        <v>44251</v>
      </c>
      <c r="H360" t="s">
        <v>122</v>
      </c>
      <c r="I360" s="2">
        <v>0.45416666666666666</v>
      </c>
      <c r="J360">
        <v>2020</v>
      </c>
      <c r="K360">
        <v>43</v>
      </c>
      <c r="M360">
        <v>90</v>
      </c>
      <c r="N360">
        <v>80</v>
      </c>
      <c r="O360">
        <v>3800</v>
      </c>
      <c r="P360">
        <v>55</v>
      </c>
      <c r="Q360">
        <v>0</v>
      </c>
      <c r="R360">
        <v>0</v>
      </c>
      <c r="S360">
        <v>0</v>
      </c>
      <c r="T360">
        <v>1</v>
      </c>
      <c r="U360">
        <v>44</v>
      </c>
      <c r="V360">
        <v>508</v>
      </c>
      <c r="W360">
        <v>17</v>
      </c>
      <c r="X360">
        <v>0</v>
      </c>
      <c r="Y360" t="s">
        <v>295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17"/>
        <v>525</v>
      </c>
      <c r="AO360">
        <v>0</v>
      </c>
      <c r="AP360">
        <v>0</v>
      </c>
      <c r="AQ360">
        <v>0</v>
      </c>
      <c r="AR360">
        <v>0</v>
      </c>
      <c r="AS360">
        <v>5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11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1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2</v>
      </c>
      <c r="BW360">
        <f t="shared" si="18"/>
        <v>19</v>
      </c>
      <c r="BX360">
        <v>3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3</v>
      </c>
      <c r="CE360">
        <v>0</v>
      </c>
      <c r="CF360">
        <v>0</v>
      </c>
      <c r="CG360">
        <v>0</v>
      </c>
      <c r="CH360">
        <v>17</v>
      </c>
      <c r="CI360">
        <v>0</v>
      </c>
      <c r="CJ360">
        <v>2</v>
      </c>
      <c r="CK360">
        <v>0</v>
      </c>
      <c r="CL360">
        <v>26</v>
      </c>
      <c r="CM360">
        <v>0</v>
      </c>
      <c r="CN360">
        <v>0</v>
      </c>
      <c r="CO360">
        <v>2</v>
      </c>
      <c r="CP360">
        <v>1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1</v>
      </c>
      <c r="DE360">
        <v>0</v>
      </c>
      <c r="DF360">
        <v>0</v>
      </c>
      <c r="DG360">
        <v>0</v>
      </c>
      <c r="DH360">
        <v>0</v>
      </c>
      <c r="DI360">
        <v>0</v>
      </c>
    </row>
    <row r="361" spans="1:113" x14ac:dyDescent="0.25">
      <c r="A361" t="s">
        <v>300</v>
      </c>
      <c r="B361">
        <v>2</v>
      </c>
      <c r="C361">
        <v>2</v>
      </c>
      <c r="D361" t="s">
        <v>248</v>
      </c>
      <c r="G361" s="1">
        <v>44251</v>
      </c>
      <c r="H361" t="s">
        <v>122</v>
      </c>
      <c r="I361" s="2">
        <v>0.42083333333333334</v>
      </c>
      <c r="J361">
        <v>2020</v>
      </c>
      <c r="K361">
        <v>39</v>
      </c>
      <c r="M361">
        <v>80</v>
      </c>
      <c r="N361">
        <v>85</v>
      </c>
      <c r="O361">
        <v>5800</v>
      </c>
      <c r="P361">
        <v>38</v>
      </c>
      <c r="Q361">
        <v>0</v>
      </c>
      <c r="R361">
        <v>0</v>
      </c>
      <c r="S361">
        <v>1</v>
      </c>
      <c r="T361">
        <v>1</v>
      </c>
      <c r="U361">
        <v>60</v>
      </c>
      <c r="V361">
        <v>171</v>
      </c>
      <c r="W361">
        <v>33</v>
      </c>
      <c r="X361">
        <v>0</v>
      </c>
      <c r="Y361" t="s">
        <v>295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8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17"/>
        <v>212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0</v>
      </c>
      <c r="BA361">
        <v>0</v>
      </c>
      <c r="BB361">
        <v>2</v>
      </c>
      <c r="BC361">
        <v>2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2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f t="shared" si="18"/>
        <v>8</v>
      </c>
      <c r="BX361">
        <v>1</v>
      </c>
      <c r="BY361">
        <v>0</v>
      </c>
      <c r="BZ361">
        <v>0</v>
      </c>
      <c r="CA361">
        <v>0</v>
      </c>
      <c r="CB361">
        <v>1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10</v>
      </c>
      <c r="CI361">
        <v>0</v>
      </c>
      <c r="CJ361">
        <v>1</v>
      </c>
      <c r="CK361">
        <v>0</v>
      </c>
      <c r="CL361">
        <v>8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1</v>
      </c>
      <c r="DE361">
        <v>0</v>
      </c>
      <c r="DF361">
        <v>0</v>
      </c>
      <c r="DG361">
        <v>0</v>
      </c>
      <c r="DH361">
        <v>0</v>
      </c>
      <c r="DI361">
        <v>0</v>
      </c>
    </row>
    <row r="362" spans="1:113" x14ac:dyDescent="0.25">
      <c r="A362" t="s">
        <v>300</v>
      </c>
      <c r="B362">
        <v>2</v>
      </c>
      <c r="C362">
        <v>3</v>
      </c>
      <c r="D362" t="s">
        <v>248</v>
      </c>
      <c r="G362" s="1">
        <v>44251</v>
      </c>
      <c r="H362" t="s">
        <v>122</v>
      </c>
      <c r="I362" s="2">
        <v>0.37152777777777773</v>
      </c>
      <c r="J362">
        <v>2020</v>
      </c>
      <c r="K362">
        <v>34</v>
      </c>
      <c r="M362">
        <v>70</v>
      </c>
      <c r="N362">
        <v>90</v>
      </c>
      <c r="O362">
        <v>4500</v>
      </c>
      <c r="P362">
        <v>15</v>
      </c>
      <c r="Q362">
        <v>0</v>
      </c>
      <c r="R362">
        <v>0</v>
      </c>
      <c r="S362">
        <v>0</v>
      </c>
      <c r="T362">
        <v>0</v>
      </c>
      <c r="U362">
        <v>85</v>
      </c>
      <c r="V362">
        <v>386</v>
      </c>
      <c r="W362">
        <v>18</v>
      </c>
      <c r="X362">
        <v>0</v>
      </c>
      <c r="Y362" t="s">
        <v>295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17"/>
        <v>404</v>
      </c>
      <c r="AO362">
        <v>0</v>
      </c>
      <c r="AP362">
        <v>1</v>
      </c>
      <c r="AQ362">
        <v>0</v>
      </c>
      <c r="AR362">
        <v>0</v>
      </c>
      <c r="AS362">
        <v>5</v>
      </c>
      <c r="AT362">
        <v>2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3</v>
      </c>
      <c r="BC362">
        <v>7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2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0</v>
      </c>
      <c r="BW362">
        <f t="shared" si="18"/>
        <v>21</v>
      </c>
      <c r="BX362">
        <v>0</v>
      </c>
      <c r="BY362">
        <v>0</v>
      </c>
      <c r="BZ362">
        <v>0</v>
      </c>
      <c r="CA362">
        <v>3</v>
      </c>
      <c r="CB362">
        <v>0</v>
      </c>
      <c r="CC362">
        <v>0</v>
      </c>
      <c r="CD362">
        <v>1</v>
      </c>
      <c r="CE362">
        <v>0</v>
      </c>
      <c r="CF362">
        <v>2</v>
      </c>
      <c r="CG362">
        <v>0</v>
      </c>
      <c r="CH362">
        <v>8</v>
      </c>
      <c r="CI362">
        <v>0</v>
      </c>
      <c r="CJ362">
        <v>5</v>
      </c>
      <c r="CK362">
        <v>0</v>
      </c>
      <c r="CL362">
        <v>62</v>
      </c>
      <c r="CM362">
        <v>0</v>
      </c>
      <c r="CN362">
        <v>0</v>
      </c>
      <c r="CO362">
        <v>4</v>
      </c>
      <c r="CP362">
        <v>0</v>
      </c>
      <c r="CQ362">
        <v>2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3</v>
      </c>
      <c r="DE362">
        <v>0</v>
      </c>
      <c r="DF362">
        <v>0</v>
      </c>
      <c r="DG362">
        <v>0</v>
      </c>
      <c r="DH362">
        <v>0</v>
      </c>
      <c r="DI362">
        <v>0</v>
      </c>
    </row>
    <row r="363" spans="1:113" x14ac:dyDescent="0.25">
      <c r="A363" t="s">
        <v>300</v>
      </c>
      <c r="B363">
        <v>2</v>
      </c>
      <c r="C363">
        <v>4</v>
      </c>
      <c r="D363" t="s">
        <v>248</v>
      </c>
      <c r="G363" s="1">
        <v>44251</v>
      </c>
      <c r="H363" t="s">
        <v>122</v>
      </c>
      <c r="I363" s="2">
        <v>0.48680555555555555</v>
      </c>
      <c r="J363">
        <v>2020</v>
      </c>
      <c r="K363">
        <v>53</v>
      </c>
      <c r="M363">
        <v>65</v>
      </c>
      <c r="N363">
        <v>35</v>
      </c>
      <c r="O363">
        <v>2000</v>
      </c>
      <c r="P363">
        <v>15</v>
      </c>
      <c r="Q363">
        <v>0</v>
      </c>
      <c r="R363">
        <v>0</v>
      </c>
      <c r="S363">
        <v>80</v>
      </c>
      <c r="T363">
        <v>0</v>
      </c>
      <c r="U363">
        <v>5</v>
      </c>
      <c r="V363">
        <v>7</v>
      </c>
      <c r="W363">
        <v>5</v>
      </c>
      <c r="X363">
        <v>0</v>
      </c>
      <c r="Y363" t="s">
        <v>295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4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17"/>
        <v>16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2</v>
      </c>
      <c r="AX363">
        <v>0</v>
      </c>
      <c r="AY363">
        <v>0</v>
      </c>
      <c r="AZ363">
        <v>0</v>
      </c>
      <c r="BA363">
        <v>0</v>
      </c>
      <c r="BB363">
        <v>18</v>
      </c>
      <c r="BC363">
        <v>17</v>
      </c>
      <c r="BD363">
        <v>0</v>
      </c>
      <c r="BE363">
        <v>3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11</v>
      </c>
      <c r="BO363">
        <v>0</v>
      </c>
      <c r="BP363">
        <v>0</v>
      </c>
      <c r="BQ363">
        <v>0</v>
      </c>
      <c r="BR363">
        <v>0</v>
      </c>
      <c r="BS363">
        <v>49</v>
      </c>
      <c r="BT363">
        <v>0</v>
      </c>
      <c r="BU363">
        <v>0</v>
      </c>
      <c r="BV363">
        <v>0</v>
      </c>
      <c r="BW363">
        <f t="shared" si="18"/>
        <v>100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6</v>
      </c>
      <c r="CE363">
        <v>0</v>
      </c>
      <c r="CF363">
        <v>0</v>
      </c>
      <c r="CG363">
        <v>0</v>
      </c>
      <c r="CH363">
        <v>1</v>
      </c>
      <c r="CI363">
        <v>0</v>
      </c>
      <c r="CJ363">
        <v>0</v>
      </c>
      <c r="CK363">
        <v>0</v>
      </c>
      <c r="CL363">
        <v>29</v>
      </c>
      <c r="CM363">
        <v>1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</row>
    <row r="364" spans="1:113" x14ac:dyDescent="0.25">
      <c r="A364" t="s">
        <v>300</v>
      </c>
      <c r="B364">
        <v>2</v>
      </c>
      <c r="C364">
        <v>5</v>
      </c>
      <c r="D364" t="s">
        <v>248</v>
      </c>
      <c r="G364" s="1">
        <v>44251</v>
      </c>
      <c r="H364" t="s">
        <v>122</v>
      </c>
      <c r="I364" s="2">
        <v>0.52152777777777781</v>
      </c>
      <c r="J364">
        <v>2020</v>
      </c>
      <c r="K364">
        <v>52</v>
      </c>
      <c r="M364">
        <v>90</v>
      </c>
      <c r="N364">
        <v>25</v>
      </c>
      <c r="O364">
        <v>1500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100</v>
      </c>
      <c r="V364">
        <v>23</v>
      </c>
      <c r="W364">
        <v>16</v>
      </c>
      <c r="X364">
        <v>0</v>
      </c>
      <c r="Y364" t="s">
        <v>295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17"/>
        <v>39</v>
      </c>
      <c r="AO364">
        <v>0</v>
      </c>
      <c r="AP364">
        <v>0</v>
      </c>
      <c r="AQ364">
        <v>0</v>
      </c>
      <c r="AR364">
        <v>0</v>
      </c>
      <c r="AS364">
        <v>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30</v>
      </c>
      <c r="BC364">
        <v>9</v>
      </c>
      <c r="BD364">
        <v>0</v>
      </c>
      <c r="BE364">
        <v>13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1</v>
      </c>
      <c r="BO364">
        <v>0</v>
      </c>
      <c r="BP364">
        <v>0</v>
      </c>
      <c r="BQ364">
        <v>0</v>
      </c>
      <c r="BR364">
        <v>0</v>
      </c>
      <c r="BS364">
        <v>51</v>
      </c>
      <c r="BT364">
        <v>0</v>
      </c>
      <c r="BU364">
        <v>0</v>
      </c>
      <c r="BV364">
        <v>0</v>
      </c>
      <c r="BW364">
        <f t="shared" si="18"/>
        <v>108</v>
      </c>
      <c r="BX364">
        <v>1</v>
      </c>
      <c r="BY364">
        <v>0</v>
      </c>
      <c r="BZ364">
        <v>0</v>
      </c>
      <c r="CA364">
        <v>0</v>
      </c>
      <c r="CB364">
        <v>0</v>
      </c>
      <c r="CC364">
        <v>1</v>
      </c>
      <c r="CD364">
        <v>6</v>
      </c>
      <c r="CE364">
        <v>0</v>
      </c>
      <c r="CF364">
        <v>0</v>
      </c>
      <c r="CG364">
        <v>0</v>
      </c>
      <c r="CH364">
        <v>2</v>
      </c>
      <c r="CI364">
        <v>0</v>
      </c>
      <c r="CJ364">
        <v>0</v>
      </c>
      <c r="CK364">
        <v>0</v>
      </c>
      <c r="CL364">
        <v>55</v>
      </c>
      <c r="CM364">
        <v>0</v>
      </c>
      <c r="CN364">
        <v>0</v>
      </c>
      <c r="CO364">
        <v>0</v>
      </c>
      <c r="CP364">
        <v>1</v>
      </c>
      <c r="CQ364">
        <v>1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</row>
    <row r="365" spans="1:113" x14ac:dyDescent="0.25">
      <c r="A365" t="s">
        <v>300</v>
      </c>
      <c r="B365">
        <v>2</v>
      </c>
      <c r="C365">
        <v>6</v>
      </c>
      <c r="D365" t="s">
        <v>248</v>
      </c>
      <c r="G365" s="1">
        <v>44251</v>
      </c>
      <c r="H365" t="s">
        <v>122</v>
      </c>
      <c r="I365" s="2">
        <v>0.20416666666666669</v>
      </c>
      <c r="J365">
        <v>2020</v>
      </c>
      <c r="K365">
        <v>49</v>
      </c>
      <c r="M365">
        <v>10</v>
      </c>
      <c r="N365">
        <v>20</v>
      </c>
      <c r="O365">
        <v>500</v>
      </c>
      <c r="P365">
        <v>100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2</v>
      </c>
      <c r="X365">
        <v>44</v>
      </c>
      <c r="Y365" t="s">
        <v>295</v>
      </c>
      <c r="Z365">
        <v>0</v>
      </c>
      <c r="AA365">
        <v>0</v>
      </c>
      <c r="AB365">
        <v>7</v>
      </c>
      <c r="AC365">
        <v>15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17"/>
        <v>70</v>
      </c>
      <c r="AO365">
        <v>0</v>
      </c>
      <c r="AP365">
        <v>0</v>
      </c>
      <c r="AQ365">
        <v>0</v>
      </c>
      <c r="AR365">
        <v>0</v>
      </c>
      <c r="AS365">
        <v>2</v>
      </c>
      <c r="AT365">
        <v>0</v>
      </c>
      <c r="AU365">
        <v>0</v>
      </c>
      <c r="AV365">
        <v>0</v>
      </c>
      <c r="AW365">
        <v>1</v>
      </c>
      <c r="AX365">
        <v>0</v>
      </c>
      <c r="AY365">
        <v>0</v>
      </c>
      <c r="AZ365">
        <v>0</v>
      </c>
      <c r="BA365">
        <v>0</v>
      </c>
      <c r="BB365">
        <v>21</v>
      </c>
      <c r="BC365">
        <v>13</v>
      </c>
      <c r="BD365">
        <v>0</v>
      </c>
      <c r="BE365">
        <v>1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2</v>
      </c>
      <c r="BO365">
        <v>0</v>
      </c>
      <c r="BP365">
        <v>0</v>
      </c>
      <c r="BQ365">
        <v>0</v>
      </c>
      <c r="BR365">
        <v>0</v>
      </c>
      <c r="BS365">
        <v>10</v>
      </c>
      <c r="BT365">
        <v>0</v>
      </c>
      <c r="BU365">
        <v>0</v>
      </c>
      <c r="BV365">
        <v>0</v>
      </c>
      <c r="BW365">
        <f t="shared" si="18"/>
        <v>50</v>
      </c>
      <c r="BX365">
        <v>1</v>
      </c>
      <c r="BY365">
        <v>0</v>
      </c>
      <c r="BZ365">
        <v>0</v>
      </c>
      <c r="CA365">
        <v>1</v>
      </c>
      <c r="CB365">
        <v>0</v>
      </c>
      <c r="CC365">
        <v>0</v>
      </c>
      <c r="CD365">
        <v>11</v>
      </c>
      <c r="CE365">
        <v>0</v>
      </c>
      <c r="CF365">
        <v>0</v>
      </c>
      <c r="CG365">
        <v>0</v>
      </c>
      <c r="CH365">
        <v>1</v>
      </c>
      <c r="CI365">
        <v>0</v>
      </c>
      <c r="CJ365">
        <v>0</v>
      </c>
      <c r="CK365">
        <v>0</v>
      </c>
      <c r="CL365">
        <v>48</v>
      </c>
      <c r="CM365">
        <v>0</v>
      </c>
      <c r="CN365">
        <v>1</v>
      </c>
      <c r="CO365">
        <v>0</v>
      </c>
      <c r="CP365">
        <v>1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1</v>
      </c>
      <c r="DE365">
        <v>0</v>
      </c>
      <c r="DF365">
        <v>0</v>
      </c>
      <c r="DG365">
        <v>0</v>
      </c>
      <c r="DH365">
        <v>0</v>
      </c>
      <c r="DI365">
        <v>0</v>
      </c>
    </row>
    <row r="366" spans="1:113" x14ac:dyDescent="0.25">
      <c r="A366" t="s">
        <v>300</v>
      </c>
      <c r="B366">
        <v>2</v>
      </c>
      <c r="C366">
        <v>7</v>
      </c>
      <c r="D366" t="s">
        <v>248</v>
      </c>
      <c r="G366" s="1">
        <v>44251</v>
      </c>
      <c r="H366" t="s">
        <v>122</v>
      </c>
      <c r="I366" s="2">
        <v>8.4722222222222213E-2</v>
      </c>
      <c r="J366">
        <v>2020</v>
      </c>
      <c r="K366">
        <v>45</v>
      </c>
      <c r="M366">
        <v>90</v>
      </c>
      <c r="N366">
        <v>5</v>
      </c>
      <c r="O366">
        <v>400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100</v>
      </c>
      <c r="V366">
        <v>0</v>
      </c>
      <c r="W366">
        <v>9</v>
      </c>
      <c r="X366">
        <v>0</v>
      </c>
      <c r="Y366" t="s">
        <v>295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17"/>
        <v>9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4</v>
      </c>
      <c r="BC366">
        <v>1</v>
      </c>
      <c r="BD366">
        <v>0</v>
      </c>
      <c r="BE366">
        <v>7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7</v>
      </c>
      <c r="BO366">
        <v>0</v>
      </c>
      <c r="BP366">
        <v>0</v>
      </c>
      <c r="BQ366">
        <v>0</v>
      </c>
      <c r="BR366">
        <v>0</v>
      </c>
      <c r="BS366">
        <v>12</v>
      </c>
      <c r="BT366">
        <v>0</v>
      </c>
      <c r="BU366">
        <v>0</v>
      </c>
      <c r="BV366">
        <v>0</v>
      </c>
      <c r="BW366">
        <f t="shared" si="18"/>
        <v>31</v>
      </c>
      <c r="BX366">
        <v>0</v>
      </c>
      <c r="BY366">
        <v>0</v>
      </c>
      <c r="BZ366">
        <v>0</v>
      </c>
      <c r="CA366">
        <v>2</v>
      </c>
      <c r="CB366">
        <v>0</v>
      </c>
      <c r="CC366">
        <v>0</v>
      </c>
      <c r="CD366">
        <v>2</v>
      </c>
      <c r="CE366">
        <v>0</v>
      </c>
      <c r="CF366">
        <v>0</v>
      </c>
      <c r="CG366">
        <v>0</v>
      </c>
      <c r="CH366">
        <v>1</v>
      </c>
      <c r="CI366">
        <v>0</v>
      </c>
      <c r="CJ366">
        <v>0</v>
      </c>
      <c r="CK366">
        <v>0</v>
      </c>
      <c r="CL366">
        <v>19</v>
      </c>
      <c r="CM366">
        <v>0</v>
      </c>
      <c r="CN366">
        <v>0</v>
      </c>
      <c r="CO366">
        <v>8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</row>
    <row r="367" spans="1:113" x14ac:dyDescent="0.25">
      <c r="A367" t="s">
        <v>300</v>
      </c>
      <c r="B367">
        <v>2</v>
      </c>
      <c r="C367">
        <v>8</v>
      </c>
      <c r="D367" t="s">
        <v>248</v>
      </c>
      <c r="G367" s="1">
        <v>44251</v>
      </c>
      <c r="H367" t="s">
        <v>122</v>
      </c>
      <c r="I367" s="2">
        <v>0.1013888888888889</v>
      </c>
      <c r="J367">
        <v>2020</v>
      </c>
      <c r="K367">
        <v>46</v>
      </c>
      <c r="M367">
        <v>95</v>
      </c>
      <c r="N367">
        <v>95</v>
      </c>
      <c r="O367">
        <v>6300</v>
      </c>
      <c r="P367">
        <v>20</v>
      </c>
      <c r="Q367">
        <v>0</v>
      </c>
      <c r="R367">
        <v>0</v>
      </c>
      <c r="S367">
        <v>0</v>
      </c>
      <c r="T367">
        <v>0</v>
      </c>
      <c r="U367">
        <v>80</v>
      </c>
      <c r="V367">
        <v>255</v>
      </c>
      <c r="W367">
        <v>18</v>
      </c>
      <c r="X367">
        <v>0</v>
      </c>
      <c r="Y367" t="s">
        <v>295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17"/>
        <v>273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0</v>
      </c>
      <c r="AU367">
        <v>0</v>
      </c>
      <c r="AV367">
        <v>0</v>
      </c>
      <c r="AW367">
        <v>2</v>
      </c>
      <c r="AX367">
        <v>0</v>
      </c>
      <c r="AY367">
        <v>0</v>
      </c>
      <c r="AZ367">
        <v>0</v>
      </c>
      <c r="BA367">
        <v>0</v>
      </c>
      <c r="BB367">
        <v>4</v>
      </c>
      <c r="BC367">
        <v>11</v>
      </c>
      <c r="BD367">
        <v>0</v>
      </c>
      <c r="BE367">
        <v>19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13</v>
      </c>
      <c r="BO367">
        <v>0</v>
      </c>
      <c r="BP367">
        <v>0</v>
      </c>
      <c r="BQ367">
        <v>0</v>
      </c>
      <c r="BR367">
        <v>0</v>
      </c>
      <c r="BS367">
        <v>8</v>
      </c>
      <c r="BT367">
        <v>0</v>
      </c>
      <c r="BU367">
        <v>0</v>
      </c>
      <c r="BV367">
        <v>0</v>
      </c>
      <c r="BW367">
        <f t="shared" si="18"/>
        <v>58</v>
      </c>
      <c r="BX367">
        <v>0</v>
      </c>
      <c r="BY367">
        <v>0</v>
      </c>
      <c r="BZ367">
        <v>0</v>
      </c>
      <c r="CA367">
        <v>3</v>
      </c>
      <c r="CB367">
        <v>0</v>
      </c>
      <c r="CC367">
        <v>1</v>
      </c>
      <c r="CD367">
        <v>3</v>
      </c>
      <c r="CE367">
        <v>0</v>
      </c>
      <c r="CF367">
        <v>0</v>
      </c>
      <c r="CG367">
        <v>0</v>
      </c>
      <c r="CH367">
        <v>10</v>
      </c>
      <c r="CI367">
        <v>0</v>
      </c>
      <c r="CJ367">
        <v>0</v>
      </c>
      <c r="CK367">
        <v>0</v>
      </c>
      <c r="CL367">
        <v>25</v>
      </c>
      <c r="CM367">
        <v>0</v>
      </c>
      <c r="CN367">
        <v>2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1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2</v>
      </c>
      <c r="DE367">
        <v>0</v>
      </c>
      <c r="DF367">
        <v>0</v>
      </c>
      <c r="DG367">
        <v>0</v>
      </c>
      <c r="DH367">
        <v>0</v>
      </c>
      <c r="DI367">
        <v>0</v>
      </c>
    </row>
    <row r="368" spans="1:113" x14ac:dyDescent="0.25">
      <c r="A368" t="s">
        <v>300</v>
      </c>
      <c r="B368">
        <v>2</v>
      </c>
      <c r="C368">
        <v>9</v>
      </c>
      <c r="D368" t="s">
        <v>248</v>
      </c>
      <c r="G368" s="1">
        <v>44251</v>
      </c>
      <c r="H368" t="s">
        <v>122</v>
      </c>
      <c r="I368" s="2">
        <v>0.14027777777777778</v>
      </c>
      <c r="J368">
        <v>2020</v>
      </c>
      <c r="K368">
        <v>40</v>
      </c>
      <c r="M368">
        <v>75</v>
      </c>
      <c r="N368">
        <v>60</v>
      </c>
      <c r="O368">
        <v>6400</v>
      </c>
      <c r="P368">
        <v>60</v>
      </c>
      <c r="Q368">
        <v>0</v>
      </c>
      <c r="R368">
        <v>0</v>
      </c>
      <c r="S368">
        <v>0</v>
      </c>
      <c r="T368">
        <v>5</v>
      </c>
      <c r="U368">
        <v>35</v>
      </c>
      <c r="V368">
        <v>0</v>
      </c>
      <c r="W368">
        <v>12</v>
      </c>
      <c r="X368">
        <v>0</v>
      </c>
      <c r="Y368" t="s">
        <v>295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14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17"/>
        <v>26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8</v>
      </c>
      <c r="BD368">
        <v>0</v>
      </c>
      <c r="BE368">
        <v>3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2</v>
      </c>
      <c r="BO368">
        <v>0</v>
      </c>
      <c r="BP368">
        <v>0</v>
      </c>
      <c r="BQ368">
        <v>0</v>
      </c>
      <c r="BR368">
        <v>0</v>
      </c>
      <c r="BS368">
        <v>2</v>
      </c>
      <c r="BT368">
        <v>0</v>
      </c>
      <c r="BU368">
        <v>0</v>
      </c>
      <c r="BV368">
        <v>0</v>
      </c>
      <c r="BW368">
        <f t="shared" si="18"/>
        <v>16</v>
      </c>
      <c r="BX368">
        <v>1</v>
      </c>
      <c r="BY368">
        <v>0</v>
      </c>
      <c r="BZ368">
        <v>0</v>
      </c>
      <c r="CA368">
        <v>0</v>
      </c>
      <c r="CB368">
        <v>1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9</v>
      </c>
      <c r="CI368">
        <v>0</v>
      </c>
      <c r="CJ368">
        <v>7</v>
      </c>
      <c r="CK368">
        <v>0</v>
      </c>
      <c r="CL368">
        <v>13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2</v>
      </c>
      <c r="DE368">
        <v>0</v>
      </c>
      <c r="DF368">
        <v>0</v>
      </c>
      <c r="DG368">
        <v>0</v>
      </c>
      <c r="DH368">
        <v>0</v>
      </c>
      <c r="DI368">
        <v>0</v>
      </c>
    </row>
    <row r="369" spans="1:113" x14ac:dyDescent="0.25">
      <c r="A369" t="s">
        <v>300</v>
      </c>
      <c r="B369">
        <v>2</v>
      </c>
      <c r="C369">
        <v>10</v>
      </c>
      <c r="D369" t="s">
        <v>248</v>
      </c>
      <c r="G369" s="1">
        <v>44251</v>
      </c>
      <c r="H369" t="s">
        <v>122</v>
      </c>
      <c r="I369" s="2">
        <v>0.17222222222222225</v>
      </c>
      <c r="J369">
        <v>2020</v>
      </c>
      <c r="K369">
        <v>39</v>
      </c>
      <c r="M369">
        <v>90</v>
      </c>
      <c r="N369">
        <v>75</v>
      </c>
      <c r="O369">
        <v>5300</v>
      </c>
      <c r="P369">
        <v>0</v>
      </c>
      <c r="Q369">
        <v>0</v>
      </c>
      <c r="R369">
        <v>0</v>
      </c>
      <c r="S369">
        <v>0</v>
      </c>
      <c r="T369">
        <v>70</v>
      </c>
      <c r="U369">
        <v>30</v>
      </c>
      <c r="V369">
        <v>67</v>
      </c>
      <c r="W369">
        <v>20</v>
      </c>
      <c r="X369">
        <v>0</v>
      </c>
      <c r="Y369" t="s">
        <v>295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17"/>
        <v>87</v>
      </c>
      <c r="AO369">
        <v>0</v>
      </c>
      <c r="AP369">
        <v>0</v>
      </c>
      <c r="AQ369">
        <v>0</v>
      </c>
      <c r="AR369">
        <v>0</v>
      </c>
      <c r="AS369">
        <v>8</v>
      </c>
      <c r="AT369">
        <v>1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2</v>
      </c>
      <c r="BC369">
        <v>7</v>
      </c>
      <c r="BD369">
        <v>0</v>
      </c>
      <c r="BE369">
        <v>4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2</v>
      </c>
      <c r="BO369">
        <v>0</v>
      </c>
      <c r="BP369">
        <v>0</v>
      </c>
      <c r="BQ369">
        <v>0</v>
      </c>
      <c r="BR369">
        <v>0</v>
      </c>
      <c r="BS369">
        <v>4</v>
      </c>
      <c r="BT369">
        <v>0</v>
      </c>
      <c r="BU369">
        <v>0</v>
      </c>
      <c r="BV369">
        <v>0</v>
      </c>
      <c r="BW369">
        <f t="shared" si="18"/>
        <v>28</v>
      </c>
      <c r="BX369">
        <v>1</v>
      </c>
      <c r="BY369">
        <v>0</v>
      </c>
      <c r="BZ369">
        <v>0</v>
      </c>
      <c r="CA369">
        <v>1</v>
      </c>
      <c r="CB369">
        <v>0</v>
      </c>
      <c r="CC369">
        <v>0</v>
      </c>
      <c r="CD369">
        <v>1</v>
      </c>
      <c r="CE369">
        <v>0</v>
      </c>
      <c r="CF369">
        <v>0</v>
      </c>
      <c r="CG369">
        <v>0</v>
      </c>
      <c r="CH369">
        <v>14</v>
      </c>
      <c r="CI369">
        <v>0</v>
      </c>
      <c r="CJ369">
        <v>5</v>
      </c>
      <c r="CK369">
        <v>0</v>
      </c>
      <c r="CL369">
        <v>8</v>
      </c>
      <c r="CM369">
        <v>0</v>
      </c>
      <c r="CN369">
        <v>0</v>
      </c>
      <c r="CO369">
        <v>1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1</v>
      </c>
      <c r="DE369">
        <v>1</v>
      </c>
      <c r="DF369">
        <v>0</v>
      </c>
      <c r="DG369">
        <v>0</v>
      </c>
      <c r="DH369">
        <v>0</v>
      </c>
      <c r="DI369">
        <v>0</v>
      </c>
    </row>
    <row r="370" spans="1:113" x14ac:dyDescent="0.25">
      <c r="A370" t="s">
        <v>300</v>
      </c>
      <c r="B370">
        <v>2</v>
      </c>
      <c r="C370">
        <v>11</v>
      </c>
      <c r="D370" t="s">
        <v>249</v>
      </c>
      <c r="G370" s="1">
        <v>44250</v>
      </c>
      <c r="H370" t="s">
        <v>94</v>
      </c>
      <c r="I370" s="2">
        <v>9.930555555555555E-2</v>
      </c>
      <c r="J370">
        <v>2020</v>
      </c>
      <c r="K370">
        <v>45</v>
      </c>
      <c r="M370">
        <v>20</v>
      </c>
      <c r="N370">
        <v>20</v>
      </c>
      <c r="O370">
        <v>400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100</v>
      </c>
      <c r="V370">
        <v>0</v>
      </c>
      <c r="W370">
        <v>27</v>
      </c>
      <c r="X370">
        <v>0</v>
      </c>
      <c r="Y370" t="s">
        <v>295</v>
      </c>
      <c r="Z370">
        <v>0</v>
      </c>
      <c r="AA370">
        <v>0</v>
      </c>
      <c r="AB370">
        <v>3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17"/>
        <v>30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24</v>
      </c>
      <c r="BC370">
        <v>0</v>
      </c>
      <c r="BD370">
        <v>0</v>
      </c>
      <c r="BE370">
        <v>9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2</v>
      </c>
      <c r="BO370">
        <v>0</v>
      </c>
      <c r="BP370">
        <v>0</v>
      </c>
      <c r="BQ370">
        <v>0</v>
      </c>
      <c r="BR370">
        <v>0</v>
      </c>
      <c r="BS370">
        <v>58</v>
      </c>
      <c r="BT370">
        <v>0</v>
      </c>
      <c r="BU370">
        <v>0</v>
      </c>
      <c r="BV370">
        <v>0</v>
      </c>
      <c r="BW370">
        <f t="shared" si="18"/>
        <v>93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3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14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</row>
    <row r="371" spans="1:113" x14ac:dyDescent="0.25">
      <c r="A371" t="s">
        <v>300</v>
      </c>
      <c r="B371">
        <v>2</v>
      </c>
      <c r="C371">
        <v>12</v>
      </c>
      <c r="D371" t="s">
        <v>249</v>
      </c>
      <c r="G371" s="1">
        <v>44250</v>
      </c>
      <c r="H371" t="s">
        <v>94</v>
      </c>
      <c r="I371" s="2">
        <v>0.13125000000000001</v>
      </c>
      <c r="J371">
        <v>2020</v>
      </c>
      <c r="K371">
        <v>25</v>
      </c>
      <c r="M371">
        <v>10</v>
      </c>
      <c r="N371">
        <v>25</v>
      </c>
      <c r="O371">
        <v>100</v>
      </c>
      <c r="P371">
        <v>0</v>
      </c>
      <c r="Q371">
        <v>0</v>
      </c>
      <c r="R371">
        <v>0</v>
      </c>
      <c r="S371">
        <v>0</v>
      </c>
      <c r="T371">
        <v>100</v>
      </c>
      <c r="U371">
        <v>0</v>
      </c>
      <c r="V371">
        <f>547*4</f>
        <v>2188</v>
      </c>
      <c r="W371">
        <v>0</v>
      </c>
      <c r="X371">
        <v>0</v>
      </c>
      <c r="Y371" t="s">
        <v>295</v>
      </c>
      <c r="Z371">
        <v>0</v>
      </c>
      <c r="AA371">
        <v>0</v>
      </c>
      <c r="AB371">
        <v>0</v>
      </c>
      <c r="AC371">
        <v>4</v>
      </c>
      <c r="AD371">
        <v>0</v>
      </c>
      <c r="AE371">
        <v>0</v>
      </c>
      <c r="AF371">
        <v>0</v>
      </c>
      <c r="AG371">
        <v>19</v>
      </c>
      <c r="AH371">
        <v>11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17"/>
        <v>2222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0</v>
      </c>
      <c r="AW371">
        <v>1</v>
      </c>
      <c r="AX371">
        <v>0</v>
      </c>
      <c r="AY371">
        <v>0</v>
      </c>
      <c r="AZ371">
        <v>0</v>
      </c>
      <c r="BA371">
        <v>0</v>
      </c>
      <c r="BB371">
        <v>3</v>
      </c>
      <c r="BC371">
        <v>6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3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1</v>
      </c>
      <c r="BW371">
        <f t="shared" si="18"/>
        <v>15</v>
      </c>
      <c r="BX371">
        <v>4</v>
      </c>
      <c r="BY371">
        <v>1</v>
      </c>
      <c r="BZ371">
        <v>0</v>
      </c>
      <c r="CA371">
        <v>1</v>
      </c>
      <c r="CB371">
        <v>0</v>
      </c>
      <c r="CC371">
        <v>1</v>
      </c>
      <c r="CD371">
        <v>11</v>
      </c>
      <c r="CE371">
        <v>0</v>
      </c>
      <c r="CF371">
        <v>0</v>
      </c>
      <c r="CG371">
        <v>0</v>
      </c>
      <c r="CH371">
        <v>1</v>
      </c>
      <c r="CI371">
        <v>0</v>
      </c>
      <c r="CJ371">
        <v>6</v>
      </c>
      <c r="CK371">
        <v>0</v>
      </c>
      <c r="CL371">
        <v>5</v>
      </c>
      <c r="CM371">
        <v>0</v>
      </c>
      <c r="CN371">
        <v>0</v>
      </c>
      <c r="CO371">
        <v>1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1</v>
      </c>
      <c r="DE371">
        <v>0</v>
      </c>
      <c r="DF371">
        <v>0</v>
      </c>
      <c r="DG371">
        <v>0</v>
      </c>
      <c r="DH371">
        <v>0</v>
      </c>
      <c r="DI371">
        <v>0</v>
      </c>
    </row>
    <row r="372" spans="1:113" x14ac:dyDescent="0.25">
      <c r="A372" t="s">
        <v>300</v>
      </c>
      <c r="B372">
        <v>2</v>
      </c>
      <c r="C372">
        <v>13</v>
      </c>
      <c r="D372" t="s">
        <v>249</v>
      </c>
      <c r="G372" s="1">
        <v>44250</v>
      </c>
      <c r="H372" t="s">
        <v>94</v>
      </c>
      <c r="I372" s="2">
        <v>6.805555555555555E-2</v>
      </c>
      <c r="J372">
        <v>2020</v>
      </c>
      <c r="K372">
        <v>33</v>
      </c>
      <c r="M372">
        <v>70</v>
      </c>
      <c r="N372">
        <v>80</v>
      </c>
      <c r="O372">
        <v>2600</v>
      </c>
      <c r="P372">
        <v>15</v>
      </c>
      <c r="Q372">
        <v>0</v>
      </c>
      <c r="R372">
        <v>0</v>
      </c>
      <c r="S372">
        <v>0</v>
      </c>
      <c r="T372">
        <v>50</v>
      </c>
      <c r="U372">
        <v>35</v>
      </c>
      <c r="V372">
        <v>237</v>
      </c>
      <c r="W372">
        <v>5</v>
      </c>
      <c r="X372">
        <v>0</v>
      </c>
      <c r="Y372" t="s">
        <v>295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13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17"/>
        <v>255</v>
      </c>
      <c r="AO372">
        <v>0</v>
      </c>
      <c r="AP372">
        <v>0</v>
      </c>
      <c r="AQ372">
        <v>0</v>
      </c>
      <c r="AR372">
        <v>0</v>
      </c>
      <c r="AS372">
        <v>3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4</v>
      </c>
      <c r="BC372">
        <v>11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1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f t="shared" si="18"/>
        <v>19</v>
      </c>
      <c r="BX372">
        <v>0</v>
      </c>
      <c r="BY372">
        <v>0</v>
      </c>
      <c r="BZ372">
        <v>0</v>
      </c>
      <c r="CA372">
        <v>2</v>
      </c>
      <c r="CB372">
        <v>0</v>
      </c>
      <c r="CC372">
        <v>0</v>
      </c>
      <c r="CD372">
        <v>6</v>
      </c>
      <c r="CE372">
        <v>0</v>
      </c>
      <c r="CF372">
        <v>0</v>
      </c>
      <c r="CG372">
        <v>0</v>
      </c>
      <c r="CH372">
        <v>13</v>
      </c>
      <c r="CI372">
        <v>0</v>
      </c>
      <c r="CJ372">
        <v>4</v>
      </c>
      <c r="CK372">
        <v>0</v>
      </c>
      <c r="CL372">
        <v>21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</row>
    <row r="373" spans="1:113" x14ac:dyDescent="0.25">
      <c r="A373" t="s">
        <v>300</v>
      </c>
      <c r="B373">
        <v>2</v>
      </c>
      <c r="C373">
        <v>14</v>
      </c>
      <c r="D373" t="s">
        <v>249</v>
      </c>
      <c r="G373" s="1">
        <v>44250</v>
      </c>
      <c r="H373" t="s">
        <v>94</v>
      </c>
      <c r="I373" s="2">
        <v>0.15833333333333333</v>
      </c>
      <c r="J373">
        <v>2020</v>
      </c>
      <c r="K373">
        <v>25</v>
      </c>
      <c r="M373">
        <v>50</v>
      </c>
      <c r="N373">
        <v>75</v>
      </c>
      <c r="O373">
        <v>800</v>
      </c>
      <c r="P373">
        <v>0</v>
      </c>
      <c r="Q373">
        <v>0</v>
      </c>
      <c r="R373">
        <v>0</v>
      </c>
      <c r="S373">
        <v>0</v>
      </c>
      <c r="T373">
        <v>85</v>
      </c>
      <c r="U373">
        <v>15</v>
      </c>
      <c r="V373">
        <f>585*4</f>
        <v>2340</v>
      </c>
      <c r="W373">
        <v>37</v>
      </c>
      <c r="X373">
        <v>0</v>
      </c>
      <c r="Y373" t="s">
        <v>295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17"/>
        <v>2378</v>
      </c>
      <c r="AO373">
        <v>0</v>
      </c>
      <c r="AP373">
        <v>0</v>
      </c>
      <c r="AQ373">
        <v>0</v>
      </c>
      <c r="AR373">
        <v>0</v>
      </c>
      <c r="AS373">
        <v>6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3</v>
      </c>
      <c r="BC373">
        <v>12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7</v>
      </c>
      <c r="BO373">
        <v>0</v>
      </c>
      <c r="BP373">
        <v>0</v>
      </c>
      <c r="BQ373">
        <v>0</v>
      </c>
      <c r="BR373">
        <v>0</v>
      </c>
      <c r="BS373">
        <v>1</v>
      </c>
      <c r="BT373">
        <v>0</v>
      </c>
      <c r="BU373">
        <v>0</v>
      </c>
      <c r="BV373">
        <v>0</v>
      </c>
      <c r="BW373">
        <f t="shared" si="18"/>
        <v>29</v>
      </c>
      <c r="BX373">
        <v>1</v>
      </c>
      <c r="BY373">
        <v>0</v>
      </c>
      <c r="BZ373">
        <v>0</v>
      </c>
      <c r="CA373">
        <v>1</v>
      </c>
      <c r="CB373">
        <v>0</v>
      </c>
      <c r="CC373">
        <v>3</v>
      </c>
      <c r="CD373">
        <v>3</v>
      </c>
      <c r="CE373">
        <v>0</v>
      </c>
      <c r="CF373">
        <v>0</v>
      </c>
      <c r="CG373">
        <v>0</v>
      </c>
      <c r="CH373">
        <v>7</v>
      </c>
      <c r="CI373">
        <v>0</v>
      </c>
      <c r="CJ373">
        <v>4</v>
      </c>
      <c r="CK373">
        <v>0</v>
      </c>
      <c r="CL373">
        <v>20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</row>
    <row r="374" spans="1:113" x14ac:dyDescent="0.25">
      <c r="A374" t="s">
        <v>300</v>
      </c>
      <c r="B374">
        <v>3</v>
      </c>
      <c r="C374">
        <v>1</v>
      </c>
      <c r="D374" t="s">
        <v>248</v>
      </c>
      <c r="G374" s="1">
        <v>44278</v>
      </c>
      <c r="H374" t="s">
        <v>94</v>
      </c>
      <c r="I374" s="2">
        <v>0.4548611111111111</v>
      </c>
      <c r="J374">
        <v>2020</v>
      </c>
      <c r="K374">
        <v>48</v>
      </c>
      <c r="M374">
        <v>95</v>
      </c>
      <c r="N374">
        <v>30</v>
      </c>
      <c r="O374">
        <v>2800</v>
      </c>
      <c r="P374">
        <v>5</v>
      </c>
      <c r="Q374">
        <v>0</v>
      </c>
      <c r="R374">
        <v>0</v>
      </c>
      <c r="S374">
        <v>5</v>
      </c>
      <c r="T374">
        <v>0</v>
      </c>
      <c r="U374">
        <v>90</v>
      </c>
      <c r="V374">
        <v>7</v>
      </c>
      <c r="W374">
        <v>18</v>
      </c>
      <c r="X374">
        <v>0</v>
      </c>
      <c r="Y374" t="s">
        <v>295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17"/>
        <v>25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3</v>
      </c>
      <c r="BC374">
        <v>0</v>
      </c>
      <c r="BD374">
        <v>0</v>
      </c>
      <c r="BE374">
        <v>0</v>
      </c>
      <c r="BF374">
        <v>0</v>
      </c>
      <c r="BG374">
        <v>1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5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f t="shared" si="18"/>
        <v>9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2</v>
      </c>
      <c r="CE374">
        <v>0</v>
      </c>
      <c r="CF374">
        <v>0</v>
      </c>
      <c r="CG374">
        <v>0</v>
      </c>
      <c r="CH374">
        <v>1</v>
      </c>
      <c r="CI374">
        <v>0</v>
      </c>
      <c r="CJ374">
        <v>1</v>
      </c>
      <c r="CK374">
        <v>0</v>
      </c>
      <c r="CL374">
        <v>7</v>
      </c>
      <c r="CM374">
        <v>0</v>
      </c>
      <c r="CN374">
        <v>0</v>
      </c>
      <c r="CO374">
        <v>1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</row>
    <row r="375" spans="1:113" x14ac:dyDescent="0.25">
      <c r="A375" t="s">
        <v>300</v>
      </c>
      <c r="B375">
        <v>3</v>
      </c>
      <c r="C375">
        <v>2</v>
      </c>
      <c r="D375" t="s">
        <v>248</v>
      </c>
      <c r="G375" s="1">
        <v>44278</v>
      </c>
      <c r="H375" t="s">
        <v>94</v>
      </c>
      <c r="I375" s="2">
        <v>0.40208333333333335</v>
      </c>
      <c r="J375">
        <v>2020</v>
      </c>
      <c r="K375">
        <v>49</v>
      </c>
      <c r="M375">
        <v>70</v>
      </c>
      <c r="N375">
        <v>20</v>
      </c>
      <c r="O375">
        <v>1400</v>
      </c>
      <c r="P375">
        <v>15</v>
      </c>
      <c r="Q375">
        <v>0</v>
      </c>
      <c r="R375">
        <v>0</v>
      </c>
      <c r="S375">
        <v>5</v>
      </c>
      <c r="T375">
        <v>0</v>
      </c>
      <c r="U375">
        <v>80</v>
      </c>
      <c r="V375">
        <v>0</v>
      </c>
      <c r="W375">
        <v>24</v>
      </c>
      <c r="X375">
        <v>0</v>
      </c>
      <c r="Y375" t="s">
        <v>295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17"/>
        <v>24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2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1</v>
      </c>
      <c r="BJ375">
        <v>0</v>
      </c>
      <c r="BK375">
        <v>0</v>
      </c>
      <c r="BL375">
        <v>0</v>
      </c>
      <c r="BM375">
        <v>0</v>
      </c>
      <c r="BN375">
        <v>1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f t="shared" si="18"/>
        <v>4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</row>
    <row r="376" spans="1:113" x14ac:dyDescent="0.25">
      <c r="A376" t="s">
        <v>300</v>
      </c>
      <c r="B376">
        <v>3</v>
      </c>
      <c r="C376">
        <v>3</v>
      </c>
      <c r="D376" t="s">
        <v>248</v>
      </c>
      <c r="G376" s="1">
        <v>44278</v>
      </c>
      <c r="H376" t="s">
        <v>94</v>
      </c>
      <c r="I376" s="2">
        <v>0.42430555555555555</v>
      </c>
      <c r="J376">
        <v>2020</v>
      </c>
      <c r="K376">
        <v>47</v>
      </c>
      <c r="M376">
        <v>95</v>
      </c>
      <c r="N376">
        <v>85</v>
      </c>
      <c r="O376">
        <v>7900</v>
      </c>
      <c r="P376">
        <v>0</v>
      </c>
      <c r="Q376">
        <v>0</v>
      </c>
      <c r="R376">
        <v>0</v>
      </c>
      <c r="S376">
        <v>0</v>
      </c>
      <c r="T376">
        <v>40</v>
      </c>
      <c r="U376">
        <v>60</v>
      </c>
      <c r="V376">
        <v>0</v>
      </c>
      <c r="W376">
        <v>9</v>
      </c>
      <c r="X376">
        <v>0</v>
      </c>
      <c r="Y376" t="s">
        <v>295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17"/>
        <v>9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1</v>
      </c>
      <c r="AU376">
        <v>0</v>
      </c>
      <c r="AV376">
        <v>0</v>
      </c>
      <c r="AW376">
        <v>1</v>
      </c>
      <c r="AX376">
        <v>0</v>
      </c>
      <c r="AY376">
        <v>0</v>
      </c>
      <c r="AZ376">
        <v>0</v>
      </c>
      <c r="BA376">
        <v>0</v>
      </c>
      <c r="BB376">
        <v>2</v>
      </c>
      <c r="BC376">
        <v>1</v>
      </c>
      <c r="BD376">
        <v>0</v>
      </c>
      <c r="BE376">
        <v>1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7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f t="shared" si="18"/>
        <v>13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1</v>
      </c>
      <c r="CI376">
        <v>0</v>
      </c>
      <c r="CJ376">
        <v>0</v>
      </c>
      <c r="CK376">
        <v>0</v>
      </c>
      <c r="CL376">
        <v>2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</row>
    <row r="377" spans="1:113" x14ac:dyDescent="0.25">
      <c r="A377" t="s">
        <v>300</v>
      </c>
      <c r="B377">
        <v>3</v>
      </c>
      <c r="C377">
        <v>4</v>
      </c>
      <c r="D377" t="s">
        <v>248</v>
      </c>
      <c r="G377" s="1">
        <v>44278</v>
      </c>
      <c r="H377" t="s">
        <v>94</v>
      </c>
      <c r="I377" s="2">
        <v>0.36527777777777781</v>
      </c>
      <c r="J377">
        <v>2020</v>
      </c>
      <c r="K377">
        <v>55</v>
      </c>
      <c r="M377">
        <v>60</v>
      </c>
      <c r="N377">
        <v>20</v>
      </c>
      <c r="O377">
        <v>1800</v>
      </c>
      <c r="P377">
        <v>5</v>
      </c>
      <c r="Q377">
        <v>0</v>
      </c>
      <c r="R377">
        <v>0</v>
      </c>
      <c r="S377">
        <v>5</v>
      </c>
      <c r="T377">
        <v>80</v>
      </c>
      <c r="U377">
        <v>10</v>
      </c>
      <c r="V377">
        <v>0</v>
      </c>
      <c r="W377">
        <v>29</v>
      </c>
      <c r="X377">
        <v>0</v>
      </c>
      <c r="Y377" t="s">
        <v>295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17"/>
        <v>29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3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4</v>
      </c>
      <c r="BC377">
        <v>4</v>
      </c>
      <c r="BD377">
        <v>0</v>
      </c>
      <c r="BE377">
        <v>1</v>
      </c>
      <c r="BF377">
        <v>0</v>
      </c>
      <c r="BG377">
        <v>1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3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f t="shared" si="18"/>
        <v>17</v>
      </c>
      <c r="BX377">
        <v>0</v>
      </c>
      <c r="BY377">
        <v>0</v>
      </c>
      <c r="BZ377">
        <v>0</v>
      </c>
      <c r="CA377">
        <v>0</v>
      </c>
      <c r="CB377">
        <v>1</v>
      </c>
      <c r="CC377">
        <v>0</v>
      </c>
      <c r="CD377">
        <v>3</v>
      </c>
      <c r="CE377">
        <v>0</v>
      </c>
      <c r="CF377">
        <v>0</v>
      </c>
      <c r="CG377">
        <v>0</v>
      </c>
      <c r="CH377">
        <v>2</v>
      </c>
      <c r="CI377">
        <v>0</v>
      </c>
      <c r="CJ377">
        <v>0</v>
      </c>
      <c r="CK377">
        <v>0</v>
      </c>
      <c r="CL377">
        <v>12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</row>
    <row r="378" spans="1:113" x14ac:dyDescent="0.25">
      <c r="A378" t="s">
        <v>300</v>
      </c>
      <c r="B378">
        <v>3</v>
      </c>
      <c r="C378">
        <v>5</v>
      </c>
      <c r="D378" t="s">
        <v>248</v>
      </c>
      <c r="G378" s="1">
        <v>44277</v>
      </c>
      <c r="H378" t="s">
        <v>106</v>
      </c>
      <c r="I378" s="2">
        <v>0.17916666666666667</v>
      </c>
      <c r="J378">
        <v>2020</v>
      </c>
      <c r="K378">
        <v>46</v>
      </c>
      <c r="M378">
        <v>60</v>
      </c>
      <c r="N378">
        <v>40</v>
      </c>
      <c r="O378">
        <v>3600</v>
      </c>
      <c r="P378">
        <v>60</v>
      </c>
      <c r="Q378">
        <v>0</v>
      </c>
      <c r="R378">
        <v>0</v>
      </c>
      <c r="S378">
        <v>0</v>
      </c>
      <c r="T378">
        <v>0</v>
      </c>
      <c r="U378">
        <v>40</v>
      </c>
      <c r="V378">
        <v>17</v>
      </c>
      <c r="W378">
        <v>3</v>
      </c>
      <c r="X378">
        <v>0</v>
      </c>
      <c r="Y378" t="s">
        <v>295</v>
      </c>
      <c r="Z378">
        <v>0</v>
      </c>
      <c r="AA378">
        <v>7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17"/>
        <v>27</v>
      </c>
      <c r="AO378">
        <v>0</v>
      </c>
      <c r="AP378">
        <v>0</v>
      </c>
      <c r="AQ378">
        <v>0</v>
      </c>
      <c r="AR378">
        <v>0</v>
      </c>
      <c r="AS378">
        <v>1</v>
      </c>
      <c r="AT378">
        <v>4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8</v>
      </c>
      <c r="BC378">
        <v>7</v>
      </c>
      <c r="BD378">
        <v>0</v>
      </c>
      <c r="BE378">
        <v>0</v>
      </c>
      <c r="BF378">
        <v>0</v>
      </c>
      <c r="BG378">
        <v>2</v>
      </c>
      <c r="BH378">
        <v>1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9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f t="shared" si="18"/>
        <v>32</v>
      </c>
      <c r="BX378">
        <v>0</v>
      </c>
      <c r="BY378">
        <v>0</v>
      </c>
      <c r="BZ378">
        <v>0</v>
      </c>
      <c r="CA378">
        <v>1</v>
      </c>
      <c r="CB378">
        <v>0</v>
      </c>
      <c r="CC378">
        <v>0</v>
      </c>
      <c r="CD378">
        <v>18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18</v>
      </c>
      <c r="CM378">
        <v>1</v>
      </c>
      <c r="CN378">
        <v>0</v>
      </c>
      <c r="CO378">
        <v>1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</row>
    <row r="379" spans="1:113" x14ac:dyDescent="0.25">
      <c r="A379" t="s">
        <v>300</v>
      </c>
      <c r="B379">
        <v>3</v>
      </c>
      <c r="C379">
        <v>6</v>
      </c>
      <c r="D379" t="s">
        <v>248</v>
      </c>
      <c r="G379" s="1">
        <v>44277</v>
      </c>
      <c r="H379" t="s">
        <v>106</v>
      </c>
      <c r="I379" s="2">
        <v>0.53611111111111109</v>
      </c>
      <c r="J379">
        <v>2020</v>
      </c>
      <c r="K379">
        <v>60</v>
      </c>
      <c r="M379">
        <v>60</v>
      </c>
      <c r="N379">
        <v>40</v>
      </c>
      <c r="O379">
        <v>3300</v>
      </c>
      <c r="P379">
        <v>40</v>
      </c>
      <c r="Q379">
        <v>0</v>
      </c>
      <c r="R379">
        <v>0</v>
      </c>
      <c r="S379">
        <v>5</v>
      </c>
      <c r="T379">
        <v>25</v>
      </c>
      <c r="U379">
        <v>30</v>
      </c>
      <c r="V379">
        <v>0</v>
      </c>
      <c r="W379">
        <v>13</v>
      </c>
      <c r="X379">
        <v>0</v>
      </c>
      <c r="Y379" t="s">
        <v>295</v>
      </c>
      <c r="Z379">
        <v>0</v>
      </c>
      <c r="AA379">
        <v>0</v>
      </c>
      <c r="AB379">
        <v>0</v>
      </c>
      <c r="AC379">
        <v>14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ref="AN379:AN401" si="19">SUM(V379:AM379)</f>
        <v>27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1</v>
      </c>
      <c r="AU379">
        <v>0</v>
      </c>
      <c r="AV379">
        <v>0</v>
      </c>
      <c r="AW379">
        <v>1</v>
      </c>
      <c r="AX379">
        <v>0</v>
      </c>
      <c r="AY379">
        <v>0</v>
      </c>
      <c r="AZ379">
        <v>0</v>
      </c>
      <c r="BA379">
        <v>0</v>
      </c>
      <c r="BB379">
        <v>3</v>
      </c>
      <c r="BC379">
        <v>5</v>
      </c>
      <c r="BD379">
        <v>0</v>
      </c>
      <c r="BE379">
        <v>0</v>
      </c>
      <c r="BF379">
        <v>0</v>
      </c>
      <c r="BG379">
        <v>1</v>
      </c>
      <c r="BH379">
        <v>1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f t="shared" si="18"/>
        <v>12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3</v>
      </c>
      <c r="CE379">
        <v>0</v>
      </c>
      <c r="CF379">
        <v>0</v>
      </c>
      <c r="CG379">
        <v>0</v>
      </c>
      <c r="CH379">
        <v>1</v>
      </c>
      <c r="CI379">
        <v>0</v>
      </c>
      <c r="CJ379">
        <v>0</v>
      </c>
      <c r="CK379">
        <v>0</v>
      </c>
      <c r="CL379">
        <v>7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2</v>
      </c>
      <c r="DE379">
        <v>0</v>
      </c>
      <c r="DF379">
        <v>0</v>
      </c>
      <c r="DG379">
        <v>0</v>
      </c>
      <c r="DH379">
        <v>0</v>
      </c>
      <c r="DI379">
        <v>0</v>
      </c>
    </row>
    <row r="380" spans="1:113" x14ac:dyDescent="0.25">
      <c r="A380" t="s">
        <v>300</v>
      </c>
      <c r="B380">
        <v>3</v>
      </c>
      <c r="C380">
        <v>7</v>
      </c>
      <c r="D380" t="s">
        <v>248</v>
      </c>
      <c r="G380" s="1">
        <v>44277</v>
      </c>
      <c r="H380" t="s">
        <v>106</v>
      </c>
      <c r="I380" s="2">
        <v>0.14652777777777778</v>
      </c>
      <c r="J380">
        <v>2020</v>
      </c>
      <c r="K380">
        <v>50</v>
      </c>
      <c r="M380">
        <v>15</v>
      </c>
      <c r="N380">
        <v>85</v>
      </c>
      <c r="O380">
        <v>1600</v>
      </c>
      <c r="P380">
        <v>95</v>
      </c>
      <c r="Q380">
        <v>0</v>
      </c>
      <c r="R380">
        <v>0</v>
      </c>
      <c r="S380">
        <v>0</v>
      </c>
      <c r="T380">
        <v>0</v>
      </c>
      <c r="U380">
        <v>5</v>
      </c>
      <c r="V380">
        <v>17</v>
      </c>
      <c r="W380">
        <v>7</v>
      </c>
      <c r="X380">
        <v>0</v>
      </c>
      <c r="Y380" t="s">
        <v>295</v>
      </c>
      <c r="Z380">
        <v>0</v>
      </c>
      <c r="AA380">
        <v>5</v>
      </c>
      <c r="AB380">
        <v>0</v>
      </c>
      <c r="AC380">
        <v>33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19"/>
        <v>62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6</v>
      </c>
      <c r="AU380">
        <v>0</v>
      </c>
      <c r="AV380">
        <v>0</v>
      </c>
      <c r="AW380">
        <v>1</v>
      </c>
      <c r="AX380">
        <v>0</v>
      </c>
      <c r="AY380">
        <v>0</v>
      </c>
      <c r="AZ380">
        <v>0</v>
      </c>
      <c r="BA380">
        <v>0</v>
      </c>
      <c r="BB380">
        <v>1</v>
      </c>
      <c r="BC380">
        <v>2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f t="shared" si="18"/>
        <v>10</v>
      </c>
      <c r="BX380">
        <v>0</v>
      </c>
      <c r="BY380">
        <v>0</v>
      </c>
      <c r="BZ380">
        <v>0</v>
      </c>
      <c r="CA380">
        <v>2</v>
      </c>
      <c r="CB380">
        <v>1</v>
      </c>
      <c r="CC380">
        <v>0</v>
      </c>
      <c r="CD380">
        <v>2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8</v>
      </c>
      <c r="CM380">
        <v>1</v>
      </c>
      <c r="CN380">
        <v>0</v>
      </c>
      <c r="CO380">
        <v>1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</row>
    <row r="381" spans="1:113" x14ac:dyDescent="0.25">
      <c r="A381" t="s">
        <v>300</v>
      </c>
      <c r="B381">
        <v>3</v>
      </c>
      <c r="C381">
        <v>8</v>
      </c>
      <c r="D381" t="s">
        <v>248</v>
      </c>
      <c r="G381" s="1">
        <v>44277</v>
      </c>
      <c r="H381" t="s">
        <v>106</v>
      </c>
      <c r="I381" s="2">
        <v>0.11875000000000001</v>
      </c>
      <c r="J381">
        <v>2020</v>
      </c>
      <c r="K381">
        <v>52</v>
      </c>
      <c r="M381">
        <v>20</v>
      </c>
      <c r="N381">
        <v>60</v>
      </c>
      <c r="O381">
        <v>3800</v>
      </c>
      <c r="P381">
        <v>80</v>
      </c>
      <c r="Q381">
        <v>0</v>
      </c>
      <c r="R381">
        <v>0</v>
      </c>
      <c r="S381">
        <v>0</v>
      </c>
      <c r="T381">
        <v>0</v>
      </c>
      <c r="U381">
        <v>20</v>
      </c>
      <c r="V381">
        <v>0</v>
      </c>
      <c r="W381">
        <v>2</v>
      </c>
      <c r="X381">
        <v>0</v>
      </c>
      <c r="Y381" t="s">
        <v>295</v>
      </c>
      <c r="Z381">
        <v>0</v>
      </c>
      <c r="AA381">
        <v>11</v>
      </c>
      <c r="AB381">
        <v>0</v>
      </c>
      <c r="AC381">
        <v>2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19"/>
        <v>15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4</v>
      </c>
      <c r="AU381">
        <v>0</v>
      </c>
      <c r="AV381">
        <v>0</v>
      </c>
      <c r="AW381">
        <v>1</v>
      </c>
      <c r="AX381">
        <v>0</v>
      </c>
      <c r="AY381">
        <v>0</v>
      </c>
      <c r="AZ381">
        <v>0</v>
      </c>
      <c r="BA381">
        <v>0</v>
      </c>
      <c r="BB381">
        <v>9</v>
      </c>
      <c r="BC381">
        <v>4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2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1</v>
      </c>
      <c r="BV381">
        <v>0</v>
      </c>
      <c r="BW381">
        <f t="shared" si="18"/>
        <v>21</v>
      </c>
      <c r="BX381">
        <v>0</v>
      </c>
      <c r="BY381">
        <v>0</v>
      </c>
      <c r="BZ381">
        <v>0</v>
      </c>
      <c r="CA381">
        <v>1</v>
      </c>
      <c r="CB381">
        <v>0</v>
      </c>
      <c r="CC381">
        <v>0</v>
      </c>
      <c r="CD381">
        <v>5</v>
      </c>
      <c r="CE381">
        <v>0</v>
      </c>
      <c r="CF381">
        <v>0</v>
      </c>
      <c r="CG381">
        <v>0</v>
      </c>
      <c r="CH381">
        <v>1</v>
      </c>
      <c r="CI381">
        <v>0</v>
      </c>
      <c r="CJ381">
        <v>0</v>
      </c>
      <c r="CK381">
        <v>0</v>
      </c>
      <c r="CL381">
        <v>16</v>
      </c>
      <c r="CM381">
        <v>1</v>
      </c>
      <c r="CN381">
        <v>0</v>
      </c>
      <c r="CO381">
        <v>0</v>
      </c>
      <c r="CP381">
        <v>0</v>
      </c>
      <c r="CQ381">
        <v>2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</row>
    <row r="382" spans="1:113" x14ac:dyDescent="0.25">
      <c r="A382" t="s">
        <v>300</v>
      </c>
      <c r="B382">
        <v>3</v>
      </c>
      <c r="C382">
        <v>9</v>
      </c>
      <c r="D382" t="s">
        <v>248</v>
      </c>
      <c r="G382" s="1">
        <v>44277</v>
      </c>
      <c r="H382" t="s">
        <v>106</v>
      </c>
      <c r="I382" s="2">
        <v>8.9583333333333334E-2</v>
      </c>
      <c r="J382">
        <v>2020</v>
      </c>
      <c r="K382">
        <v>51</v>
      </c>
      <c r="M382">
        <v>30</v>
      </c>
      <c r="N382">
        <v>80</v>
      </c>
      <c r="O382">
        <v>2600</v>
      </c>
      <c r="P382">
        <v>50</v>
      </c>
      <c r="Q382">
        <v>50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 t="s">
        <v>295</v>
      </c>
      <c r="Z382">
        <v>0</v>
      </c>
      <c r="AA382">
        <v>16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19"/>
        <v>17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2</v>
      </c>
      <c r="AU382">
        <v>0</v>
      </c>
      <c r="AV382">
        <v>0</v>
      </c>
      <c r="AW382">
        <v>1</v>
      </c>
      <c r="AX382">
        <v>0</v>
      </c>
      <c r="AY382">
        <v>0</v>
      </c>
      <c r="AZ382">
        <v>0</v>
      </c>
      <c r="BA382">
        <v>0</v>
      </c>
      <c r="BB382">
        <v>17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1</v>
      </c>
      <c r="BT382">
        <v>0</v>
      </c>
      <c r="BU382">
        <v>0</v>
      </c>
      <c r="BV382">
        <v>0</v>
      </c>
      <c r="BW382">
        <f t="shared" si="18"/>
        <v>21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1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12</v>
      </c>
      <c r="CM382">
        <v>0</v>
      </c>
      <c r="CN382">
        <v>0</v>
      </c>
      <c r="CO382">
        <v>0</v>
      </c>
      <c r="CP382">
        <v>0</v>
      </c>
      <c r="CQ382">
        <v>2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1</v>
      </c>
      <c r="DG382">
        <v>0</v>
      </c>
      <c r="DH382">
        <v>0</v>
      </c>
      <c r="DI382">
        <v>0</v>
      </c>
    </row>
    <row r="383" spans="1:113" x14ac:dyDescent="0.25">
      <c r="A383" t="s">
        <v>300</v>
      </c>
      <c r="B383">
        <v>3</v>
      </c>
      <c r="C383">
        <v>10</v>
      </c>
      <c r="D383" t="s">
        <v>248</v>
      </c>
      <c r="G383" s="1">
        <v>44277</v>
      </c>
      <c r="H383" t="s">
        <v>106</v>
      </c>
      <c r="I383" s="2">
        <v>0.50486111111111109</v>
      </c>
      <c r="J383">
        <v>2020</v>
      </c>
      <c r="K383">
        <v>57</v>
      </c>
      <c r="M383">
        <v>15</v>
      </c>
      <c r="N383">
        <v>40</v>
      </c>
      <c r="O383">
        <v>2500</v>
      </c>
      <c r="P383">
        <v>15</v>
      </c>
      <c r="Q383">
        <v>0</v>
      </c>
      <c r="R383">
        <v>0</v>
      </c>
      <c r="S383">
        <v>0</v>
      </c>
      <c r="T383">
        <v>5</v>
      </c>
      <c r="U383">
        <v>80</v>
      </c>
      <c r="V383">
        <v>0</v>
      </c>
      <c r="W383">
        <v>8</v>
      </c>
      <c r="X383">
        <v>0</v>
      </c>
      <c r="Y383" t="s">
        <v>295</v>
      </c>
      <c r="Z383">
        <v>0</v>
      </c>
      <c r="AA383">
        <v>0</v>
      </c>
      <c r="AB383">
        <v>0</v>
      </c>
      <c r="AC383">
        <v>32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19"/>
        <v>40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2</v>
      </c>
      <c r="AU383">
        <v>0</v>
      </c>
      <c r="AV383">
        <v>0</v>
      </c>
      <c r="AW383">
        <v>2</v>
      </c>
      <c r="AX383">
        <v>0</v>
      </c>
      <c r="AY383">
        <v>0</v>
      </c>
      <c r="AZ383">
        <v>0</v>
      </c>
      <c r="BA383">
        <v>0</v>
      </c>
      <c r="BB383">
        <v>2</v>
      </c>
      <c r="BC383">
        <v>2</v>
      </c>
      <c r="BD383">
        <v>0</v>
      </c>
      <c r="BE383">
        <v>0</v>
      </c>
      <c r="BF383">
        <v>0</v>
      </c>
      <c r="BG383">
        <v>1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1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f t="shared" si="18"/>
        <v>10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4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9</v>
      </c>
      <c r="CM383">
        <v>1</v>
      </c>
      <c r="CN383">
        <v>1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</row>
    <row r="384" spans="1:113" x14ac:dyDescent="0.25">
      <c r="A384" t="s">
        <v>300</v>
      </c>
      <c r="B384">
        <v>3</v>
      </c>
      <c r="C384">
        <v>11</v>
      </c>
      <c r="D384" t="s">
        <v>249</v>
      </c>
      <c r="G384" s="1">
        <v>44277</v>
      </c>
      <c r="H384" t="s">
        <v>106</v>
      </c>
      <c r="I384" s="2">
        <v>0.39166666666666666</v>
      </c>
      <c r="J384">
        <v>2020</v>
      </c>
      <c r="K384">
        <v>35</v>
      </c>
      <c r="M384">
        <v>85</v>
      </c>
      <c r="N384">
        <v>100</v>
      </c>
      <c r="O384">
        <v>4400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100</v>
      </c>
      <c r="V384">
        <v>166</v>
      </c>
      <c r="W384">
        <v>10</v>
      </c>
      <c r="X384">
        <v>0</v>
      </c>
      <c r="Y384" t="s">
        <v>295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19"/>
        <v>176</v>
      </c>
      <c r="AO384">
        <v>0</v>
      </c>
      <c r="AP384">
        <v>0</v>
      </c>
      <c r="AQ384">
        <v>0</v>
      </c>
      <c r="AR384">
        <v>0</v>
      </c>
      <c r="AS384">
        <v>3</v>
      </c>
      <c r="AT384">
        <v>1</v>
      </c>
      <c r="AU384">
        <v>0</v>
      </c>
      <c r="AV384">
        <v>0</v>
      </c>
      <c r="AW384">
        <v>2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3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3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f t="shared" si="18"/>
        <v>12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2</v>
      </c>
      <c r="CE384">
        <v>0</v>
      </c>
      <c r="CF384">
        <v>0</v>
      </c>
      <c r="CG384">
        <v>0</v>
      </c>
      <c r="CH384">
        <v>1</v>
      </c>
      <c r="CI384">
        <v>0</v>
      </c>
      <c r="CJ384">
        <v>0</v>
      </c>
      <c r="CK384">
        <v>0</v>
      </c>
      <c r="CL384">
        <v>7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</row>
    <row r="385" spans="1:113" x14ac:dyDescent="0.25">
      <c r="A385" t="s">
        <v>300</v>
      </c>
      <c r="B385">
        <v>3</v>
      </c>
      <c r="C385">
        <v>12</v>
      </c>
      <c r="D385" t="s">
        <v>249</v>
      </c>
      <c r="G385" s="1">
        <v>44277</v>
      </c>
      <c r="H385" t="s">
        <v>106</v>
      </c>
      <c r="I385" s="2">
        <v>0.41388888888888892</v>
      </c>
      <c r="J385">
        <v>2020</v>
      </c>
      <c r="K385">
        <v>50</v>
      </c>
      <c r="M385">
        <v>85</v>
      </c>
      <c r="N385">
        <v>80</v>
      </c>
      <c r="O385">
        <v>4600</v>
      </c>
      <c r="P385">
        <v>5</v>
      </c>
      <c r="Q385">
        <v>0</v>
      </c>
      <c r="R385">
        <v>0</v>
      </c>
      <c r="S385">
        <v>0</v>
      </c>
      <c r="T385">
        <v>0</v>
      </c>
      <c r="U385">
        <v>95</v>
      </c>
      <c r="V385">
        <v>23</v>
      </c>
      <c r="W385">
        <v>34</v>
      </c>
      <c r="X385">
        <v>0</v>
      </c>
      <c r="Y385" t="s">
        <v>295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19"/>
        <v>57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v>3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8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f t="shared" si="18"/>
        <v>13</v>
      </c>
      <c r="BX385">
        <v>1</v>
      </c>
      <c r="BY385">
        <v>0</v>
      </c>
      <c r="BZ385">
        <v>0</v>
      </c>
      <c r="CA385">
        <v>0</v>
      </c>
      <c r="CB385">
        <v>1</v>
      </c>
      <c r="CC385">
        <v>0</v>
      </c>
      <c r="CD385">
        <v>2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4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</row>
    <row r="386" spans="1:113" x14ac:dyDescent="0.25">
      <c r="A386" t="s">
        <v>300</v>
      </c>
      <c r="B386">
        <v>3</v>
      </c>
      <c r="C386">
        <v>13</v>
      </c>
      <c r="D386" t="s">
        <v>249</v>
      </c>
      <c r="G386" s="1">
        <v>44277</v>
      </c>
      <c r="H386" t="s">
        <v>106</v>
      </c>
      <c r="I386" s="2">
        <v>0.45555555555555555</v>
      </c>
      <c r="J386">
        <v>2020</v>
      </c>
      <c r="K386">
        <v>38</v>
      </c>
      <c r="M386">
        <v>50</v>
      </c>
      <c r="N386">
        <v>70</v>
      </c>
      <c r="O386">
        <v>2800</v>
      </c>
      <c r="P386">
        <v>80</v>
      </c>
      <c r="Q386">
        <v>0</v>
      </c>
      <c r="R386">
        <v>0</v>
      </c>
      <c r="S386">
        <v>0</v>
      </c>
      <c r="T386">
        <v>0</v>
      </c>
      <c r="U386">
        <v>20</v>
      </c>
      <c r="V386">
        <v>56</v>
      </c>
      <c r="W386">
        <v>5</v>
      </c>
      <c r="X386">
        <v>0</v>
      </c>
      <c r="Y386" t="s">
        <v>295</v>
      </c>
      <c r="Z386">
        <v>0</v>
      </c>
      <c r="AA386">
        <v>9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19"/>
        <v>70</v>
      </c>
      <c r="AO386">
        <v>0</v>
      </c>
      <c r="AP386">
        <v>1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1</v>
      </c>
      <c r="BC386">
        <v>3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f t="shared" si="18"/>
        <v>6</v>
      </c>
      <c r="BX386">
        <v>0</v>
      </c>
      <c r="BY386">
        <v>0</v>
      </c>
      <c r="BZ386">
        <v>0</v>
      </c>
      <c r="CA386">
        <v>2</v>
      </c>
      <c r="CB386">
        <v>1</v>
      </c>
      <c r="CC386">
        <v>0</v>
      </c>
      <c r="CD386">
        <v>5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4</v>
      </c>
      <c r="CK386">
        <v>0</v>
      </c>
      <c r="CL386">
        <v>21</v>
      </c>
      <c r="CM386">
        <v>0</v>
      </c>
      <c r="CN386">
        <v>0</v>
      </c>
      <c r="CO386">
        <v>0</v>
      </c>
      <c r="CP386">
        <v>0</v>
      </c>
      <c r="CQ386">
        <v>2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1</v>
      </c>
      <c r="DE386">
        <v>0</v>
      </c>
      <c r="DF386">
        <v>0</v>
      </c>
      <c r="DG386">
        <v>0</v>
      </c>
      <c r="DH386">
        <v>0</v>
      </c>
      <c r="DI386">
        <v>0</v>
      </c>
    </row>
    <row r="387" spans="1:113" x14ac:dyDescent="0.25">
      <c r="A387" t="s">
        <v>300</v>
      </c>
      <c r="B387">
        <v>3</v>
      </c>
      <c r="C387">
        <v>14</v>
      </c>
      <c r="D387" t="s">
        <v>249</v>
      </c>
      <c r="G387" s="1">
        <v>44277</v>
      </c>
      <c r="H387" t="s">
        <v>106</v>
      </c>
      <c r="I387" s="2">
        <v>0.36874999999999997</v>
      </c>
      <c r="J387">
        <v>2020</v>
      </c>
      <c r="K387">
        <v>36</v>
      </c>
      <c r="M387">
        <v>30</v>
      </c>
      <c r="N387">
        <v>30</v>
      </c>
      <c r="O387">
        <v>1400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100</v>
      </c>
      <c r="V387">
        <v>1</v>
      </c>
      <c r="W387">
        <v>9</v>
      </c>
      <c r="X387">
        <v>0</v>
      </c>
      <c r="Y387" t="s">
        <v>295</v>
      </c>
      <c r="Z387">
        <v>0</v>
      </c>
      <c r="AA387">
        <v>11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19"/>
        <v>21</v>
      </c>
      <c r="AO387">
        <v>0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0</v>
      </c>
      <c r="AV387">
        <v>0</v>
      </c>
      <c r="AW387">
        <v>1</v>
      </c>
      <c r="AX387">
        <v>0</v>
      </c>
      <c r="AY387">
        <v>0</v>
      </c>
      <c r="AZ387">
        <v>0</v>
      </c>
      <c r="BA387">
        <v>0</v>
      </c>
      <c r="BB387">
        <v>2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12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f t="shared" si="18"/>
        <v>16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1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14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</row>
    <row r="388" spans="1:113" x14ac:dyDescent="0.25">
      <c r="A388" t="s">
        <v>300</v>
      </c>
      <c r="B388">
        <v>4</v>
      </c>
      <c r="C388">
        <v>1</v>
      </c>
      <c r="D388" t="s">
        <v>248</v>
      </c>
      <c r="G388" s="1">
        <v>44249</v>
      </c>
      <c r="H388" t="s">
        <v>106</v>
      </c>
      <c r="I388" s="2">
        <v>9.2361111111111116E-2</v>
      </c>
      <c r="J388">
        <v>2020</v>
      </c>
      <c r="K388">
        <v>47</v>
      </c>
      <c r="M388">
        <v>85</v>
      </c>
      <c r="N388">
        <v>65</v>
      </c>
      <c r="O388">
        <v>4000</v>
      </c>
      <c r="P388">
        <v>40</v>
      </c>
      <c r="Q388">
        <v>0</v>
      </c>
      <c r="R388">
        <v>0</v>
      </c>
      <c r="S388">
        <v>0</v>
      </c>
      <c r="T388">
        <v>5</v>
      </c>
      <c r="U388">
        <v>55</v>
      </c>
      <c r="V388">
        <v>2</v>
      </c>
      <c r="W388">
        <v>44</v>
      </c>
      <c r="X388">
        <v>0</v>
      </c>
      <c r="Y388" t="s">
        <v>295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19"/>
        <v>46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0</v>
      </c>
      <c r="AW388">
        <v>3</v>
      </c>
      <c r="AX388">
        <v>0</v>
      </c>
      <c r="AY388">
        <v>0</v>
      </c>
      <c r="AZ388">
        <v>0</v>
      </c>
      <c r="BA388">
        <v>0</v>
      </c>
      <c r="BB388">
        <v>2</v>
      </c>
      <c r="BC388">
        <v>5</v>
      </c>
      <c r="BD388">
        <v>0</v>
      </c>
      <c r="BE388">
        <v>1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8</v>
      </c>
      <c r="BO388">
        <v>0</v>
      </c>
      <c r="BP388">
        <v>0</v>
      </c>
      <c r="BQ388">
        <v>0</v>
      </c>
      <c r="BR388">
        <v>0</v>
      </c>
      <c r="BS388">
        <v>1</v>
      </c>
      <c r="BT388">
        <v>0</v>
      </c>
      <c r="BU388">
        <v>0</v>
      </c>
      <c r="BV388">
        <v>0</v>
      </c>
      <c r="BW388">
        <f t="shared" si="18"/>
        <v>21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5</v>
      </c>
      <c r="CE388">
        <v>0</v>
      </c>
      <c r="CF388">
        <v>0</v>
      </c>
      <c r="CG388">
        <v>0</v>
      </c>
      <c r="CH388">
        <v>1</v>
      </c>
      <c r="CI388">
        <v>0</v>
      </c>
      <c r="CJ388">
        <v>0</v>
      </c>
      <c r="CK388">
        <v>0</v>
      </c>
      <c r="CL388">
        <v>15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1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</row>
    <row r="389" spans="1:113" x14ac:dyDescent="0.25">
      <c r="A389" t="s">
        <v>300</v>
      </c>
      <c r="B389">
        <v>4</v>
      </c>
      <c r="C389">
        <v>2</v>
      </c>
      <c r="D389" t="s">
        <v>248</v>
      </c>
      <c r="G389" s="1">
        <v>44249</v>
      </c>
      <c r="H389" t="s">
        <v>106</v>
      </c>
      <c r="I389" s="2">
        <v>0.14652777777777778</v>
      </c>
      <c r="J389">
        <v>2020</v>
      </c>
      <c r="K389">
        <v>49</v>
      </c>
      <c r="M389">
        <v>45</v>
      </c>
      <c r="N389">
        <v>35</v>
      </c>
      <c r="O389">
        <v>900</v>
      </c>
      <c r="P389">
        <v>30</v>
      </c>
      <c r="Q389">
        <v>0</v>
      </c>
      <c r="R389">
        <v>0</v>
      </c>
      <c r="S389">
        <v>0</v>
      </c>
      <c r="T389">
        <v>0</v>
      </c>
      <c r="U389">
        <v>70</v>
      </c>
      <c r="V389">
        <v>40</v>
      </c>
      <c r="W389">
        <v>11</v>
      </c>
      <c r="X389">
        <v>0</v>
      </c>
      <c r="Y389" t="s">
        <v>295</v>
      </c>
      <c r="Z389">
        <v>0</v>
      </c>
      <c r="AA389">
        <v>3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19"/>
        <v>55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10</v>
      </c>
      <c r="BC389">
        <v>3</v>
      </c>
      <c r="BD389">
        <v>0</v>
      </c>
      <c r="BE389">
        <v>9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3</v>
      </c>
      <c r="BO389">
        <v>0</v>
      </c>
      <c r="BP389">
        <v>0</v>
      </c>
      <c r="BQ389">
        <v>0</v>
      </c>
      <c r="BR389">
        <v>0</v>
      </c>
      <c r="BS389">
        <v>5</v>
      </c>
      <c r="BT389">
        <v>0</v>
      </c>
      <c r="BU389">
        <v>0</v>
      </c>
      <c r="BV389">
        <v>0</v>
      </c>
      <c r="BW389">
        <f t="shared" ref="BW389:BW401" si="20">SUM(AO389:BV389)</f>
        <v>30</v>
      </c>
      <c r="BX389">
        <v>1</v>
      </c>
      <c r="BY389">
        <v>0</v>
      </c>
      <c r="BZ389">
        <v>0</v>
      </c>
      <c r="CA389">
        <v>1</v>
      </c>
      <c r="CB389">
        <v>0</v>
      </c>
      <c r="CC389">
        <v>0</v>
      </c>
      <c r="CD389">
        <v>18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41</v>
      </c>
      <c r="CM389">
        <v>2</v>
      </c>
      <c r="CN389">
        <v>0</v>
      </c>
      <c r="CO389">
        <v>0</v>
      </c>
      <c r="CP389">
        <v>0</v>
      </c>
      <c r="CQ389">
        <v>2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</row>
    <row r="390" spans="1:113" x14ac:dyDescent="0.25">
      <c r="A390" t="s">
        <v>300</v>
      </c>
      <c r="B390">
        <v>4</v>
      </c>
      <c r="C390">
        <v>3</v>
      </c>
      <c r="D390" t="s">
        <v>248</v>
      </c>
      <c r="G390" s="1">
        <v>44249</v>
      </c>
      <c r="H390" t="s">
        <v>106</v>
      </c>
      <c r="I390" s="2">
        <v>0.17986111111111111</v>
      </c>
      <c r="J390">
        <v>2020</v>
      </c>
      <c r="K390">
        <v>47</v>
      </c>
      <c r="M390">
        <v>40</v>
      </c>
      <c r="N390">
        <v>85</v>
      </c>
      <c r="O390">
        <v>3100</v>
      </c>
      <c r="P390">
        <v>100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115</v>
      </c>
      <c r="W390">
        <v>8</v>
      </c>
      <c r="X390">
        <v>0</v>
      </c>
      <c r="Y390" t="s">
        <v>295</v>
      </c>
      <c r="Z390">
        <v>0</v>
      </c>
      <c r="AA390">
        <v>20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2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19"/>
        <v>145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>
        <v>0</v>
      </c>
      <c r="AW390">
        <v>3</v>
      </c>
      <c r="AX390">
        <v>0</v>
      </c>
      <c r="AY390">
        <v>0</v>
      </c>
      <c r="AZ390">
        <v>0</v>
      </c>
      <c r="BA390">
        <v>0</v>
      </c>
      <c r="BB390">
        <v>8</v>
      </c>
      <c r="BC390">
        <v>11</v>
      </c>
      <c r="BD390">
        <v>0</v>
      </c>
      <c r="BE390">
        <v>3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2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f t="shared" si="20"/>
        <v>28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5</v>
      </c>
      <c r="CE390">
        <v>0</v>
      </c>
      <c r="CF390">
        <v>0</v>
      </c>
      <c r="CG390">
        <v>0</v>
      </c>
      <c r="CH390">
        <v>7</v>
      </c>
      <c r="CI390">
        <v>0</v>
      </c>
      <c r="CJ390">
        <v>0</v>
      </c>
      <c r="CK390">
        <v>0</v>
      </c>
      <c r="CL390">
        <v>16</v>
      </c>
      <c r="CM390">
        <v>1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</row>
    <row r="391" spans="1:113" x14ac:dyDescent="0.25">
      <c r="A391" t="s">
        <v>300</v>
      </c>
      <c r="B391">
        <v>4</v>
      </c>
      <c r="C391">
        <v>4</v>
      </c>
      <c r="D391" t="s">
        <v>248</v>
      </c>
      <c r="G391" s="1">
        <v>44249</v>
      </c>
      <c r="H391" t="s">
        <v>106</v>
      </c>
      <c r="I391" s="2">
        <v>7.1527777777777787E-2</v>
      </c>
      <c r="J391">
        <v>2020</v>
      </c>
      <c r="K391">
        <v>51</v>
      </c>
      <c r="M391">
        <v>90</v>
      </c>
      <c r="N391">
        <v>35</v>
      </c>
      <c r="O391">
        <v>4100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100</v>
      </c>
      <c r="V391">
        <v>0</v>
      </c>
      <c r="W391">
        <v>10</v>
      </c>
      <c r="X391">
        <v>0</v>
      </c>
      <c r="Y391" t="s">
        <v>295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4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19"/>
        <v>14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2</v>
      </c>
      <c r="BC391">
        <v>0</v>
      </c>
      <c r="BD391">
        <v>0</v>
      </c>
      <c r="BE391">
        <v>1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3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f t="shared" si="20"/>
        <v>6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1</v>
      </c>
      <c r="CM391">
        <v>0</v>
      </c>
      <c r="CN391">
        <v>0</v>
      </c>
      <c r="CO391">
        <v>0</v>
      </c>
      <c r="CP391">
        <v>0</v>
      </c>
      <c r="CQ391">
        <v>2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</row>
    <row r="392" spans="1:113" x14ac:dyDescent="0.25">
      <c r="A392" t="s">
        <v>300</v>
      </c>
      <c r="B392">
        <v>4</v>
      </c>
      <c r="C392">
        <v>5</v>
      </c>
      <c r="D392" t="s">
        <v>248</v>
      </c>
      <c r="G392" s="1">
        <v>44249</v>
      </c>
      <c r="H392" t="s">
        <v>106</v>
      </c>
      <c r="I392" s="2">
        <v>0.12430555555555556</v>
      </c>
      <c r="J392">
        <v>2020</v>
      </c>
      <c r="K392">
        <v>38</v>
      </c>
      <c r="M392">
        <v>70</v>
      </c>
      <c r="N392">
        <v>35</v>
      </c>
      <c r="O392">
        <v>700</v>
      </c>
      <c r="P392">
        <v>80</v>
      </c>
      <c r="Q392">
        <v>0</v>
      </c>
      <c r="R392">
        <v>0</v>
      </c>
      <c r="S392">
        <v>0</v>
      </c>
      <c r="T392">
        <v>0</v>
      </c>
      <c r="U392">
        <v>20</v>
      </c>
      <c r="V392">
        <v>0</v>
      </c>
      <c r="W392">
        <v>36</v>
      </c>
      <c r="X392">
        <v>0</v>
      </c>
      <c r="Y392" t="s">
        <v>295</v>
      </c>
      <c r="Z392">
        <v>0</v>
      </c>
      <c r="AA392">
        <v>0</v>
      </c>
      <c r="AB392">
        <v>0</v>
      </c>
      <c r="AC392">
        <v>2</v>
      </c>
      <c r="AD392">
        <v>0</v>
      </c>
      <c r="AE392">
        <v>0</v>
      </c>
      <c r="AF392">
        <v>0</v>
      </c>
      <c r="AG392">
        <v>27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19"/>
        <v>65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9</v>
      </c>
      <c r="BC392">
        <v>2</v>
      </c>
      <c r="BD392">
        <v>0</v>
      </c>
      <c r="BE392">
        <v>2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2</v>
      </c>
      <c r="BO392">
        <v>0</v>
      </c>
      <c r="BP392">
        <v>0</v>
      </c>
      <c r="BQ392">
        <v>0</v>
      </c>
      <c r="BR392">
        <v>0</v>
      </c>
      <c r="BS392">
        <v>5</v>
      </c>
      <c r="BT392">
        <v>0</v>
      </c>
      <c r="BU392">
        <v>0</v>
      </c>
      <c r="BV392">
        <v>0</v>
      </c>
      <c r="BW392">
        <f t="shared" si="20"/>
        <v>20</v>
      </c>
      <c r="BX392">
        <v>1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9</v>
      </c>
      <c r="CE392">
        <v>0</v>
      </c>
      <c r="CF392">
        <v>0</v>
      </c>
      <c r="CG392">
        <v>0</v>
      </c>
      <c r="CH392">
        <v>4</v>
      </c>
      <c r="CI392">
        <v>0</v>
      </c>
      <c r="CJ392">
        <v>1</v>
      </c>
      <c r="CK392">
        <v>0</v>
      </c>
      <c r="CL392">
        <v>16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</row>
    <row r="393" spans="1:113" x14ac:dyDescent="0.25">
      <c r="A393" t="s">
        <v>300</v>
      </c>
      <c r="B393">
        <v>4</v>
      </c>
      <c r="C393">
        <v>6</v>
      </c>
      <c r="D393" t="s">
        <v>248</v>
      </c>
      <c r="G393" s="1">
        <v>44250</v>
      </c>
      <c r="H393" t="s">
        <v>94</v>
      </c>
      <c r="I393" s="2">
        <v>0.41250000000000003</v>
      </c>
      <c r="J393">
        <v>2020</v>
      </c>
      <c r="K393">
        <v>44</v>
      </c>
      <c r="M393">
        <v>15</v>
      </c>
      <c r="N393">
        <v>65</v>
      </c>
      <c r="O393">
        <v>3100</v>
      </c>
      <c r="P393">
        <v>100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4</v>
      </c>
      <c r="X393">
        <v>8</v>
      </c>
      <c r="Y393" t="s">
        <v>295</v>
      </c>
      <c r="Z393">
        <v>0</v>
      </c>
      <c r="AA393">
        <v>23</v>
      </c>
      <c r="AB393">
        <v>0</v>
      </c>
      <c r="AC393">
        <v>3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19"/>
        <v>39</v>
      </c>
      <c r="AO393">
        <v>0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6</v>
      </c>
      <c r="BC393">
        <v>11</v>
      </c>
      <c r="BD393">
        <v>0</v>
      </c>
      <c r="BE393">
        <v>1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1</v>
      </c>
      <c r="BM393">
        <v>3</v>
      </c>
      <c r="BN393">
        <v>2</v>
      </c>
      <c r="BO393">
        <v>0</v>
      </c>
      <c r="BP393">
        <v>0</v>
      </c>
      <c r="BQ393">
        <v>0</v>
      </c>
      <c r="BR393">
        <v>0</v>
      </c>
      <c r="BS393">
        <v>11</v>
      </c>
      <c r="BT393">
        <v>0</v>
      </c>
      <c r="BU393">
        <v>0</v>
      </c>
      <c r="BV393">
        <v>0</v>
      </c>
      <c r="BW393">
        <f t="shared" si="20"/>
        <v>37</v>
      </c>
      <c r="BX393">
        <v>0</v>
      </c>
      <c r="BY393">
        <v>0</v>
      </c>
      <c r="BZ393">
        <v>0</v>
      </c>
      <c r="CA393">
        <v>0</v>
      </c>
      <c r="CB393">
        <v>1</v>
      </c>
      <c r="CC393">
        <v>1</v>
      </c>
      <c r="CD393">
        <v>10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33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1</v>
      </c>
      <c r="DE393">
        <v>0</v>
      </c>
      <c r="DF393">
        <v>0</v>
      </c>
      <c r="DG393">
        <v>0</v>
      </c>
      <c r="DH393">
        <v>0</v>
      </c>
      <c r="DI393">
        <v>0</v>
      </c>
    </row>
    <row r="394" spans="1:113" x14ac:dyDescent="0.25">
      <c r="A394" t="s">
        <v>300</v>
      </c>
      <c r="B394">
        <v>4</v>
      </c>
      <c r="C394">
        <v>7</v>
      </c>
      <c r="D394" t="s">
        <v>248</v>
      </c>
      <c r="G394" s="1">
        <v>44250</v>
      </c>
      <c r="H394" t="s">
        <v>94</v>
      </c>
      <c r="I394" s="2">
        <v>0.44305555555555554</v>
      </c>
      <c r="J394">
        <v>2020</v>
      </c>
      <c r="K394">
        <v>44</v>
      </c>
      <c r="M394">
        <v>70</v>
      </c>
      <c r="N394">
        <v>85</v>
      </c>
      <c r="O394">
        <v>5500</v>
      </c>
      <c r="P394">
        <v>95</v>
      </c>
      <c r="Q394">
        <v>0</v>
      </c>
      <c r="R394">
        <v>0</v>
      </c>
      <c r="S394">
        <v>0</v>
      </c>
      <c r="T394">
        <v>0</v>
      </c>
      <c r="U394">
        <v>5</v>
      </c>
      <c r="V394">
        <v>0</v>
      </c>
      <c r="W394">
        <v>5</v>
      </c>
      <c r="X394">
        <v>0</v>
      </c>
      <c r="Y394" t="s">
        <v>295</v>
      </c>
      <c r="Z394">
        <v>0</v>
      </c>
      <c r="AA394">
        <v>6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19"/>
        <v>11</v>
      </c>
      <c r="AO394">
        <v>0</v>
      </c>
      <c r="AP394">
        <v>0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1</v>
      </c>
      <c r="AX394">
        <v>0</v>
      </c>
      <c r="AY394">
        <v>0</v>
      </c>
      <c r="AZ394">
        <v>0</v>
      </c>
      <c r="BA394">
        <v>0</v>
      </c>
      <c r="BB394">
        <v>4</v>
      </c>
      <c r="BC394">
        <v>6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4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f t="shared" si="20"/>
        <v>16</v>
      </c>
      <c r="BX394">
        <v>0</v>
      </c>
      <c r="BY394">
        <v>0</v>
      </c>
      <c r="BZ394">
        <v>0</v>
      </c>
      <c r="CA394">
        <v>1</v>
      </c>
      <c r="CB394">
        <v>0</v>
      </c>
      <c r="CC394">
        <v>1</v>
      </c>
      <c r="CD394">
        <v>1</v>
      </c>
      <c r="CE394">
        <v>0</v>
      </c>
      <c r="CF394">
        <v>0</v>
      </c>
      <c r="CG394">
        <v>0</v>
      </c>
      <c r="CH394">
        <v>8</v>
      </c>
      <c r="CI394">
        <v>0</v>
      </c>
      <c r="CJ394">
        <v>0</v>
      </c>
      <c r="CK394">
        <v>0</v>
      </c>
      <c r="CL394">
        <v>26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</row>
    <row r="395" spans="1:113" x14ac:dyDescent="0.25">
      <c r="A395" t="s">
        <v>300</v>
      </c>
      <c r="B395">
        <v>4</v>
      </c>
      <c r="C395">
        <v>8</v>
      </c>
      <c r="D395" t="s">
        <v>248</v>
      </c>
      <c r="G395" s="1">
        <v>44250</v>
      </c>
      <c r="H395" t="s">
        <v>94</v>
      </c>
      <c r="I395" s="2">
        <v>0.37708333333333338</v>
      </c>
      <c r="J395">
        <v>2020</v>
      </c>
      <c r="K395">
        <v>41</v>
      </c>
      <c r="M395">
        <v>55</v>
      </c>
      <c r="N395">
        <v>45</v>
      </c>
      <c r="O395">
        <v>3000</v>
      </c>
      <c r="P395">
        <v>100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28</v>
      </c>
      <c r="W395">
        <v>0</v>
      </c>
      <c r="X395">
        <v>14</v>
      </c>
      <c r="Y395" t="s">
        <v>295</v>
      </c>
      <c r="Z395">
        <v>0</v>
      </c>
      <c r="AA395">
        <v>13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19"/>
        <v>55</v>
      </c>
      <c r="AO395">
        <v>0</v>
      </c>
      <c r="AP395">
        <v>0</v>
      </c>
      <c r="AQ395">
        <v>0</v>
      </c>
      <c r="AR395">
        <v>0</v>
      </c>
      <c r="AS395">
        <v>1</v>
      </c>
      <c r="AT395">
        <v>1</v>
      </c>
      <c r="AU395">
        <v>0</v>
      </c>
      <c r="AV395">
        <v>0</v>
      </c>
      <c r="AW395">
        <v>1</v>
      </c>
      <c r="AX395">
        <v>0</v>
      </c>
      <c r="AY395">
        <v>0</v>
      </c>
      <c r="AZ395">
        <v>0</v>
      </c>
      <c r="BA395">
        <v>0</v>
      </c>
      <c r="BB395">
        <v>10</v>
      </c>
      <c r="BC395">
        <v>17</v>
      </c>
      <c r="BD395">
        <v>0</v>
      </c>
      <c r="BE395">
        <v>2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1</v>
      </c>
      <c r="BN395">
        <v>6</v>
      </c>
      <c r="BO395">
        <v>0</v>
      </c>
      <c r="BP395">
        <v>0</v>
      </c>
      <c r="BQ395">
        <v>0</v>
      </c>
      <c r="BR395">
        <v>0</v>
      </c>
      <c r="BS395">
        <v>17</v>
      </c>
      <c r="BT395">
        <v>0</v>
      </c>
      <c r="BU395">
        <v>0</v>
      </c>
      <c r="BV395">
        <v>0</v>
      </c>
      <c r="BW395">
        <f t="shared" si="20"/>
        <v>56</v>
      </c>
      <c r="BX395">
        <v>1</v>
      </c>
      <c r="BY395">
        <v>0</v>
      </c>
      <c r="BZ395">
        <v>0</v>
      </c>
      <c r="CA395">
        <v>0</v>
      </c>
      <c r="CB395">
        <v>1</v>
      </c>
      <c r="CC395">
        <v>0</v>
      </c>
      <c r="CD395">
        <v>15</v>
      </c>
      <c r="CE395">
        <v>0</v>
      </c>
      <c r="CF395">
        <v>0</v>
      </c>
      <c r="CG395">
        <v>0</v>
      </c>
      <c r="CH395">
        <v>1</v>
      </c>
      <c r="CI395">
        <v>0</v>
      </c>
      <c r="CJ395">
        <v>2</v>
      </c>
      <c r="CK395">
        <v>0</v>
      </c>
      <c r="CL395">
        <v>43</v>
      </c>
      <c r="CM395">
        <v>0</v>
      </c>
      <c r="CN395">
        <v>0</v>
      </c>
      <c r="CO395">
        <v>0</v>
      </c>
      <c r="CP395">
        <v>0</v>
      </c>
      <c r="CQ395">
        <v>2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2</v>
      </c>
      <c r="DE395">
        <v>0</v>
      </c>
      <c r="DF395">
        <v>0</v>
      </c>
      <c r="DG395">
        <v>0</v>
      </c>
      <c r="DH395">
        <v>0</v>
      </c>
      <c r="DI395">
        <v>0</v>
      </c>
    </row>
    <row r="396" spans="1:113" x14ac:dyDescent="0.25">
      <c r="A396" t="s">
        <v>300</v>
      </c>
      <c r="B396">
        <v>4</v>
      </c>
      <c r="C396">
        <v>9</v>
      </c>
      <c r="D396" t="s">
        <v>248</v>
      </c>
      <c r="G396" s="1">
        <v>44250</v>
      </c>
      <c r="H396" t="s">
        <v>94</v>
      </c>
      <c r="I396" s="2">
        <v>0.51527777777777783</v>
      </c>
      <c r="J396">
        <v>2020</v>
      </c>
      <c r="K396">
        <v>44</v>
      </c>
      <c r="M396">
        <v>60</v>
      </c>
      <c r="N396">
        <v>60</v>
      </c>
      <c r="O396">
        <v>4900</v>
      </c>
      <c r="P396">
        <v>20</v>
      </c>
      <c r="Q396">
        <v>0</v>
      </c>
      <c r="R396">
        <v>0</v>
      </c>
      <c r="S396">
        <v>0</v>
      </c>
      <c r="T396">
        <v>50</v>
      </c>
      <c r="U396">
        <v>30</v>
      </c>
      <c r="V396">
        <v>43</v>
      </c>
      <c r="W396">
        <v>13</v>
      </c>
      <c r="X396">
        <v>0</v>
      </c>
      <c r="Y396" t="s">
        <v>295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19"/>
        <v>56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0</v>
      </c>
      <c r="AY396">
        <v>0</v>
      </c>
      <c r="AZ396">
        <v>0</v>
      </c>
      <c r="BA396">
        <v>0</v>
      </c>
      <c r="BB396">
        <v>7</v>
      </c>
      <c r="BC396">
        <v>13</v>
      </c>
      <c r="BD396">
        <v>0</v>
      </c>
      <c r="BE396">
        <v>2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6</v>
      </c>
      <c r="BO396">
        <v>0</v>
      </c>
      <c r="BP396">
        <v>0</v>
      </c>
      <c r="BQ396">
        <v>0</v>
      </c>
      <c r="BR396">
        <v>0</v>
      </c>
      <c r="BS396">
        <v>1</v>
      </c>
      <c r="BT396">
        <v>0</v>
      </c>
      <c r="BU396">
        <v>0</v>
      </c>
      <c r="BV396">
        <v>0</v>
      </c>
      <c r="BW396">
        <f t="shared" si="20"/>
        <v>30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1</v>
      </c>
      <c r="CD396">
        <v>4</v>
      </c>
      <c r="CE396">
        <v>0</v>
      </c>
      <c r="CF396">
        <v>1</v>
      </c>
      <c r="CG396">
        <v>0</v>
      </c>
      <c r="CH396">
        <v>3</v>
      </c>
      <c r="CI396">
        <v>0</v>
      </c>
      <c r="CJ396">
        <v>0</v>
      </c>
      <c r="CK396">
        <v>0</v>
      </c>
      <c r="CL396">
        <v>25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</row>
    <row r="397" spans="1:113" x14ac:dyDescent="0.25">
      <c r="A397" t="s">
        <v>300</v>
      </c>
      <c r="B397">
        <v>4</v>
      </c>
      <c r="C397">
        <v>10</v>
      </c>
      <c r="D397" t="s">
        <v>248</v>
      </c>
      <c r="G397" s="1">
        <v>44250</v>
      </c>
      <c r="H397" t="s">
        <v>94</v>
      </c>
      <c r="I397" s="2">
        <v>0.48472222222222222</v>
      </c>
      <c r="J397">
        <v>2020</v>
      </c>
      <c r="K397">
        <v>46</v>
      </c>
      <c r="M397">
        <v>100</v>
      </c>
      <c r="N397">
        <v>90</v>
      </c>
      <c r="O397">
        <v>3900</v>
      </c>
      <c r="P397">
        <v>5</v>
      </c>
      <c r="Q397">
        <v>0</v>
      </c>
      <c r="R397">
        <v>0</v>
      </c>
      <c r="S397">
        <v>0</v>
      </c>
      <c r="T397">
        <v>80</v>
      </c>
      <c r="U397">
        <v>15</v>
      </c>
      <c r="V397">
        <v>338</v>
      </c>
      <c r="W397">
        <v>6</v>
      </c>
      <c r="X397">
        <v>0</v>
      </c>
      <c r="Y397" t="s">
        <v>295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19"/>
        <v>344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2</v>
      </c>
      <c r="AU397">
        <v>0</v>
      </c>
      <c r="AV397">
        <v>0</v>
      </c>
      <c r="AW397">
        <v>2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18</v>
      </c>
      <c r="BD397">
        <v>0</v>
      </c>
      <c r="BE397">
        <v>5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1</v>
      </c>
      <c r="BM397">
        <v>0</v>
      </c>
      <c r="BN397">
        <v>22</v>
      </c>
      <c r="BO397">
        <v>0</v>
      </c>
      <c r="BP397">
        <v>0</v>
      </c>
      <c r="BQ397">
        <v>0</v>
      </c>
      <c r="BR397">
        <v>0</v>
      </c>
      <c r="BS397">
        <v>2</v>
      </c>
      <c r="BT397">
        <v>0</v>
      </c>
      <c r="BU397">
        <v>0</v>
      </c>
      <c r="BV397">
        <v>0</v>
      </c>
      <c r="BW397">
        <f t="shared" si="20"/>
        <v>52</v>
      </c>
      <c r="BX397">
        <v>2</v>
      </c>
      <c r="BY397">
        <v>0</v>
      </c>
      <c r="BZ397">
        <v>0</v>
      </c>
      <c r="CA397">
        <v>1</v>
      </c>
      <c r="CB397">
        <v>0</v>
      </c>
      <c r="CC397">
        <v>0</v>
      </c>
      <c r="CD397">
        <v>11</v>
      </c>
      <c r="CE397">
        <v>0</v>
      </c>
      <c r="CF397">
        <v>0</v>
      </c>
      <c r="CG397">
        <v>0</v>
      </c>
      <c r="CH397">
        <v>1</v>
      </c>
      <c r="CI397">
        <v>0</v>
      </c>
      <c r="CJ397">
        <v>0</v>
      </c>
      <c r="CK397">
        <v>0</v>
      </c>
      <c r="CL397">
        <v>77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1</v>
      </c>
      <c r="DE397">
        <v>0</v>
      </c>
      <c r="DF397">
        <v>0</v>
      </c>
      <c r="DG397">
        <v>0</v>
      </c>
      <c r="DH397">
        <v>0</v>
      </c>
      <c r="DI397">
        <v>0</v>
      </c>
    </row>
    <row r="398" spans="1:113" x14ac:dyDescent="0.25">
      <c r="A398" t="s">
        <v>300</v>
      </c>
      <c r="B398">
        <v>4</v>
      </c>
      <c r="C398">
        <v>11</v>
      </c>
      <c r="D398" t="s">
        <v>249</v>
      </c>
      <c r="G398" s="1">
        <v>44249</v>
      </c>
      <c r="H398" t="s">
        <v>106</v>
      </c>
      <c r="I398" s="2">
        <v>0.42777777777777781</v>
      </c>
      <c r="J398">
        <v>2020</v>
      </c>
      <c r="K398">
        <v>36</v>
      </c>
      <c r="M398">
        <v>10</v>
      </c>
      <c r="N398">
        <v>55</v>
      </c>
      <c r="O398">
        <v>1900</v>
      </c>
      <c r="P398">
        <v>95</v>
      </c>
      <c r="Q398">
        <v>0</v>
      </c>
      <c r="R398">
        <v>0</v>
      </c>
      <c r="S398">
        <v>0</v>
      </c>
      <c r="T398">
        <v>5</v>
      </c>
      <c r="U398">
        <v>0</v>
      </c>
      <c r="V398">
        <v>141</v>
      </c>
      <c r="W398">
        <v>1</v>
      </c>
      <c r="X398">
        <v>0</v>
      </c>
      <c r="Y398" t="s">
        <v>295</v>
      </c>
      <c r="Z398">
        <v>0</v>
      </c>
      <c r="AA398">
        <v>15</v>
      </c>
      <c r="AB398">
        <v>2</v>
      </c>
      <c r="AC398">
        <v>17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19"/>
        <v>176</v>
      </c>
      <c r="AO398">
        <v>0</v>
      </c>
      <c r="AP398">
        <v>0</v>
      </c>
      <c r="AQ398">
        <v>0</v>
      </c>
      <c r="AR398">
        <v>0</v>
      </c>
      <c r="AS398">
        <v>1</v>
      </c>
      <c r="AT398">
        <v>1</v>
      </c>
      <c r="AU398">
        <v>0</v>
      </c>
      <c r="AV398">
        <v>0</v>
      </c>
      <c r="AW398">
        <v>1</v>
      </c>
      <c r="AX398">
        <v>0</v>
      </c>
      <c r="AY398">
        <v>0</v>
      </c>
      <c r="AZ398">
        <v>0</v>
      </c>
      <c r="BA398">
        <v>0</v>
      </c>
      <c r="BB398">
        <v>11</v>
      </c>
      <c r="BC398">
        <v>25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3</v>
      </c>
      <c r="BO398">
        <v>0</v>
      </c>
      <c r="BP398">
        <v>0</v>
      </c>
      <c r="BQ398">
        <v>0</v>
      </c>
      <c r="BR398">
        <v>0</v>
      </c>
      <c r="BS398">
        <v>4</v>
      </c>
      <c r="BT398">
        <v>0</v>
      </c>
      <c r="BU398">
        <v>0</v>
      </c>
      <c r="BV398">
        <v>0</v>
      </c>
      <c r="BW398">
        <f t="shared" si="20"/>
        <v>46</v>
      </c>
      <c r="BX398">
        <v>0</v>
      </c>
      <c r="BY398">
        <v>0</v>
      </c>
      <c r="BZ398">
        <v>0</v>
      </c>
      <c r="CA398">
        <v>3</v>
      </c>
      <c r="CB398">
        <v>0</v>
      </c>
      <c r="CC398">
        <v>1</v>
      </c>
      <c r="CD398">
        <v>4</v>
      </c>
      <c r="CE398">
        <v>0</v>
      </c>
      <c r="CF398">
        <v>1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30</v>
      </c>
      <c r="CM398">
        <v>2</v>
      </c>
      <c r="CN398">
        <v>0</v>
      </c>
      <c r="CO398">
        <v>0</v>
      </c>
      <c r="CP398">
        <v>0</v>
      </c>
      <c r="CQ398">
        <v>16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</row>
    <row r="399" spans="1:113" x14ac:dyDescent="0.25">
      <c r="A399" t="s">
        <v>300</v>
      </c>
      <c r="B399">
        <v>4</v>
      </c>
      <c r="C399">
        <v>12</v>
      </c>
      <c r="D399" t="s">
        <v>249</v>
      </c>
      <c r="G399" s="1">
        <v>44249</v>
      </c>
      <c r="H399" t="s">
        <v>106</v>
      </c>
      <c r="I399" s="2">
        <v>0.47430555555555554</v>
      </c>
      <c r="J399">
        <v>2020</v>
      </c>
      <c r="K399">
        <v>36</v>
      </c>
      <c r="M399">
        <v>40</v>
      </c>
      <c r="N399">
        <v>30</v>
      </c>
      <c r="O399">
        <v>600</v>
      </c>
      <c r="P399">
        <v>0</v>
      </c>
      <c r="Q399">
        <v>0</v>
      </c>
      <c r="R399">
        <v>0</v>
      </c>
      <c r="S399">
        <v>0</v>
      </c>
      <c r="T399">
        <v>100</v>
      </c>
      <c r="U399">
        <v>0</v>
      </c>
      <c r="V399">
        <v>0</v>
      </c>
      <c r="W399">
        <v>23</v>
      </c>
      <c r="X399">
        <v>0</v>
      </c>
      <c r="Y399" t="s">
        <v>295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4</v>
      </c>
      <c r="AH399">
        <v>30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19"/>
        <v>57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20</v>
      </c>
      <c r="BC399">
        <v>1</v>
      </c>
      <c r="BD399">
        <v>0</v>
      </c>
      <c r="BE399">
        <v>14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8</v>
      </c>
      <c r="BO399">
        <v>0</v>
      </c>
      <c r="BP399">
        <v>0</v>
      </c>
      <c r="BQ399">
        <v>0</v>
      </c>
      <c r="BR399">
        <v>0</v>
      </c>
      <c r="BS399">
        <v>16</v>
      </c>
      <c r="BT399">
        <v>0</v>
      </c>
      <c r="BU399">
        <v>0</v>
      </c>
      <c r="BV399">
        <v>0</v>
      </c>
      <c r="BW399">
        <f t="shared" si="20"/>
        <v>59</v>
      </c>
      <c r="BX399">
        <v>1</v>
      </c>
      <c r="BY399">
        <v>0</v>
      </c>
      <c r="BZ399">
        <v>0</v>
      </c>
      <c r="CA399">
        <v>0</v>
      </c>
      <c r="CB399">
        <v>0</v>
      </c>
      <c r="CC399">
        <v>1</v>
      </c>
      <c r="CD399">
        <v>1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1</v>
      </c>
      <c r="CK399">
        <v>0</v>
      </c>
      <c r="CL399">
        <v>50</v>
      </c>
      <c r="CM399">
        <v>0</v>
      </c>
      <c r="CN399">
        <v>0</v>
      </c>
      <c r="CO399">
        <v>2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1</v>
      </c>
      <c r="DE399">
        <v>0</v>
      </c>
      <c r="DF399">
        <v>0</v>
      </c>
      <c r="DG399">
        <v>0</v>
      </c>
      <c r="DH399">
        <v>0</v>
      </c>
      <c r="DI399">
        <v>0</v>
      </c>
    </row>
    <row r="400" spans="1:113" x14ac:dyDescent="0.25">
      <c r="A400" t="s">
        <v>300</v>
      </c>
      <c r="B400">
        <v>4</v>
      </c>
      <c r="C400">
        <v>13</v>
      </c>
      <c r="D400" t="s">
        <v>249</v>
      </c>
      <c r="G400" s="1">
        <v>44249</v>
      </c>
      <c r="H400" t="s">
        <v>106</v>
      </c>
      <c r="I400" s="2">
        <v>0.37361111111111112</v>
      </c>
      <c r="J400">
        <v>2020</v>
      </c>
      <c r="K400">
        <v>32</v>
      </c>
      <c r="M400">
        <v>5</v>
      </c>
      <c r="N400">
        <v>20</v>
      </c>
      <c r="O400">
        <v>680</v>
      </c>
      <c r="P400">
        <v>40</v>
      </c>
      <c r="Q400">
        <v>0</v>
      </c>
      <c r="R400">
        <v>0</v>
      </c>
      <c r="S400">
        <v>0</v>
      </c>
      <c r="T400">
        <v>60</v>
      </c>
      <c r="U400">
        <v>0</v>
      </c>
      <c r="V400">
        <f>802*4</f>
        <v>3208</v>
      </c>
      <c r="W400">
        <v>28</v>
      </c>
      <c r="X400">
        <v>0</v>
      </c>
      <c r="Y400" t="s">
        <v>295</v>
      </c>
      <c r="Z400">
        <v>0</v>
      </c>
      <c r="AA400">
        <v>4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19"/>
        <v>3240</v>
      </c>
      <c r="AO400">
        <v>0</v>
      </c>
      <c r="AP400">
        <v>0</v>
      </c>
      <c r="AQ400">
        <v>0</v>
      </c>
      <c r="AR400">
        <v>0</v>
      </c>
      <c r="AS400">
        <v>6</v>
      </c>
      <c r="AT400">
        <v>3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1</v>
      </c>
      <c r="BC400">
        <v>20</v>
      </c>
      <c r="BD400">
        <v>0</v>
      </c>
      <c r="BE400">
        <v>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f t="shared" si="20"/>
        <v>31</v>
      </c>
      <c r="BX400">
        <v>0</v>
      </c>
      <c r="BY400">
        <v>0</v>
      </c>
      <c r="BZ400">
        <v>0</v>
      </c>
      <c r="CA400">
        <v>3</v>
      </c>
      <c r="CB400">
        <v>0</v>
      </c>
      <c r="CC400">
        <v>6</v>
      </c>
      <c r="CD400">
        <v>7</v>
      </c>
      <c r="CE400">
        <v>0</v>
      </c>
      <c r="CF400">
        <v>0</v>
      </c>
      <c r="CG400">
        <v>0</v>
      </c>
      <c r="CH400">
        <v>4</v>
      </c>
      <c r="CI400">
        <v>0</v>
      </c>
      <c r="CJ400">
        <v>1</v>
      </c>
      <c r="CK400">
        <v>0</v>
      </c>
      <c r="CL400">
        <v>42</v>
      </c>
      <c r="CM400">
        <v>0</v>
      </c>
      <c r="CN400">
        <v>0</v>
      </c>
      <c r="CO400">
        <v>1</v>
      </c>
      <c r="CP400">
        <v>0</v>
      </c>
      <c r="CQ400">
        <v>1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1</v>
      </c>
      <c r="DE400">
        <v>0</v>
      </c>
      <c r="DF400">
        <v>0</v>
      </c>
      <c r="DG400">
        <v>0</v>
      </c>
      <c r="DH400">
        <v>0</v>
      </c>
      <c r="DI400">
        <v>0</v>
      </c>
    </row>
    <row r="401" spans="1:113" x14ac:dyDescent="0.25">
      <c r="A401" t="s">
        <v>300</v>
      </c>
      <c r="B401">
        <v>4</v>
      </c>
      <c r="C401">
        <v>14</v>
      </c>
      <c r="D401" t="s">
        <v>249</v>
      </c>
      <c r="G401" s="1">
        <v>44249</v>
      </c>
      <c r="H401" t="s">
        <v>106</v>
      </c>
      <c r="I401" s="2">
        <v>0.50902777777777775</v>
      </c>
      <c r="J401">
        <v>2020</v>
      </c>
      <c r="K401">
        <v>27</v>
      </c>
      <c r="M401">
        <v>70</v>
      </c>
      <c r="N401">
        <v>65</v>
      </c>
      <c r="O401">
        <v>5700</v>
      </c>
      <c r="P401">
        <v>0</v>
      </c>
      <c r="Q401">
        <v>0</v>
      </c>
      <c r="R401">
        <v>0</v>
      </c>
      <c r="S401">
        <v>0</v>
      </c>
      <c r="T401">
        <v>75</v>
      </c>
      <c r="U401">
        <v>25</v>
      </c>
      <c r="V401">
        <v>0</v>
      </c>
      <c r="W401">
        <v>44</v>
      </c>
      <c r="X401">
        <v>0</v>
      </c>
      <c r="Y401" t="s">
        <v>295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7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19"/>
        <v>51</v>
      </c>
      <c r="AO401">
        <v>0</v>
      </c>
      <c r="AP401">
        <v>0</v>
      </c>
      <c r="AQ401">
        <v>0</v>
      </c>
      <c r="AR401">
        <v>0</v>
      </c>
      <c r="AS401">
        <v>5</v>
      </c>
      <c r="AT401">
        <v>1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3</v>
      </c>
      <c r="BC401">
        <v>7</v>
      </c>
      <c r="BD401">
        <v>0</v>
      </c>
      <c r="BE401">
        <v>12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1</v>
      </c>
      <c r="BN401">
        <v>8</v>
      </c>
      <c r="BO401">
        <v>0</v>
      </c>
      <c r="BP401">
        <v>0</v>
      </c>
      <c r="BQ401">
        <v>0</v>
      </c>
      <c r="BR401">
        <v>0</v>
      </c>
      <c r="BS401">
        <v>1</v>
      </c>
      <c r="BT401">
        <v>0</v>
      </c>
      <c r="BU401">
        <v>0</v>
      </c>
      <c r="BV401">
        <v>0</v>
      </c>
      <c r="BW401">
        <f t="shared" si="20"/>
        <v>38</v>
      </c>
      <c r="BX401">
        <v>0</v>
      </c>
      <c r="BY401">
        <v>0</v>
      </c>
      <c r="BZ401">
        <v>0</v>
      </c>
      <c r="CA401">
        <v>1</v>
      </c>
      <c r="CB401">
        <v>0</v>
      </c>
      <c r="CC401">
        <v>0</v>
      </c>
      <c r="CD401">
        <v>4</v>
      </c>
      <c r="CE401">
        <v>0</v>
      </c>
      <c r="CF401">
        <v>0</v>
      </c>
      <c r="CG401">
        <v>0</v>
      </c>
      <c r="CH401">
        <v>7</v>
      </c>
      <c r="CI401">
        <v>0</v>
      </c>
      <c r="CJ401">
        <v>1</v>
      </c>
      <c r="CK401">
        <v>0</v>
      </c>
      <c r="CL401">
        <v>31</v>
      </c>
      <c r="CM401">
        <v>1</v>
      </c>
      <c r="CN401">
        <v>0</v>
      </c>
      <c r="CO401">
        <v>2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1</v>
      </c>
      <c r="DE401">
        <v>1</v>
      </c>
      <c r="DF401">
        <v>1</v>
      </c>
      <c r="DG401">
        <v>0</v>
      </c>
      <c r="DH401">
        <v>0</v>
      </c>
      <c r="DI40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052"/>
  <sheetViews>
    <sheetView workbookViewId="0">
      <pane ySplit="1" topLeftCell="A9404" activePane="bottomLeft" state="frozen"/>
      <selection pane="bottomLeft" activeCell="C9421" sqref="C9421"/>
    </sheetView>
  </sheetViews>
  <sheetFormatPr defaultRowHeight="15" x14ac:dyDescent="0.25"/>
  <cols>
    <col min="1" max="1" width="9.28515625" customWidth="1"/>
    <col min="2" max="2" width="12.85546875" bestFit="1" customWidth="1"/>
    <col min="3" max="3" width="11.140625" bestFit="1" customWidth="1"/>
    <col min="4" max="4" width="10.85546875" bestFit="1" customWidth="1"/>
    <col min="5" max="5" width="12.7109375" bestFit="1" customWidth="1"/>
    <col min="6" max="6" width="13.7109375" bestFit="1" customWidth="1"/>
  </cols>
  <sheetData>
    <row r="1" spans="1:9" x14ac:dyDescent="0.25">
      <c r="A1" s="19" t="s">
        <v>213</v>
      </c>
      <c r="B1" s="19" t="s">
        <v>0</v>
      </c>
      <c r="C1" s="19" t="s">
        <v>2</v>
      </c>
      <c r="D1" s="19" t="s">
        <v>207</v>
      </c>
      <c r="E1" s="19" t="s">
        <v>208</v>
      </c>
      <c r="F1" s="19" t="s">
        <v>209</v>
      </c>
      <c r="G1" s="19" t="s">
        <v>210</v>
      </c>
      <c r="H1" s="19" t="s">
        <v>211</v>
      </c>
      <c r="I1" s="19" t="s">
        <v>212</v>
      </c>
    </row>
    <row r="2" spans="1:9" x14ac:dyDescent="0.25">
      <c r="A2" s="1">
        <v>43588</v>
      </c>
      <c r="B2" t="s">
        <v>242</v>
      </c>
      <c r="C2" t="s">
        <v>232</v>
      </c>
      <c r="D2">
        <v>1</v>
      </c>
      <c r="E2" t="s">
        <v>219</v>
      </c>
      <c r="F2">
        <v>22.3</v>
      </c>
      <c r="G2" t="s">
        <v>217</v>
      </c>
    </row>
    <row r="3" spans="1:9" x14ac:dyDescent="0.25">
      <c r="A3" s="1">
        <v>43588</v>
      </c>
      <c r="B3" t="s">
        <v>242</v>
      </c>
      <c r="C3" t="s">
        <v>232</v>
      </c>
      <c r="D3">
        <v>1</v>
      </c>
      <c r="E3" t="s">
        <v>219</v>
      </c>
      <c r="F3">
        <v>22.9</v>
      </c>
      <c r="G3" t="s">
        <v>217</v>
      </c>
    </row>
    <row r="4" spans="1:9" x14ac:dyDescent="0.25">
      <c r="A4" s="1">
        <v>43588</v>
      </c>
      <c r="B4" t="s">
        <v>242</v>
      </c>
      <c r="C4" t="s">
        <v>232</v>
      </c>
      <c r="D4">
        <v>1</v>
      </c>
      <c r="E4" t="s">
        <v>219</v>
      </c>
      <c r="F4">
        <v>21.5</v>
      </c>
      <c r="G4" t="s">
        <v>217</v>
      </c>
    </row>
    <row r="5" spans="1:9" x14ac:dyDescent="0.25">
      <c r="A5" s="1">
        <v>43588</v>
      </c>
      <c r="B5" t="s">
        <v>242</v>
      </c>
      <c r="C5" t="s">
        <v>232</v>
      </c>
      <c r="D5">
        <v>1</v>
      </c>
      <c r="E5" t="s">
        <v>225</v>
      </c>
      <c r="F5">
        <v>10.3</v>
      </c>
    </row>
    <row r="6" spans="1:9" x14ac:dyDescent="0.25">
      <c r="A6" s="1">
        <v>43588</v>
      </c>
      <c r="B6" t="s">
        <v>242</v>
      </c>
      <c r="C6" t="s">
        <v>232</v>
      </c>
      <c r="D6">
        <v>1</v>
      </c>
      <c r="E6" t="s">
        <v>225</v>
      </c>
      <c r="F6">
        <v>9.1</v>
      </c>
    </row>
    <row r="7" spans="1:9" x14ac:dyDescent="0.25">
      <c r="A7" s="1">
        <v>43588</v>
      </c>
      <c r="B7" t="s">
        <v>242</v>
      </c>
      <c r="C7" t="s">
        <v>232</v>
      </c>
      <c r="D7">
        <v>1</v>
      </c>
      <c r="E7" t="s">
        <v>225</v>
      </c>
      <c r="F7">
        <v>10.5</v>
      </c>
    </row>
    <row r="8" spans="1:9" x14ac:dyDescent="0.25">
      <c r="A8" s="1">
        <v>43588</v>
      </c>
      <c r="B8" t="s">
        <v>242</v>
      </c>
      <c r="C8" t="s">
        <v>232</v>
      </c>
      <c r="D8">
        <v>1</v>
      </c>
      <c r="E8" t="s">
        <v>225</v>
      </c>
      <c r="F8">
        <v>13.1</v>
      </c>
    </row>
    <row r="9" spans="1:9" x14ac:dyDescent="0.25">
      <c r="A9" s="1">
        <v>43588</v>
      </c>
      <c r="B9" t="s">
        <v>242</v>
      </c>
      <c r="C9" t="s">
        <v>232</v>
      </c>
      <c r="D9">
        <v>1</v>
      </c>
      <c r="E9" t="s">
        <v>225</v>
      </c>
      <c r="F9">
        <v>12.5</v>
      </c>
    </row>
    <row r="10" spans="1:9" x14ac:dyDescent="0.25">
      <c r="A10" s="1">
        <v>43588</v>
      </c>
      <c r="B10" t="s">
        <v>242</v>
      </c>
      <c r="C10" t="s">
        <v>232</v>
      </c>
      <c r="D10">
        <v>1</v>
      </c>
      <c r="E10" t="s">
        <v>226</v>
      </c>
      <c r="F10">
        <v>26.8</v>
      </c>
      <c r="G10" t="s">
        <v>216</v>
      </c>
    </row>
    <row r="11" spans="1:9" x14ac:dyDescent="0.25">
      <c r="A11" s="1">
        <v>43588</v>
      </c>
      <c r="B11" t="s">
        <v>242</v>
      </c>
      <c r="C11" t="s">
        <v>232</v>
      </c>
      <c r="D11">
        <v>2</v>
      </c>
      <c r="E11" t="s">
        <v>226</v>
      </c>
      <c r="F11">
        <v>15</v>
      </c>
      <c r="G11" t="s">
        <v>216</v>
      </c>
    </row>
    <row r="12" spans="1:9" x14ac:dyDescent="0.25">
      <c r="A12" s="1">
        <v>43588</v>
      </c>
      <c r="B12" t="s">
        <v>242</v>
      </c>
      <c r="C12" t="s">
        <v>232</v>
      </c>
      <c r="D12">
        <v>2</v>
      </c>
      <c r="E12" t="s">
        <v>215</v>
      </c>
      <c r="F12">
        <v>11.8</v>
      </c>
      <c r="G12" t="s">
        <v>217</v>
      </c>
    </row>
    <row r="13" spans="1:9" x14ac:dyDescent="0.25">
      <c r="A13" s="1">
        <v>43588</v>
      </c>
      <c r="B13" t="s">
        <v>242</v>
      </c>
      <c r="C13" t="s">
        <v>232</v>
      </c>
      <c r="D13">
        <v>2</v>
      </c>
      <c r="E13" t="s">
        <v>215</v>
      </c>
      <c r="F13">
        <v>14.8</v>
      </c>
      <c r="G13" t="s">
        <v>216</v>
      </c>
    </row>
    <row r="14" spans="1:9" x14ac:dyDescent="0.25">
      <c r="A14" s="1">
        <v>43588</v>
      </c>
      <c r="B14" t="s">
        <v>242</v>
      </c>
      <c r="C14" t="s">
        <v>232</v>
      </c>
      <c r="D14">
        <v>2</v>
      </c>
      <c r="E14" t="s">
        <v>215</v>
      </c>
      <c r="F14">
        <v>9</v>
      </c>
    </row>
    <row r="15" spans="1:9" x14ac:dyDescent="0.25">
      <c r="A15" s="1">
        <v>43588</v>
      </c>
      <c r="B15" t="s">
        <v>242</v>
      </c>
      <c r="C15" t="s">
        <v>232</v>
      </c>
      <c r="D15">
        <v>2</v>
      </c>
      <c r="E15" t="s">
        <v>215</v>
      </c>
      <c r="F15">
        <v>12</v>
      </c>
      <c r="G15" t="s">
        <v>216</v>
      </c>
    </row>
    <row r="16" spans="1:9" x14ac:dyDescent="0.25">
      <c r="A16" s="1">
        <v>43588</v>
      </c>
      <c r="B16" t="s">
        <v>242</v>
      </c>
      <c r="C16" t="s">
        <v>232</v>
      </c>
      <c r="D16">
        <v>2</v>
      </c>
      <c r="E16" t="s">
        <v>225</v>
      </c>
      <c r="F16">
        <v>11.3</v>
      </c>
    </row>
    <row r="17" spans="1:7" x14ac:dyDescent="0.25">
      <c r="A17" s="1">
        <v>43588</v>
      </c>
      <c r="B17" t="s">
        <v>242</v>
      </c>
      <c r="C17" t="s">
        <v>232</v>
      </c>
      <c r="D17">
        <v>2</v>
      </c>
      <c r="E17" t="s">
        <v>218</v>
      </c>
      <c r="F17">
        <v>8.1999999999999993</v>
      </c>
    </row>
    <row r="18" spans="1:7" x14ac:dyDescent="0.25">
      <c r="A18" s="1">
        <v>43588</v>
      </c>
      <c r="B18" t="s">
        <v>242</v>
      </c>
      <c r="C18" t="s">
        <v>232</v>
      </c>
      <c r="D18">
        <v>2</v>
      </c>
      <c r="E18" t="s">
        <v>218</v>
      </c>
      <c r="F18">
        <v>14.3</v>
      </c>
    </row>
    <row r="19" spans="1:7" x14ac:dyDescent="0.25">
      <c r="A19" s="1">
        <v>43588</v>
      </c>
      <c r="B19" t="s">
        <v>242</v>
      </c>
      <c r="C19" t="s">
        <v>232</v>
      </c>
      <c r="D19">
        <v>2</v>
      </c>
      <c r="E19" t="s">
        <v>218</v>
      </c>
      <c r="F19">
        <v>16.5</v>
      </c>
    </row>
    <row r="20" spans="1:7" x14ac:dyDescent="0.25">
      <c r="A20" s="1">
        <v>43588</v>
      </c>
      <c r="B20" t="s">
        <v>242</v>
      </c>
      <c r="C20" t="s">
        <v>232</v>
      </c>
      <c r="D20">
        <v>2</v>
      </c>
      <c r="E20" t="s">
        <v>218</v>
      </c>
      <c r="F20">
        <v>23.3</v>
      </c>
      <c r="G20" t="s">
        <v>216</v>
      </c>
    </row>
    <row r="21" spans="1:7" x14ac:dyDescent="0.25">
      <c r="A21" s="1">
        <v>43588</v>
      </c>
      <c r="B21" t="s">
        <v>242</v>
      </c>
      <c r="C21" t="s">
        <v>232</v>
      </c>
      <c r="D21">
        <v>2</v>
      </c>
      <c r="E21" t="s">
        <v>218</v>
      </c>
      <c r="F21">
        <v>13.4</v>
      </c>
    </row>
    <row r="22" spans="1:7" x14ac:dyDescent="0.25">
      <c r="A22" s="1">
        <v>43588</v>
      </c>
      <c r="B22" t="s">
        <v>242</v>
      </c>
      <c r="C22" t="s">
        <v>232</v>
      </c>
      <c r="D22">
        <v>2</v>
      </c>
      <c r="E22" t="s">
        <v>218</v>
      </c>
      <c r="F22">
        <v>13.7</v>
      </c>
    </row>
    <row r="23" spans="1:7" x14ac:dyDescent="0.25">
      <c r="A23" s="1">
        <v>43588</v>
      </c>
      <c r="B23" t="s">
        <v>242</v>
      </c>
      <c r="C23" t="s">
        <v>232</v>
      </c>
      <c r="D23">
        <v>2</v>
      </c>
      <c r="E23" t="s">
        <v>218</v>
      </c>
      <c r="F23">
        <v>13.5</v>
      </c>
    </row>
    <row r="24" spans="1:7" x14ac:dyDescent="0.25">
      <c r="A24" s="1">
        <v>43588</v>
      </c>
      <c r="B24" t="s">
        <v>242</v>
      </c>
      <c r="C24" t="s">
        <v>232</v>
      </c>
      <c r="D24">
        <v>2</v>
      </c>
      <c r="E24" t="s">
        <v>218</v>
      </c>
      <c r="F24">
        <v>13.3</v>
      </c>
    </row>
    <row r="25" spans="1:7" x14ac:dyDescent="0.25">
      <c r="A25" s="1">
        <v>43588</v>
      </c>
      <c r="B25" t="s">
        <v>242</v>
      </c>
      <c r="C25" t="s">
        <v>232</v>
      </c>
      <c r="D25">
        <v>2</v>
      </c>
      <c r="E25" t="s">
        <v>218</v>
      </c>
      <c r="F25">
        <v>12.7</v>
      </c>
    </row>
    <row r="26" spans="1:7" x14ac:dyDescent="0.25">
      <c r="A26" s="1">
        <v>43588</v>
      </c>
      <c r="B26" t="s">
        <v>242</v>
      </c>
      <c r="C26" t="s">
        <v>232</v>
      </c>
      <c r="D26">
        <v>2</v>
      </c>
      <c r="E26" t="s">
        <v>218</v>
      </c>
      <c r="F26">
        <v>10.5</v>
      </c>
    </row>
    <row r="27" spans="1:7" x14ac:dyDescent="0.25">
      <c r="A27" s="1">
        <v>43588</v>
      </c>
      <c r="B27" t="s">
        <v>242</v>
      </c>
      <c r="C27" t="s">
        <v>232</v>
      </c>
      <c r="D27">
        <v>2</v>
      </c>
      <c r="E27" t="s">
        <v>218</v>
      </c>
      <c r="F27">
        <v>12.2</v>
      </c>
    </row>
    <row r="28" spans="1:7" x14ac:dyDescent="0.25">
      <c r="A28" s="1">
        <v>43588</v>
      </c>
      <c r="B28" t="s">
        <v>242</v>
      </c>
      <c r="C28" t="s">
        <v>232</v>
      </c>
      <c r="D28">
        <v>2</v>
      </c>
      <c r="E28" t="s">
        <v>218</v>
      </c>
      <c r="F28">
        <v>12.4</v>
      </c>
    </row>
    <row r="29" spans="1:7" x14ac:dyDescent="0.25">
      <c r="A29" s="1">
        <v>43588</v>
      </c>
      <c r="B29" t="s">
        <v>242</v>
      </c>
      <c r="C29" t="s">
        <v>232</v>
      </c>
      <c r="D29">
        <v>2</v>
      </c>
      <c r="E29" t="s">
        <v>218</v>
      </c>
      <c r="F29">
        <v>11.9</v>
      </c>
    </row>
    <row r="30" spans="1:7" x14ac:dyDescent="0.25">
      <c r="A30" s="1">
        <v>43588</v>
      </c>
      <c r="B30" t="s">
        <v>242</v>
      </c>
      <c r="C30" t="s">
        <v>232</v>
      </c>
      <c r="D30">
        <v>2</v>
      </c>
      <c r="E30" t="s">
        <v>218</v>
      </c>
      <c r="F30">
        <v>12.5</v>
      </c>
    </row>
    <row r="31" spans="1:7" x14ac:dyDescent="0.25">
      <c r="A31" s="1">
        <v>43588</v>
      </c>
      <c r="B31" t="s">
        <v>242</v>
      </c>
      <c r="C31" t="s">
        <v>232</v>
      </c>
      <c r="D31">
        <v>2</v>
      </c>
      <c r="E31" t="s">
        <v>251</v>
      </c>
      <c r="F31">
        <v>11.4</v>
      </c>
    </row>
    <row r="32" spans="1:7" x14ac:dyDescent="0.25">
      <c r="A32" s="1">
        <v>43588</v>
      </c>
      <c r="B32" t="s">
        <v>242</v>
      </c>
      <c r="C32" t="s">
        <v>232</v>
      </c>
      <c r="D32">
        <v>2</v>
      </c>
      <c r="E32" t="s">
        <v>251</v>
      </c>
      <c r="F32">
        <v>11.3</v>
      </c>
    </row>
    <row r="33" spans="1:7" x14ac:dyDescent="0.25">
      <c r="A33" s="1">
        <v>43588</v>
      </c>
      <c r="B33" t="s">
        <v>242</v>
      </c>
      <c r="C33" t="s">
        <v>232</v>
      </c>
      <c r="D33">
        <v>2</v>
      </c>
      <c r="E33" t="s">
        <v>219</v>
      </c>
      <c r="F33">
        <v>12.4</v>
      </c>
    </row>
    <row r="34" spans="1:7" x14ac:dyDescent="0.25">
      <c r="A34" s="1">
        <v>43588</v>
      </c>
      <c r="B34" t="s">
        <v>242</v>
      </c>
      <c r="C34" t="s">
        <v>232</v>
      </c>
      <c r="D34">
        <v>2</v>
      </c>
      <c r="E34" t="s">
        <v>219</v>
      </c>
      <c r="F34">
        <v>11.4</v>
      </c>
    </row>
    <row r="35" spans="1:7" x14ac:dyDescent="0.25">
      <c r="A35" s="1">
        <v>43588</v>
      </c>
      <c r="B35" t="s">
        <v>242</v>
      </c>
      <c r="C35" t="s">
        <v>232</v>
      </c>
      <c r="D35">
        <v>2</v>
      </c>
      <c r="E35" t="s">
        <v>219</v>
      </c>
      <c r="F35">
        <v>9</v>
      </c>
    </row>
    <row r="36" spans="1:7" x14ac:dyDescent="0.25">
      <c r="A36" s="1">
        <v>43588</v>
      </c>
      <c r="B36" t="s">
        <v>242</v>
      </c>
      <c r="C36" t="s">
        <v>232</v>
      </c>
      <c r="D36">
        <v>2</v>
      </c>
      <c r="E36" t="s">
        <v>233</v>
      </c>
      <c r="F36">
        <v>7.8</v>
      </c>
    </row>
    <row r="37" spans="1:7" x14ac:dyDescent="0.25">
      <c r="A37" s="1">
        <v>43588</v>
      </c>
      <c r="B37" t="s">
        <v>242</v>
      </c>
      <c r="C37" t="s">
        <v>232</v>
      </c>
      <c r="D37">
        <v>2</v>
      </c>
      <c r="E37" t="s">
        <v>221</v>
      </c>
      <c r="F37">
        <v>16</v>
      </c>
    </row>
    <row r="38" spans="1:7" x14ac:dyDescent="0.25">
      <c r="A38" s="1">
        <v>43588</v>
      </c>
      <c r="B38" t="s">
        <v>242</v>
      </c>
      <c r="C38" t="s">
        <v>232</v>
      </c>
      <c r="D38">
        <v>2</v>
      </c>
      <c r="E38" t="s">
        <v>221</v>
      </c>
      <c r="F38">
        <v>13.8</v>
      </c>
    </row>
    <row r="39" spans="1:7" x14ac:dyDescent="0.25">
      <c r="A39" s="1">
        <v>43588</v>
      </c>
      <c r="B39" t="s">
        <v>242</v>
      </c>
      <c r="C39" t="s">
        <v>232</v>
      </c>
      <c r="D39">
        <v>2</v>
      </c>
      <c r="E39" t="s">
        <v>235</v>
      </c>
      <c r="F39">
        <v>17.100000000000001</v>
      </c>
    </row>
    <row r="40" spans="1:7" x14ac:dyDescent="0.25">
      <c r="A40" s="1">
        <v>43588</v>
      </c>
      <c r="B40" t="s">
        <v>242</v>
      </c>
      <c r="C40" t="s">
        <v>232</v>
      </c>
      <c r="D40">
        <v>2</v>
      </c>
      <c r="E40" t="s">
        <v>235</v>
      </c>
      <c r="F40">
        <v>14.8</v>
      </c>
    </row>
    <row r="41" spans="1:7" x14ac:dyDescent="0.25">
      <c r="A41" s="1">
        <v>43588</v>
      </c>
      <c r="B41" t="s">
        <v>242</v>
      </c>
      <c r="C41" t="s">
        <v>232</v>
      </c>
      <c r="D41">
        <v>3</v>
      </c>
      <c r="E41" t="s">
        <v>225</v>
      </c>
      <c r="F41">
        <v>12.2</v>
      </c>
    </row>
    <row r="42" spans="1:7" x14ac:dyDescent="0.25">
      <c r="A42" s="1">
        <v>43588</v>
      </c>
      <c r="B42" t="s">
        <v>242</v>
      </c>
      <c r="C42" t="s">
        <v>232</v>
      </c>
      <c r="D42">
        <v>3</v>
      </c>
      <c r="E42" t="s">
        <v>218</v>
      </c>
      <c r="F42">
        <v>12.5</v>
      </c>
    </row>
    <row r="43" spans="1:7" x14ac:dyDescent="0.25">
      <c r="A43" s="1">
        <v>43588</v>
      </c>
      <c r="B43" t="s">
        <v>242</v>
      </c>
      <c r="C43" t="s">
        <v>232</v>
      </c>
      <c r="D43">
        <v>3</v>
      </c>
      <c r="E43" t="s">
        <v>218</v>
      </c>
      <c r="F43">
        <v>10.4</v>
      </c>
    </row>
    <row r="44" spans="1:7" x14ac:dyDescent="0.25">
      <c r="A44" s="1">
        <v>43588</v>
      </c>
      <c r="B44" t="s">
        <v>242</v>
      </c>
      <c r="C44" t="s">
        <v>232</v>
      </c>
      <c r="D44">
        <v>3</v>
      </c>
      <c r="E44" t="s">
        <v>218</v>
      </c>
      <c r="F44">
        <v>14.3</v>
      </c>
    </row>
    <row r="45" spans="1:7" x14ac:dyDescent="0.25">
      <c r="A45" s="1">
        <v>43588</v>
      </c>
      <c r="B45" t="s">
        <v>242</v>
      </c>
      <c r="C45" t="s">
        <v>232</v>
      </c>
      <c r="D45">
        <v>3</v>
      </c>
      <c r="E45" t="s">
        <v>218</v>
      </c>
      <c r="F45">
        <v>12.4</v>
      </c>
    </row>
    <row r="46" spans="1:7" x14ac:dyDescent="0.25">
      <c r="A46" s="1">
        <v>43588</v>
      </c>
      <c r="B46" t="s">
        <v>242</v>
      </c>
      <c r="C46" t="s">
        <v>232</v>
      </c>
      <c r="D46">
        <v>3</v>
      </c>
      <c r="E46" t="s">
        <v>218</v>
      </c>
      <c r="F46">
        <v>18.100000000000001</v>
      </c>
      <c r="G46" t="s">
        <v>216</v>
      </c>
    </row>
    <row r="47" spans="1:7" x14ac:dyDescent="0.25">
      <c r="A47" s="1">
        <v>43588</v>
      </c>
      <c r="B47" t="s">
        <v>242</v>
      </c>
      <c r="C47" t="s">
        <v>232</v>
      </c>
      <c r="D47">
        <v>3</v>
      </c>
      <c r="E47" t="s">
        <v>218</v>
      </c>
      <c r="F47">
        <v>12.3</v>
      </c>
    </row>
    <row r="48" spans="1:7" x14ac:dyDescent="0.25">
      <c r="A48" s="1">
        <v>43588</v>
      </c>
      <c r="B48" t="s">
        <v>242</v>
      </c>
      <c r="C48" t="s">
        <v>232</v>
      </c>
      <c r="D48">
        <v>3</v>
      </c>
      <c r="E48" t="s">
        <v>218</v>
      </c>
      <c r="F48">
        <v>11.4</v>
      </c>
    </row>
    <row r="49" spans="1:6" x14ac:dyDescent="0.25">
      <c r="A49" s="1">
        <v>43588</v>
      </c>
      <c r="B49" t="s">
        <v>242</v>
      </c>
      <c r="C49" t="s">
        <v>232</v>
      </c>
      <c r="D49">
        <v>3</v>
      </c>
      <c r="E49" t="s">
        <v>218</v>
      </c>
      <c r="F49">
        <v>9</v>
      </c>
    </row>
    <row r="50" spans="1:6" x14ac:dyDescent="0.25">
      <c r="A50" s="1">
        <v>43588</v>
      </c>
      <c r="B50" t="s">
        <v>242</v>
      </c>
      <c r="C50" t="s">
        <v>232</v>
      </c>
      <c r="D50">
        <v>3</v>
      </c>
      <c r="E50" t="s">
        <v>218</v>
      </c>
      <c r="F50">
        <v>8.9</v>
      </c>
    </row>
    <row r="51" spans="1:6" x14ac:dyDescent="0.25">
      <c r="A51" s="1">
        <v>43588</v>
      </c>
      <c r="B51" t="s">
        <v>242</v>
      </c>
      <c r="C51" t="s">
        <v>232</v>
      </c>
      <c r="D51">
        <v>3</v>
      </c>
      <c r="E51" t="s">
        <v>218</v>
      </c>
      <c r="F51">
        <v>9.4</v>
      </c>
    </row>
    <row r="52" spans="1:6" x14ac:dyDescent="0.25">
      <c r="A52" s="1">
        <v>43588</v>
      </c>
      <c r="B52" t="s">
        <v>242</v>
      </c>
      <c r="C52" t="s">
        <v>232</v>
      </c>
      <c r="D52">
        <v>3</v>
      </c>
      <c r="E52" t="s">
        <v>219</v>
      </c>
      <c r="F52">
        <v>12.7</v>
      </c>
    </row>
    <row r="53" spans="1:6" x14ac:dyDescent="0.25">
      <c r="A53" s="1">
        <v>43588</v>
      </c>
      <c r="B53" t="s">
        <v>242</v>
      </c>
      <c r="C53" t="s">
        <v>232</v>
      </c>
      <c r="D53">
        <v>3</v>
      </c>
      <c r="E53" t="s">
        <v>219</v>
      </c>
      <c r="F53">
        <v>10.6</v>
      </c>
    </row>
    <row r="54" spans="1:6" x14ac:dyDescent="0.25">
      <c r="A54" s="1">
        <v>43588</v>
      </c>
      <c r="B54" t="s">
        <v>242</v>
      </c>
      <c r="C54" t="s">
        <v>232</v>
      </c>
      <c r="D54">
        <v>3</v>
      </c>
      <c r="E54" t="s">
        <v>221</v>
      </c>
      <c r="F54">
        <v>31.6</v>
      </c>
    </row>
    <row r="55" spans="1:6" x14ac:dyDescent="0.25">
      <c r="A55" s="1">
        <v>43588</v>
      </c>
      <c r="B55" t="s">
        <v>242</v>
      </c>
      <c r="C55" t="s">
        <v>232</v>
      </c>
      <c r="D55">
        <v>3</v>
      </c>
      <c r="E55" t="s">
        <v>221</v>
      </c>
      <c r="F55">
        <v>32.799999999999997</v>
      </c>
    </row>
    <row r="56" spans="1:6" x14ac:dyDescent="0.25">
      <c r="A56" s="1">
        <v>43588</v>
      </c>
      <c r="B56" t="s">
        <v>242</v>
      </c>
      <c r="C56" t="s">
        <v>232</v>
      </c>
      <c r="D56">
        <v>3</v>
      </c>
      <c r="E56" t="s">
        <v>221</v>
      </c>
      <c r="F56">
        <v>12.3</v>
      </c>
    </row>
    <row r="57" spans="1:6" x14ac:dyDescent="0.25">
      <c r="A57" s="1">
        <v>43588</v>
      </c>
      <c r="B57" t="s">
        <v>242</v>
      </c>
      <c r="C57" t="s">
        <v>232</v>
      </c>
      <c r="D57">
        <v>3</v>
      </c>
      <c r="E57" t="s">
        <v>221</v>
      </c>
      <c r="F57">
        <v>9.9</v>
      </c>
    </row>
    <row r="58" spans="1:6" x14ac:dyDescent="0.25">
      <c r="A58" s="1">
        <v>43588</v>
      </c>
      <c r="B58" t="s">
        <v>242</v>
      </c>
      <c r="C58" t="s">
        <v>232</v>
      </c>
      <c r="D58">
        <v>4</v>
      </c>
      <c r="E58" t="s">
        <v>225</v>
      </c>
      <c r="F58">
        <v>7.9</v>
      </c>
    </row>
    <row r="59" spans="1:6" x14ac:dyDescent="0.25">
      <c r="A59" s="1">
        <v>43588</v>
      </c>
      <c r="B59" t="s">
        <v>242</v>
      </c>
      <c r="C59" t="s">
        <v>232</v>
      </c>
      <c r="D59">
        <v>4</v>
      </c>
      <c r="E59" t="s">
        <v>220</v>
      </c>
      <c r="F59">
        <v>9.5</v>
      </c>
    </row>
    <row r="60" spans="1:6" x14ac:dyDescent="0.25">
      <c r="A60" s="1">
        <v>43588</v>
      </c>
      <c r="B60" t="s">
        <v>242</v>
      </c>
      <c r="C60" t="s">
        <v>232</v>
      </c>
      <c r="D60">
        <v>4</v>
      </c>
      <c r="E60" t="s">
        <v>225</v>
      </c>
      <c r="F60">
        <v>9.6999999999999993</v>
      </c>
    </row>
    <row r="61" spans="1:6" x14ac:dyDescent="0.25">
      <c r="A61" s="1">
        <v>43588</v>
      </c>
      <c r="B61" t="s">
        <v>242</v>
      </c>
      <c r="C61" t="s">
        <v>232</v>
      </c>
      <c r="D61">
        <v>4</v>
      </c>
      <c r="E61" t="s">
        <v>220</v>
      </c>
      <c r="F61">
        <v>11.3</v>
      </c>
    </row>
    <row r="62" spans="1:6" x14ac:dyDescent="0.25">
      <c r="A62" s="1">
        <v>43588</v>
      </c>
      <c r="B62" t="s">
        <v>242</v>
      </c>
      <c r="C62" t="s">
        <v>232</v>
      </c>
      <c r="D62">
        <v>4</v>
      </c>
      <c r="E62" t="s">
        <v>225</v>
      </c>
      <c r="F62">
        <v>10.7</v>
      </c>
    </row>
    <row r="63" spans="1:6" x14ac:dyDescent="0.25">
      <c r="A63" s="1">
        <v>43588</v>
      </c>
      <c r="B63" t="s">
        <v>242</v>
      </c>
      <c r="C63" t="s">
        <v>232</v>
      </c>
      <c r="D63">
        <v>4</v>
      </c>
      <c r="E63" t="s">
        <v>225</v>
      </c>
      <c r="F63">
        <v>11.9</v>
      </c>
    </row>
    <row r="64" spans="1:6" x14ac:dyDescent="0.25">
      <c r="A64" s="1">
        <v>43588</v>
      </c>
      <c r="B64" t="s">
        <v>242</v>
      </c>
      <c r="C64" t="s">
        <v>232</v>
      </c>
      <c r="D64">
        <v>4</v>
      </c>
      <c r="E64" t="s">
        <v>220</v>
      </c>
      <c r="F64">
        <v>15</v>
      </c>
    </row>
    <row r="65" spans="1:7" x14ac:dyDescent="0.25">
      <c r="A65" s="1">
        <v>43588</v>
      </c>
      <c r="B65" t="s">
        <v>242</v>
      </c>
      <c r="C65" t="s">
        <v>232</v>
      </c>
      <c r="D65">
        <v>4</v>
      </c>
      <c r="E65" t="s">
        <v>220</v>
      </c>
      <c r="F65">
        <v>12.6</v>
      </c>
    </row>
    <row r="66" spans="1:7" x14ac:dyDescent="0.25">
      <c r="A66" s="1">
        <v>43588</v>
      </c>
      <c r="B66" t="s">
        <v>242</v>
      </c>
      <c r="C66" t="s">
        <v>232</v>
      </c>
      <c r="D66">
        <v>4</v>
      </c>
      <c r="E66" t="s">
        <v>220</v>
      </c>
      <c r="F66">
        <v>9.4</v>
      </c>
    </row>
    <row r="67" spans="1:7" x14ac:dyDescent="0.25">
      <c r="A67" s="1">
        <v>43588</v>
      </c>
      <c r="B67" t="s">
        <v>242</v>
      </c>
      <c r="C67" t="s">
        <v>232</v>
      </c>
      <c r="D67">
        <v>4</v>
      </c>
      <c r="E67" t="s">
        <v>220</v>
      </c>
      <c r="F67">
        <v>13.8</v>
      </c>
    </row>
    <row r="68" spans="1:7" x14ac:dyDescent="0.25">
      <c r="A68" s="1">
        <v>43588</v>
      </c>
      <c r="B68" t="s">
        <v>242</v>
      </c>
      <c r="C68" t="s">
        <v>232</v>
      </c>
      <c r="D68">
        <v>4</v>
      </c>
      <c r="E68" t="s">
        <v>221</v>
      </c>
      <c r="F68">
        <v>24.8</v>
      </c>
    </row>
    <row r="69" spans="1:7" x14ac:dyDescent="0.25">
      <c r="A69" s="1">
        <v>43588</v>
      </c>
      <c r="B69" t="s">
        <v>242</v>
      </c>
      <c r="C69" t="s">
        <v>232</v>
      </c>
      <c r="D69">
        <v>4</v>
      </c>
      <c r="E69" t="s">
        <v>221</v>
      </c>
      <c r="F69">
        <v>21.6</v>
      </c>
    </row>
    <row r="70" spans="1:7" x14ac:dyDescent="0.25">
      <c r="A70" s="1">
        <v>43588</v>
      </c>
      <c r="B70" t="s">
        <v>242</v>
      </c>
      <c r="C70" t="s">
        <v>232</v>
      </c>
      <c r="D70">
        <v>4</v>
      </c>
      <c r="E70" t="s">
        <v>219</v>
      </c>
      <c r="F70">
        <v>28.5</v>
      </c>
      <c r="G70" t="s">
        <v>217</v>
      </c>
    </row>
    <row r="71" spans="1:7" x14ac:dyDescent="0.25">
      <c r="A71" s="1">
        <v>43588</v>
      </c>
      <c r="B71" t="s">
        <v>242</v>
      </c>
      <c r="C71" t="s">
        <v>232</v>
      </c>
      <c r="D71">
        <v>4</v>
      </c>
      <c r="E71" t="s">
        <v>215</v>
      </c>
      <c r="F71">
        <v>16.600000000000001</v>
      </c>
      <c r="G71" t="s">
        <v>216</v>
      </c>
    </row>
    <row r="72" spans="1:7" x14ac:dyDescent="0.25">
      <c r="A72" s="1">
        <v>43588</v>
      </c>
      <c r="B72" t="s">
        <v>242</v>
      </c>
      <c r="C72" t="s">
        <v>232</v>
      </c>
      <c r="D72">
        <v>4</v>
      </c>
      <c r="E72" t="s">
        <v>219</v>
      </c>
      <c r="F72">
        <v>21.9</v>
      </c>
      <c r="G72" t="s">
        <v>216</v>
      </c>
    </row>
    <row r="73" spans="1:7" x14ac:dyDescent="0.25">
      <c r="A73" s="1">
        <v>43588</v>
      </c>
      <c r="B73" t="s">
        <v>242</v>
      </c>
      <c r="C73" t="s">
        <v>232</v>
      </c>
      <c r="D73">
        <v>4</v>
      </c>
      <c r="E73" t="s">
        <v>219</v>
      </c>
      <c r="F73">
        <v>16.100000000000001</v>
      </c>
    </row>
    <row r="74" spans="1:7" x14ac:dyDescent="0.25">
      <c r="A74" s="1">
        <v>43588</v>
      </c>
      <c r="B74" t="s">
        <v>242</v>
      </c>
      <c r="C74" t="s">
        <v>232</v>
      </c>
      <c r="D74">
        <v>4</v>
      </c>
      <c r="E74" t="s">
        <v>219</v>
      </c>
      <c r="F74">
        <v>17.399999999999999</v>
      </c>
      <c r="G74" t="s">
        <v>217</v>
      </c>
    </row>
    <row r="75" spans="1:7" x14ac:dyDescent="0.25">
      <c r="A75" s="1">
        <v>43588</v>
      </c>
      <c r="B75" t="s">
        <v>242</v>
      </c>
      <c r="C75" t="s">
        <v>232</v>
      </c>
      <c r="D75">
        <v>4</v>
      </c>
      <c r="E75" t="s">
        <v>219</v>
      </c>
      <c r="F75">
        <v>8.9</v>
      </c>
    </row>
    <row r="76" spans="1:7" x14ac:dyDescent="0.25">
      <c r="A76" s="1">
        <v>43588</v>
      </c>
      <c r="B76" t="s">
        <v>242</v>
      </c>
      <c r="C76" t="s">
        <v>232</v>
      </c>
      <c r="D76">
        <v>4</v>
      </c>
      <c r="E76" t="s">
        <v>233</v>
      </c>
      <c r="F76">
        <v>7.5</v>
      </c>
    </row>
    <row r="77" spans="1:7" x14ac:dyDescent="0.25">
      <c r="A77" s="1">
        <v>43588</v>
      </c>
      <c r="B77" t="s">
        <v>242</v>
      </c>
      <c r="C77" t="s">
        <v>232</v>
      </c>
      <c r="D77">
        <v>4</v>
      </c>
      <c r="E77" t="s">
        <v>233</v>
      </c>
      <c r="F77">
        <v>7.9</v>
      </c>
    </row>
    <row r="78" spans="1:7" x14ac:dyDescent="0.25">
      <c r="A78" s="1">
        <v>43588</v>
      </c>
      <c r="B78" t="s">
        <v>242</v>
      </c>
      <c r="C78" t="s">
        <v>232</v>
      </c>
      <c r="D78">
        <v>4</v>
      </c>
      <c r="E78" t="s">
        <v>218</v>
      </c>
      <c r="F78">
        <v>11.7</v>
      </c>
    </row>
    <row r="79" spans="1:7" x14ac:dyDescent="0.25">
      <c r="A79" s="1">
        <v>43588</v>
      </c>
      <c r="B79" t="s">
        <v>242</v>
      </c>
      <c r="C79" t="s">
        <v>232</v>
      </c>
      <c r="D79">
        <v>4</v>
      </c>
      <c r="E79" t="s">
        <v>218</v>
      </c>
      <c r="F79">
        <v>15.1</v>
      </c>
    </row>
    <row r="80" spans="1:7" x14ac:dyDescent="0.25">
      <c r="A80" s="1">
        <v>43588</v>
      </c>
      <c r="B80" t="s">
        <v>242</v>
      </c>
      <c r="C80" t="s">
        <v>232</v>
      </c>
      <c r="D80">
        <v>4</v>
      </c>
      <c r="E80" t="s">
        <v>218</v>
      </c>
      <c r="F80">
        <v>18.2</v>
      </c>
      <c r="G80" t="s">
        <v>216</v>
      </c>
    </row>
    <row r="81" spans="1:7" x14ac:dyDescent="0.25">
      <c r="A81" s="1">
        <v>43588</v>
      </c>
      <c r="B81" t="s">
        <v>242</v>
      </c>
      <c r="C81" t="s">
        <v>232</v>
      </c>
      <c r="D81">
        <v>4</v>
      </c>
      <c r="E81" t="s">
        <v>218</v>
      </c>
      <c r="F81">
        <v>21.8</v>
      </c>
      <c r="G81" t="s">
        <v>216</v>
      </c>
    </row>
    <row r="82" spans="1:7" x14ac:dyDescent="0.25">
      <c r="A82" s="1">
        <v>43588</v>
      </c>
      <c r="B82" t="s">
        <v>242</v>
      </c>
      <c r="C82" t="s">
        <v>232</v>
      </c>
      <c r="D82">
        <v>4</v>
      </c>
      <c r="E82" t="s">
        <v>218</v>
      </c>
      <c r="F82">
        <v>9.8000000000000007</v>
      </c>
    </row>
    <row r="83" spans="1:7" x14ac:dyDescent="0.25">
      <c r="A83" s="1">
        <v>43588</v>
      </c>
      <c r="B83" t="s">
        <v>242</v>
      </c>
      <c r="C83" t="s">
        <v>232</v>
      </c>
      <c r="D83">
        <v>4</v>
      </c>
      <c r="E83" t="s">
        <v>218</v>
      </c>
      <c r="F83">
        <v>8.4</v>
      </c>
    </row>
    <row r="84" spans="1:7" x14ac:dyDescent="0.25">
      <c r="A84" s="1">
        <v>43588</v>
      </c>
      <c r="B84" t="s">
        <v>242</v>
      </c>
      <c r="C84" t="s">
        <v>232</v>
      </c>
      <c r="D84">
        <v>4</v>
      </c>
      <c r="E84" t="s">
        <v>218</v>
      </c>
      <c r="F84">
        <v>9.1</v>
      </c>
    </row>
    <row r="85" spans="1:7" x14ac:dyDescent="0.25">
      <c r="A85" s="1">
        <v>43588</v>
      </c>
      <c r="B85" t="s">
        <v>242</v>
      </c>
      <c r="C85" t="s">
        <v>232</v>
      </c>
      <c r="D85">
        <v>4</v>
      </c>
      <c r="E85" t="s">
        <v>218</v>
      </c>
      <c r="F85">
        <v>10.1</v>
      </c>
    </row>
    <row r="86" spans="1:7" x14ac:dyDescent="0.25">
      <c r="A86" s="1">
        <v>43588</v>
      </c>
      <c r="B86" t="s">
        <v>242</v>
      </c>
      <c r="C86" t="s">
        <v>232</v>
      </c>
      <c r="D86">
        <v>4</v>
      </c>
      <c r="E86" t="s">
        <v>218</v>
      </c>
      <c r="F86">
        <v>10.199999999999999</v>
      </c>
    </row>
    <row r="87" spans="1:7" x14ac:dyDescent="0.25">
      <c r="A87" s="1">
        <v>43588</v>
      </c>
      <c r="B87" t="s">
        <v>242</v>
      </c>
      <c r="C87" t="s">
        <v>232</v>
      </c>
      <c r="D87">
        <v>4</v>
      </c>
      <c r="E87" t="s">
        <v>215</v>
      </c>
      <c r="F87">
        <v>11.5</v>
      </c>
      <c r="G87" t="s">
        <v>217</v>
      </c>
    </row>
    <row r="88" spans="1:7" x14ac:dyDescent="0.25">
      <c r="A88" s="1">
        <v>43588</v>
      </c>
      <c r="B88" t="s">
        <v>242</v>
      </c>
      <c r="C88" t="s">
        <v>232</v>
      </c>
      <c r="D88">
        <v>4</v>
      </c>
      <c r="E88" t="s">
        <v>215</v>
      </c>
      <c r="F88">
        <v>12.9</v>
      </c>
      <c r="G88" t="s">
        <v>216</v>
      </c>
    </row>
    <row r="89" spans="1:7" x14ac:dyDescent="0.25">
      <c r="A89" s="1">
        <v>43588</v>
      </c>
      <c r="B89" t="s">
        <v>242</v>
      </c>
      <c r="C89" t="s">
        <v>232</v>
      </c>
      <c r="D89">
        <v>4</v>
      </c>
      <c r="E89" t="s">
        <v>215</v>
      </c>
      <c r="F89">
        <v>11.7</v>
      </c>
      <c r="G89" t="s">
        <v>217</v>
      </c>
    </row>
    <row r="90" spans="1:7" x14ac:dyDescent="0.25">
      <c r="A90" s="1">
        <v>43588</v>
      </c>
      <c r="B90" t="s">
        <v>242</v>
      </c>
      <c r="C90" t="s">
        <v>232</v>
      </c>
      <c r="D90">
        <v>4</v>
      </c>
      <c r="E90" t="s">
        <v>215</v>
      </c>
      <c r="F90">
        <v>17.399999999999999</v>
      </c>
      <c r="G90" t="s">
        <v>216</v>
      </c>
    </row>
    <row r="91" spans="1:7" x14ac:dyDescent="0.25">
      <c r="A91" s="1">
        <v>43588</v>
      </c>
      <c r="B91" t="s">
        <v>242</v>
      </c>
      <c r="C91" t="s">
        <v>232</v>
      </c>
      <c r="D91">
        <v>4</v>
      </c>
      <c r="E91" t="s">
        <v>215</v>
      </c>
      <c r="F91">
        <v>12.3</v>
      </c>
      <c r="G91" t="s">
        <v>217</v>
      </c>
    </row>
    <row r="92" spans="1:7" x14ac:dyDescent="0.25">
      <c r="A92" s="1">
        <v>43588</v>
      </c>
      <c r="B92" t="s">
        <v>242</v>
      </c>
      <c r="C92" t="s">
        <v>232</v>
      </c>
      <c r="D92">
        <v>4</v>
      </c>
      <c r="E92" t="s">
        <v>215</v>
      </c>
      <c r="F92">
        <v>11.2</v>
      </c>
      <c r="G92" t="s">
        <v>217</v>
      </c>
    </row>
    <row r="93" spans="1:7" x14ac:dyDescent="0.25">
      <c r="A93" s="1">
        <v>43588</v>
      </c>
      <c r="B93" t="s">
        <v>242</v>
      </c>
      <c r="C93" t="s">
        <v>232</v>
      </c>
      <c r="D93">
        <v>4</v>
      </c>
      <c r="E93" t="s">
        <v>215</v>
      </c>
      <c r="F93">
        <v>9.3000000000000007</v>
      </c>
    </row>
    <row r="94" spans="1:7" x14ac:dyDescent="0.25">
      <c r="A94" s="1">
        <v>43588</v>
      </c>
      <c r="B94" t="s">
        <v>242</v>
      </c>
      <c r="C94" t="s">
        <v>232</v>
      </c>
      <c r="D94">
        <v>4</v>
      </c>
      <c r="E94" t="s">
        <v>215</v>
      </c>
      <c r="F94">
        <v>6.9</v>
      </c>
    </row>
    <row r="95" spans="1:7" x14ac:dyDescent="0.25">
      <c r="A95" s="1">
        <v>43588</v>
      </c>
      <c r="B95" t="s">
        <v>242</v>
      </c>
      <c r="C95" t="s">
        <v>232</v>
      </c>
      <c r="D95">
        <v>4</v>
      </c>
      <c r="E95" t="s">
        <v>215</v>
      </c>
      <c r="F95">
        <v>9.4</v>
      </c>
    </row>
    <row r="96" spans="1:7" x14ac:dyDescent="0.25">
      <c r="A96" s="1">
        <v>43588</v>
      </c>
      <c r="B96" t="s">
        <v>242</v>
      </c>
      <c r="C96" t="s">
        <v>232</v>
      </c>
      <c r="D96">
        <v>4</v>
      </c>
      <c r="E96" t="s">
        <v>215</v>
      </c>
      <c r="F96">
        <v>7.1</v>
      </c>
    </row>
    <row r="97" spans="1:7" x14ac:dyDescent="0.25">
      <c r="A97" s="1">
        <v>43588</v>
      </c>
      <c r="B97" t="s">
        <v>242</v>
      </c>
      <c r="C97" t="s">
        <v>232</v>
      </c>
      <c r="D97">
        <v>5</v>
      </c>
      <c r="E97" t="s">
        <v>215</v>
      </c>
      <c r="F97">
        <v>11.5</v>
      </c>
      <c r="G97" t="s">
        <v>217</v>
      </c>
    </row>
    <row r="98" spans="1:7" x14ac:dyDescent="0.25">
      <c r="A98" s="1">
        <v>43588</v>
      </c>
      <c r="B98" t="s">
        <v>242</v>
      </c>
      <c r="C98" t="s">
        <v>232</v>
      </c>
      <c r="D98">
        <v>5</v>
      </c>
      <c r="E98" t="s">
        <v>221</v>
      </c>
      <c r="F98">
        <v>15.2</v>
      </c>
    </row>
    <row r="99" spans="1:7" x14ac:dyDescent="0.25">
      <c r="A99" s="1">
        <v>43588</v>
      </c>
      <c r="B99" t="s">
        <v>242</v>
      </c>
      <c r="C99" t="s">
        <v>232</v>
      </c>
      <c r="D99">
        <v>5</v>
      </c>
      <c r="E99" t="s">
        <v>221</v>
      </c>
      <c r="F99">
        <v>9.8000000000000007</v>
      </c>
    </row>
    <row r="100" spans="1:7" x14ac:dyDescent="0.25">
      <c r="A100" s="1">
        <v>43590</v>
      </c>
      <c r="B100" t="s">
        <v>242</v>
      </c>
      <c r="C100" t="s">
        <v>232</v>
      </c>
      <c r="D100">
        <v>6</v>
      </c>
      <c r="E100" t="s">
        <v>225</v>
      </c>
      <c r="F100">
        <v>11.3</v>
      </c>
    </row>
    <row r="101" spans="1:7" x14ac:dyDescent="0.25">
      <c r="A101" s="1">
        <v>43590</v>
      </c>
      <c r="B101" t="s">
        <v>242</v>
      </c>
      <c r="C101" t="s">
        <v>232</v>
      </c>
      <c r="D101">
        <v>6</v>
      </c>
      <c r="E101" t="s">
        <v>225</v>
      </c>
      <c r="F101">
        <v>13</v>
      </c>
    </row>
    <row r="102" spans="1:7" x14ac:dyDescent="0.25">
      <c r="A102" s="1">
        <v>43590</v>
      </c>
      <c r="B102" t="s">
        <v>242</v>
      </c>
      <c r="C102" t="s">
        <v>232</v>
      </c>
      <c r="D102">
        <v>6</v>
      </c>
      <c r="E102" t="s">
        <v>220</v>
      </c>
      <c r="F102">
        <v>16.2</v>
      </c>
    </row>
    <row r="103" spans="1:7" x14ac:dyDescent="0.25">
      <c r="A103" s="1">
        <v>43590</v>
      </c>
      <c r="B103" t="s">
        <v>242</v>
      </c>
      <c r="C103" t="s">
        <v>232</v>
      </c>
      <c r="D103">
        <v>6</v>
      </c>
      <c r="E103" t="s">
        <v>220</v>
      </c>
      <c r="F103">
        <v>15.9</v>
      </c>
    </row>
    <row r="104" spans="1:7" x14ac:dyDescent="0.25">
      <c r="A104" s="1">
        <v>43590</v>
      </c>
      <c r="B104" t="s">
        <v>242</v>
      </c>
      <c r="C104" t="s">
        <v>232</v>
      </c>
      <c r="D104">
        <v>6</v>
      </c>
      <c r="E104" t="s">
        <v>225</v>
      </c>
      <c r="F104">
        <v>15.2</v>
      </c>
    </row>
    <row r="105" spans="1:7" x14ac:dyDescent="0.25">
      <c r="A105" s="1">
        <v>43590</v>
      </c>
      <c r="B105" t="s">
        <v>242</v>
      </c>
      <c r="C105" t="s">
        <v>232</v>
      </c>
      <c r="D105">
        <v>6</v>
      </c>
      <c r="E105" t="s">
        <v>219</v>
      </c>
      <c r="F105">
        <v>22.5</v>
      </c>
      <c r="G105" t="s">
        <v>217</v>
      </c>
    </row>
    <row r="106" spans="1:7" x14ac:dyDescent="0.25">
      <c r="A106" s="1">
        <v>43590</v>
      </c>
      <c r="B106" t="s">
        <v>242</v>
      </c>
      <c r="C106" t="s">
        <v>232</v>
      </c>
      <c r="D106">
        <v>6</v>
      </c>
      <c r="E106" t="s">
        <v>218</v>
      </c>
      <c r="F106">
        <v>8.4</v>
      </c>
    </row>
    <row r="107" spans="1:7" x14ac:dyDescent="0.25">
      <c r="A107" s="1">
        <v>43590</v>
      </c>
      <c r="B107" t="s">
        <v>242</v>
      </c>
      <c r="C107" t="s">
        <v>232</v>
      </c>
      <c r="D107">
        <v>6</v>
      </c>
      <c r="E107" t="s">
        <v>218</v>
      </c>
      <c r="F107">
        <v>14.1</v>
      </c>
    </row>
    <row r="108" spans="1:7" x14ac:dyDescent="0.25">
      <c r="A108" s="1">
        <v>43590</v>
      </c>
      <c r="B108" t="s">
        <v>242</v>
      </c>
      <c r="C108" t="s">
        <v>232</v>
      </c>
      <c r="D108">
        <v>6</v>
      </c>
      <c r="E108" t="s">
        <v>218</v>
      </c>
      <c r="F108">
        <v>9.5</v>
      </c>
    </row>
    <row r="109" spans="1:7" x14ac:dyDescent="0.25">
      <c r="A109" s="1">
        <v>43590</v>
      </c>
      <c r="B109" t="s">
        <v>242</v>
      </c>
      <c r="C109" t="s">
        <v>232</v>
      </c>
      <c r="D109">
        <v>6</v>
      </c>
      <c r="E109" t="s">
        <v>218</v>
      </c>
      <c r="F109">
        <v>8.6</v>
      </c>
    </row>
    <row r="110" spans="1:7" x14ac:dyDescent="0.25">
      <c r="A110" s="1">
        <v>43590</v>
      </c>
      <c r="B110" t="s">
        <v>242</v>
      </c>
      <c r="C110" t="s">
        <v>232</v>
      </c>
      <c r="D110">
        <v>6</v>
      </c>
      <c r="E110" t="s">
        <v>218</v>
      </c>
      <c r="F110">
        <v>11.3</v>
      </c>
    </row>
    <row r="111" spans="1:7" x14ac:dyDescent="0.25">
      <c r="A111" s="1">
        <v>43590</v>
      </c>
      <c r="B111" t="s">
        <v>242</v>
      </c>
      <c r="C111" t="s">
        <v>232</v>
      </c>
      <c r="D111">
        <v>6</v>
      </c>
      <c r="E111" t="s">
        <v>218</v>
      </c>
      <c r="F111">
        <v>12.9</v>
      </c>
    </row>
    <row r="112" spans="1:7" x14ac:dyDescent="0.25">
      <c r="A112" s="1">
        <v>43590</v>
      </c>
      <c r="B112" t="s">
        <v>242</v>
      </c>
      <c r="C112" t="s">
        <v>232</v>
      </c>
      <c r="D112">
        <v>6</v>
      </c>
      <c r="E112" t="s">
        <v>215</v>
      </c>
      <c r="F112">
        <v>15</v>
      </c>
      <c r="G112" t="s">
        <v>216</v>
      </c>
    </row>
    <row r="113" spans="1:8" x14ac:dyDescent="0.25">
      <c r="A113" s="1">
        <v>43590</v>
      </c>
      <c r="B113" t="s">
        <v>242</v>
      </c>
      <c r="C113" t="s">
        <v>232</v>
      </c>
      <c r="D113">
        <v>6</v>
      </c>
      <c r="E113" t="s">
        <v>215</v>
      </c>
      <c r="F113">
        <v>14.1</v>
      </c>
      <c r="G113" t="s">
        <v>216</v>
      </c>
    </row>
    <row r="114" spans="1:8" x14ac:dyDescent="0.25">
      <c r="A114" s="1">
        <v>43590</v>
      </c>
      <c r="B114" t="s">
        <v>242</v>
      </c>
      <c r="C114" t="s">
        <v>232</v>
      </c>
      <c r="D114">
        <v>6</v>
      </c>
      <c r="E114" t="s">
        <v>215</v>
      </c>
      <c r="F114">
        <v>14.3</v>
      </c>
      <c r="G114" t="s">
        <v>216</v>
      </c>
    </row>
    <row r="115" spans="1:8" x14ac:dyDescent="0.25">
      <c r="A115" s="1">
        <v>43590</v>
      </c>
      <c r="B115" t="s">
        <v>242</v>
      </c>
      <c r="C115" t="s">
        <v>232</v>
      </c>
      <c r="D115">
        <v>6</v>
      </c>
      <c r="E115" t="s">
        <v>215</v>
      </c>
      <c r="F115">
        <v>11.3</v>
      </c>
      <c r="G115" t="s">
        <v>217</v>
      </c>
    </row>
    <row r="116" spans="1:8" x14ac:dyDescent="0.25">
      <c r="A116" s="1">
        <v>43590</v>
      </c>
      <c r="B116" t="s">
        <v>242</v>
      </c>
      <c r="C116" t="s">
        <v>232</v>
      </c>
      <c r="D116">
        <v>6</v>
      </c>
      <c r="E116" t="s">
        <v>215</v>
      </c>
      <c r="F116">
        <v>10</v>
      </c>
      <c r="G116" t="s">
        <v>217</v>
      </c>
    </row>
    <row r="117" spans="1:8" x14ac:dyDescent="0.25">
      <c r="A117" s="1">
        <v>43590</v>
      </c>
      <c r="B117" t="s">
        <v>242</v>
      </c>
      <c r="C117" t="s">
        <v>232</v>
      </c>
      <c r="D117">
        <v>6</v>
      </c>
      <c r="E117" t="s">
        <v>226</v>
      </c>
      <c r="F117">
        <v>20.399999999999999</v>
      </c>
      <c r="G117" t="s">
        <v>216</v>
      </c>
    </row>
    <row r="118" spans="1:8" x14ac:dyDescent="0.25">
      <c r="A118" s="1">
        <v>43590</v>
      </c>
      <c r="B118" t="s">
        <v>242</v>
      </c>
      <c r="C118" t="s">
        <v>232</v>
      </c>
      <c r="D118">
        <v>6</v>
      </c>
      <c r="E118" t="s">
        <v>226</v>
      </c>
      <c r="F118">
        <v>15.9</v>
      </c>
      <c r="G118" t="s">
        <v>216</v>
      </c>
    </row>
    <row r="119" spans="1:8" x14ac:dyDescent="0.25">
      <c r="A119" s="1">
        <v>43590</v>
      </c>
      <c r="B119" t="s">
        <v>242</v>
      </c>
      <c r="C119" t="s">
        <v>232</v>
      </c>
      <c r="D119">
        <v>6</v>
      </c>
      <c r="E119" t="s">
        <v>226</v>
      </c>
      <c r="F119">
        <v>7.6</v>
      </c>
      <c r="G119" t="s">
        <v>217</v>
      </c>
      <c r="H119">
        <v>2</v>
      </c>
    </row>
    <row r="120" spans="1:8" x14ac:dyDescent="0.25">
      <c r="A120" s="1">
        <v>43590</v>
      </c>
      <c r="B120" t="s">
        <v>242</v>
      </c>
      <c r="C120" t="s">
        <v>232</v>
      </c>
      <c r="D120">
        <v>6</v>
      </c>
      <c r="E120" t="s">
        <v>251</v>
      </c>
      <c r="F120">
        <v>9</v>
      </c>
    </row>
    <row r="121" spans="1:8" x14ac:dyDescent="0.25">
      <c r="A121" s="1">
        <v>43590</v>
      </c>
      <c r="B121" t="s">
        <v>242</v>
      </c>
      <c r="C121" t="s">
        <v>232</v>
      </c>
      <c r="D121">
        <v>7</v>
      </c>
      <c r="E121" t="s">
        <v>218</v>
      </c>
      <c r="F121">
        <v>10.6</v>
      </c>
    </row>
    <row r="122" spans="1:8" x14ac:dyDescent="0.25">
      <c r="A122" s="1">
        <v>43590</v>
      </c>
      <c r="B122" t="s">
        <v>242</v>
      </c>
      <c r="C122" t="s">
        <v>232</v>
      </c>
      <c r="D122">
        <v>7</v>
      </c>
      <c r="E122" t="s">
        <v>218</v>
      </c>
      <c r="F122">
        <v>10.6</v>
      </c>
    </row>
    <row r="123" spans="1:8" x14ac:dyDescent="0.25">
      <c r="A123" s="1">
        <v>43590</v>
      </c>
      <c r="B123" t="s">
        <v>242</v>
      </c>
      <c r="C123" t="s">
        <v>232</v>
      </c>
      <c r="D123">
        <v>7</v>
      </c>
      <c r="E123" t="s">
        <v>218</v>
      </c>
      <c r="F123">
        <v>13.9</v>
      </c>
    </row>
    <row r="124" spans="1:8" x14ac:dyDescent="0.25">
      <c r="A124" s="1">
        <v>43590</v>
      </c>
      <c r="B124" t="s">
        <v>242</v>
      </c>
      <c r="C124" t="s">
        <v>232</v>
      </c>
      <c r="D124">
        <v>7</v>
      </c>
      <c r="E124" t="s">
        <v>221</v>
      </c>
      <c r="F124">
        <v>19.899999999999999</v>
      </c>
    </row>
    <row r="125" spans="1:8" x14ac:dyDescent="0.25">
      <c r="A125" s="1">
        <v>43590</v>
      </c>
      <c r="B125" t="s">
        <v>242</v>
      </c>
      <c r="C125" t="s">
        <v>232</v>
      </c>
      <c r="D125">
        <v>7</v>
      </c>
      <c r="E125" t="s">
        <v>219</v>
      </c>
      <c r="F125">
        <v>22.5</v>
      </c>
      <c r="G125" t="s">
        <v>216</v>
      </c>
    </row>
    <row r="126" spans="1:8" x14ac:dyDescent="0.25">
      <c r="A126" s="1">
        <v>43590</v>
      </c>
      <c r="B126" t="s">
        <v>242</v>
      </c>
      <c r="C126" t="s">
        <v>232</v>
      </c>
      <c r="D126">
        <v>7</v>
      </c>
      <c r="E126" t="s">
        <v>219</v>
      </c>
      <c r="F126">
        <v>21.1</v>
      </c>
      <c r="G126" t="s">
        <v>216</v>
      </c>
    </row>
    <row r="127" spans="1:8" x14ac:dyDescent="0.25">
      <c r="A127" s="1">
        <v>43590</v>
      </c>
      <c r="B127" t="s">
        <v>242</v>
      </c>
      <c r="C127" t="s">
        <v>232</v>
      </c>
      <c r="D127">
        <v>7</v>
      </c>
      <c r="E127" t="s">
        <v>220</v>
      </c>
      <c r="F127">
        <v>14.9</v>
      </c>
    </row>
    <row r="128" spans="1:8" x14ac:dyDescent="0.25">
      <c r="A128" s="1">
        <v>43590</v>
      </c>
      <c r="B128" t="s">
        <v>242</v>
      </c>
      <c r="C128" t="s">
        <v>232</v>
      </c>
      <c r="D128">
        <v>7</v>
      </c>
      <c r="E128" t="s">
        <v>220</v>
      </c>
      <c r="F128">
        <v>14.8</v>
      </c>
    </row>
    <row r="129" spans="1:7" x14ac:dyDescent="0.25">
      <c r="A129" s="1">
        <v>43590</v>
      </c>
      <c r="B129" t="s">
        <v>242</v>
      </c>
      <c r="C129" t="s">
        <v>232</v>
      </c>
      <c r="D129">
        <v>7</v>
      </c>
      <c r="E129" t="s">
        <v>220</v>
      </c>
      <c r="F129">
        <v>10.9</v>
      </c>
    </row>
    <row r="130" spans="1:7" x14ac:dyDescent="0.25">
      <c r="A130" s="1">
        <v>43590</v>
      </c>
      <c r="B130" t="s">
        <v>242</v>
      </c>
      <c r="C130" t="s">
        <v>232</v>
      </c>
      <c r="D130">
        <v>7</v>
      </c>
      <c r="E130" t="s">
        <v>220</v>
      </c>
      <c r="F130">
        <v>11.8</v>
      </c>
    </row>
    <row r="131" spans="1:7" x14ac:dyDescent="0.25">
      <c r="A131" s="1">
        <v>43590</v>
      </c>
      <c r="B131" t="s">
        <v>242</v>
      </c>
      <c r="C131" t="s">
        <v>232</v>
      </c>
      <c r="D131">
        <v>7</v>
      </c>
      <c r="E131" t="s">
        <v>215</v>
      </c>
      <c r="F131">
        <v>11.7</v>
      </c>
      <c r="G131" t="s">
        <v>217</v>
      </c>
    </row>
    <row r="132" spans="1:7" x14ac:dyDescent="0.25">
      <c r="A132" s="1">
        <v>43590</v>
      </c>
      <c r="B132" t="s">
        <v>242</v>
      </c>
      <c r="C132" t="s">
        <v>232</v>
      </c>
      <c r="D132">
        <v>7</v>
      </c>
      <c r="E132" t="s">
        <v>215</v>
      </c>
      <c r="F132">
        <v>8.9</v>
      </c>
    </row>
    <row r="133" spans="1:7" x14ac:dyDescent="0.25">
      <c r="A133" s="1">
        <v>43590</v>
      </c>
      <c r="B133" t="s">
        <v>242</v>
      </c>
      <c r="C133" t="s">
        <v>232</v>
      </c>
      <c r="D133">
        <v>7</v>
      </c>
      <c r="E133" t="s">
        <v>215</v>
      </c>
      <c r="F133">
        <v>11.7</v>
      </c>
      <c r="G133" t="s">
        <v>217</v>
      </c>
    </row>
    <row r="134" spans="1:7" x14ac:dyDescent="0.25">
      <c r="A134" s="1">
        <v>43590</v>
      </c>
      <c r="B134" t="s">
        <v>242</v>
      </c>
      <c r="C134" t="s">
        <v>232</v>
      </c>
      <c r="D134">
        <v>7</v>
      </c>
      <c r="E134" t="s">
        <v>215</v>
      </c>
      <c r="F134">
        <v>14.3</v>
      </c>
      <c r="G134" t="s">
        <v>216</v>
      </c>
    </row>
    <row r="135" spans="1:7" x14ac:dyDescent="0.25">
      <c r="A135" s="1">
        <v>43590</v>
      </c>
      <c r="B135" t="s">
        <v>242</v>
      </c>
      <c r="C135" t="s">
        <v>232</v>
      </c>
      <c r="D135">
        <v>7</v>
      </c>
      <c r="E135" t="s">
        <v>215</v>
      </c>
      <c r="F135">
        <v>15</v>
      </c>
      <c r="G135" t="s">
        <v>216</v>
      </c>
    </row>
    <row r="136" spans="1:7" x14ac:dyDescent="0.25">
      <c r="A136" s="1">
        <v>43590</v>
      </c>
      <c r="B136" t="s">
        <v>242</v>
      </c>
      <c r="C136" t="s">
        <v>232</v>
      </c>
      <c r="D136">
        <v>7</v>
      </c>
      <c r="E136" t="s">
        <v>215</v>
      </c>
      <c r="F136">
        <v>15.2</v>
      </c>
      <c r="G136" t="s">
        <v>216</v>
      </c>
    </row>
    <row r="137" spans="1:7" x14ac:dyDescent="0.25">
      <c r="A137" s="1">
        <v>43590</v>
      </c>
      <c r="B137" t="s">
        <v>242</v>
      </c>
      <c r="C137" t="s">
        <v>232</v>
      </c>
      <c r="D137">
        <v>7</v>
      </c>
      <c r="E137" t="s">
        <v>215</v>
      </c>
      <c r="F137">
        <v>12.5</v>
      </c>
      <c r="G137" t="s">
        <v>216</v>
      </c>
    </row>
    <row r="138" spans="1:7" x14ac:dyDescent="0.25">
      <c r="A138" s="1">
        <v>43590</v>
      </c>
      <c r="B138" t="s">
        <v>242</v>
      </c>
      <c r="C138" t="s">
        <v>232</v>
      </c>
      <c r="D138">
        <v>7</v>
      </c>
      <c r="E138" t="s">
        <v>215</v>
      </c>
      <c r="F138">
        <v>12.2</v>
      </c>
      <c r="G138" t="s">
        <v>217</v>
      </c>
    </row>
    <row r="139" spans="1:7" x14ac:dyDescent="0.25">
      <c r="A139" s="1">
        <v>43590</v>
      </c>
      <c r="B139" t="s">
        <v>242</v>
      </c>
      <c r="C139" t="s">
        <v>232</v>
      </c>
      <c r="D139">
        <v>7</v>
      </c>
      <c r="E139" t="s">
        <v>215</v>
      </c>
      <c r="F139">
        <v>14.3</v>
      </c>
      <c r="G139" t="s">
        <v>216</v>
      </c>
    </row>
    <row r="140" spans="1:7" x14ac:dyDescent="0.25">
      <c r="A140" s="1">
        <v>43590</v>
      </c>
      <c r="B140" t="s">
        <v>242</v>
      </c>
      <c r="C140" t="s">
        <v>232</v>
      </c>
      <c r="D140">
        <v>7</v>
      </c>
      <c r="E140" t="s">
        <v>215</v>
      </c>
      <c r="F140">
        <v>10.8</v>
      </c>
      <c r="G140" t="s">
        <v>217</v>
      </c>
    </row>
    <row r="141" spans="1:7" x14ac:dyDescent="0.25">
      <c r="A141" s="1">
        <v>43590</v>
      </c>
      <c r="B141" t="s">
        <v>242</v>
      </c>
      <c r="C141" t="s">
        <v>232</v>
      </c>
      <c r="D141">
        <v>7</v>
      </c>
      <c r="E141" t="s">
        <v>215</v>
      </c>
      <c r="F141">
        <v>12.9</v>
      </c>
      <c r="G141" t="s">
        <v>216</v>
      </c>
    </row>
    <row r="142" spans="1:7" x14ac:dyDescent="0.25">
      <c r="A142" s="1">
        <v>43590</v>
      </c>
      <c r="B142" t="s">
        <v>242</v>
      </c>
      <c r="C142" t="s">
        <v>232</v>
      </c>
      <c r="D142">
        <v>7</v>
      </c>
      <c r="E142" t="s">
        <v>215</v>
      </c>
      <c r="F142">
        <v>11.9</v>
      </c>
      <c r="G142" t="s">
        <v>217</v>
      </c>
    </row>
    <row r="143" spans="1:7" x14ac:dyDescent="0.25">
      <c r="A143" s="1">
        <v>43590</v>
      </c>
      <c r="B143" t="s">
        <v>242</v>
      </c>
      <c r="C143" t="s">
        <v>232</v>
      </c>
      <c r="D143">
        <v>7</v>
      </c>
      <c r="E143" t="s">
        <v>215</v>
      </c>
      <c r="F143">
        <v>8.6999999999999993</v>
      </c>
    </row>
    <row r="144" spans="1:7" x14ac:dyDescent="0.25">
      <c r="A144" s="1">
        <v>43590</v>
      </c>
      <c r="B144" t="s">
        <v>242</v>
      </c>
      <c r="C144" t="s">
        <v>232</v>
      </c>
      <c r="D144">
        <v>7</v>
      </c>
      <c r="E144" t="s">
        <v>235</v>
      </c>
      <c r="F144">
        <v>11.8</v>
      </c>
    </row>
    <row r="145" spans="1:7" x14ac:dyDescent="0.25">
      <c r="A145" s="1">
        <v>43590</v>
      </c>
      <c r="B145" t="s">
        <v>242</v>
      </c>
      <c r="C145" t="s">
        <v>232</v>
      </c>
      <c r="D145">
        <v>8</v>
      </c>
      <c r="E145" t="s">
        <v>225</v>
      </c>
      <c r="F145">
        <v>13.6</v>
      </c>
    </row>
    <row r="146" spans="1:7" x14ac:dyDescent="0.25">
      <c r="A146" s="1">
        <v>43590</v>
      </c>
      <c r="B146" t="s">
        <v>242</v>
      </c>
      <c r="C146" t="s">
        <v>232</v>
      </c>
      <c r="D146">
        <v>8</v>
      </c>
      <c r="E146" t="s">
        <v>220</v>
      </c>
      <c r="F146">
        <v>15.2</v>
      </c>
    </row>
    <row r="147" spans="1:7" x14ac:dyDescent="0.25">
      <c r="A147" s="1">
        <v>43590</v>
      </c>
      <c r="B147" t="s">
        <v>242</v>
      </c>
      <c r="C147" t="s">
        <v>232</v>
      </c>
      <c r="D147">
        <v>8</v>
      </c>
      <c r="E147" t="s">
        <v>225</v>
      </c>
      <c r="F147">
        <v>11.4</v>
      </c>
    </row>
    <row r="148" spans="1:7" x14ac:dyDescent="0.25">
      <c r="A148" s="1">
        <v>43590</v>
      </c>
      <c r="B148" t="s">
        <v>242</v>
      </c>
      <c r="C148" t="s">
        <v>232</v>
      </c>
      <c r="D148">
        <v>8</v>
      </c>
      <c r="E148" t="s">
        <v>225</v>
      </c>
      <c r="F148">
        <v>11.8</v>
      </c>
    </row>
    <row r="149" spans="1:7" x14ac:dyDescent="0.25">
      <c r="A149" s="1">
        <v>43590</v>
      </c>
      <c r="B149" t="s">
        <v>242</v>
      </c>
      <c r="C149" t="s">
        <v>232</v>
      </c>
      <c r="D149">
        <v>8</v>
      </c>
      <c r="E149" t="s">
        <v>215</v>
      </c>
      <c r="F149">
        <v>16.600000000000001</v>
      </c>
      <c r="G149" t="s">
        <v>216</v>
      </c>
    </row>
    <row r="150" spans="1:7" x14ac:dyDescent="0.25">
      <c r="A150" s="1">
        <v>43590</v>
      </c>
      <c r="B150" t="s">
        <v>242</v>
      </c>
      <c r="C150" t="s">
        <v>232</v>
      </c>
      <c r="D150">
        <v>8</v>
      </c>
      <c r="E150" t="s">
        <v>215</v>
      </c>
      <c r="F150">
        <v>12.7</v>
      </c>
      <c r="G150" t="s">
        <v>216</v>
      </c>
    </row>
    <row r="151" spans="1:7" x14ac:dyDescent="0.25">
      <c r="A151" s="1">
        <v>43590</v>
      </c>
      <c r="B151" t="s">
        <v>242</v>
      </c>
      <c r="C151" t="s">
        <v>232</v>
      </c>
      <c r="D151">
        <v>8</v>
      </c>
      <c r="E151" t="s">
        <v>215</v>
      </c>
      <c r="F151">
        <v>12.5</v>
      </c>
      <c r="G151" t="s">
        <v>217</v>
      </c>
    </row>
    <row r="152" spans="1:7" x14ac:dyDescent="0.25">
      <c r="A152" s="1">
        <v>43590</v>
      </c>
      <c r="B152" t="s">
        <v>242</v>
      </c>
      <c r="C152" t="s">
        <v>232</v>
      </c>
      <c r="D152">
        <v>8</v>
      </c>
      <c r="E152" t="s">
        <v>215</v>
      </c>
      <c r="F152">
        <v>8</v>
      </c>
    </row>
    <row r="153" spans="1:7" x14ac:dyDescent="0.25">
      <c r="A153" s="1">
        <v>43590</v>
      </c>
      <c r="B153" t="s">
        <v>242</v>
      </c>
      <c r="C153" t="s">
        <v>232</v>
      </c>
      <c r="D153">
        <v>8</v>
      </c>
      <c r="E153" t="s">
        <v>218</v>
      </c>
      <c r="F153">
        <v>12.3</v>
      </c>
    </row>
    <row r="154" spans="1:7" x14ac:dyDescent="0.25">
      <c r="A154" s="1">
        <v>43590</v>
      </c>
      <c r="B154" t="s">
        <v>242</v>
      </c>
      <c r="C154" t="s">
        <v>232</v>
      </c>
      <c r="D154">
        <v>8</v>
      </c>
      <c r="E154" t="s">
        <v>218</v>
      </c>
      <c r="F154">
        <v>8.9</v>
      </c>
    </row>
    <row r="155" spans="1:7" x14ac:dyDescent="0.25">
      <c r="A155" s="1">
        <v>43590</v>
      </c>
      <c r="B155" t="s">
        <v>242</v>
      </c>
      <c r="C155" t="s">
        <v>232</v>
      </c>
      <c r="D155">
        <v>8</v>
      </c>
      <c r="E155" t="s">
        <v>219</v>
      </c>
      <c r="F155">
        <v>21.1</v>
      </c>
      <c r="G155" t="s">
        <v>217</v>
      </c>
    </row>
    <row r="156" spans="1:7" x14ac:dyDescent="0.25">
      <c r="A156" s="1">
        <v>43590</v>
      </c>
      <c r="B156" t="s">
        <v>242</v>
      </c>
      <c r="C156" t="s">
        <v>232</v>
      </c>
      <c r="D156">
        <v>8</v>
      </c>
      <c r="E156" t="s">
        <v>219</v>
      </c>
      <c r="F156">
        <v>23.2</v>
      </c>
      <c r="G156" t="s">
        <v>217</v>
      </c>
    </row>
    <row r="157" spans="1:7" x14ac:dyDescent="0.25">
      <c r="A157" s="1">
        <v>43590</v>
      </c>
      <c r="B157" t="s">
        <v>242</v>
      </c>
      <c r="C157" t="s">
        <v>232</v>
      </c>
      <c r="D157">
        <v>8</v>
      </c>
      <c r="E157" t="s">
        <v>219</v>
      </c>
      <c r="F157">
        <v>20.7</v>
      </c>
      <c r="G157" t="s">
        <v>216</v>
      </c>
    </row>
    <row r="158" spans="1:7" x14ac:dyDescent="0.25">
      <c r="A158" s="1">
        <v>43590</v>
      </c>
      <c r="B158" t="s">
        <v>242</v>
      </c>
      <c r="C158" t="s">
        <v>232</v>
      </c>
      <c r="D158">
        <v>8</v>
      </c>
      <c r="E158" t="s">
        <v>219</v>
      </c>
      <c r="F158">
        <v>25.2</v>
      </c>
      <c r="G158" t="s">
        <v>217</v>
      </c>
    </row>
    <row r="159" spans="1:7" x14ac:dyDescent="0.25">
      <c r="A159" s="1">
        <v>43590</v>
      </c>
      <c r="B159" t="s">
        <v>242</v>
      </c>
      <c r="C159" t="s">
        <v>232</v>
      </c>
      <c r="D159">
        <v>8</v>
      </c>
      <c r="E159" t="s">
        <v>219</v>
      </c>
      <c r="F159">
        <v>23.5</v>
      </c>
      <c r="G159" t="s">
        <v>216</v>
      </c>
    </row>
    <row r="160" spans="1:7" x14ac:dyDescent="0.25">
      <c r="A160" s="1">
        <v>43590</v>
      </c>
      <c r="B160" t="s">
        <v>242</v>
      </c>
      <c r="C160" t="s">
        <v>232</v>
      </c>
      <c r="D160">
        <v>8</v>
      </c>
      <c r="E160" t="s">
        <v>219</v>
      </c>
      <c r="F160">
        <v>21.6</v>
      </c>
      <c r="G160" t="s">
        <v>217</v>
      </c>
    </row>
    <row r="161" spans="1:6" x14ac:dyDescent="0.25">
      <c r="A161" s="1">
        <v>43590</v>
      </c>
      <c r="B161" t="s">
        <v>242</v>
      </c>
      <c r="C161" t="s">
        <v>232</v>
      </c>
      <c r="D161">
        <v>9</v>
      </c>
      <c r="E161" t="s">
        <v>220</v>
      </c>
      <c r="F161">
        <v>13.3</v>
      </c>
    </row>
    <row r="162" spans="1:6" x14ac:dyDescent="0.25">
      <c r="A162" s="1">
        <v>43590</v>
      </c>
      <c r="B162" t="s">
        <v>242</v>
      </c>
      <c r="C162" t="s">
        <v>232</v>
      </c>
      <c r="D162">
        <v>9</v>
      </c>
      <c r="E162" t="s">
        <v>220</v>
      </c>
      <c r="F162">
        <v>13.4</v>
      </c>
    </row>
    <row r="163" spans="1:6" x14ac:dyDescent="0.25">
      <c r="A163" s="1">
        <v>43590</v>
      </c>
      <c r="B163" t="s">
        <v>242</v>
      </c>
      <c r="C163" t="s">
        <v>232</v>
      </c>
      <c r="D163">
        <v>9</v>
      </c>
      <c r="E163" t="s">
        <v>220</v>
      </c>
      <c r="F163">
        <v>14.7</v>
      </c>
    </row>
    <row r="164" spans="1:6" x14ac:dyDescent="0.25">
      <c r="A164" s="1">
        <v>43590</v>
      </c>
      <c r="B164" t="s">
        <v>242</v>
      </c>
      <c r="C164" t="s">
        <v>232</v>
      </c>
      <c r="D164">
        <v>9</v>
      </c>
      <c r="E164" t="s">
        <v>220</v>
      </c>
      <c r="F164">
        <v>13.7</v>
      </c>
    </row>
    <row r="165" spans="1:6" x14ac:dyDescent="0.25">
      <c r="A165" s="1">
        <v>43590</v>
      </c>
      <c r="B165" t="s">
        <v>242</v>
      </c>
      <c r="C165" t="s">
        <v>232</v>
      </c>
      <c r="D165">
        <v>9</v>
      </c>
      <c r="E165" t="s">
        <v>220</v>
      </c>
      <c r="F165">
        <v>12.1</v>
      </c>
    </row>
    <row r="166" spans="1:6" x14ac:dyDescent="0.25">
      <c r="A166" s="1">
        <v>43590</v>
      </c>
      <c r="B166" t="s">
        <v>242</v>
      </c>
      <c r="C166" t="s">
        <v>232</v>
      </c>
      <c r="D166">
        <v>9</v>
      </c>
      <c r="E166" t="s">
        <v>220</v>
      </c>
      <c r="F166">
        <v>15.9</v>
      </c>
    </row>
    <row r="167" spans="1:6" x14ac:dyDescent="0.25">
      <c r="A167" s="1">
        <v>43590</v>
      </c>
      <c r="B167" t="s">
        <v>242</v>
      </c>
      <c r="C167" t="s">
        <v>232</v>
      </c>
      <c r="D167">
        <v>9</v>
      </c>
      <c r="E167" t="s">
        <v>225</v>
      </c>
      <c r="F167">
        <v>12</v>
      </c>
    </row>
    <row r="168" spans="1:6" x14ac:dyDescent="0.25">
      <c r="A168" s="1">
        <v>43590</v>
      </c>
      <c r="B168" t="s">
        <v>242</v>
      </c>
      <c r="C168" t="s">
        <v>232</v>
      </c>
      <c r="D168">
        <v>9</v>
      </c>
      <c r="E168" t="s">
        <v>220</v>
      </c>
      <c r="F168">
        <v>14.4</v>
      </c>
    </row>
    <row r="169" spans="1:6" x14ac:dyDescent="0.25">
      <c r="A169" s="1">
        <v>43590</v>
      </c>
      <c r="B169" t="s">
        <v>242</v>
      </c>
      <c r="C169" t="s">
        <v>232</v>
      </c>
      <c r="D169">
        <v>9</v>
      </c>
      <c r="E169" t="s">
        <v>225</v>
      </c>
      <c r="F169">
        <v>14.5</v>
      </c>
    </row>
    <row r="170" spans="1:6" x14ac:dyDescent="0.25">
      <c r="A170" s="1">
        <v>43590</v>
      </c>
      <c r="B170" t="s">
        <v>242</v>
      </c>
      <c r="C170" t="s">
        <v>232</v>
      </c>
      <c r="D170">
        <v>9</v>
      </c>
      <c r="E170" t="s">
        <v>220</v>
      </c>
      <c r="F170">
        <v>15.2</v>
      </c>
    </row>
    <row r="171" spans="1:6" x14ac:dyDescent="0.25">
      <c r="A171" s="1">
        <v>43590</v>
      </c>
      <c r="B171" t="s">
        <v>242</v>
      </c>
      <c r="C171" t="s">
        <v>232</v>
      </c>
      <c r="D171">
        <v>9</v>
      </c>
      <c r="E171" t="s">
        <v>220</v>
      </c>
      <c r="F171">
        <v>10.4</v>
      </c>
    </row>
    <row r="172" spans="1:6" x14ac:dyDescent="0.25">
      <c r="A172" s="1">
        <v>43590</v>
      </c>
      <c r="B172" t="s">
        <v>242</v>
      </c>
      <c r="C172" t="s">
        <v>232</v>
      </c>
      <c r="D172">
        <v>9</v>
      </c>
      <c r="E172" t="s">
        <v>220</v>
      </c>
      <c r="F172">
        <v>10.6</v>
      </c>
    </row>
    <row r="173" spans="1:6" x14ac:dyDescent="0.25">
      <c r="A173" s="1">
        <v>43590</v>
      </c>
      <c r="B173" t="s">
        <v>242</v>
      </c>
      <c r="C173" t="s">
        <v>232</v>
      </c>
      <c r="D173">
        <v>9</v>
      </c>
      <c r="E173" t="s">
        <v>220</v>
      </c>
      <c r="F173">
        <v>10.9</v>
      </c>
    </row>
    <row r="174" spans="1:6" x14ac:dyDescent="0.25">
      <c r="A174" s="1">
        <v>43590</v>
      </c>
      <c r="B174" t="s">
        <v>242</v>
      </c>
      <c r="C174" t="s">
        <v>232</v>
      </c>
      <c r="D174">
        <v>9</v>
      </c>
      <c r="E174" t="s">
        <v>225</v>
      </c>
      <c r="F174">
        <v>12.6</v>
      </c>
    </row>
    <row r="175" spans="1:6" x14ac:dyDescent="0.25">
      <c r="A175" s="1">
        <v>43590</v>
      </c>
      <c r="B175" t="s">
        <v>242</v>
      </c>
      <c r="C175" t="s">
        <v>232</v>
      </c>
      <c r="D175">
        <v>9</v>
      </c>
      <c r="E175" t="s">
        <v>220</v>
      </c>
      <c r="F175">
        <v>14.6</v>
      </c>
    </row>
    <row r="176" spans="1:6" x14ac:dyDescent="0.25">
      <c r="A176" s="1">
        <v>43590</v>
      </c>
      <c r="B176" t="s">
        <v>242</v>
      </c>
      <c r="C176" t="s">
        <v>232</v>
      </c>
      <c r="D176">
        <v>9</v>
      </c>
      <c r="E176" t="s">
        <v>220</v>
      </c>
      <c r="F176">
        <v>10</v>
      </c>
    </row>
    <row r="177" spans="1:9" x14ac:dyDescent="0.25">
      <c r="A177" s="1">
        <v>43590</v>
      </c>
      <c r="B177" t="s">
        <v>242</v>
      </c>
      <c r="C177" t="s">
        <v>232</v>
      </c>
      <c r="D177">
        <v>9</v>
      </c>
      <c r="E177" t="s">
        <v>215</v>
      </c>
      <c r="F177">
        <v>11.2</v>
      </c>
      <c r="G177" t="s">
        <v>216</v>
      </c>
    </row>
    <row r="178" spans="1:9" x14ac:dyDescent="0.25">
      <c r="A178" s="1">
        <v>43590</v>
      </c>
      <c r="B178" t="s">
        <v>242</v>
      </c>
      <c r="C178" t="s">
        <v>232</v>
      </c>
      <c r="D178">
        <v>9</v>
      </c>
      <c r="E178" t="s">
        <v>215</v>
      </c>
      <c r="F178">
        <v>9.4</v>
      </c>
    </row>
    <row r="179" spans="1:9" x14ac:dyDescent="0.25">
      <c r="A179" s="1">
        <v>43590</v>
      </c>
      <c r="B179" t="s">
        <v>242</v>
      </c>
      <c r="C179" t="s">
        <v>232</v>
      </c>
      <c r="D179">
        <v>9</v>
      </c>
      <c r="E179" t="s">
        <v>215</v>
      </c>
      <c r="F179">
        <v>11.3</v>
      </c>
      <c r="G179" t="s">
        <v>217</v>
      </c>
    </row>
    <row r="180" spans="1:9" x14ac:dyDescent="0.25">
      <c r="A180" s="1">
        <v>43590</v>
      </c>
      <c r="B180" t="s">
        <v>242</v>
      </c>
      <c r="C180" t="s">
        <v>232</v>
      </c>
      <c r="D180">
        <v>9</v>
      </c>
      <c r="E180" t="s">
        <v>215</v>
      </c>
      <c r="F180">
        <v>16.8</v>
      </c>
      <c r="G180" t="s">
        <v>216</v>
      </c>
    </row>
    <row r="181" spans="1:9" x14ac:dyDescent="0.25">
      <c r="A181" s="1">
        <v>43590</v>
      </c>
      <c r="B181" t="s">
        <v>242</v>
      </c>
      <c r="C181" t="s">
        <v>232</v>
      </c>
      <c r="D181">
        <v>9</v>
      </c>
      <c r="E181" t="s">
        <v>215</v>
      </c>
      <c r="F181">
        <v>12</v>
      </c>
      <c r="G181" t="s">
        <v>217</v>
      </c>
    </row>
    <row r="182" spans="1:9" x14ac:dyDescent="0.25">
      <c r="A182" s="1">
        <v>43590</v>
      </c>
      <c r="B182" t="s">
        <v>242</v>
      </c>
      <c r="C182" t="s">
        <v>232</v>
      </c>
      <c r="D182">
        <v>9</v>
      </c>
      <c r="E182" t="s">
        <v>215</v>
      </c>
      <c r="F182">
        <v>13.2</v>
      </c>
      <c r="G182" t="s">
        <v>216</v>
      </c>
    </row>
    <row r="183" spans="1:9" x14ac:dyDescent="0.25">
      <c r="A183" s="1">
        <v>43590</v>
      </c>
      <c r="B183" t="s">
        <v>242</v>
      </c>
      <c r="C183" t="s">
        <v>232</v>
      </c>
      <c r="D183">
        <v>9</v>
      </c>
      <c r="E183" t="s">
        <v>215</v>
      </c>
      <c r="F183">
        <v>16.7</v>
      </c>
      <c r="G183" t="s">
        <v>216</v>
      </c>
    </row>
    <row r="184" spans="1:9" x14ac:dyDescent="0.25">
      <c r="A184" s="1">
        <v>43590</v>
      </c>
      <c r="B184" t="s">
        <v>242</v>
      </c>
      <c r="C184" t="s">
        <v>232</v>
      </c>
      <c r="D184">
        <v>9</v>
      </c>
      <c r="E184" t="s">
        <v>215</v>
      </c>
      <c r="F184">
        <v>17.100000000000001</v>
      </c>
      <c r="G184" t="s">
        <v>216</v>
      </c>
    </row>
    <row r="185" spans="1:9" x14ac:dyDescent="0.25">
      <c r="A185" s="1">
        <v>43590</v>
      </c>
      <c r="B185" t="s">
        <v>242</v>
      </c>
      <c r="C185" t="s">
        <v>232</v>
      </c>
      <c r="D185">
        <v>9</v>
      </c>
      <c r="E185" t="s">
        <v>215</v>
      </c>
      <c r="F185">
        <v>12.7</v>
      </c>
      <c r="G185" t="s">
        <v>217</v>
      </c>
    </row>
    <row r="186" spans="1:9" x14ac:dyDescent="0.25">
      <c r="A186" s="1">
        <v>43590</v>
      </c>
      <c r="B186" t="s">
        <v>242</v>
      </c>
      <c r="C186" t="s">
        <v>232</v>
      </c>
      <c r="D186">
        <v>9</v>
      </c>
      <c r="E186" t="s">
        <v>215</v>
      </c>
      <c r="F186">
        <v>15.3</v>
      </c>
      <c r="G186" t="s">
        <v>216</v>
      </c>
    </row>
    <row r="187" spans="1:9" x14ac:dyDescent="0.25">
      <c r="A187" s="1">
        <v>43590</v>
      </c>
      <c r="B187" t="s">
        <v>242</v>
      </c>
      <c r="C187" t="s">
        <v>232</v>
      </c>
      <c r="D187">
        <v>9</v>
      </c>
      <c r="E187" t="s">
        <v>218</v>
      </c>
      <c r="F187">
        <v>14.7</v>
      </c>
    </row>
    <row r="188" spans="1:9" x14ac:dyDescent="0.25">
      <c r="A188" s="1">
        <v>43590</v>
      </c>
      <c r="B188" t="s">
        <v>242</v>
      </c>
      <c r="C188" t="s">
        <v>232</v>
      </c>
      <c r="D188">
        <v>9</v>
      </c>
      <c r="E188" t="s">
        <v>218</v>
      </c>
      <c r="F188">
        <v>16.2</v>
      </c>
      <c r="I188" t="s">
        <v>253</v>
      </c>
    </row>
    <row r="189" spans="1:9" x14ac:dyDescent="0.25">
      <c r="A189" s="1">
        <v>43590</v>
      </c>
      <c r="B189" t="s">
        <v>242</v>
      </c>
      <c r="C189" t="s">
        <v>232</v>
      </c>
      <c r="D189">
        <v>9</v>
      </c>
      <c r="E189" t="s">
        <v>218</v>
      </c>
      <c r="F189">
        <v>19.5</v>
      </c>
      <c r="G189" t="s">
        <v>216</v>
      </c>
    </row>
    <row r="190" spans="1:9" x14ac:dyDescent="0.25">
      <c r="A190" s="1">
        <v>43590</v>
      </c>
      <c r="B190" t="s">
        <v>242</v>
      </c>
      <c r="C190" t="s">
        <v>232</v>
      </c>
      <c r="D190">
        <v>9</v>
      </c>
      <c r="E190" t="s">
        <v>218</v>
      </c>
      <c r="F190">
        <v>11.3</v>
      </c>
    </row>
    <row r="191" spans="1:9" x14ac:dyDescent="0.25">
      <c r="A191" s="1">
        <v>43590</v>
      </c>
      <c r="B191" t="s">
        <v>242</v>
      </c>
      <c r="C191" t="s">
        <v>232</v>
      </c>
      <c r="D191">
        <v>9</v>
      </c>
      <c r="E191" t="s">
        <v>218</v>
      </c>
      <c r="F191">
        <v>11.2</v>
      </c>
    </row>
    <row r="192" spans="1:9" x14ac:dyDescent="0.25">
      <c r="A192" s="1">
        <v>43590</v>
      </c>
      <c r="B192" t="s">
        <v>242</v>
      </c>
      <c r="C192" t="s">
        <v>232</v>
      </c>
      <c r="D192">
        <v>9</v>
      </c>
      <c r="E192" t="s">
        <v>218</v>
      </c>
      <c r="F192">
        <v>14.3</v>
      </c>
    </row>
    <row r="193" spans="1:7" x14ac:dyDescent="0.25">
      <c r="A193" s="1">
        <v>43590</v>
      </c>
      <c r="B193" t="s">
        <v>242</v>
      </c>
      <c r="C193" t="s">
        <v>232</v>
      </c>
      <c r="D193">
        <v>9</v>
      </c>
      <c r="E193" t="s">
        <v>218</v>
      </c>
      <c r="F193">
        <v>12.5</v>
      </c>
    </row>
    <row r="194" spans="1:7" x14ac:dyDescent="0.25">
      <c r="A194" s="1">
        <v>43590</v>
      </c>
      <c r="B194" t="s">
        <v>242</v>
      </c>
      <c r="C194" t="s">
        <v>232</v>
      </c>
      <c r="D194">
        <v>9</v>
      </c>
      <c r="E194" t="s">
        <v>235</v>
      </c>
      <c r="F194">
        <v>16.2</v>
      </c>
    </row>
    <row r="195" spans="1:7" x14ac:dyDescent="0.25">
      <c r="A195" s="1">
        <v>43590</v>
      </c>
      <c r="B195" t="s">
        <v>242</v>
      </c>
      <c r="C195" t="s">
        <v>232</v>
      </c>
      <c r="D195">
        <v>9</v>
      </c>
      <c r="E195" t="s">
        <v>219</v>
      </c>
      <c r="F195">
        <v>22.5</v>
      </c>
      <c r="G195" t="s">
        <v>216</v>
      </c>
    </row>
    <row r="196" spans="1:7" x14ac:dyDescent="0.25">
      <c r="A196" s="1">
        <v>43590</v>
      </c>
      <c r="B196" t="s">
        <v>242</v>
      </c>
      <c r="C196" t="s">
        <v>232</v>
      </c>
      <c r="D196">
        <v>9</v>
      </c>
      <c r="E196" t="s">
        <v>226</v>
      </c>
      <c r="F196">
        <v>9.5</v>
      </c>
      <c r="G196" t="s">
        <v>216</v>
      </c>
    </row>
    <row r="197" spans="1:7" x14ac:dyDescent="0.25">
      <c r="A197" s="1">
        <v>43590</v>
      </c>
      <c r="B197" t="s">
        <v>242</v>
      </c>
      <c r="C197" t="s">
        <v>232</v>
      </c>
      <c r="D197">
        <v>10</v>
      </c>
      <c r="E197" t="s">
        <v>219</v>
      </c>
      <c r="F197">
        <v>21.8</v>
      </c>
      <c r="G197" t="s">
        <v>217</v>
      </c>
    </row>
    <row r="198" spans="1:7" x14ac:dyDescent="0.25">
      <c r="A198" s="1">
        <v>43590</v>
      </c>
      <c r="B198" t="s">
        <v>242</v>
      </c>
      <c r="C198" t="s">
        <v>232</v>
      </c>
      <c r="D198">
        <v>10</v>
      </c>
      <c r="E198" t="s">
        <v>225</v>
      </c>
      <c r="F198">
        <v>13.5</v>
      </c>
    </row>
    <row r="199" spans="1:7" x14ac:dyDescent="0.25">
      <c r="A199" s="1">
        <v>43590</v>
      </c>
      <c r="B199" t="s">
        <v>242</v>
      </c>
      <c r="C199" t="s">
        <v>232</v>
      </c>
      <c r="D199">
        <v>10</v>
      </c>
      <c r="E199" t="s">
        <v>225</v>
      </c>
      <c r="F199">
        <v>10.1</v>
      </c>
    </row>
    <row r="200" spans="1:7" x14ac:dyDescent="0.25">
      <c r="A200" s="1">
        <v>43590</v>
      </c>
      <c r="B200" t="s">
        <v>242</v>
      </c>
      <c r="C200" t="s">
        <v>232</v>
      </c>
      <c r="D200">
        <v>10</v>
      </c>
      <c r="E200" t="s">
        <v>221</v>
      </c>
      <c r="F200">
        <v>12.7</v>
      </c>
    </row>
    <row r="201" spans="1:7" x14ac:dyDescent="0.25">
      <c r="A201" s="1">
        <v>43590</v>
      </c>
      <c r="B201" t="s">
        <v>242</v>
      </c>
      <c r="C201" t="s">
        <v>232</v>
      </c>
      <c r="D201">
        <v>10</v>
      </c>
      <c r="E201" t="s">
        <v>215</v>
      </c>
      <c r="F201">
        <v>10.5</v>
      </c>
      <c r="G201" t="s">
        <v>216</v>
      </c>
    </row>
    <row r="202" spans="1:7" x14ac:dyDescent="0.25">
      <c r="A202" s="1">
        <v>43590</v>
      </c>
      <c r="B202" t="s">
        <v>242</v>
      </c>
      <c r="C202" t="s">
        <v>232</v>
      </c>
      <c r="D202">
        <v>10</v>
      </c>
      <c r="E202" t="s">
        <v>215</v>
      </c>
      <c r="F202">
        <v>14.8</v>
      </c>
      <c r="G202" t="s">
        <v>216</v>
      </c>
    </row>
    <row r="203" spans="1:7" x14ac:dyDescent="0.25">
      <c r="A203" s="1">
        <v>43590</v>
      </c>
      <c r="B203" t="s">
        <v>242</v>
      </c>
      <c r="C203" t="s">
        <v>232</v>
      </c>
      <c r="D203">
        <v>10</v>
      </c>
      <c r="E203" t="s">
        <v>215</v>
      </c>
      <c r="F203">
        <v>12.3</v>
      </c>
      <c r="G203" t="s">
        <v>217</v>
      </c>
    </row>
    <row r="204" spans="1:7" x14ac:dyDescent="0.25">
      <c r="A204" s="1">
        <v>43590</v>
      </c>
      <c r="B204" t="s">
        <v>242</v>
      </c>
      <c r="C204" t="s">
        <v>232</v>
      </c>
      <c r="D204">
        <v>10</v>
      </c>
      <c r="E204" t="s">
        <v>215</v>
      </c>
      <c r="F204">
        <v>14.7</v>
      </c>
      <c r="G204" t="s">
        <v>216</v>
      </c>
    </row>
    <row r="205" spans="1:7" x14ac:dyDescent="0.25">
      <c r="A205" s="1">
        <v>43590</v>
      </c>
      <c r="B205" t="s">
        <v>242</v>
      </c>
      <c r="C205" t="s">
        <v>232</v>
      </c>
      <c r="D205">
        <v>10</v>
      </c>
      <c r="E205" t="s">
        <v>215</v>
      </c>
      <c r="F205">
        <v>8.8000000000000007</v>
      </c>
    </row>
    <row r="206" spans="1:7" x14ac:dyDescent="0.25">
      <c r="A206" s="1">
        <v>43590</v>
      </c>
      <c r="B206" t="s">
        <v>242</v>
      </c>
      <c r="C206" t="s">
        <v>232</v>
      </c>
      <c r="D206">
        <v>10</v>
      </c>
      <c r="E206" t="s">
        <v>215</v>
      </c>
      <c r="F206">
        <v>10.5</v>
      </c>
      <c r="G206" t="s">
        <v>217</v>
      </c>
    </row>
    <row r="207" spans="1:7" x14ac:dyDescent="0.25">
      <c r="A207" s="1">
        <v>43590</v>
      </c>
      <c r="B207" t="s">
        <v>242</v>
      </c>
      <c r="C207" t="s">
        <v>232</v>
      </c>
      <c r="D207">
        <v>10</v>
      </c>
      <c r="E207" t="s">
        <v>215</v>
      </c>
      <c r="F207">
        <v>10.5</v>
      </c>
      <c r="G207" t="s">
        <v>217</v>
      </c>
    </row>
    <row r="208" spans="1:7" x14ac:dyDescent="0.25">
      <c r="A208" s="1">
        <v>43590</v>
      </c>
      <c r="B208" t="s">
        <v>242</v>
      </c>
      <c r="C208" t="s">
        <v>232</v>
      </c>
      <c r="D208">
        <v>10</v>
      </c>
      <c r="E208" t="s">
        <v>215</v>
      </c>
      <c r="F208">
        <v>11.9</v>
      </c>
      <c r="G208" t="s">
        <v>217</v>
      </c>
    </row>
    <row r="209" spans="1:7" x14ac:dyDescent="0.25">
      <c r="A209" s="1">
        <v>43590</v>
      </c>
      <c r="B209" t="s">
        <v>242</v>
      </c>
      <c r="C209" t="s">
        <v>232</v>
      </c>
      <c r="D209">
        <v>10</v>
      </c>
      <c r="E209" t="s">
        <v>215</v>
      </c>
      <c r="F209">
        <v>15.7</v>
      </c>
      <c r="G209" t="s">
        <v>216</v>
      </c>
    </row>
    <row r="210" spans="1:7" x14ac:dyDescent="0.25">
      <c r="A210" s="1">
        <v>43590</v>
      </c>
      <c r="B210" t="s">
        <v>242</v>
      </c>
      <c r="C210" t="s">
        <v>232</v>
      </c>
      <c r="D210">
        <v>10</v>
      </c>
      <c r="E210" t="s">
        <v>215</v>
      </c>
      <c r="F210">
        <v>11</v>
      </c>
      <c r="G210" t="s">
        <v>217</v>
      </c>
    </row>
    <row r="211" spans="1:7" x14ac:dyDescent="0.25">
      <c r="A211" s="1">
        <v>43590</v>
      </c>
      <c r="B211" t="s">
        <v>242</v>
      </c>
      <c r="C211" t="s">
        <v>232</v>
      </c>
      <c r="D211">
        <v>10</v>
      </c>
      <c r="E211" t="s">
        <v>215</v>
      </c>
      <c r="F211">
        <v>11.2</v>
      </c>
      <c r="G211" t="s">
        <v>217</v>
      </c>
    </row>
    <row r="212" spans="1:7" x14ac:dyDescent="0.25">
      <c r="A212" s="1">
        <v>43590</v>
      </c>
      <c r="B212" t="s">
        <v>242</v>
      </c>
      <c r="C212" t="s">
        <v>232</v>
      </c>
      <c r="D212">
        <v>10</v>
      </c>
      <c r="E212" t="s">
        <v>215</v>
      </c>
      <c r="F212">
        <v>12.3</v>
      </c>
      <c r="G212" t="s">
        <v>217</v>
      </c>
    </row>
    <row r="213" spans="1:7" x14ac:dyDescent="0.25">
      <c r="A213" s="1">
        <v>43590</v>
      </c>
      <c r="B213" t="s">
        <v>242</v>
      </c>
      <c r="C213" t="s">
        <v>232</v>
      </c>
      <c r="D213">
        <v>10</v>
      </c>
      <c r="E213" t="s">
        <v>215</v>
      </c>
      <c r="F213">
        <v>11</v>
      </c>
      <c r="G213" t="s">
        <v>216</v>
      </c>
    </row>
    <row r="214" spans="1:7" x14ac:dyDescent="0.25">
      <c r="A214" s="1">
        <v>43590</v>
      </c>
      <c r="B214" t="s">
        <v>242</v>
      </c>
      <c r="C214" t="s">
        <v>232</v>
      </c>
      <c r="D214">
        <v>10</v>
      </c>
      <c r="E214" t="s">
        <v>215</v>
      </c>
      <c r="F214">
        <v>10.199999999999999</v>
      </c>
      <c r="G214" t="s">
        <v>217</v>
      </c>
    </row>
    <row r="215" spans="1:7" x14ac:dyDescent="0.25">
      <c r="A215" s="1">
        <v>43590</v>
      </c>
      <c r="B215" t="s">
        <v>242</v>
      </c>
      <c r="C215" t="s">
        <v>232</v>
      </c>
      <c r="D215">
        <v>10</v>
      </c>
      <c r="E215" t="s">
        <v>215</v>
      </c>
      <c r="F215">
        <v>10.7</v>
      </c>
      <c r="G215" t="s">
        <v>216</v>
      </c>
    </row>
    <row r="216" spans="1:7" x14ac:dyDescent="0.25">
      <c r="A216" s="1">
        <v>43590</v>
      </c>
      <c r="B216" t="s">
        <v>242</v>
      </c>
      <c r="C216" t="s">
        <v>232</v>
      </c>
      <c r="D216">
        <v>10</v>
      </c>
      <c r="E216" t="s">
        <v>215</v>
      </c>
      <c r="F216">
        <v>11.2</v>
      </c>
      <c r="G216" t="s">
        <v>217</v>
      </c>
    </row>
    <row r="217" spans="1:7" x14ac:dyDescent="0.25">
      <c r="A217" s="1">
        <v>43590</v>
      </c>
      <c r="B217" t="s">
        <v>242</v>
      </c>
      <c r="C217" t="s">
        <v>232</v>
      </c>
      <c r="D217">
        <v>10</v>
      </c>
      <c r="E217" t="s">
        <v>215</v>
      </c>
      <c r="F217">
        <v>8.5</v>
      </c>
    </row>
    <row r="218" spans="1:7" x14ac:dyDescent="0.25">
      <c r="A218" s="1">
        <v>43590</v>
      </c>
      <c r="B218" t="s">
        <v>242</v>
      </c>
      <c r="C218" t="s">
        <v>232</v>
      </c>
      <c r="D218">
        <v>10</v>
      </c>
      <c r="E218" t="s">
        <v>215</v>
      </c>
      <c r="F218">
        <v>10.199999999999999</v>
      </c>
      <c r="G218" t="s">
        <v>217</v>
      </c>
    </row>
    <row r="219" spans="1:7" x14ac:dyDescent="0.25">
      <c r="A219" s="1">
        <v>43590</v>
      </c>
      <c r="B219" t="s">
        <v>242</v>
      </c>
      <c r="C219" t="s">
        <v>232</v>
      </c>
      <c r="D219">
        <v>10</v>
      </c>
      <c r="E219" t="s">
        <v>215</v>
      </c>
      <c r="F219">
        <v>7.9</v>
      </c>
    </row>
    <row r="220" spans="1:7" x14ac:dyDescent="0.25">
      <c r="A220" s="1">
        <v>43590</v>
      </c>
      <c r="B220" t="s">
        <v>242</v>
      </c>
      <c r="C220" t="s">
        <v>232</v>
      </c>
      <c r="D220">
        <v>10</v>
      </c>
      <c r="E220" t="s">
        <v>215</v>
      </c>
      <c r="F220">
        <v>9.4</v>
      </c>
    </row>
    <row r="221" spans="1:7" x14ac:dyDescent="0.25">
      <c r="A221" s="1">
        <v>43590</v>
      </c>
      <c r="B221" t="s">
        <v>242</v>
      </c>
      <c r="C221" t="s">
        <v>232</v>
      </c>
      <c r="D221">
        <v>10</v>
      </c>
      <c r="E221" t="s">
        <v>215</v>
      </c>
      <c r="F221">
        <v>11.6</v>
      </c>
      <c r="G221" t="s">
        <v>217</v>
      </c>
    </row>
    <row r="222" spans="1:7" x14ac:dyDescent="0.25">
      <c r="A222" s="1">
        <v>43590</v>
      </c>
      <c r="B222" t="s">
        <v>242</v>
      </c>
      <c r="C222" t="s">
        <v>232</v>
      </c>
      <c r="D222">
        <v>10</v>
      </c>
      <c r="E222" t="s">
        <v>215</v>
      </c>
      <c r="F222">
        <v>9.5</v>
      </c>
    </row>
    <row r="223" spans="1:7" x14ac:dyDescent="0.25">
      <c r="A223" s="1">
        <v>43590</v>
      </c>
      <c r="B223" t="s">
        <v>242</v>
      </c>
      <c r="C223" t="s">
        <v>232</v>
      </c>
      <c r="D223">
        <v>10</v>
      </c>
      <c r="E223" t="s">
        <v>215</v>
      </c>
      <c r="F223">
        <v>13.6</v>
      </c>
      <c r="G223" t="s">
        <v>216</v>
      </c>
    </row>
    <row r="224" spans="1:7" x14ac:dyDescent="0.25">
      <c r="A224" s="1">
        <v>43590</v>
      </c>
      <c r="B224" t="s">
        <v>242</v>
      </c>
      <c r="C224" t="s">
        <v>232</v>
      </c>
      <c r="D224">
        <v>10</v>
      </c>
      <c r="E224" t="s">
        <v>218</v>
      </c>
      <c r="F224">
        <v>15.6</v>
      </c>
    </row>
    <row r="225" spans="1:7" x14ac:dyDescent="0.25">
      <c r="A225" s="1">
        <v>43590</v>
      </c>
      <c r="B225" t="s">
        <v>242</v>
      </c>
      <c r="C225" t="s">
        <v>232</v>
      </c>
      <c r="D225">
        <v>10</v>
      </c>
      <c r="E225" t="s">
        <v>218</v>
      </c>
      <c r="F225">
        <v>18.2</v>
      </c>
      <c r="G225" t="s">
        <v>217</v>
      </c>
    </row>
    <row r="226" spans="1:7" x14ac:dyDescent="0.25">
      <c r="A226" s="1">
        <v>43590</v>
      </c>
      <c r="B226" t="s">
        <v>242</v>
      </c>
      <c r="C226" t="s">
        <v>232</v>
      </c>
      <c r="D226">
        <v>10</v>
      </c>
      <c r="E226" t="s">
        <v>218</v>
      </c>
      <c r="F226">
        <v>26.5</v>
      </c>
      <c r="G226" t="s">
        <v>216</v>
      </c>
    </row>
    <row r="227" spans="1:7" x14ac:dyDescent="0.25">
      <c r="A227" s="1">
        <v>43590</v>
      </c>
      <c r="B227" t="s">
        <v>242</v>
      </c>
      <c r="C227" t="s">
        <v>232</v>
      </c>
      <c r="D227">
        <v>10</v>
      </c>
      <c r="E227" t="s">
        <v>218</v>
      </c>
      <c r="F227">
        <v>25.8</v>
      </c>
      <c r="G227" t="s">
        <v>216</v>
      </c>
    </row>
    <row r="228" spans="1:7" x14ac:dyDescent="0.25">
      <c r="A228" s="1">
        <v>43590</v>
      </c>
      <c r="B228" t="s">
        <v>242</v>
      </c>
      <c r="C228" t="s">
        <v>232</v>
      </c>
      <c r="D228">
        <v>10</v>
      </c>
      <c r="E228" t="s">
        <v>218</v>
      </c>
      <c r="F228">
        <v>26.2</v>
      </c>
      <c r="G228" t="s">
        <v>216</v>
      </c>
    </row>
    <row r="229" spans="1:7" x14ac:dyDescent="0.25">
      <c r="A229" s="1">
        <v>43590</v>
      </c>
      <c r="B229" t="s">
        <v>242</v>
      </c>
      <c r="C229" t="s">
        <v>232</v>
      </c>
      <c r="D229">
        <v>10</v>
      </c>
      <c r="E229" t="s">
        <v>218</v>
      </c>
      <c r="F229">
        <v>15</v>
      </c>
    </row>
    <row r="230" spans="1:7" x14ac:dyDescent="0.25">
      <c r="A230" s="1">
        <v>43590</v>
      </c>
      <c r="B230" t="s">
        <v>242</v>
      </c>
      <c r="C230" t="s">
        <v>232</v>
      </c>
      <c r="D230">
        <v>10</v>
      </c>
      <c r="E230" t="s">
        <v>218</v>
      </c>
      <c r="F230">
        <v>11.1</v>
      </c>
    </row>
    <row r="231" spans="1:7" x14ac:dyDescent="0.25">
      <c r="A231" s="1">
        <v>43590</v>
      </c>
      <c r="B231" t="s">
        <v>242</v>
      </c>
      <c r="C231" t="s">
        <v>232</v>
      </c>
      <c r="D231">
        <v>10</v>
      </c>
      <c r="E231" t="s">
        <v>218</v>
      </c>
      <c r="F231">
        <v>14.5</v>
      </c>
    </row>
    <row r="232" spans="1:7" x14ac:dyDescent="0.25">
      <c r="A232" s="1">
        <v>43590</v>
      </c>
      <c r="B232" t="s">
        <v>242</v>
      </c>
      <c r="C232" t="s">
        <v>232</v>
      </c>
      <c r="D232">
        <v>10</v>
      </c>
      <c r="E232" t="s">
        <v>218</v>
      </c>
      <c r="F232">
        <v>12.9</v>
      </c>
    </row>
    <row r="233" spans="1:7" x14ac:dyDescent="0.25">
      <c r="A233" s="1">
        <v>43590</v>
      </c>
      <c r="B233" t="s">
        <v>242</v>
      </c>
      <c r="C233" t="s">
        <v>232</v>
      </c>
      <c r="D233">
        <v>10</v>
      </c>
      <c r="E233" t="s">
        <v>218</v>
      </c>
      <c r="F233">
        <v>14.9</v>
      </c>
    </row>
    <row r="234" spans="1:7" x14ac:dyDescent="0.25">
      <c r="A234" s="1">
        <v>43590</v>
      </c>
      <c r="B234" t="s">
        <v>242</v>
      </c>
      <c r="C234" t="s">
        <v>232</v>
      </c>
      <c r="D234">
        <v>10</v>
      </c>
      <c r="E234" t="s">
        <v>218</v>
      </c>
      <c r="F234">
        <v>8.8000000000000007</v>
      </c>
    </row>
    <row r="235" spans="1:7" x14ac:dyDescent="0.25">
      <c r="A235" s="1">
        <v>43590</v>
      </c>
      <c r="B235" t="s">
        <v>242</v>
      </c>
      <c r="C235" t="s">
        <v>232</v>
      </c>
      <c r="D235">
        <v>10</v>
      </c>
      <c r="E235" t="s">
        <v>218</v>
      </c>
      <c r="F235">
        <v>10.9</v>
      </c>
    </row>
    <row r="236" spans="1:7" x14ac:dyDescent="0.25">
      <c r="A236" s="1">
        <v>43590</v>
      </c>
      <c r="B236" t="s">
        <v>242</v>
      </c>
      <c r="C236" t="s">
        <v>232</v>
      </c>
      <c r="D236">
        <v>10</v>
      </c>
      <c r="E236" t="s">
        <v>218</v>
      </c>
      <c r="F236">
        <v>9.1999999999999993</v>
      </c>
    </row>
    <row r="237" spans="1:7" x14ac:dyDescent="0.25">
      <c r="A237" s="1">
        <v>43590</v>
      </c>
      <c r="B237" t="s">
        <v>242</v>
      </c>
      <c r="C237" t="s">
        <v>232</v>
      </c>
      <c r="D237">
        <v>10</v>
      </c>
      <c r="E237" t="s">
        <v>218</v>
      </c>
      <c r="F237">
        <v>9.6999999999999993</v>
      </c>
    </row>
    <row r="238" spans="1:7" x14ac:dyDescent="0.25">
      <c r="A238" s="1">
        <v>43590</v>
      </c>
      <c r="B238" t="s">
        <v>242</v>
      </c>
      <c r="C238" t="s">
        <v>232</v>
      </c>
      <c r="D238">
        <v>10</v>
      </c>
      <c r="E238" t="s">
        <v>218</v>
      </c>
      <c r="F238">
        <v>11.3</v>
      </c>
    </row>
    <row r="239" spans="1:7" x14ac:dyDescent="0.25">
      <c r="A239" s="1">
        <v>43590</v>
      </c>
      <c r="B239" t="s">
        <v>242</v>
      </c>
      <c r="C239" t="s">
        <v>232</v>
      </c>
      <c r="D239">
        <v>10</v>
      </c>
      <c r="E239" t="s">
        <v>233</v>
      </c>
      <c r="F239">
        <v>5.6</v>
      </c>
    </row>
    <row r="240" spans="1:7" x14ac:dyDescent="0.25">
      <c r="A240" s="1">
        <v>43590</v>
      </c>
      <c r="B240" t="s">
        <v>242</v>
      </c>
      <c r="C240" t="s">
        <v>232</v>
      </c>
      <c r="D240">
        <v>10</v>
      </c>
      <c r="E240" t="s">
        <v>233</v>
      </c>
      <c r="F240">
        <v>9.1</v>
      </c>
    </row>
    <row r="241" spans="1:7" x14ac:dyDescent="0.25">
      <c r="A241" s="1">
        <v>43590</v>
      </c>
      <c r="B241" t="s">
        <v>242</v>
      </c>
      <c r="C241" t="s">
        <v>232</v>
      </c>
      <c r="D241">
        <v>10</v>
      </c>
      <c r="E241" t="s">
        <v>233</v>
      </c>
      <c r="F241">
        <v>8.6</v>
      </c>
    </row>
    <row r="242" spans="1:7" x14ac:dyDescent="0.25">
      <c r="A242" s="1">
        <v>43590</v>
      </c>
      <c r="B242" t="s">
        <v>242</v>
      </c>
      <c r="C242" t="s">
        <v>232</v>
      </c>
      <c r="D242">
        <v>10</v>
      </c>
      <c r="E242" t="s">
        <v>235</v>
      </c>
      <c r="F242">
        <v>10.3</v>
      </c>
    </row>
    <row r="243" spans="1:7" x14ac:dyDescent="0.25">
      <c r="A243" s="1">
        <v>43590</v>
      </c>
      <c r="B243" t="s">
        <v>242</v>
      </c>
      <c r="C243" t="s">
        <v>232</v>
      </c>
      <c r="D243">
        <v>10</v>
      </c>
      <c r="E243" t="s">
        <v>215</v>
      </c>
      <c r="F243">
        <v>7.7</v>
      </c>
    </row>
    <row r="244" spans="1:7" x14ac:dyDescent="0.25">
      <c r="A244" s="1">
        <v>43590</v>
      </c>
      <c r="B244" t="s">
        <v>242</v>
      </c>
      <c r="C244" t="s">
        <v>232</v>
      </c>
      <c r="D244">
        <v>10</v>
      </c>
      <c r="E244" t="s">
        <v>225</v>
      </c>
      <c r="F244">
        <v>10.8</v>
      </c>
    </row>
    <row r="245" spans="1:7" x14ac:dyDescent="0.25">
      <c r="A245" s="1">
        <v>43590</v>
      </c>
      <c r="B245" t="s">
        <v>242</v>
      </c>
      <c r="C245" t="s">
        <v>232</v>
      </c>
      <c r="D245">
        <v>10</v>
      </c>
      <c r="E245" t="s">
        <v>226</v>
      </c>
      <c r="F245">
        <v>5.0999999999999996</v>
      </c>
      <c r="G245" t="s">
        <v>216</v>
      </c>
    </row>
    <row r="246" spans="1:7" x14ac:dyDescent="0.25">
      <c r="A246" s="1">
        <v>43590</v>
      </c>
      <c r="B246" t="s">
        <v>242</v>
      </c>
      <c r="C246" t="s">
        <v>232</v>
      </c>
      <c r="D246">
        <v>10</v>
      </c>
      <c r="E246" t="s">
        <v>226</v>
      </c>
      <c r="F246">
        <v>10.1</v>
      </c>
      <c r="G246" t="s">
        <v>216</v>
      </c>
    </row>
    <row r="247" spans="1:7" x14ac:dyDescent="0.25">
      <c r="A247" s="1">
        <v>43590</v>
      </c>
      <c r="B247" t="s">
        <v>242</v>
      </c>
      <c r="C247" t="s">
        <v>232</v>
      </c>
      <c r="D247">
        <v>11</v>
      </c>
      <c r="E247" t="s">
        <v>235</v>
      </c>
      <c r="F247">
        <v>15.3</v>
      </c>
    </row>
    <row r="248" spans="1:7" x14ac:dyDescent="0.25">
      <c r="A248" s="1">
        <v>43590</v>
      </c>
      <c r="B248" t="s">
        <v>242</v>
      </c>
      <c r="C248" t="s">
        <v>232</v>
      </c>
      <c r="D248">
        <v>11</v>
      </c>
      <c r="E248" t="s">
        <v>221</v>
      </c>
      <c r="F248">
        <v>28.1</v>
      </c>
    </row>
    <row r="249" spans="1:7" x14ac:dyDescent="0.25">
      <c r="A249" s="1">
        <v>43590</v>
      </c>
      <c r="B249" t="s">
        <v>242</v>
      </c>
      <c r="C249" t="s">
        <v>232</v>
      </c>
      <c r="D249">
        <v>11</v>
      </c>
      <c r="E249" t="s">
        <v>225</v>
      </c>
      <c r="F249">
        <v>15.8</v>
      </c>
    </row>
    <row r="250" spans="1:7" x14ac:dyDescent="0.25">
      <c r="A250" s="1">
        <v>43590</v>
      </c>
      <c r="B250" t="s">
        <v>242</v>
      </c>
      <c r="C250" t="s">
        <v>232</v>
      </c>
      <c r="D250">
        <v>11</v>
      </c>
      <c r="E250" t="s">
        <v>225</v>
      </c>
      <c r="F250">
        <v>19.600000000000001</v>
      </c>
    </row>
    <row r="251" spans="1:7" x14ac:dyDescent="0.25">
      <c r="A251" s="1">
        <v>43590</v>
      </c>
      <c r="B251" t="s">
        <v>242</v>
      </c>
      <c r="C251" t="s">
        <v>232</v>
      </c>
      <c r="D251">
        <v>11</v>
      </c>
      <c r="E251" t="s">
        <v>225</v>
      </c>
      <c r="F251">
        <v>17.5</v>
      </c>
    </row>
    <row r="252" spans="1:7" x14ac:dyDescent="0.25">
      <c r="A252" s="1">
        <v>43590</v>
      </c>
      <c r="B252" t="s">
        <v>242</v>
      </c>
      <c r="C252" t="s">
        <v>232</v>
      </c>
      <c r="D252">
        <v>11</v>
      </c>
      <c r="E252" t="s">
        <v>225</v>
      </c>
      <c r="F252">
        <v>13.4</v>
      </c>
    </row>
    <row r="253" spans="1:7" x14ac:dyDescent="0.25">
      <c r="A253" s="1">
        <v>43590</v>
      </c>
      <c r="B253" t="s">
        <v>242</v>
      </c>
      <c r="C253" t="s">
        <v>232</v>
      </c>
      <c r="D253">
        <v>11</v>
      </c>
      <c r="E253" t="s">
        <v>225</v>
      </c>
      <c r="F253">
        <v>15.7</v>
      </c>
    </row>
    <row r="254" spans="1:7" x14ac:dyDescent="0.25">
      <c r="A254" s="1">
        <v>43590</v>
      </c>
      <c r="B254" t="s">
        <v>242</v>
      </c>
      <c r="C254" t="s">
        <v>232</v>
      </c>
      <c r="D254">
        <v>11</v>
      </c>
      <c r="E254" t="s">
        <v>225</v>
      </c>
      <c r="F254">
        <v>17</v>
      </c>
    </row>
    <row r="255" spans="1:7" x14ac:dyDescent="0.25">
      <c r="A255" s="1">
        <v>43590</v>
      </c>
      <c r="B255" t="s">
        <v>242</v>
      </c>
      <c r="C255" t="s">
        <v>232</v>
      </c>
      <c r="D255">
        <v>11</v>
      </c>
      <c r="E255" t="s">
        <v>225</v>
      </c>
      <c r="F255">
        <v>12.2</v>
      </c>
    </row>
    <row r="256" spans="1:7" x14ac:dyDescent="0.25">
      <c r="A256" s="1">
        <v>43590</v>
      </c>
      <c r="B256" t="s">
        <v>242</v>
      </c>
      <c r="C256" t="s">
        <v>232</v>
      </c>
      <c r="D256">
        <v>11</v>
      </c>
      <c r="E256" t="s">
        <v>225</v>
      </c>
      <c r="F256">
        <v>13.5</v>
      </c>
    </row>
    <row r="257" spans="1:7" x14ac:dyDescent="0.25">
      <c r="A257" s="1">
        <v>43590</v>
      </c>
      <c r="B257" t="s">
        <v>242</v>
      </c>
      <c r="C257" t="s">
        <v>232</v>
      </c>
      <c r="D257">
        <v>11</v>
      </c>
      <c r="E257" t="s">
        <v>225</v>
      </c>
      <c r="F257">
        <v>15.4</v>
      </c>
    </row>
    <row r="258" spans="1:7" x14ac:dyDescent="0.25">
      <c r="A258" s="1">
        <v>43590</v>
      </c>
      <c r="B258" t="s">
        <v>242</v>
      </c>
      <c r="C258" t="s">
        <v>232</v>
      </c>
      <c r="D258">
        <v>11</v>
      </c>
      <c r="E258" t="s">
        <v>225</v>
      </c>
      <c r="F258">
        <v>9.1999999999999993</v>
      </c>
    </row>
    <row r="259" spans="1:7" x14ac:dyDescent="0.25">
      <c r="A259" s="1">
        <v>43590</v>
      </c>
      <c r="B259" t="s">
        <v>242</v>
      </c>
      <c r="C259" t="s">
        <v>232</v>
      </c>
      <c r="D259">
        <v>11</v>
      </c>
      <c r="E259" t="s">
        <v>215</v>
      </c>
      <c r="F259">
        <v>8.1999999999999993</v>
      </c>
    </row>
    <row r="260" spans="1:7" x14ac:dyDescent="0.25">
      <c r="A260" s="1">
        <v>43590</v>
      </c>
      <c r="B260" t="s">
        <v>242</v>
      </c>
      <c r="C260" t="s">
        <v>232</v>
      </c>
      <c r="D260">
        <v>11</v>
      </c>
      <c r="E260" t="s">
        <v>215</v>
      </c>
      <c r="F260">
        <v>11.9</v>
      </c>
      <c r="G260" t="s">
        <v>217</v>
      </c>
    </row>
    <row r="261" spans="1:7" x14ac:dyDescent="0.25">
      <c r="A261" s="1">
        <v>43590</v>
      </c>
      <c r="B261" t="s">
        <v>242</v>
      </c>
      <c r="C261" t="s">
        <v>232</v>
      </c>
      <c r="D261">
        <v>11</v>
      </c>
      <c r="E261" t="s">
        <v>215</v>
      </c>
      <c r="F261">
        <v>13.8</v>
      </c>
      <c r="G261" t="s">
        <v>216</v>
      </c>
    </row>
    <row r="262" spans="1:7" x14ac:dyDescent="0.25">
      <c r="A262" s="1">
        <v>43590</v>
      </c>
      <c r="B262" t="s">
        <v>242</v>
      </c>
      <c r="C262" t="s">
        <v>232</v>
      </c>
      <c r="D262">
        <v>11</v>
      </c>
      <c r="E262" t="s">
        <v>215</v>
      </c>
      <c r="F262">
        <v>17.600000000000001</v>
      </c>
      <c r="G262" t="s">
        <v>216</v>
      </c>
    </row>
    <row r="263" spans="1:7" x14ac:dyDescent="0.25">
      <c r="A263" s="1">
        <v>43590</v>
      </c>
      <c r="B263" t="s">
        <v>242</v>
      </c>
      <c r="C263" t="s">
        <v>232</v>
      </c>
      <c r="D263">
        <v>11</v>
      </c>
      <c r="E263" t="s">
        <v>215</v>
      </c>
      <c r="F263">
        <v>11.7</v>
      </c>
      <c r="G263" t="s">
        <v>217</v>
      </c>
    </row>
    <row r="264" spans="1:7" x14ac:dyDescent="0.25">
      <c r="A264" s="1">
        <v>43590</v>
      </c>
      <c r="B264" t="s">
        <v>242</v>
      </c>
      <c r="C264" t="s">
        <v>232</v>
      </c>
      <c r="D264">
        <v>11</v>
      </c>
      <c r="E264" t="s">
        <v>215</v>
      </c>
      <c r="F264">
        <v>10.4</v>
      </c>
      <c r="G264" t="s">
        <v>216</v>
      </c>
    </row>
    <row r="265" spans="1:7" x14ac:dyDescent="0.25">
      <c r="A265" s="1">
        <v>43590</v>
      </c>
      <c r="B265" t="s">
        <v>242</v>
      </c>
      <c r="C265" t="s">
        <v>232</v>
      </c>
      <c r="D265">
        <v>11</v>
      </c>
      <c r="E265" t="s">
        <v>215</v>
      </c>
      <c r="F265">
        <v>14.4</v>
      </c>
      <c r="G265" t="s">
        <v>216</v>
      </c>
    </row>
    <row r="266" spans="1:7" x14ac:dyDescent="0.25">
      <c r="A266" s="1">
        <v>43590</v>
      </c>
      <c r="B266" t="s">
        <v>242</v>
      </c>
      <c r="C266" t="s">
        <v>232</v>
      </c>
      <c r="D266">
        <v>11</v>
      </c>
      <c r="E266" t="s">
        <v>215</v>
      </c>
      <c r="F266">
        <v>12.9</v>
      </c>
      <c r="G266" t="s">
        <v>216</v>
      </c>
    </row>
    <row r="267" spans="1:7" x14ac:dyDescent="0.25">
      <c r="A267" s="1">
        <v>43590</v>
      </c>
      <c r="B267" t="s">
        <v>242</v>
      </c>
      <c r="C267" t="s">
        <v>232</v>
      </c>
      <c r="D267">
        <v>11</v>
      </c>
      <c r="E267" t="s">
        <v>215</v>
      </c>
      <c r="F267">
        <v>11.9</v>
      </c>
      <c r="G267" t="s">
        <v>217</v>
      </c>
    </row>
    <row r="268" spans="1:7" x14ac:dyDescent="0.25">
      <c r="A268" s="1">
        <v>43590</v>
      </c>
      <c r="B268" t="s">
        <v>242</v>
      </c>
      <c r="C268" t="s">
        <v>232</v>
      </c>
      <c r="D268">
        <v>11</v>
      </c>
      <c r="E268" t="s">
        <v>215</v>
      </c>
      <c r="F268">
        <v>8.1999999999999993</v>
      </c>
    </row>
    <row r="269" spans="1:7" x14ac:dyDescent="0.25">
      <c r="A269" s="1">
        <v>43590</v>
      </c>
      <c r="B269" t="s">
        <v>242</v>
      </c>
      <c r="C269" t="s">
        <v>232</v>
      </c>
      <c r="D269">
        <v>11</v>
      </c>
      <c r="E269" t="s">
        <v>215</v>
      </c>
      <c r="F269">
        <v>11.5</v>
      </c>
      <c r="G269" t="s">
        <v>217</v>
      </c>
    </row>
    <row r="270" spans="1:7" x14ac:dyDescent="0.25">
      <c r="A270" s="1">
        <v>43590</v>
      </c>
      <c r="B270" t="s">
        <v>242</v>
      </c>
      <c r="C270" t="s">
        <v>232</v>
      </c>
      <c r="D270">
        <v>11</v>
      </c>
      <c r="E270" t="s">
        <v>215</v>
      </c>
      <c r="F270">
        <v>11.2</v>
      </c>
      <c r="G270" t="s">
        <v>217</v>
      </c>
    </row>
    <row r="271" spans="1:7" x14ac:dyDescent="0.25">
      <c r="A271" s="1">
        <v>43590</v>
      </c>
      <c r="B271" t="s">
        <v>242</v>
      </c>
      <c r="C271" t="s">
        <v>232</v>
      </c>
      <c r="D271">
        <v>11</v>
      </c>
      <c r="E271" t="s">
        <v>218</v>
      </c>
      <c r="F271">
        <v>9.4</v>
      </c>
    </row>
    <row r="272" spans="1:7" x14ac:dyDescent="0.25">
      <c r="A272" s="1">
        <v>43590</v>
      </c>
      <c r="B272" t="s">
        <v>242</v>
      </c>
      <c r="C272" t="s">
        <v>232</v>
      </c>
      <c r="D272">
        <v>11</v>
      </c>
      <c r="E272" t="s">
        <v>218</v>
      </c>
      <c r="F272">
        <v>16.100000000000001</v>
      </c>
    </row>
    <row r="273" spans="1:7" x14ac:dyDescent="0.25">
      <c r="A273" s="1">
        <v>43590</v>
      </c>
      <c r="B273" t="s">
        <v>242</v>
      </c>
      <c r="C273" t="s">
        <v>232</v>
      </c>
      <c r="D273">
        <v>11</v>
      </c>
      <c r="E273" t="s">
        <v>218</v>
      </c>
      <c r="F273">
        <v>12.6</v>
      </c>
    </row>
    <row r="274" spans="1:7" x14ac:dyDescent="0.25">
      <c r="A274" s="1">
        <v>43590</v>
      </c>
      <c r="B274" t="s">
        <v>242</v>
      </c>
      <c r="C274" t="s">
        <v>232</v>
      </c>
      <c r="D274">
        <v>11</v>
      </c>
      <c r="E274" t="s">
        <v>218</v>
      </c>
      <c r="F274">
        <v>16.2</v>
      </c>
    </row>
    <row r="275" spans="1:7" x14ac:dyDescent="0.25">
      <c r="A275" s="1">
        <v>43590</v>
      </c>
      <c r="B275" t="s">
        <v>242</v>
      </c>
      <c r="C275" t="s">
        <v>232</v>
      </c>
      <c r="D275">
        <v>11</v>
      </c>
      <c r="E275" t="s">
        <v>218</v>
      </c>
      <c r="F275">
        <v>15</v>
      </c>
    </row>
    <row r="276" spans="1:7" x14ac:dyDescent="0.25">
      <c r="A276" s="1">
        <v>43590</v>
      </c>
      <c r="B276" t="s">
        <v>242</v>
      </c>
      <c r="C276" t="s">
        <v>232</v>
      </c>
      <c r="D276">
        <v>11</v>
      </c>
      <c r="E276" t="s">
        <v>218</v>
      </c>
      <c r="F276">
        <v>13</v>
      </c>
    </row>
    <row r="277" spans="1:7" x14ac:dyDescent="0.25">
      <c r="A277" s="1">
        <v>43590</v>
      </c>
      <c r="B277" t="s">
        <v>242</v>
      </c>
      <c r="C277" t="s">
        <v>232</v>
      </c>
      <c r="D277">
        <v>11</v>
      </c>
      <c r="E277" t="s">
        <v>218</v>
      </c>
      <c r="F277">
        <v>20.399999999999999</v>
      </c>
      <c r="G277" t="s">
        <v>217</v>
      </c>
    </row>
    <row r="278" spans="1:7" x14ac:dyDescent="0.25">
      <c r="A278" s="1">
        <v>43590</v>
      </c>
      <c r="B278" t="s">
        <v>242</v>
      </c>
      <c r="C278" t="s">
        <v>232</v>
      </c>
      <c r="D278">
        <v>11</v>
      </c>
      <c r="E278" t="s">
        <v>218</v>
      </c>
      <c r="F278">
        <v>18.2</v>
      </c>
      <c r="G278" t="s">
        <v>216</v>
      </c>
    </row>
    <row r="279" spans="1:7" x14ac:dyDescent="0.25">
      <c r="A279" s="1">
        <v>43590</v>
      </c>
      <c r="B279" t="s">
        <v>242</v>
      </c>
      <c r="C279" t="s">
        <v>232</v>
      </c>
      <c r="D279">
        <v>11</v>
      </c>
      <c r="E279" t="s">
        <v>218</v>
      </c>
      <c r="F279">
        <v>18.2</v>
      </c>
      <c r="G279" t="s">
        <v>216</v>
      </c>
    </row>
    <row r="280" spans="1:7" x14ac:dyDescent="0.25">
      <c r="A280" s="1">
        <v>43590</v>
      </c>
      <c r="B280" t="s">
        <v>242</v>
      </c>
      <c r="C280" t="s">
        <v>232</v>
      </c>
      <c r="D280">
        <v>11</v>
      </c>
      <c r="E280" t="s">
        <v>218</v>
      </c>
      <c r="F280">
        <v>11.1</v>
      </c>
    </row>
    <row r="281" spans="1:7" x14ac:dyDescent="0.25">
      <c r="A281" s="1">
        <v>43590</v>
      </c>
      <c r="B281" t="s">
        <v>242</v>
      </c>
      <c r="C281" t="s">
        <v>232</v>
      </c>
      <c r="D281">
        <v>11</v>
      </c>
      <c r="E281" t="s">
        <v>218</v>
      </c>
      <c r="F281">
        <v>9.6</v>
      </c>
    </row>
    <row r="282" spans="1:7" x14ac:dyDescent="0.25">
      <c r="A282" s="1">
        <v>43590</v>
      </c>
      <c r="B282" t="s">
        <v>242</v>
      </c>
      <c r="C282" t="s">
        <v>232</v>
      </c>
      <c r="D282">
        <v>11</v>
      </c>
      <c r="E282" t="s">
        <v>218</v>
      </c>
      <c r="F282">
        <v>13.6</v>
      </c>
    </row>
    <row r="283" spans="1:7" x14ac:dyDescent="0.25">
      <c r="A283" s="1">
        <v>43590</v>
      </c>
      <c r="B283" t="s">
        <v>242</v>
      </c>
      <c r="C283" t="s">
        <v>232</v>
      </c>
      <c r="D283">
        <v>11</v>
      </c>
      <c r="E283" t="s">
        <v>218</v>
      </c>
      <c r="F283">
        <v>9</v>
      </c>
    </row>
    <row r="284" spans="1:7" x14ac:dyDescent="0.25">
      <c r="A284" s="1">
        <v>43590</v>
      </c>
      <c r="B284" t="s">
        <v>242</v>
      </c>
      <c r="C284" t="s">
        <v>232</v>
      </c>
      <c r="D284">
        <v>11</v>
      </c>
      <c r="E284" t="s">
        <v>218</v>
      </c>
      <c r="F284">
        <v>12.4</v>
      </c>
    </row>
    <row r="285" spans="1:7" x14ac:dyDescent="0.25">
      <c r="A285" s="1">
        <v>43590</v>
      </c>
      <c r="B285" t="s">
        <v>242</v>
      </c>
      <c r="C285" t="s">
        <v>232</v>
      </c>
      <c r="D285">
        <v>11</v>
      </c>
      <c r="E285" t="s">
        <v>218</v>
      </c>
      <c r="F285">
        <v>8.1</v>
      </c>
    </row>
    <row r="286" spans="1:7" x14ac:dyDescent="0.25">
      <c r="A286" s="1">
        <v>43590</v>
      </c>
      <c r="B286" t="s">
        <v>242</v>
      </c>
      <c r="C286" t="s">
        <v>232</v>
      </c>
      <c r="D286">
        <v>11</v>
      </c>
      <c r="E286" t="s">
        <v>226</v>
      </c>
      <c r="F286">
        <v>17.5</v>
      </c>
      <c r="G286" t="s">
        <v>216</v>
      </c>
    </row>
    <row r="287" spans="1:7" x14ac:dyDescent="0.25">
      <c r="A287" s="1">
        <v>43590</v>
      </c>
      <c r="B287" t="s">
        <v>242</v>
      </c>
      <c r="C287" t="s">
        <v>232</v>
      </c>
      <c r="D287">
        <v>11</v>
      </c>
      <c r="E287" t="s">
        <v>226</v>
      </c>
      <c r="F287">
        <v>19.399999999999999</v>
      </c>
      <c r="G287" t="s">
        <v>216</v>
      </c>
    </row>
    <row r="288" spans="1:7" x14ac:dyDescent="0.25">
      <c r="A288" s="1">
        <v>43590</v>
      </c>
      <c r="B288" t="s">
        <v>242</v>
      </c>
      <c r="C288" t="s">
        <v>232</v>
      </c>
      <c r="D288">
        <v>11</v>
      </c>
      <c r="E288" t="s">
        <v>226</v>
      </c>
      <c r="F288">
        <v>21.7</v>
      </c>
      <c r="G288" t="s">
        <v>216</v>
      </c>
    </row>
    <row r="289" spans="1:8" x14ac:dyDescent="0.25">
      <c r="A289" s="1">
        <v>43590</v>
      </c>
      <c r="B289" t="s">
        <v>242</v>
      </c>
      <c r="C289" t="s">
        <v>232</v>
      </c>
      <c r="D289">
        <v>11</v>
      </c>
      <c r="E289" t="s">
        <v>226</v>
      </c>
      <c r="F289">
        <v>13.9</v>
      </c>
      <c r="G289" t="s">
        <v>217</v>
      </c>
      <c r="H289">
        <v>2</v>
      </c>
    </row>
    <row r="290" spans="1:8" x14ac:dyDescent="0.25">
      <c r="A290" s="1">
        <v>43590</v>
      </c>
      <c r="B290" t="s">
        <v>242</v>
      </c>
      <c r="C290" t="s">
        <v>232</v>
      </c>
      <c r="D290">
        <v>11</v>
      </c>
      <c r="E290" t="s">
        <v>226</v>
      </c>
      <c r="F290">
        <v>15.3</v>
      </c>
      <c r="G290" t="s">
        <v>217</v>
      </c>
      <c r="H290">
        <v>2</v>
      </c>
    </row>
    <row r="291" spans="1:8" x14ac:dyDescent="0.25">
      <c r="A291" s="1">
        <v>43590</v>
      </c>
      <c r="B291" t="s">
        <v>242</v>
      </c>
      <c r="C291" t="s">
        <v>232</v>
      </c>
      <c r="D291">
        <v>11</v>
      </c>
      <c r="E291" t="s">
        <v>226</v>
      </c>
      <c r="F291">
        <v>8.9</v>
      </c>
      <c r="G291" t="s">
        <v>217</v>
      </c>
      <c r="H291">
        <v>2</v>
      </c>
    </row>
    <row r="292" spans="1:8" x14ac:dyDescent="0.25">
      <c r="A292" s="1">
        <v>43590</v>
      </c>
      <c r="B292" t="s">
        <v>242</v>
      </c>
      <c r="C292" t="s">
        <v>232</v>
      </c>
      <c r="D292">
        <v>11</v>
      </c>
      <c r="E292" t="s">
        <v>226</v>
      </c>
      <c r="F292">
        <v>10.6</v>
      </c>
      <c r="G292" t="s">
        <v>216</v>
      </c>
    </row>
    <row r="293" spans="1:8" x14ac:dyDescent="0.25">
      <c r="A293" s="1">
        <v>43590</v>
      </c>
      <c r="B293" t="s">
        <v>242</v>
      </c>
      <c r="C293" t="s">
        <v>232</v>
      </c>
      <c r="D293">
        <v>11</v>
      </c>
      <c r="E293" t="s">
        <v>226</v>
      </c>
      <c r="F293">
        <v>11.5</v>
      </c>
      <c r="G293" t="s">
        <v>217</v>
      </c>
      <c r="H293">
        <v>2</v>
      </c>
    </row>
    <row r="294" spans="1:8" x14ac:dyDescent="0.25">
      <c r="A294" s="1">
        <v>43590</v>
      </c>
      <c r="B294" t="s">
        <v>242</v>
      </c>
      <c r="C294" t="s">
        <v>232</v>
      </c>
      <c r="D294">
        <v>11</v>
      </c>
      <c r="E294" t="s">
        <v>226</v>
      </c>
      <c r="F294">
        <v>8.1999999999999993</v>
      </c>
      <c r="G294" t="s">
        <v>216</v>
      </c>
    </row>
    <row r="295" spans="1:8" x14ac:dyDescent="0.25">
      <c r="A295" s="1">
        <v>43590</v>
      </c>
      <c r="B295" t="s">
        <v>242</v>
      </c>
      <c r="C295" t="s">
        <v>232</v>
      </c>
      <c r="D295">
        <v>11</v>
      </c>
      <c r="E295" t="s">
        <v>226</v>
      </c>
      <c r="F295">
        <v>8.6</v>
      </c>
      <c r="G295" t="s">
        <v>216</v>
      </c>
    </row>
    <row r="296" spans="1:8" x14ac:dyDescent="0.25">
      <c r="A296" s="1">
        <v>43590</v>
      </c>
      <c r="B296" t="s">
        <v>242</v>
      </c>
      <c r="C296" t="s">
        <v>232</v>
      </c>
      <c r="D296">
        <v>11</v>
      </c>
      <c r="E296" t="s">
        <v>226</v>
      </c>
      <c r="F296">
        <v>7.2</v>
      </c>
      <c r="G296" t="s">
        <v>216</v>
      </c>
    </row>
    <row r="297" spans="1:8" x14ac:dyDescent="0.25">
      <c r="A297" s="1">
        <v>43590</v>
      </c>
      <c r="B297" t="s">
        <v>242</v>
      </c>
      <c r="C297" t="s">
        <v>232</v>
      </c>
      <c r="D297">
        <v>11</v>
      </c>
      <c r="E297" t="s">
        <v>226</v>
      </c>
      <c r="F297">
        <v>7.3</v>
      </c>
      <c r="G297" t="s">
        <v>216</v>
      </c>
    </row>
    <row r="298" spans="1:8" x14ac:dyDescent="0.25">
      <c r="A298" s="1">
        <v>43590</v>
      </c>
      <c r="B298" t="s">
        <v>242</v>
      </c>
      <c r="C298" t="s">
        <v>232</v>
      </c>
      <c r="D298">
        <v>11</v>
      </c>
      <c r="E298" t="s">
        <v>226</v>
      </c>
      <c r="F298">
        <v>6.9</v>
      </c>
      <c r="G298" t="s">
        <v>216</v>
      </c>
    </row>
    <row r="299" spans="1:8" x14ac:dyDescent="0.25">
      <c r="A299" s="1">
        <v>43590</v>
      </c>
      <c r="B299" t="s">
        <v>242</v>
      </c>
      <c r="C299" t="s">
        <v>232</v>
      </c>
      <c r="D299">
        <v>11</v>
      </c>
      <c r="E299" t="s">
        <v>226</v>
      </c>
      <c r="F299">
        <v>6.7</v>
      </c>
      <c r="G299" t="s">
        <v>216</v>
      </c>
    </row>
    <row r="300" spans="1:8" x14ac:dyDescent="0.25">
      <c r="A300" s="1">
        <v>43590</v>
      </c>
      <c r="B300" t="s">
        <v>242</v>
      </c>
      <c r="C300" t="s">
        <v>232</v>
      </c>
      <c r="D300">
        <v>11</v>
      </c>
      <c r="E300" t="s">
        <v>226</v>
      </c>
      <c r="F300">
        <v>6.1</v>
      </c>
      <c r="G300" t="s">
        <v>217</v>
      </c>
      <c r="H300">
        <v>2</v>
      </c>
    </row>
    <row r="301" spans="1:8" x14ac:dyDescent="0.25">
      <c r="A301" s="1">
        <v>43590</v>
      </c>
      <c r="B301" t="s">
        <v>242</v>
      </c>
      <c r="C301" t="s">
        <v>232</v>
      </c>
      <c r="D301">
        <v>12</v>
      </c>
      <c r="E301" t="s">
        <v>218</v>
      </c>
      <c r="F301">
        <v>12.3</v>
      </c>
    </row>
    <row r="302" spans="1:8" x14ac:dyDescent="0.25">
      <c r="A302" s="1">
        <v>43590</v>
      </c>
      <c r="B302" t="s">
        <v>242</v>
      </c>
      <c r="C302" t="s">
        <v>232</v>
      </c>
      <c r="D302">
        <v>12</v>
      </c>
      <c r="E302" t="s">
        <v>215</v>
      </c>
      <c r="F302">
        <v>8.8000000000000007</v>
      </c>
    </row>
    <row r="303" spans="1:8" x14ac:dyDescent="0.25">
      <c r="A303" s="1">
        <v>43590</v>
      </c>
      <c r="B303" t="s">
        <v>242</v>
      </c>
      <c r="C303" t="s">
        <v>232</v>
      </c>
      <c r="D303">
        <v>12</v>
      </c>
      <c r="E303" t="s">
        <v>215</v>
      </c>
      <c r="F303">
        <v>7.5</v>
      </c>
    </row>
    <row r="304" spans="1:8" x14ac:dyDescent="0.25">
      <c r="A304" s="1">
        <v>43590</v>
      </c>
      <c r="B304" t="s">
        <v>242</v>
      </c>
      <c r="C304" t="s">
        <v>232</v>
      </c>
      <c r="D304">
        <v>12</v>
      </c>
      <c r="E304" t="s">
        <v>215</v>
      </c>
      <c r="F304">
        <v>14.4</v>
      </c>
      <c r="G304" t="s">
        <v>216</v>
      </c>
    </row>
    <row r="305" spans="1:8" x14ac:dyDescent="0.25">
      <c r="A305" s="1">
        <v>43590</v>
      </c>
      <c r="B305" t="s">
        <v>242</v>
      </c>
      <c r="C305" t="s">
        <v>232</v>
      </c>
      <c r="D305">
        <v>12</v>
      </c>
      <c r="E305" t="s">
        <v>215</v>
      </c>
      <c r="F305">
        <v>12.2</v>
      </c>
      <c r="G305" t="s">
        <v>217</v>
      </c>
    </row>
    <row r="306" spans="1:8" x14ac:dyDescent="0.25">
      <c r="A306" s="1">
        <v>43590</v>
      </c>
      <c r="B306" t="s">
        <v>242</v>
      </c>
      <c r="C306" t="s">
        <v>232</v>
      </c>
      <c r="D306">
        <v>12</v>
      </c>
      <c r="E306" t="s">
        <v>225</v>
      </c>
      <c r="F306">
        <v>9.5</v>
      </c>
    </row>
    <row r="307" spans="1:8" x14ac:dyDescent="0.25">
      <c r="A307" s="1">
        <v>43590</v>
      </c>
      <c r="B307" t="s">
        <v>242</v>
      </c>
      <c r="C307" t="s">
        <v>232</v>
      </c>
      <c r="D307">
        <v>12</v>
      </c>
      <c r="E307" t="s">
        <v>225</v>
      </c>
      <c r="F307">
        <v>12.5</v>
      </c>
    </row>
    <row r="308" spans="1:8" x14ac:dyDescent="0.25">
      <c r="A308" s="1">
        <v>43590</v>
      </c>
      <c r="B308" t="s">
        <v>242</v>
      </c>
      <c r="C308" t="s">
        <v>232</v>
      </c>
      <c r="D308">
        <v>12</v>
      </c>
      <c r="E308" t="s">
        <v>219</v>
      </c>
      <c r="F308">
        <v>22.1</v>
      </c>
      <c r="G308" t="s">
        <v>217</v>
      </c>
    </row>
    <row r="309" spans="1:8" x14ac:dyDescent="0.25">
      <c r="A309" s="1">
        <v>43590</v>
      </c>
      <c r="B309" t="s">
        <v>242</v>
      </c>
      <c r="C309" t="s">
        <v>232</v>
      </c>
      <c r="D309">
        <v>12</v>
      </c>
      <c r="E309" t="s">
        <v>222</v>
      </c>
      <c r="F309">
        <v>18.600000000000001</v>
      </c>
    </row>
    <row r="310" spans="1:8" x14ac:dyDescent="0.25">
      <c r="A310" s="1">
        <v>43590</v>
      </c>
      <c r="B310" t="s">
        <v>242</v>
      </c>
      <c r="C310" t="s">
        <v>232</v>
      </c>
      <c r="D310">
        <v>12</v>
      </c>
      <c r="E310" t="s">
        <v>226</v>
      </c>
      <c r="F310">
        <v>11.8</v>
      </c>
      <c r="G310" t="s">
        <v>217</v>
      </c>
      <c r="H310">
        <v>2</v>
      </c>
    </row>
    <row r="311" spans="1:8" x14ac:dyDescent="0.25">
      <c r="A311" s="1">
        <v>43590</v>
      </c>
      <c r="B311" t="s">
        <v>242</v>
      </c>
      <c r="C311" t="s">
        <v>232</v>
      </c>
      <c r="D311">
        <v>13</v>
      </c>
      <c r="E311" t="s">
        <v>220</v>
      </c>
      <c r="F311">
        <v>10.7</v>
      </c>
    </row>
    <row r="312" spans="1:8" x14ac:dyDescent="0.25">
      <c r="A312" s="1">
        <v>43590</v>
      </c>
      <c r="B312" t="s">
        <v>242</v>
      </c>
      <c r="C312" t="s">
        <v>232</v>
      </c>
      <c r="D312">
        <v>13</v>
      </c>
      <c r="E312" t="s">
        <v>220</v>
      </c>
      <c r="F312">
        <v>8.5</v>
      </c>
    </row>
    <row r="313" spans="1:8" x14ac:dyDescent="0.25">
      <c r="A313" s="1">
        <v>43590</v>
      </c>
      <c r="B313" t="s">
        <v>242</v>
      </c>
      <c r="C313" t="s">
        <v>232</v>
      </c>
      <c r="D313">
        <v>13</v>
      </c>
      <c r="E313" t="s">
        <v>225</v>
      </c>
      <c r="F313">
        <v>9.1999999999999993</v>
      </c>
    </row>
    <row r="314" spans="1:8" x14ac:dyDescent="0.25">
      <c r="A314" s="1">
        <v>43590</v>
      </c>
      <c r="B314" t="s">
        <v>242</v>
      </c>
      <c r="C314" t="s">
        <v>232</v>
      </c>
      <c r="D314">
        <v>13</v>
      </c>
      <c r="E314" t="s">
        <v>225</v>
      </c>
      <c r="F314">
        <v>8.6</v>
      </c>
    </row>
    <row r="315" spans="1:8" x14ac:dyDescent="0.25">
      <c r="A315" s="1">
        <v>43590</v>
      </c>
      <c r="B315" t="s">
        <v>242</v>
      </c>
      <c r="C315" t="s">
        <v>232</v>
      </c>
      <c r="D315">
        <v>13</v>
      </c>
      <c r="E315" t="s">
        <v>220</v>
      </c>
      <c r="F315">
        <v>9.8000000000000007</v>
      </c>
    </row>
    <row r="316" spans="1:8" x14ac:dyDescent="0.25">
      <c r="A316" s="1">
        <v>43590</v>
      </c>
      <c r="B316" t="s">
        <v>242</v>
      </c>
      <c r="C316" t="s">
        <v>232</v>
      </c>
      <c r="D316">
        <v>13</v>
      </c>
      <c r="E316" t="s">
        <v>220</v>
      </c>
      <c r="F316">
        <v>10.199999999999999</v>
      </c>
    </row>
    <row r="317" spans="1:8" x14ac:dyDescent="0.25">
      <c r="A317" s="1">
        <v>43590</v>
      </c>
      <c r="B317" t="s">
        <v>242</v>
      </c>
      <c r="C317" t="s">
        <v>232</v>
      </c>
      <c r="D317">
        <v>13</v>
      </c>
      <c r="E317" t="s">
        <v>220</v>
      </c>
      <c r="F317">
        <v>9.3000000000000007</v>
      </c>
    </row>
    <row r="318" spans="1:8" x14ac:dyDescent="0.25">
      <c r="A318" s="1">
        <v>43590</v>
      </c>
      <c r="B318" t="s">
        <v>242</v>
      </c>
      <c r="C318" t="s">
        <v>232</v>
      </c>
      <c r="D318">
        <v>13</v>
      </c>
      <c r="E318" t="s">
        <v>220</v>
      </c>
      <c r="F318">
        <v>10</v>
      </c>
    </row>
    <row r="319" spans="1:8" x14ac:dyDescent="0.25">
      <c r="A319" s="1">
        <v>43590</v>
      </c>
      <c r="B319" t="s">
        <v>242</v>
      </c>
      <c r="C319" t="s">
        <v>232</v>
      </c>
      <c r="D319">
        <v>13</v>
      </c>
      <c r="E319" t="s">
        <v>220</v>
      </c>
      <c r="F319">
        <v>9.3000000000000007</v>
      </c>
    </row>
    <row r="320" spans="1:8" x14ac:dyDescent="0.25">
      <c r="A320" s="1">
        <v>43590</v>
      </c>
      <c r="B320" t="s">
        <v>242</v>
      </c>
      <c r="C320" t="s">
        <v>232</v>
      </c>
      <c r="D320">
        <v>13</v>
      </c>
      <c r="E320" t="s">
        <v>215</v>
      </c>
      <c r="F320">
        <v>9.4</v>
      </c>
    </row>
    <row r="321" spans="1:7" x14ac:dyDescent="0.25">
      <c r="A321" s="1">
        <v>43590</v>
      </c>
      <c r="B321" t="s">
        <v>242</v>
      </c>
      <c r="C321" t="s">
        <v>232</v>
      </c>
      <c r="D321">
        <v>13</v>
      </c>
      <c r="E321" t="s">
        <v>215</v>
      </c>
      <c r="F321">
        <v>10.1</v>
      </c>
      <c r="G321" t="s">
        <v>217</v>
      </c>
    </row>
    <row r="322" spans="1:7" x14ac:dyDescent="0.25">
      <c r="A322" s="1">
        <v>43590</v>
      </c>
      <c r="B322" t="s">
        <v>242</v>
      </c>
      <c r="C322" t="s">
        <v>232</v>
      </c>
      <c r="D322">
        <v>13</v>
      </c>
      <c r="E322" t="s">
        <v>215</v>
      </c>
      <c r="F322">
        <v>10.3</v>
      </c>
      <c r="G322" t="s">
        <v>217</v>
      </c>
    </row>
    <row r="323" spans="1:7" x14ac:dyDescent="0.25">
      <c r="A323" s="1">
        <v>43590</v>
      </c>
      <c r="B323" t="s">
        <v>242</v>
      </c>
      <c r="C323" t="s">
        <v>232</v>
      </c>
      <c r="D323">
        <v>13</v>
      </c>
      <c r="E323" t="s">
        <v>215</v>
      </c>
      <c r="F323">
        <v>10.4</v>
      </c>
      <c r="G323" t="s">
        <v>217</v>
      </c>
    </row>
    <row r="324" spans="1:7" x14ac:dyDescent="0.25">
      <c r="A324" s="1">
        <v>43590</v>
      </c>
      <c r="B324" t="s">
        <v>242</v>
      </c>
      <c r="C324" t="s">
        <v>232</v>
      </c>
      <c r="D324">
        <v>13</v>
      </c>
      <c r="E324" t="s">
        <v>215</v>
      </c>
      <c r="F324">
        <v>10.4</v>
      </c>
      <c r="G324" t="s">
        <v>217</v>
      </c>
    </row>
    <row r="325" spans="1:7" x14ac:dyDescent="0.25">
      <c r="A325" s="1">
        <v>43590</v>
      </c>
      <c r="B325" t="s">
        <v>242</v>
      </c>
      <c r="C325" t="s">
        <v>232</v>
      </c>
      <c r="D325">
        <v>13</v>
      </c>
      <c r="E325" t="s">
        <v>215</v>
      </c>
      <c r="F325">
        <v>7.3</v>
      </c>
    </row>
    <row r="326" spans="1:7" x14ac:dyDescent="0.25">
      <c r="A326" s="1">
        <v>43590</v>
      </c>
      <c r="B326" t="s">
        <v>242</v>
      </c>
      <c r="C326" t="s">
        <v>232</v>
      </c>
      <c r="D326">
        <v>13</v>
      </c>
      <c r="E326" t="s">
        <v>218</v>
      </c>
      <c r="F326">
        <v>12.8</v>
      </c>
    </row>
    <row r="327" spans="1:7" x14ac:dyDescent="0.25">
      <c r="A327" s="1">
        <v>43590</v>
      </c>
      <c r="B327" t="s">
        <v>242</v>
      </c>
      <c r="C327" t="s">
        <v>232</v>
      </c>
      <c r="D327">
        <v>13</v>
      </c>
      <c r="E327" t="s">
        <v>218</v>
      </c>
      <c r="F327">
        <v>10.4</v>
      </c>
    </row>
    <row r="328" spans="1:7" x14ac:dyDescent="0.25">
      <c r="A328" s="1">
        <v>43590</v>
      </c>
      <c r="B328" t="s">
        <v>242</v>
      </c>
      <c r="C328" t="s">
        <v>232</v>
      </c>
      <c r="D328">
        <v>13</v>
      </c>
      <c r="E328" t="s">
        <v>218</v>
      </c>
      <c r="F328">
        <v>10.8</v>
      </c>
    </row>
    <row r="329" spans="1:7" x14ac:dyDescent="0.25">
      <c r="A329" s="1">
        <v>43590</v>
      </c>
      <c r="B329" t="s">
        <v>242</v>
      </c>
      <c r="C329" t="s">
        <v>232</v>
      </c>
      <c r="D329">
        <v>13</v>
      </c>
      <c r="E329" t="s">
        <v>218</v>
      </c>
      <c r="F329">
        <v>7.9</v>
      </c>
    </row>
    <row r="330" spans="1:7" x14ac:dyDescent="0.25">
      <c r="A330" s="1">
        <v>43590</v>
      </c>
      <c r="B330" t="s">
        <v>242</v>
      </c>
      <c r="C330" t="s">
        <v>232</v>
      </c>
      <c r="D330">
        <v>14</v>
      </c>
      <c r="E330" t="s">
        <v>220</v>
      </c>
      <c r="F330">
        <v>25.7</v>
      </c>
      <c r="G330" t="s">
        <v>217</v>
      </c>
    </row>
    <row r="331" spans="1:7" x14ac:dyDescent="0.25">
      <c r="A331" s="1">
        <v>43590</v>
      </c>
      <c r="B331" t="s">
        <v>242</v>
      </c>
      <c r="C331" t="s">
        <v>232</v>
      </c>
      <c r="D331">
        <v>14</v>
      </c>
      <c r="E331" t="s">
        <v>225</v>
      </c>
      <c r="F331">
        <v>13.6</v>
      </c>
    </row>
    <row r="332" spans="1:7" x14ac:dyDescent="0.25">
      <c r="A332" s="1">
        <v>43590</v>
      </c>
      <c r="B332" t="s">
        <v>242</v>
      </c>
      <c r="C332" t="s">
        <v>232</v>
      </c>
      <c r="D332">
        <v>14</v>
      </c>
      <c r="E332" t="s">
        <v>220</v>
      </c>
      <c r="F332">
        <v>14.8</v>
      </c>
    </row>
    <row r="333" spans="1:7" x14ac:dyDescent="0.25">
      <c r="A333" s="1">
        <v>43590</v>
      </c>
      <c r="B333" t="s">
        <v>242</v>
      </c>
      <c r="C333" t="s">
        <v>232</v>
      </c>
      <c r="D333">
        <v>14</v>
      </c>
      <c r="E333" t="s">
        <v>225</v>
      </c>
      <c r="F333">
        <v>14.8</v>
      </c>
    </row>
    <row r="334" spans="1:7" x14ac:dyDescent="0.25">
      <c r="A334" s="1">
        <v>43590</v>
      </c>
      <c r="B334" t="s">
        <v>242</v>
      </c>
      <c r="C334" t="s">
        <v>232</v>
      </c>
      <c r="D334">
        <v>14</v>
      </c>
      <c r="E334" t="s">
        <v>225</v>
      </c>
      <c r="F334">
        <v>15.1</v>
      </c>
    </row>
    <row r="335" spans="1:7" x14ac:dyDescent="0.25">
      <c r="A335" s="1">
        <v>43590</v>
      </c>
      <c r="B335" t="s">
        <v>242</v>
      </c>
      <c r="C335" t="s">
        <v>232</v>
      </c>
      <c r="D335">
        <v>14</v>
      </c>
      <c r="E335" t="s">
        <v>220</v>
      </c>
      <c r="F335">
        <v>11.1</v>
      </c>
    </row>
    <row r="336" spans="1:7" x14ac:dyDescent="0.25">
      <c r="A336" s="1">
        <v>43590</v>
      </c>
      <c r="B336" t="s">
        <v>242</v>
      </c>
      <c r="C336" t="s">
        <v>232</v>
      </c>
      <c r="D336">
        <v>14</v>
      </c>
      <c r="E336" t="s">
        <v>220</v>
      </c>
      <c r="F336">
        <v>10.7</v>
      </c>
    </row>
    <row r="337" spans="1:7" x14ac:dyDescent="0.25">
      <c r="A337" s="1">
        <v>43590</v>
      </c>
      <c r="B337" t="s">
        <v>242</v>
      </c>
      <c r="C337" t="s">
        <v>232</v>
      </c>
      <c r="D337">
        <v>14</v>
      </c>
      <c r="E337" t="s">
        <v>220</v>
      </c>
      <c r="F337">
        <v>9.8000000000000007</v>
      </c>
    </row>
    <row r="338" spans="1:7" x14ac:dyDescent="0.25">
      <c r="A338" s="1">
        <v>43590</v>
      </c>
      <c r="B338" t="s">
        <v>242</v>
      </c>
      <c r="C338" t="s">
        <v>232</v>
      </c>
      <c r="D338">
        <v>14</v>
      </c>
      <c r="E338" t="s">
        <v>220</v>
      </c>
      <c r="F338">
        <v>9.3000000000000007</v>
      </c>
    </row>
    <row r="339" spans="1:7" x14ac:dyDescent="0.25">
      <c r="A339" s="1">
        <v>43590</v>
      </c>
      <c r="B339" t="s">
        <v>242</v>
      </c>
      <c r="C339" t="s">
        <v>232</v>
      </c>
      <c r="D339">
        <v>14</v>
      </c>
      <c r="E339" t="s">
        <v>220</v>
      </c>
      <c r="F339">
        <v>9.3000000000000007</v>
      </c>
    </row>
    <row r="340" spans="1:7" x14ac:dyDescent="0.25">
      <c r="A340" s="1">
        <v>43590</v>
      </c>
      <c r="B340" t="s">
        <v>242</v>
      </c>
      <c r="C340" t="s">
        <v>232</v>
      </c>
      <c r="D340">
        <v>14</v>
      </c>
      <c r="E340" t="s">
        <v>225</v>
      </c>
      <c r="F340">
        <v>10.7</v>
      </c>
    </row>
    <row r="341" spans="1:7" x14ac:dyDescent="0.25">
      <c r="A341" s="1">
        <v>43590</v>
      </c>
      <c r="B341" t="s">
        <v>242</v>
      </c>
      <c r="C341" t="s">
        <v>232</v>
      </c>
      <c r="D341">
        <v>14</v>
      </c>
      <c r="E341" t="s">
        <v>219</v>
      </c>
      <c r="F341">
        <v>12.9</v>
      </c>
    </row>
    <row r="342" spans="1:7" x14ac:dyDescent="0.25">
      <c r="A342" s="1">
        <v>43590</v>
      </c>
      <c r="B342" t="s">
        <v>242</v>
      </c>
      <c r="C342" t="s">
        <v>232</v>
      </c>
      <c r="D342">
        <v>14</v>
      </c>
      <c r="E342" t="s">
        <v>219</v>
      </c>
      <c r="F342">
        <v>22.7</v>
      </c>
      <c r="G342" t="s">
        <v>217</v>
      </c>
    </row>
    <row r="343" spans="1:7" x14ac:dyDescent="0.25">
      <c r="A343" s="1">
        <v>43590</v>
      </c>
      <c r="B343" t="s">
        <v>242</v>
      </c>
      <c r="C343" t="s">
        <v>232</v>
      </c>
      <c r="D343">
        <v>14</v>
      </c>
      <c r="E343" t="s">
        <v>215</v>
      </c>
      <c r="F343">
        <v>19.399999999999999</v>
      </c>
      <c r="G343" t="s">
        <v>216</v>
      </c>
    </row>
    <row r="344" spans="1:7" x14ac:dyDescent="0.25">
      <c r="A344" s="1">
        <v>43590</v>
      </c>
      <c r="B344" t="s">
        <v>242</v>
      </c>
      <c r="C344" t="s">
        <v>232</v>
      </c>
      <c r="D344">
        <v>14</v>
      </c>
      <c r="E344" t="s">
        <v>215</v>
      </c>
      <c r="F344">
        <v>16.100000000000001</v>
      </c>
      <c r="G344" t="s">
        <v>216</v>
      </c>
    </row>
    <row r="345" spans="1:7" x14ac:dyDescent="0.25">
      <c r="A345" s="1">
        <v>43590</v>
      </c>
      <c r="B345" t="s">
        <v>242</v>
      </c>
      <c r="C345" t="s">
        <v>232</v>
      </c>
      <c r="D345">
        <v>14</v>
      </c>
      <c r="E345" t="s">
        <v>215</v>
      </c>
      <c r="F345">
        <v>16.100000000000001</v>
      </c>
      <c r="G345" t="s">
        <v>216</v>
      </c>
    </row>
    <row r="346" spans="1:7" x14ac:dyDescent="0.25">
      <c r="A346" s="1">
        <v>43590</v>
      </c>
      <c r="B346" t="s">
        <v>242</v>
      </c>
      <c r="C346" t="s">
        <v>232</v>
      </c>
      <c r="D346">
        <v>14</v>
      </c>
      <c r="E346" t="s">
        <v>218</v>
      </c>
      <c r="F346">
        <v>14.2</v>
      </c>
    </row>
    <row r="347" spans="1:7" x14ac:dyDescent="0.25">
      <c r="A347" s="1">
        <v>43590</v>
      </c>
      <c r="B347" t="s">
        <v>242</v>
      </c>
      <c r="C347" t="s">
        <v>232</v>
      </c>
      <c r="D347">
        <v>14</v>
      </c>
      <c r="E347" t="s">
        <v>218</v>
      </c>
      <c r="F347">
        <v>12.9</v>
      </c>
    </row>
    <row r="348" spans="1:7" x14ac:dyDescent="0.25">
      <c r="A348" s="1">
        <v>43590</v>
      </c>
      <c r="B348" t="s">
        <v>242</v>
      </c>
      <c r="C348" t="s">
        <v>232</v>
      </c>
      <c r="D348">
        <v>14</v>
      </c>
      <c r="E348" t="s">
        <v>218</v>
      </c>
      <c r="F348">
        <v>8.5</v>
      </c>
    </row>
    <row r="349" spans="1:7" x14ac:dyDescent="0.25">
      <c r="A349" s="1">
        <v>43590</v>
      </c>
      <c r="B349" t="s">
        <v>242</v>
      </c>
      <c r="C349" t="s">
        <v>232</v>
      </c>
      <c r="D349">
        <v>14</v>
      </c>
      <c r="E349" t="s">
        <v>218</v>
      </c>
      <c r="F349">
        <v>15.5</v>
      </c>
    </row>
    <row r="350" spans="1:7" x14ac:dyDescent="0.25">
      <c r="A350" s="1">
        <v>43590</v>
      </c>
      <c r="B350" t="s">
        <v>242</v>
      </c>
      <c r="C350" t="s">
        <v>232</v>
      </c>
      <c r="D350">
        <v>14</v>
      </c>
      <c r="E350" t="s">
        <v>218</v>
      </c>
      <c r="F350">
        <v>11.9</v>
      </c>
    </row>
    <row r="351" spans="1:7" x14ac:dyDescent="0.25">
      <c r="A351" s="1">
        <v>43590</v>
      </c>
      <c r="B351" t="s">
        <v>242</v>
      </c>
      <c r="C351" t="s">
        <v>232</v>
      </c>
      <c r="D351">
        <v>14</v>
      </c>
      <c r="E351" t="s">
        <v>218</v>
      </c>
      <c r="F351">
        <v>12.3</v>
      </c>
    </row>
    <row r="352" spans="1:7" x14ac:dyDescent="0.25">
      <c r="A352" s="1">
        <v>43590</v>
      </c>
      <c r="B352" t="s">
        <v>242</v>
      </c>
      <c r="C352" t="s">
        <v>232</v>
      </c>
      <c r="D352">
        <v>14</v>
      </c>
      <c r="E352" t="s">
        <v>218</v>
      </c>
      <c r="F352">
        <v>14</v>
      </c>
    </row>
    <row r="353" spans="1:8" x14ac:dyDescent="0.25">
      <c r="A353" s="1">
        <v>43590</v>
      </c>
      <c r="B353" t="s">
        <v>242</v>
      </c>
      <c r="C353" t="s">
        <v>232</v>
      </c>
      <c r="D353">
        <v>14</v>
      </c>
      <c r="E353" t="s">
        <v>218</v>
      </c>
      <c r="F353">
        <v>13.2</v>
      </c>
    </row>
    <row r="354" spans="1:8" x14ac:dyDescent="0.25">
      <c r="A354" s="1">
        <v>43590</v>
      </c>
      <c r="B354" t="s">
        <v>242</v>
      </c>
      <c r="C354" t="s">
        <v>232</v>
      </c>
      <c r="D354">
        <v>14</v>
      </c>
      <c r="E354" t="s">
        <v>218</v>
      </c>
      <c r="F354">
        <v>13.1</v>
      </c>
    </row>
    <row r="355" spans="1:8" x14ac:dyDescent="0.25">
      <c r="A355" s="1">
        <v>43590</v>
      </c>
      <c r="B355" t="s">
        <v>242</v>
      </c>
      <c r="C355" t="s">
        <v>232</v>
      </c>
      <c r="D355">
        <v>14</v>
      </c>
      <c r="E355" t="s">
        <v>251</v>
      </c>
      <c r="F355">
        <v>13.7</v>
      </c>
    </row>
    <row r="356" spans="1:8" x14ac:dyDescent="0.25">
      <c r="A356" s="1">
        <v>43590</v>
      </c>
      <c r="B356" t="s">
        <v>242</v>
      </c>
      <c r="C356" t="s">
        <v>232</v>
      </c>
      <c r="D356">
        <v>14</v>
      </c>
      <c r="E356" t="s">
        <v>226</v>
      </c>
      <c r="F356">
        <v>10.6</v>
      </c>
      <c r="G356" t="s">
        <v>217</v>
      </c>
      <c r="H356">
        <v>2</v>
      </c>
    </row>
    <row r="357" spans="1:8" x14ac:dyDescent="0.25">
      <c r="A357" s="1">
        <v>43590</v>
      </c>
      <c r="B357" t="s">
        <v>242</v>
      </c>
      <c r="C357" t="s">
        <v>232</v>
      </c>
      <c r="D357">
        <v>14</v>
      </c>
      <c r="E357" t="s">
        <v>226</v>
      </c>
      <c r="F357">
        <v>9.6999999999999993</v>
      </c>
      <c r="G357" t="s">
        <v>216</v>
      </c>
    </row>
    <row r="358" spans="1:8" x14ac:dyDescent="0.25">
      <c r="A358" s="1">
        <v>43590</v>
      </c>
      <c r="B358" t="s">
        <v>242</v>
      </c>
      <c r="C358" t="s">
        <v>232</v>
      </c>
      <c r="D358">
        <v>14</v>
      </c>
      <c r="E358" t="s">
        <v>226</v>
      </c>
      <c r="F358">
        <v>8.4</v>
      </c>
      <c r="G358" t="s">
        <v>216</v>
      </c>
    </row>
    <row r="359" spans="1:8" x14ac:dyDescent="0.25">
      <c r="A359" s="1">
        <v>43590</v>
      </c>
      <c r="B359" t="s">
        <v>242</v>
      </c>
      <c r="C359" t="s">
        <v>232</v>
      </c>
      <c r="D359">
        <v>14</v>
      </c>
      <c r="E359" t="s">
        <v>226</v>
      </c>
      <c r="F359">
        <v>8.4</v>
      </c>
      <c r="G359" t="s">
        <v>216</v>
      </c>
    </row>
    <row r="360" spans="1:8" x14ac:dyDescent="0.25">
      <c r="A360" s="1">
        <v>43590</v>
      </c>
      <c r="B360" t="s">
        <v>242</v>
      </c>
      <c r="C360" t="s">
        <v>232</v>
      </c>
      <c r="D360">
        <v>14</v>
      </c>
      <c r="E360" t="s">
        <v>226</v>
      </c>
      <c r="F360">
        <v>7.6</v>
      </c>
      <c r="G360" t="s">
        <v>217</v>
      </c>
      <c r="H360">
        <v>2</v>
      </c>
    </row>
    <row r="361" spans="1:8" x14ac:dyDescent="0.25">
      <c r="A361" s="1">
        <v>43590</v>
      </c>
      <c r="B361" t="s">
        <v>242</v>
      </c>
      <c r="C361" t="s">
        <v>232</v>
      </c>
      <c r="D361">
        <v>14</v>
      </c>
      <c r="E361" t="s">
        <v>226</v>
      </c>
      <c r="F361">
        <v>7.1</v>
      </c>
      <c r="G361" t="s">
        <v>217</v>
      </c>
      <c r="H361">
        <v>2</v>
      </c>
    </row>
    <row r="362" spans="1:8" x14ac:dyDescent="0.25">
      <c r="A362" s="1">
        <v>43590</v>
      </c>
      <c r="B362" t="s">
        <v>242</v>
      </c>
      <c r="C362" t="s">
        <v>232</v>
      </c>
      <c r="D362">
        <v>14</v>
      </c>
      <c r="E362" t="s">
        <v>226</v>
      </c>
      <c r="F362">
        <v>8.1999999999999993</v>
      </c>
      <c r="G362" t="s">
        <v>217</v>
      </c>
      <c r="H362">
        <v>2</v>
      </c>
    </row>
    <row r="363" spans="1:8" x14ac:dyDescent="0.25">
      <c r="A363" s="1">
        <v>43591</v>
      </c>
      <c r="B363" t="s">
        <v>242</v>
      </c>
      <c r="C363" t="s">
        <v>214</v>
      </c>
      <c r="D363">
        <v>1</v>
      </c>
      <c r="E363" t="s">
        <v>215</v>
      </c>
      <c r="F363">
        <v>12.1</v>
      </c>
      <c r="G363" t="s">
        <v>216</v>
      </c>
    </row>
    <row r="364" spans="1:8" x14ac:dyDescent="0.25">
      <c r="A364" s="1">
        <v>43591</v>
      </c>
      <c r="B364" t="s">
        <v>242</v>
      </c>
      <c r="C364" t="s">
        <v>214</v>
      </c>
      <c r="D364">
        <v>1</v>
      </c>
      <c r="E364" t="s">
        <v>215</v>
      </c>
      <c r="F364">
        <v>12.5</v>
      </c>
      <c r="G364" t="s">
        <v>217</v>
      </c>
    </row>
    <row r="365" spans="1:8" x14ac:dyDescent="0.25">
      <c r="A365" s="1">
        <v>43591</v>
      </c>
      <c r="B365" t="s">
        <v>242</v>
      </c>
      <c r="C365" t="s">
        <v>214</v>
      </c>
      <c r="D365">
        <v>1</v>
      </c>
      <c r="E365" t="s">
        <v>215</v>
      </c>
      <c r="F365">
        <v>15</v>
      </c>
      <c r="G365" t="s">
        <v>216</v>
      </c>
    </row>
    <row r="366" spans="1:8" x14ac:dyDescent="0.25">
      <c r="A366" s="1">
        <v>43591</v>
      </c>
      <c r="B366" t="s">
        <v>242</v>
      </c>
      <c r="C366" t="s">
        <v>214</v>
      </c>
      <c r="D366">
        <v>1</v>
      </c>
      <c r="E366" t="s">
        <v>215</v>
      </c>
      <c r="F366">
        <v>14.4</v>
      </c>
      <c r="G366" t="s">
        <v>216</v>
      </c>
    </row>
    <row r="367" spans="1:8" x14ac:dyDescent="0.25">
      <c r="A367" s="1">
        <v>43591</v>
      </c>
      <c r="B367" t="s">
        <v>242</v>
      </c>
      <c r="C367" t="s">
        <v>214</v>
      </c>
      <c r="D367">
        <v>1</v>
      </c>
      <c r="E367" t="s">
        <v>215</v>
      </c>
      <c r="F367">
        <v>10.5</v>
      </c>
      <c r="G367" t="s">
        <v>217</v>
      </c>
    </row>
    <row r="368" spans="1:8" x14ac:dyDescent="0.25">
      <c r="A368" s="1">
        <v>43591</v>
      </c>
      <c r="B368" t="s">
        <v>242</v>
      </c>
      <c r="C368" t="s">
        <v>214</v>
      </c>
      <c r="D368">
        <v>1</v>
      </c>
      <c r="E368" t="s">
        <v>215</v>
      </c>
      <c r="F368">
        <v>12.7</v>
      </c>
      <c r="G368" t="s">
        <v>217</v>
      </c>
    </row>
    <row r="369" spans="1:7" x14ac:dyDescent="0.25">
      <c r="A369" s="1">
        <v>43591</v>
      </c>
      <c r="B369" t="s">
        <v>242</v>
      </c>
      <c r="C369" t="s">
        <v>214</v>
      </c>
      <c r="D369">
        <v>1</v>
      </c>
      <c r="E369" t="s">
        <v>215</v>
      </c>
      <c r="F369">
        <v>15.5</v>
      </c>
      <c r="G369" t="s">
        <v>216</v>
      </c>
    </row>
    <row r="370" spans="1:7" x14ac:dyDescent="0.25">
      <c r="A370" s="1">
        <v>43591</v>
      </c>
      <c r="B370" t="s">
        <v>242</v>
      </c>
      <c r="C370" t="s">
        <v>214</v>
      </c>
      <c r="D370">
        <v>1</v>
      </c>
      <c r="E370" t="s">
        <v>215</v>
      </c>
      <c r="F370">
        <v>10.6</v>
      </c>
      <c r="G370" t="s">
        <v>216</v>
      </c>
    </row>
    <row r="371" spans="1:7" x14ac:dyDescent="0.25">
      <c r="A371" s="1">
        <v>43591</v>
      </c>
      <c r="B371" t="s">
        <v>242</v>
      </c>
      <c r="C371" t="s">
        <v>214</v>
      </c>
      <c r="D371">
        <v>1</v>
      </c>
      <c r="E371" t="s">
        <v>215</v>
      </c>
      <c r="F371">
        <v>14.2</v>
      </c>
      <c r="G371" t="s">
        <v>216</v>
      </c>
    </row>
    <row r="372" spans="1:7" x14ac:dyDescent="0.25">
      <c r="A372" s="1">
        <v>43591</v>
      </c>
      <c r="B372" t="s">
        <v>242</v>
      </c>
      <c r="C372" t="s">
        <v>214</v>
      </c>
      <c r="D372">
        <v>1</v>
      </c>
      <c r="E372" t="s">
        <v>215</v>
      </c>
      <c r="F372">
        <v>15.4</v>
      </c>
      <c r="G372" t="s">
        <v>216</v>
      </c>
    </row>
    <row r="373" spans="1:7" x14ac:dyDescent="0.25">
      <c r="A373" s="1">
        <v>43591</v>
      </c>
      <c r="B373" t="s">
        <v>242</v>
      </c>
      <c r="C373" t="s">
        <v>214</v>
      </c>
      <c r="D373">
        <v>1</v>
      </c>
      <c r="E373" t="s">
        <v>215</v>
      </c>
      <c r="F373">
        <v>12.6</v>
      </c>
      <c r="G373" t="s">
        <v>216</v>
      </c>
    </row>
    <row r="374" spans="1:7" x14ac:dyDescent="0.25">
      <c r="A374" s="1">
        <v>43591</v>
      </c>
      <c r="B374" t="s">
        <v>242</v>
      </c>
      <c r="C374" t="s">
        <v>214</v>
      </c>
      <c r="D374">
        <v>1</v>
      </c>
      <c r="E374" t="s">
        <v>215</v>
      </c>
      <c r="F374">
        <v>11.4</v>
      </c>
      <c r="G374" t="s">
        <v>216</v>
      </c>
    </row>
    <row r="375" spans="1:7" x14ac:dyDescent="0.25">
      <c r="A375" s="1">
        <v>43591</v>
      </c>
      <c r="B375" t="s">
        <v>242</v>
      </c>
      <c r="C375" t="s">
        <v>214</v>
      </c>
      <c r="D375">
        <v>1</v>
      </c>
      <c r="E375" t="s">
        <v>215</v>
      </c>
      <c r="F375">
        <v>10.8</v>
      </c>
      <c r="G375" t="s">
        <v>217</v>
      </c>
    </row>
    <row r="376" spans="1:7" x14ac:dyDescent="0.25">
      <c r="A376" s="1">
        <v>43591</v>
      </c>
      <c r="B376" t="s">
        <v>242</v>
      </c>
      <c r="C376" t="s">
        <v>214</v>
      </c>
      <c r="D376">
        <v>1</v>
      </c>
      <c r="E376" t="s">
        <v>215</v>
      </c>
      <c r="F376">
        <v>11.9</v>
      </c>
      <c r="G376" t="s">
        <v>216</v>
      </c>
    </row>
    <row r="377" spans="1:7" x14ac:dyDescent="0.25">
      <c r="A377" s="1">
        <v>43591</v>
      </c>
      <c r="B377" t="s">
        <v>242</v>
      </c>
      <c r="C377" t="s">
        <v>214</v>
      </c>
      <c r="D377">
        <v>1</v>
      </c>
      <c r="E377" t="s">
        <v>215</v>
      </c>
      <c r="F377">
        <v>8.3000000000000007</v>
      </c>
    </row>
    <row r="378" spans="1:7" x14ac:dyDescent="0.25">
      <c r="A378" s="1">
        <v>43591</v>
      </c>
      <c r="B378" t="s">
        <v>242</v>
      </c>
      <c r="C378" t="s">
        <v>214</v>
      </c>
      <c r="D378">
        <v>1</v>
      </c>
      <c r="E378" t="s">
        <v>215</v>
      </c>
      <c r="F378">
        <v>6.9</v>
      </c>
    </row>
    <row r="379" spans="1:7" x14ac:dyDescent="0.25">
      <c r="A379" s="1">
        <v>43591</v>
      </c>
      <c r="B379" t="s">
        <v>242</v>
      </c>
      <c r="C379" t="s">
        <v>214</v>
      </c>
      <c r="D379">
        <v>1</v>
      </c>
      <c r="E379" t="s">
        <v>215</v>
      </c>
      <c r="F379">
        <v>7.4</v>
      </c>
    </row>
    <row r="380" spans="1:7" x14ac:dyDescent="0.25">
      <c r="A380" s="1">
        <v>43591</v>
      </c>
      <c r="B380" t="s">
        <v>242</v>
      </c>
      <c r="C380" t="s">
        <v>214</v>
      </c>
      <c r="D380">
        <v>1</v>
      </c>
      <c r="E380" t="s">
        <v>215</v>
      </c>
      <c r="F380">
        <v>11.7</v>
      </c>
      <c r="G380" t="s">
        <v>217</v>
      </c>
    </row>
    <row r="381" spans="1:7" x14ac:dyDescent="0.25">
      <c r="A381" s="1">
        <v>43591</v>
      </c>
      <c r="B381" t="s">
        <v>242</v>
      </c>
      <c r="C381" t="s">
        <v>214</v>
      </c>
      <c r="D381">
        <v>1</v>
      </c>
      <c r="E381" t="s">
        <v>215</v>
      </c>
      <c r="F381">
        <v>12.6</v>
      </c>
      <c r="G381" t="s">
        <v>217</v>
      </c>
    </row>
    <row r="382" spans="1:7" x14ac:dyDescent="0.25">
      <c r="A382" s="1">
        <v>43591</v>
      </c>
      <c r="B382" t="s">
        <v>242</v>
      </c>
      <c r="C382" t="s">
        <v>214</v>
      </c>
      <c r="D382">
        <v>1</v>
      </c>
      <c r="E382" t="s">
        <v>215</v>
      </c>
      <c r="F382">
        <v>11.6</v>
      </c>
      <c r="G382" t="s">
        <v>216</v>
      </c>
    </row>
    <row r="383" spans="1:7" x14ac:dyDescent="0.25">
      <c r="A383" s="1">
        <v>43591</v>
      </c>
      <c r="B383" t="s">
        <v>242</v>
      </c>
      <c r="C383" t="s">
        <v>214</v>
      </c>
      <c r="D383">
        <v>1</v>
      </c>
      <c r="E383" t="s">
        <v>215</v>
      </c>
      <c r="F383">
        <v>11</v>
      </c>
      <c r="G383" t="s">
        <v>216</v>
      </c>
    </row>
    <row r="384" spans="1:7" x14ac:dyDescent="0.25">
      <c r="A384" s="1">
        <v>43591</v>
      </c>
      <c r="B384" t="s">
        <v>242</v>
      </c>
      <c r="C384" t="s">
        <v>214</v>
      </c>
      <c r="D384">
        <v>1</v>
      </c>
      <c r="E384" t="s">
        <v>215</v>
      </c>
      <c r="F384">
        <v>10.1</v>
      </c>
      <c r="G384" t="s">
        <v>216</v>
      </c>
    </row>
    <row r="385" spans="1:7" x14ac:dyDescent="0.25">
      <c r="A385" s="1">
        <v>43591</v>
      </c>
      <c r="B385" t="s">
        <v>242</v>
      </c>
      <c r="C385" t="s">
        <v>214</v>
      </c>
      <c r="D385">
        <v>1</v>
      </c>
      <c r="E385" t="s">
        <v>215</v>
      </c>
      <c r="F385">
        <v>11.6</v>
      </c>
      <c r="G385" t="s">
        <v>217</v>
      </c>
    </row>
    <row r="386" spans="1:7" x14ac:dyDescent="0.25">
      <c r="A386" s="1">
        <v>43591</v>
      </c>
      <c r="B386" t="s">
        <v>242</v>
      </c>
      <c r="C386" t="s">
        <v>214</v>
      </c>
      <c r="D386">
        <v>1</v>
      </c>
      <c r="E386" t="s">
        <v>218</v>
      </c>
      <c r="F386">
        <v>21.5</v>
      </c>
      <c r="G386" t="s">
        <v>216</v>
      </c>
    </row>
    <row r="387" spans="1:7" x14ac:dyDescent="0.25">
      <c r="A387" s="1">
        <v>43591</v>
      </c>
      <c r="B387" t="s">
        <v>242</v>
      </c>
      <c r="C387" t="s">
        <v>214</v>
      </c>
      <c r="D387">
        <v>1</v>
      </c>
      <c r="E387" t="s">
        <v>218</v>
      </c>
      <c r="F387">
        <v>22.2</v>
      </c>
      <c r="G387" t="s">
        <v>216</v>
      </c>
    </row>
    <row r="388" spans="1:7" x14ac:dyDescent="0.25">
      <c r="A388" s="1">
        <v>43591</v>
      </c>
      <c r="B388" t="s">
        <v>242</v>
      </c>
      <c r="C388" t="s">
        <v>214</v>
      </c>
      <c r="D388">
        <v>1</v>
      </c>
      <c r="E388" t="s">
        <v>218</v>
      </c>
      <c r="F388">
        <v>19.399999999999999</v>
      </c>
      <c r="G388" t="s">
        <v>217</v>
      </c>
    </row>
    <row r="389" spans="1:7" x14ac:dyDescent="0.25">
      <c r="A389" s="1">
        <v>43591</v>
      </c>
      <c r="B389" t="s">
        <v>242</v>
      </c>
      <c r="C389" t="s">
        <v>214</v>
      </c>
      <c r="D389">
        <v>1</v>
      </c>
      <c r="E389" t="s">
        <v>218</v>
      </c>
      <c r="F389">
        <v>17.399999999999999</v>
      </c>
      <c r="G389" t="s">
        <v>216</v>
      </c>
    </row>
    <row r="390" spans="1:7" x14ac:dyDescent="0.25">
      <c r="A390" s="1">
        <v>43591</v>
      </c>
      <c r="B390" t="s">
        <v>242</v>
      </c>
      <c r="C390" t="s">
        <v>214</v>
      </c>
      <c r="D390">
        <v>1</v>
      </c>
      <c r="E390" t="s">
        <v>218</v>
      </c>
      <c r="F390">
        <v>12.7</v>
      </c>
    </row>
    <row r="391" spans="1:7" x14ac:dyDescent="0.25">
      <c r="A391" s="1">
        <v>43591</v>
      </c>
      <c r="B391" t="s">
        <v>242</v>
      </c>
      <c r="C391" t="s">
        <v>214</v>
      </c>
      <c r="D391">
        <v>1</v>
      </c>
      <c r="E391" t="s">
        <v>218</v>
      </c>
      <c r="F391">
        <v>10.3</v>
      </c>
    </row>
    <row r="392" spans="1:7" x14ac:dyDescent="0.25">
      <c r="A392" s="1">
        <v>43591</v>
      </c>
      <c r="B392" t="s">
        <v>242</v>
      </c>
      <c r="C392" t="s">
        <v>214</v>
      </c>
      <c r="D392">
        <v>1</v>
      </c>
      <c r="E392" t="s">
        <v>218</v>
      </c>
      <c r="F392">
        <v>13.2</v>
      </c>
    </row>
    <row r="393" spans="1:7" x14ac:dyDescent="0.25">
      <c r="A393" s="1">
        <v>43591</v>
      </c>
      <c r="B393" t="s">
        <v>242</v>
      </c>
      <c r="C393" t="s">
        <v>214</v>
      </c>
      <c r="D393">
        <v>1</v>
      </c>
      <c r="E393" t="s">
        <v>218</v>
      </c>
      <c r="F393">
        <v>14.6</v>
      </c>
    </row>
    <row r="394" spans="1:7" x14ac:dyDescent="0.25">
      <c r="A394" s="1">
        <v>43591</v>
      </c>
      <c r="B394" t="s">
        <v>242</v>
      </c>
      <c r="C394" t="s">
        <v>214</v>
      </c>
      <c r="D394">
        <v>1</v>
      </c>
      <c r="E394" t="s">
        <v>218</v>
      </c>
      <c r="F394">
        <v>12</v>
      </c>
    </row>
    <row r="395" spans="1:7" x14ac:dyDescent="0.25">
      <c r="A395" s="1">
        <v>43591</v>
      </c>
      <c r="B395" t="s">
        <v>242</v>
      </c>
      <c r="C395" t="s">
        <v>214</v>
      </c>
      <c r="D395">
        <v>1</v>
      </c>
      <c r="E395" t="s">
        <v>218</v>
      </c>
      <c r="F395">
        <v>13.9</v>
      </c>
    </row>
    <row r="396" spans="1:7" x14ac:dyDescent="0.25">
      <c r="A396" s="1">
        <v>43591</v>
      </c>
      <c r="B396" t="s">
        <v>242</v>
      </c>
      <c r="C396" t="s">
        <v>214</v>
      </c>
      <c r="D396">
        <v>1</v>
      </c>
      <c r="E396" t="s">
        <v>218</v>
      </c>
      <c r="F396">
        <v>12</v>
      </c>
    </row>
    <row r="397" spans="1:7" x14ac:dyDescent="0.25">
      <c r="A397" s="1">
        <v>43591</v>
      </c>
      <c r="B397" t="s">
        <v>242</v>
      </c>
      <c r="C397" t="s">
        <v>214</v>
      </c>
      <c r="D397">
        <v>1</v>
      </c>
      <c r="E397" t="s">
        <v>218</v>
      </c>
      <c r="F397">
        <v>13.2</v>
      </c>
    </row>
    <row r="398" spans="1:7" x14ac:dyDescent="0.25">
      <c r="A398" s="1">
        <v>43591</v>
      </c>
      <c r="B398" t="s">
        <v>242</v>
      </c>
      <c r="C398" t="s">
        <v>214</v>
      </c>
      <c r="D398">
        <v>1</v>
      </c>
      <c r="E398" t="s">
        <v>218</v>
      </c>
      <c r="F398">
        <v>7.8</v>
      </c>
    </row>
    <row r="399" spans="1:7" x14ac:dyDescent="0.25">
      <c r="A399" s="1">
        <v>43591</v>
      </c>
      <c r="B399" t="s">
        <v>242</v>
      </c>
      <c r="C399" t="s">
        <v>214</v>
      </c>
      <c r="D399">
        <v>1</v>
      </c>
      <c r="E399" t="s">
        <v>220</v>
      </c>
      <c r="F399">
        <v>13.5</v>
      </c>
    </row>
    <row r="400" spans="1:7" x14ac:dyDescent="0.25">
      <c r="A400" s="1">
        <v>43591</v>
      </c>
      <c r="B400" t="s">
        <v>242</v>
      </c>
      <c r="C400" t="s">
        <v>214</v>
      </c>
      <c r="D400">
        <v>1</v>
      </c>
      <c r="E400" t="s">
        <v>220</v>
      </c>
      <c r="F400">
        <v>15.7</v>
      </c>
    </row>
    <row r="401" spans="1:7" x14ac:dyDescent="0.25">
      <c r="A401" s="1">
        <v>43591</v>
      </c>
      <c r="B401" t="s">
        <v>242</v>
      </c>
      <c r="C401" t="s">
        <v>214</v>
      </c>
      <c r="D401">
        <v>1</v>
      </c>
      <c r="E401" t="s">
        <v>220</v>
      </c>
      <c r="F401">
        <v>14.4</v>
      </c>
    </row>
    <row r="402" spans="1:7" x14ac:dyDescent="0.25">
      <c r="A402" s="1">
        <v>43591</v>
      </c>
      <c r="B402" t="s">
        <v>242</v>
      </c>
      <c r="C402" t="s">
        <v>214</v>
      </c>
      <c r="D402">
        <v>1</v>
      </c>
      <c r="E402" t="s">
        <v>220</v>
      </c>
      <c r="F402">
        <v>16.100000000000001</v>
      </c>
    </row>
    <row r="403" spans="1:7" x14ac:dyDescent="0.25">
      <c r="A403" s="1">
        <v>43591</v>
      </c>
      <c r="B403" t="s">
        <v>242</v>
      </c>
      <c r="C403" t="s">
        <v>214</v>
      </c>
      <c r="D403">
        <v>1</v>
      </c>
      <c r="E403" t="s">
        <v>220</v>
      </c>
      <c r="F403">
        <v>18.5</v>
      </c>
      <c r="G403" t="s">
        <v>216</v>
      </c>
    </row>
    <row r="404" spans="1:7" x14ac:dyDescent="0.25">
      <c r="A404" s="1">
        <v>43591</v>
      </c>
      <c r="B404" t="s">
        <v>242</v>
      </c>
      <c r="C404" t="s">
        <v>214</v>
      </c>
      <c r="D404">
        <v>1</v>
      </c>
      <c r="E404" t="s">
        <v>220</v>
      </c>
      <c r="F404">
        <v>16.899999999999999</v>
      </c>
    </row>
    <row r="405" spans="1:7" x14ac:dyDescent="0.25">
      <c r="A405" s="1">
        <v>43591</v>
      </c>
      <c r="B405" t="s">
        <v>242</v>
      </c>
      <c r="C405" t="s">
        <v>214</v>
      </c>
      <c r="D405">
        <v>1</v>
      </c>
      <c r="E405" t="s">
        <v>220</v>
      </c>
      <c r="F405">
        <v>12.8</v>
      </c>
    </row>
    <row r="406" spans="1:7" x14ac:dyDescent="0.25">
      <c r="A406" s="1">
        <v>43591</v>
      </c>
      <c r="B406" t="s">
        <v>242</v>
      </c>
      <c r="C406" t="s">
        <v>214</v>
      </c>
      <c r="D406">
        <v>1</v>
      </c>
      <c r="E406" t="s">
        <v>220</v>
      </c>
      <c r="F406">
        <v>11.2</v>
      </c>
    </row>
    <row r="407" spans="1:7" x14ac:dyDescent="0.25">
      <c r="A407" s="1">
        <v>43591</v>
      </c>
      <c r="B407" t="s">
        <v>242</v>
      </c>
      <c r="C407" t="s">
        <v>214</v>
      </c>
      <c r="D407">
        <v>1</v>
      </c>
      <c r="E407" t="s">
        <v>220</v>
      </c>
      <c r="F407">
        <v>11.7</v>
      </c>
    </row>
    <row r="408" spans="1:7" x14ac:dyDescent="0.25">
      <c r="A408" s="1">
        <v>43591</v>
      </c>
      <c r="B408" t="s">
        <v>242</v>
      </c>
      <c r="C408" t="s">
        <v>214</v>
      </c>
      <c r="D408">
        <v>1</v>
      </c>
      <c r="E408" t="s">
        <v>220</v>
      </c>
      <c r="F408">
        <v>11.2</v>
      </c>
    </row>
    <row r="409" spans="1:7" x14ac:dyDescent="0.25">
      <c r="A409" s="1">
        <v>43591</v>
      </c>
      <c r="B409" t="s">
        <v>242</v>
      </c>
      <c r="C409" t="s">
        <v>214</v>
      </c>
      <c r="D409">
        <v>1</v>
      </c>
      <c r="E409" t="s">
        <v>220</v>
      </c>
      <c r="F409">
        <v>7.5</v>
      </c>
    </row>
    <row r="410" spans="1:7" x14ac:dyDescent="0.25">
      <c r="A410" s="1">
        <v>43591</v>
      </c>
      <c r="B410" t="s">
        <v>242</v>
      </c>
      <c r="C410" t="s">
        <v>214</v>
      </c>
      <c r="D410">
        <v>1</v>
      </c>
      <c r="E410" t="s">
        <v>219</v>
      </c>
      <c r="F410">
        <v>23.4</v>
      </c>
      <c r="G410" t="s">
        <v>217</v>
      </c>
    </row>
    <row r="411" spans="1:7" x14ac:dyDescent="0.25">
      <c r="A411" s="1">
        <v>43591</v>
      </c>
      <c r="B411" t="s">
        <v>242</v>
      </c>
      <c r="C411" t="s">
        <v>214</v>
      </c>
      <c r="D411">
        <v>1</v>
      </c>
      <c r="E411" t="s">
        <v>224</v>
      </c>
      <c r="F411">
        <v>29.7</v>
      </c>
    </row>
    <row r="412" spans="1:7" x14ac:dyDescent="0.25">
      <c r="A412" s="1">
        <v>43591</v>
      </c>
      <c r="B412" t="s">
        <v>242</v>
      </c>
      <c r="C412" t="s">
        <v>214</v>
      </c>
      <c r="D412">
        <v>2</v>
      </c>
      <c r="E412" t="s">
        <v>221</v>
      </c>
      <c r="F412">
        <v>42</v>
      </c>
    </row>
    <row r="413" spans="1:7" x14ac:dyDescent="0.25">
      <c r="A413" s="1">
        <v>43591</v>
      </c>
      <c r="B413" t="s">
        <v>242</v>
      </c>
      <c r="C413" t="s">
        <v>214</v>
      </c>
      <c r="D413">
        <v>2</v>
      </c>
      <c r="E413" t="s">
        <v>218</v>
      </c>
      <c r="F413">
        <v>15.6</v>
      </c>
    </row>
    <row r="414" spans="1:7" x14ac:dyDescent="0.25">
      <c r="A414" s="1">
        <v>43591</v>
      </c>
      <c r="B414" t="s">
        <v>242</v>
      </c>
      <c r="C414" t="s">
        <v>214</v>
      </c>
      <c r="D414">
        <v>2</v>
      </c>
      <c r="E414" t="s">
        <v>218</v>
      </c>
      <c r="F414">
        <v>23.1</v>
      </c>
      <c r="G414" t="s">
        <v>216</v>
      </c>
    </row>
    <row r="415" spans="1:7" x14ac:dyDescent="0.25">
      <c r="A415" s="1">
        <v>43591</v>
      </c>
      <c r="B415" t="s">
        <v>242</v>
      </c>
      <c r="C415" t="s">
        <v>214</v>
      </c>
      <c r="D415">
        <v>2</v>
      </c>
      <c r="E415" t="s">
        <v>218</v>
      </c>
      <c r="F415">
        <v>19</v>
      </c>
      <c r="G415" t="s">
        <v>216</v>
      </c>
    </row>
    <row r="416" spans="1:7" x14ac:dyDescent="0.25">
      <c r="A416" s="1">
        <v>43591</v>
      </c>
      <c r="B416" t="s">
        <v>242</v>
      </c>
      <c r="C416" t="s">
        <v>214</v>
      </c>
      <c r="D416">
        <v>2</v>
      </c>
      <c r="E416" t="s">
        <v>219</v>
      </c>
      <c r="F416">
        <v>20.2</v>
      </c>
      <c r="G416" t="s">
        <v>217</v>
      </c>
    </row>
    <row r="417" spans="1:7" x14ac:dyDescent="0.25">
      <c r="A417" s="1">
        <v>43591</v>
      </c>
      <c r="B417" t="s">
        <v>242</v>
      </c>
      <c r="C417" t="s">
        <v>214</v>
      </c>
      <c r="D417">
        <v>2</v>
      </c>
      <c r="E417" t="s">
        <v>219</v>
      </c>
      <c r="F417">
        <v>21.1</v>
      </c>
      <c r="G417" t="s">
        <v>217</v>
      </c>
    </row>
    <row r="418" spans="1:7" x14ac:dyDescent="0.25">
      <c r="A418" s="1">
        <v>43591</v>
      </c>
      <c r="B418" t="s">
        <v>242</v>
      </c>
      <c r="C418" t="s">
        <v>214</v>
      </c>
      <c r="D418">
        <v>2</v>
      </c>
      <c r="E418" t="s">
        <v>219</v>
      </c>
      <c r="F418">
        <v>21.4</v>
      </c>
      <c r="G418" t="s">
        <v>216</v>
      </c>
    </row>
    <row r="419" spans="1:7" x14ac:dyDescent="0.25">
      <c r="A419" s="1">
        <v>43591</v>
      </c>
      <c r="B419" t="s">
        <v>242</v>
      </c>
      <c r="C419" t="s">
        <v>214</v>
      </c>
      <c r="D419">
        <v>2</v>
      </c>
      <c r="E419" t="s">
        <v>219</v>
      </c>
      <c r="F419">
        <v>24.7</v>
      </c>
      <c r="G419" t="s">
        <v>217</v>
      </c>
    </row>
    <row r="420" spans="1:7" x14ac:dyDescent="0.25">
      <c r="A420" s="1">
        <v>43591</v>
      </c>
      <c r="B420" t="s">
        <v>242</v>
      </c>
      <c r="C420" t="s">
        <v>214</v>
      </c>
      <c r="D420">
        <v>2</v>
      </c>
      <c r="E420" t="s">
        <v>219</v>
      </c>
      <c r="F420">
        <v>21.1</v>
      </c>
      <c r="G420" t="s">
        <v>217</v>
      </c>
    </row>
    <row r="421" spans="1:7" x14ac:dyDescent="0.25">
      <c r="A421" s="1">
        <v>43591</v>
      </c>
      <c r="B421" t="s">
        <v>242</v>
      </c>
      <c r="C421" t="s">
        <v>214</v>
      </c>
      <c r="D421">
        <v>2</v>
      </c>
      <c r="E421" t="s">
        <v>219</v>
      </c>
      <c r="F421">
        <v>22.8</v>
      </c>
      <c r="G421" t="s">
        <v>217</v>
      </c>
    </row>
    <row r="422" spans="1:7" x14ac:dyDescent="0.25">
      <c r="A422" s="1">
        <v>43591</v>
      </c>
      <c r="B422" t="s">
        <v>242</v>
      </c>
      <c r="C422" t="s">
        <v>214</v>
      </c>
      <c r="D422">
        <v>2</v>
      </c>
      <c r="E422" t="s">
        <v>215</v>
      </c>
      <c r="F422">
        <v>13.8</v>
      </c>
      <c r="G422" t="s">
        <v>216</v>
      </c>
    </row>
    <row r="423" spans="1:7" x14ac:dyDescent="0.25">
      <c r="A423" s="1">
        <v>43591</v>
      </c>
      <c r="B423" t="s">
        <v>242</v>
      </c>
      <c r="C423" t="s">
        <v>214</v>
      </c>
      <c r="D423">
        <v>2</v>
      </c>
      <c r="E423" t="s">
        <v>215</v>
      </c>
      <c r="F423">
        <v>10.7</v>
      </c>
      <c r="G423" t="s">
        <v>217</v>
      </c>
    </row>
    <row r="424" spans="1:7" x14ac:dyDescent="0.25">
      <c r="A424" s="1">
        <v>43591</v>
      </c>
      <c r="B424" t="s">
        <v>242</v>
      </c>
      <c r="C424" t="s">
        <v>214</v>
      </c>
      <c r="D424">
        <v>2</v>
      </c>
      <c r="E424" t="s">
        <v>233</v>
      </c>
      <c r="F424">
        <v>8.6999999999999993</v>
      </c>
    </row>
    <row r="425" spans="1:7" x14ac:dyDescent="0.25">
      <c r="A425" s="1">
        <v>43591</v>
      </c>
      <c r="B425" t="s">
        <v>242</v>
      </c>
      <c r="C425" t="s">
        <v>214</v>
      </c>
      <c r="D425">
        <v>2</v>
      </c>
      <c r="E425" t="s">
        <v>233</v>
      </c>
      <c r="F425">
        <v>8.1</v>
      </c>
    </row>
    <row r="426" spans="1:7" x14ac:dyDescent="0.25">
      <c r="A426" s="1">
        <v>43591</v>
      </c>
      <c r="B426" t="s">
        <v>242</v>
      </c>
      <c r="C426" t="s">
        <v>214</v>
      </c>
      <c r="D426">
        <v>2</v>
      </c>
      <c r="E426" t="s">
        <v>235</v>
      </c>
      <c r="F426">
        <v>17.7</v>
      </c>
    </row>
    <row r="427" spans="1:7" x14ac:dyDescent="0.25">
      <c r="A427" s="1">
        <v>43591</v>
      </c>
      <c r="B427" t="s">
        <v>242</v>
      </c>
      <c r="C427" t="s">
        <v>214</v>
      </c>
      <c r="D427">
        <v>2</v>
      </c>
      <c r="E427" t="s">
        <v>222</v>
      </c>
      <c r="F427">
        <v>19.899999999999999</v>
      </c>
    </row>
    <row r="428" spans="1:7" x14ac:dyDescent="0.25">
      <c r="A428" s="1">
        <v>43591</v>
      </c>
      <c r="B428" t="s">
        <v>242</v>
      </c>
      <c r="C428" t="s">
        <v>214</v>
      </c>
      <c r="D428">
        <v>2</v>
      </c>
      <c r="E428" t="s">
        <v>222</v>
      </c>
      <c r="F428">
        <v>18.2</v>
      </c>
    </row>
    <row r="429" spans="1:7" x14ac:dyDescent="0.25">
      <c r="A429" s="1">
        <v>43591</v>
      </c>
      <c r="B429" t="s">
        <v>242</v>
      </c>
      <c r="C429" t="s">
        <v>214</v>
      </c>
      <c r="D429">
        <v>3</v>
      </c>
      <c r="E429" t="s">
        <v>225</v>
      </c>
      <c r="F429">
        <v>10.4</v>
      </c>
    </row>
    <row r="430" spans="1:7" x14ac:dyDescent="0.25">
      <c r="A430" s="1">
        <v>43591</v>
      </c>
      <c r="B430" t="s">
        <v>242</v>
      </c>
      <c r="C430" t="s">
        <v>214</v>
      </c>
      <c r="D430">
        <v>3</v>
      </c>
      <c r="E430" t="s">
        <v>219</v>
      </c>
      <c r="F430">
        <v>8.1</v>
      </c>
    </row>
    <row r="431" spans="1:7" x14ac:dyDescent="0.25">
      <c r="A431" s="1">
        <v>43591</v>
      </c>
      <c r="B431" t="s">
        <v>242</v>
      </c>
      <c r="C431" t="s">
        <v>214</v>
      </c>
      <c r="D431">
        <v>3</v>
      </c>
      <c r="E431" t="s">
        <v>219</v>
      </c>
      <c r="F431">
        <v>8</v>
      </c>
    </row>
    <row r="432" spans="1:7" x14ac:dyDescent="0.25">
      <c r="A432" s="1">
        <v>43591</v>
      </c>
      <c r="B432" t="s">
        <v>242</v>
      </c>
      <c r="C432" t="s">
        <v>214</v>
      </c>
      <c r="D432">
        <v>3</v>
      </c>
      <c r="E432" t="s">
        <v>219</v>
      </c>
      <c r="F432">
        <v>11.3</v>
      </c>
    </row>
    <row r="433" spans="1:7" x14ac:dyDescent="0.25">
      <c r="A433" s="1">
        <v>43591</v>
      </c>
      <c r="B433" t="s">
        <v>242</v>
      </c>
      <c r="C433" t="s">
        <v>214</v>
      </c>
      <c r="D433">
        <v>3</v>
      </c>
      <c r="E433" t="s">
        <v>219</v>
      </c>
      <c r="F433">
        <v>16.3</v>
      </c>
    </row>
    <row r="434" spans="1:7" x14ac:dyDescent="0.25">
      <c r="A434" s="1">
        <v>43591</v>
      </c>
      <c r="B434" t="s">
        <v>242</v>
      </c>
      <c r="C434" t="s">
        <v>214</v>
      </c>
      <c r="D434">
        <v>3</v>
      </c>
      <c r="E434" t="s">
        <v>219</v>
      </c>
      <c r="F434">
        <v>17.7</v>
      </c>
    </row>
    <row r="435" spans="1:7" x14ac:dyDescent="0.25">
      <c r="A435" s="1">
        <v>43591</v>
      </c>
      <c r="B435" t="s">
        <v>242</v>
      </c>
      <c r="C435" t="s">
        <v>214</v>
      </c>
      <c r="D435">
        <v>3</v>
      </c>
      <c r="E435" t="s">
        <v>219</v>
      </c>
      <c r="F435">
        <v>19.399999999999999</v>
      </c>
      <c r="G435" t="s">
        <v>217</v>
      </c>
    </row>
    <row r="436" spans="1:7" x14ac:dyDescent="0.25">
      <c r="A436" s="1">
        <v>43591</v>
      </c>
      <c r="B436" t="s">
        <v>242</v>
      </c>
      <c r="C436" t="s">
        <v>214</v>
      </c>
      <c r="D436">
        <v>3</v>
      </c>
      <c r="E436" t="s">
        <v>219</v>
      </c>
      <c r="F436">
        <v>17</v>
      </c>
    </row>
    <row r="437" spans="1:7" x14ac:dyDescent="0.25">
      <c r="A437" s="1">
        <v>43591</v>
      </c>
      <c r="B437" t="s">
        <v>242</v>
      </c>
      <c r="C437" t="s">
        <v>214</v>
      </c>
      <c r="D437">
        <v>3</v>
      </c>
      <c r="E437" t="s">
        <v>219</v>
      </c>
      <c r="F437">
        <v>21.8</v>
      </c>
      <c r="G437" t="s">
        <v>217</v>
      </c>
    </row>
    <row r="438" spans="1:7" x14ac:dyDescent="0.25">
      <c r="A438" s="1">
        <v>43591</v>
      </c>
      <c r="B438" t="s">
        <v>242</v>
      </c>
      <c r="C438" t="s">
        <v>214</v>
      </c>
      <c r="D438">
        <v>3</v>
      </c>
      <c r="E438" t="s">
        <v>236</v>
      </c>
      <c r="F438">
        <v>49.2</v>
      </c>
    </row>
    <row r="439" spans="1:7" x14ac:dyDescent="0.25">
      <c r="A439" s="1">
        <v>43591</v>
      </c>
      <c r="B439" t="s">
        <v>242</v>
      </c>
      <c r="C439" t="s">
        <v>214</v>
      </c>
      <c r="D439">
        <v>4</v>
      </c>
      <c r="E439" t="s">
        <v>219</v>
      </c>
      <c r="F439">
        <v>16</v>
      </c>
    </row>
    <row r="440" spans="1:7" x14ac:dyDescent="0.25">
      <c r="A440" s="1">
        <v>43591</v>
      </c>
      <c r="B440" t="s">
        <v>242</v>
      </c>
      <c r="C440" t="s">
        <v>214</v>
      </c>
      <c r="D440">
        <v>4</v>
      </c>
      <c r="E440" t="s">
        <v>219</v>
      </c>
      <c r="F440">
        <v>14.4</v>
      </c>
    </row>
    <row r="441" spans="1:7" x14ac:dyDescent="0.25">
      <c r="A441" s="1">
        <v>43591</v>
      </c>
      <c r="B441" t="s">
        <v>242</v>
      </c>
      <c r="C441" t="s">
        <v>214</v>
      </c>
      <c r="D441">
        <v>4</v>
      </c>
      <c r="E441" t="s">
        <v>219</v>
      </c>
      <c r="F441">
        <v>14.8</v>
      </c>
    </row>
    <row r="442" spans="1:7" x14ac:dyDescent="0.25">
      <c r="A442" s="1">
        <v>43591</v>
      </c>
      <c r="B442" t="s">
        <v>242</v>
      </c>
      <c r="C442" t="s">
        <v>214</v>
      </c>
      <c r="D442">
        <v>4</v>
      </c>
      <c r="E442" t="s">
        <v>219</v>
      </c>
      <c r="F442">
        <v>14.3</v>
      </c>
    </row>
    <row r="443" spans="1:7" x14ac:dyDescent="0.25">
      <c r="A443" s="1">
        <v>43591</v>
      </c>
      <c r="B443" t="s">
        <v>242</v>
      </c>
      <c r="C443" t="s">
        <v>214</v>
      </c>
      <c r="D443">
        <v>4</v>
      </c>
      <c r="E443" t="s">
        <v>219</v>
      </c>
      <c r="F443">
        <v>9.6999999999999993</v>
      </c>
    </row>
    <row r="444" spans="1:7" x14ac:dyDescent="0.25">
      <c r="A444" s="1">
        <v>43591</v>
      </c>
      <c r="B444" t="s">
        <v>242</v>
      </c>
      <c r="C444" t="s">
        <v>214</v>
      </c>
      <c r="D444">
        <v>4</v>
      </c>
      <c r="E444" t="s">
        <v>218</v>
      </c>
      <c r="F444">
        <v>14.5</v>
      </c>
    </row>
    <row r="445" spans="1:7" x14ac:dyDescent="0.25">
      <c r="A445" s="1">
        <v>43591</v>
      </c>
      <c r="B445" t="s">
        <v>242</v>
      </c>
      <c r="C445" t="s">
        <v>214</v>
      </c>
      <c r="D445">
        <v>4</v>
      </c>
      <c r="E445" t="s">
        <v>218</v>
      </c>
      <c r="F445">
        <v>19.399999999999999</v>
      </c>
      <c r="G445" t="s">
        <v>216</v>
      </c>
    </row>
    <row r="446" spans="1:7" x14ac:dyDescent="0.25">
      <c r="A446" s="1">
        <v>43591</v>
      </c>
      <c r="B446" t="s">
        <v>242</v>
      </c>
      <c r="C446" t="s">
        <v>214</v>
      </c>
      <c r="D446">
        <v>4</v>
      </c>
      <c r="E446" t="s">
        <v>218</v>
      </c>
      <c r="F446">
        <v>15.8</v>
      </c>
    </row>
    <row r="447" spans="1:7" x14ac:dyDescent="0.25">
      <c r="A447" s="1">
        <v>43591</v>
      </c>
      <c r="B447" t="s">
        <v>242</v>
      </c>
      <c r="C447" t="s">
        <v>214</v>
      </c>
      <c r="D447">
        <v>4</v>
      </c>
      <c r="E447" t="s">
        <v>218</v>
      </c>
      <c r="F447">
        <v>15</v>
      </c>
    </row>
    <row r="448" spans="1:7" x14ac:dyDescent="0.25">
      <c r="A448" s="1">
        <v>43591</v>
      </c>
      <c r="B448" t="s">
        <v>242</v>
      </c>
      <c r="C448" t="s">
        <v>214</v>
      </c>
      <c r="D448">
        <v>4</v>
      </c>
      <c r="E448" t="s">
        <v>218</v>
      </c>
      <c r="F448">
        <v>15.1</v>
      </c>
    </row>
    <row r="449" spans="1:7" x14ac:dyDescent="0.25">
      <c r="A449" s="1">
        <v>43591</v>
      </c>
      <c r="B449" t="s">
        <v>242</v>
      </c>
      <c r="C449" t="s">
        <v>214</v>
      </c>
      <c r="D449">
        <v>4</v>
      </c>
      <c r="E449" t="s">
        <v>218</v>
      </c>
      <c r="F449">
        <v>10.9</v>
      </c>
    </row>
    <row r="450" spans="1:7" x14ac:dyDescent="0.25">
      <c r="A450" s="1">
        <v>43591</v>
      </c>
      <c r="B450" t="s">
        <v>242</v>
      </c>
      <c r="C450" t="s">
        <v>214</v>
      </c>
      <c r="D450">
        <v>4</v>
      </c>
      <c r="E450" t="s">
        <v>218</v>
      </c>
      <c r="F450">
        <v>16</v>
      </c>
    </row>
    <row r="451" spans="1:7" x14ac:dyDescent="0.25">
      <c r="A451" s="1">
        <v>43591</v>
      </c>
      <c r="B451" t="s">
        <v>242</v>
      </c>
      <c r="C451" t="s">
        <v>214</v>
      </c>
      <c r="D451">
        <v>4</v>
      </c>
      <c r="E451" t="s">
        <v>218</v>
      </c>
      <c r="F451">
        <v>16.100000000000001</v>
      </c>
    </row>
    <row r="452" spans="1:7" x14ac:dyDescent="0.25">
      <c r="A452" s="1">
        <v>43591</v>
      </c>
      <c r="B452" t="s">
        <v>242</v>
      </c>
      <c r="C452" t="s">
        <v>214</v>
      </c>
      <c r="D452">
        <v>4</v>
      </c>
      <c r="E452" t="s">
        <v>218</v>
      </c>
      <c r="F452">
        <v>16.5</v>
      </c>
    </row>
    <row r="453" spans="1:7" x14ac:dyDescent="0.25">
      <c r="A453" s="1">
        <v>43591</v>
      </c>
      <c r="B453" t="s">
        <v>242</v>
      </c>
      <c r="C453" t="s">
        <v>214</v>
      </c>
      <c r="D453">
        <v>4</v>
      </c>
      <c r="E453" t="s">
        <v>218</v>
      </c>
      <c r="F453">
        <v>12</v>
      </c>
    </row>
    <row r="454" spans="1:7" x14ac:dyDescent="0.25">
      <c r="A454" s="1">
        <v>43591</v>
      </c>
      <c r="B454" t="s">
        <v>242</v>
      </c>
      <c r="C454" t="s">
        <v>214</v>
      </c>
      <c r="D454">
        <v>4</v>
      </c>
      <c r="E454" t="s">
        <v>218</v>
      </c>
      <c r="F454">
        <v>8.6</v>
      </c>
    </row>
    <row r="455" spans="1:7" x14ac:dyDescent="0.25">
      <c r="A455" s="1">
        <v>43591</v>
      </c>
      <c r="B455" t="s">
        <v>242</v>
      </c>
      <c r="C455" t="s">
        <v>214</v>
      </c>
      <c r="D455">
        <v>5</v>
      </c>
      <c r="E455" t="s">
        <v>220</v>
      </c>
      <c r="F455">
        <v>17.8</v>
      </c>
    </row>
    <row r="456" spans="1:7" x14ac:dyDescent="0.25">
      <c r="A456" s="1">
        <v>43591</v>
      </c>
      <c r="B456" t="s">
        <v>242</v>
      </c>
      <c r="C456" t="s">
        <v>214</v>
      </c>
      <c r="D456">
        <v>5</v>
      </c>
      <c r="E456" t="s">
        <v>220</v>
      </c>
      <c r="F456">
        <v>9.6</v>
      </c>
    </row>
    <row r="457" spans="1:7" x14ac:dyDescent="0.25">
      <c r="A457" s="1">
        <v>43591</v>
      </c>
      <c r="B457" t="s">
        <v>242</v>
      </c>
      <c r="C457" t="s">
        <v>214</v>
      </c>
      <c r="D457">
        <v>5</v>
      </c>
      <c r="E457" t="s">
        <v>220</v>
      </c>
      <c r="F457">
        <v>8.4</v>
      </c>
    </row>
    <row r="458" spans="1:7" x14ac:dyDescent="0.25">
      <c r="A458" s="1">
        <v>43591</v>
      </c>
      <c r="B458" t="s">
        <v>242</v>
      </c>
      <c r="C458" t="s">
        <v>214</v>
      </c>
      <c r="D458">
        <v>5</v>
      </c>
      <c r="E458" t="s">
        <v>220</v>
      </c>
      <c r="F458">
        <v>10</v>
      </c>
    </row>
    <row r="459" spans="1:7" x14ac:dyDescent="0.25">
      <c r="A459" s="1">
        <v>43591</v>
      </c>
      <c r="B459" t="s">
        <v>242</v>
      </c>
      <c r="C459" t="s">
        <v>214</v>
      </c>
      <c r="D459">
        <v>5</v>
      </c>
      <c r="E459" t="s">
        <v>221</v>
      </c>
      <c r="F459">
        <v>18.5</v>
      </c>
    </row>
    <row r="460" spans="1:7" x14ac:dyDescent="0.25">
      <c r="A460" s="1">
        <v>43591</v>
      </c>
      <c r="B460" t="s">
        <v>242</v>
      </c>
      <c r="C460" t="s">
        <v>214</v>
      </c>
      <c r="D460">
        <v>5</v>
      </c>
      <c r="E460" t="s">
        <v>221</v>
      </c>
      <c r="F460">
        <v>19</v>
      </c>
    </row>
    <row r="461" spans="1:7" x14ac:dyDescent="0.25">
      <c r="A461" s="1">
        <v>43591</v>
      </c>
      <c r="B461" t="s">
        <v>242</v>
      </c>
      <c r="C461" t="s">
        <v>214</v>
      </c>
      <c r="D461">
        <v>5</v>
      </c>
      <c r="E461" t="s">
        <v>218</v>
      </c>
      <c r="F461">
        <v>23.5</v>
      </c>
      <c r="G461" t="s">
        <v>216</v>
      </c>
    </row>
    <row r="462" spans="1:7" x14ac:dyDescent="0.25">
      <c r="A462" s="1">
        <v>43591</v>
      </c>
      <c r="B462" t="s">
        <v>242</v>
      </c>
      <c r="C462" t="s">
        <v>214</v>
      </c>
      <c r="D462">
        <v>5</v>
      </c>
      <c r="E462" t="s">
        <v>218</v>
      </c>
      <c r="F462">
        <v>17.2</v>
      </c>
      <c r="G462" t="s">
        <v>216</v>
      </c>
    </row>
    <row r="463" spans="1:7" x14ac:dyDescent="0.25">
      <c r="A463" s="1">
        <v>43591</v>
      </c>
      <c r="B463" t="s">
        <v>242</v>
      </c>
      <c r="C463" t="s">
        <v>214</v>
      </c>
      <c r="D463">
        <v>5</v>
      </c>
      <c r="E463" t="s">
        <v>218</v>
      </c>
      <c r="F463">
        <v>23.1</v>
      </c>
      <c r="G463" t="s">
        <v>217</v>
      </c>
    </row>
    <row r="464" spans="1:7" x14ac:dyDescent="0.25">
      <c r="A464" s="1">
        <v>43591</v>
      </c>
      <c r="B464" t="s">
        <v>242</v>
      </c>
      <c r="C464" t="s">
        <v>214</v>
      </c>
      <c r="D464">
        <v>5</v>
      </c>
      <c r="E464" t="s">
        <v>218</v>
      </c>
      <c r="F464">
        <v>20.2</v>
      </c>
      <c r="G464" t="s">
        <v>217</v>
      </c>
    </row>
    <row r="465" spans="1:7" x14ac:dyDescent="0.25">
      <c r="A465" s="1">
        <v>43591</v>
      </c>
      <c r="B465" t="s">
        <v>242</v>
      </c>
      <c r="C465" t="s">
        <v>214</v>
      </c>
      <c r="D465">
        <v>5</v>
      </c>
      <c r="E465" t="s">
        <v>218</v>
      </c>
      <c r="F465">
        <v>17.100000000000001</v>
      </c>
      <c r="G465" t="s">
        <v>217</v>
      </c>
    </row>
    <row r="466" spans="1:7" x14ac:dyDescent="0.25">
      <c r="A466" s="1">
        <v>43591</v>
      </c>
      <c r="B466" t="s">
        <v>242</v>
      </c>
      <c r="C466" t="s">
        <v>214</v>
      </c>
      <c r="D466">
        <v>5</v>
      </c>
      <c r="E466" t="s">
        <v>218</v>
      </c>
      <c r="F466">
        <v>19.3</v>
      </c>
      <c r="G466" t="s">
        <v>216</v>
      </c>
    </row>
    <row r="467" spans="1:7" x14ac:dyDescent="0.25">
      <c r="A467" s="1">
        <v>43591</v>
      </c>
      <c r="B467" t="s">
        <v>242</v>
      </c>
      <c r="C467" t="s">
        <v>214</v>
      </c>
      <c r="D467">
        <v>5</v>
      </c>
      <c r="E467" t="s">
        <v>218</v>
      </c>
      <c r="F467">
        <v>19.899999999999999</v>
      </c>
      <c r="G467" t="s">
        <v>216</v>
      </c>
    </row>
    <row r="468" spans="1:7" x14ac:dyDescent="0.25">
      <c r="A468" s="1">
        <v>43591</v>
      </c>
      <c r="B468" t="s">
        <v>242</v>
      </c>
      <c r="C468" t="s">
        <v>214</v>
      </c>
      <c r="D468">
        <v>5</v>
      </c>
      <c r="E468" t="s">
        <v>218</v>
      </c>
      <c r="F468">
        <v>13.5</v>
      </c>
    </row>
    <row r="469" spans="1:7" x14ac:dyDescent="0.25">
      <c r="A469" s="1">
        <v>43591</v>
      </c>
      <c r="B469" t="s">
        <v>242</v>
      </c>
      <c r="C469" t="s">
        <v>214</v>
      </c>
      <c r="D469">
        <v>5</v>
      </c>
      <c r="E469" t="s">
        <v>218</v>
      </c>
      <c r="F469">
        <v>14.5</v>
      </c>
    </row>
    <row r="470" spans="1:7" x14ac:dyDescent="0.25">
      <c r="A470" s="1">
        <v>43591</v>
      </c>
      <c r="B470" t="s">
        <v>242</v>
      </c>
      <c r="C470" t="s">
        <v>214</v>
      </c>
      <c r="D470">
        <v>5</v>
      </c>
      <c r="E470" t="s">
        <v>218</v>
      </c>
      <c r="F470">
        <v>13.7</v>
      </c>
    </row>
    <row r="471" spans="1:7" x14ac:dyDescent="0.25">
      <c r="A471" s="1">
        <v>43591</v>
      </c>
      <c r="B471" t="s">
        <v>242</v>
      </c>
      <c r="C471" t="s">
        <v>214</v>
      </c>
      <c r="D471">
        <v>5</v>
      </c>
      <c r="E471" t="s">
        <v>218</v>
      </c>
      <c r="F471">
        <v>17.600000000000001</v>
      </c>
      <c r="G471" t="s">
        <v>217</v>
      </c>
    </row>
    <row r="472" spans="1:7" x14ac:dyDescent="0.25">
      <c r="A472" s="1">
        <v>43591</v>
      </c>
      <c r="B472" t="s">
        <v>242</v>
      </c>
      <c r="C472" t="s">
        <v>214</v>
      </c>
      <c r="D472">
        <v>5</v>
      </c>
      <c r="E472" t="s">
        <v>218</v>
      </c>
      <c r="F472">
        <v>16.7</v>
      </c>
    </row>
    <row r="473" spans="1:7" x14ac:dyDescent="0.25">
      <c r="A473" s="1">
        <v>43591</v>
      </c>
      <c r="B473" t="s">
        <v>242</v>
      </c>
      <c r="C473" t="s">
        <v>214</v>
      </c>
      <c r="D473">
        <v>5</v>
      </c>
      <c r="E473" t="s">
        <v>218</v>
      </c>
      <c r="F473">
        <v>13.7</v>
      </c>
    </row>
    <row r="474" spans="1:7" x14ac:dyDescent="0.25">
      <c r="A474" s="1">
        <v>43591</v>
      </c>
      <c r="B474" t="s">
        <v>242</v>
      </c>
      <c r="C474" t="s">
        <v>214</v>
      </c>
      <c r="D474">
        <v>5</v>
      </c>
      <c r="E474" t="s">
        <v>218</v>
      </c>
      <c r="F474">
        <v>14.2</v>
      </c>
    </row>
    <row r="475" spans="1:7" x14ac:dyDescent="0.25">
      <c r="A475" s="1">
        <v>43591</v>
      </c>
      <c r="B475" t="s">
        <v>242</v>
      </c>
      <c r="C475" t="s">
        <v>214</v>
      </c>
      <c r="D475">
        <v>5</v>
      </c>
      <c r="E475" t="s">
        <v>218</v>
      </c>
      <c r="F475">
        <v>13.9</v>
      </c>
    </row>
    <row r="476" spans="1:7" x14ac:dyDescent="0.25">
      <c r="A476" s="1">
        <v>43591</v>
      </c>
      <c r="B476" t="s">
        <v>242</v>
      </c>
      <c r="C476" t="s">
        <v>214</v>
      </c>
      <c r="D476">
        <v>5</v>
      </c>
      <c r="E476" t="s">
        <v>218</v>
      </c>
      <c r="F476">
        <v>15.8</v>
      </c>
    </row>
    <row r="477" spans="1:7" x14ac:dyDescent="0.25">
      <c r="A477" s="1">
        <v>43591</v>
      </c>
      <c r="B477" t="s">
        <v>242</v>
      </c>
      <c r="C477" t="s">
        <v>214</v>
      </c>
      <c r="D477">
        <v>5</v>
      </c>
      <c r="E477" t="s">
        <v>218</v>
      </c>
      <c r="F477">
        <v>14</v>
      </c>
    </row>
    <row r="478" spans="1:7" x14ac:dyDescent="0.25">
      <c r="A478" s="1">
        <v>43591</v>
      </c>
      <c r="B478" t="s">
        <v>242</v>
      </c>
      <c r="C478" t="s">
        <v>214</v>
      </c>
      <c r="D478">
        <v>5</v>
      </c>
      <c r="E478" t="s">
        <v>218</v>
      </c>
      <c r="F478">
        <v>9.8000000000000007</v>
      </c>
    </row>
    <row r="479" spans="1:7" x14ac:dyDescent="0.25">
      <c r="A479" s="1">
        <v>43591</v>
      </c>
      <c r="B479" t="s">
        <v>242</v>
      </c>
      <c r="C479" t="s">
        <v>214</v>
      </c>
      <c r="D479">
        <v>5</v>
      </c>
      <c r="E479" t="s">
        <v>218</v>
      </c>
      <c r="F479">
        <v>13.9</v>
      </c>
    </row>
    <row r="480" spans="1:7" x14ac:dyDescent="0.25">
      <c r="A480" s="1">
        <v>43591</v>
      </c>
      <c r="B480" t="s">
        <v>242</v>
      </c>
      <c r="C480" t="s">
        <v>214</v>
      </c>
      <c r="D480">
        <v>5</v>
      </c>
      <c r="E480" t="s">
        <v>218</v>
      </c>
      <c r="F480">
        <v>12.2</v>
      </c>
    </row>
    <row r="481" spans="1:7" x14ac:dyDescent="0.25">
      <c r="A481" s="1">
        <v>43591</v>
      </c>
      <c r="B481" t="s">
        <v>242</v>
      </c>
      <c r="C481" t="s">
        <v>214</v>
      </c>
      <c r="D481">
        <v>5</v>
      </c>
      <c r="E481" t="s">
        <v>218</v>
      </c>
      <c r="F481">
        <v>14</v>
      </c>
    </row>
    <row r="482" spans="1:7" x14ac:dyDescent="0.25">
      <c r="A482" s="1">
        <v>43591</v>
      </c>
      <c r="B482" t="s">
        <v>242</v>
      </c>
      <c r="C482" t="s">
        <v>214</v>
      </c>
      <c r="D482">
        <v>5</v>
      </c>
      <c r="E482" t="s">
        <v>218</v>
      </c>
      <c r="F482">
        <v>10.9</v>
      </c>
    </row>
    <row r="483" spans="1:7" x14ac:dyDescent="0.25">
      <c r="A483" s="1">
        <v>43591</v>
      </c>
      <c r="B483" t="s">
        <v>242</v>
      </c>
      <c r="C483" t="s">
        <v>214</v>
      </c>
      <c r="D483">
        <v>5</v>
      </c>
      <c r="E483" t="s">
        <v>218</v>
      </c>
      <c r="F483">
        <v>10.1</v>
      </c>
    </row>
    <row r="484" spans="1:7" x14ac:dyDescent="0.25">
      <c r="A484" s="1">
        <v>43591</v>
      </c>
      <c r="B484" t="s">
        <v>242</v>
      </c>
      <c r="C484" t="s">
        <v>214</v>
      </c>
      <c r="D484">
        <v>5</v>
      </c>
      <c r="E484" t="s">
        <v>218</v>
      </c>
      <c r="F484">
        <v>9.1999999999999993</v>
      </c>
    </row>
    <row r="485" spans="1:7" x14ac:dyDescent="0.25">
      <c r="A485" s="1">
        <v>43591</v>
      </c>
      <c r="B485" t="s">
        <v>242</v>
      </c>
      <c r="C485" t="s">
        <v>214</v>
      </c>
      <c r="D485">
        <v>5</v>
      </c>
      <c r="E485" t="s">
        <v>218</v>
      </c>
      <c r="F485">
        <v>11.8</v>
      </c>
    </row>
    <row r="486" spans="1:7" x14ac:dyDescent="0.25">
      <c r="A486" s="1">
        <v>43591</v>
      </c>
      <c r="B486" t="s">
        <v>242</v>
      </c>
      <c r="C486" t="s">
        <v>214</v>
      </c>
      <c r="D486">
        <v>5</v>
      </c>
      <c r="E486" t="s">
        <v>215</v>
      </c>
      <c r="F486">
        <v>11.4</v>
      </c>
      <c r="G486" t="s">
        <v>217</v>
      </c>
    </row>
    <row r="487" spans="1:7" x14ac:dyDescent="0.25">
      <c r="A487" s="1">
        <v>43591</v>
      </c>
      <c r="B487" t="s">
        <v>242</v>
      </c>
      <c r="C487" t="s">
        <v>214</v>
      </c>
      <c r="D487">
        <v>5</v>
      </c>
      <c r="E487" t="s">
        <v>215</v>
      </c>
      <c r="F487">
        <v>13.6</v>
      </c>
      <c r="G487" t="s">
        <v>216</v>
      </c>
    </row>
    <row r="488" spans="1:7" x14ac:dyDescent="0.25">
      <c r="A488" s="1">
        <v>43591</v>
      </c>
      <c r="B488" t="s">
        <v>242</v>
      </c>
      <c r="C488" t="s">
        <v>214</v>
      </c>
      <c r="D488">
        <v>5</v>
      </c>
      <c r="E488" t="s">
        <v>215</v>
      </c>
      <c r="F488">
        <v>9.5</v>
      </c>
    </row>
    <row r="489" spans="1:7" x14ac:dyDescent="0.25">
      <c r="A489" s="1">
        <v>43591</v>
      </c>
      <c r="B489" t="s">
        <v>242</v>
      </c>
      <c r="C489" t="s">
        <v>214</v>
      </c>
      <c r="D489">
        <v>5</v>
      </c>
      <c r="E489" t="s">
        <v>215</v>
      </c>
      <c r="F489">
        <v>13.8</v>
      </c>
      <c r="G489" t="s">
        <v>216</v>
      </c>
    </row>
    <row r="490" spans="1:7" x14ac:dyDescent="0.25">
      <c r="A490" s="1">
        <v>43591</v>
      </c>
      <c r="B490" t="s">
        <v>242</v>
      </c>
      <c r="C490" t="s">
        <v>214</v>
      </c>
      <c r="D490">
        <v>5</v>
      </c>
      <c r="E490" t="s">
        <v>215</v>
      </c>
      <c r="F490">
        <v>11.6</v>
      </c>
      <c r="G490" t="s">
        <v>217</v>
      </c>
    </row>
    <row r="491" spans="1:7" x14ac:dyDescent="0.25">
      <c r="A491" s="1">
        <v>43591</v>
      </c>
      <c r="B491" t="s">
        <v>242</v>
      </c>
      <c r="C491" t="s">
        <v>214</v>
      </c>
      <c r="D491">
        <v>5</v>
      </c>
      <c r="E491" t="s">
        <v>215</v>
      </c>
      <c r="F491">
        <v>12.6</v>
      </c>
      <c r="G491" t="s">
        <v>216</v>
      </c>
    </row>
    <row r="492" spans="1:7" x14ac:dyDescent="0.25">
      <c r="A492" s="1">
        <v>43591</v>
      </c>
      <c r="B492" t="s">
        <v>242</v>
      </c>
      <c r="C492" t="s">
        <v>214</v>
      </c>
      <c r="D492">
        <v>5</v>
      </c>
      <c r="E492" t="s">
        <v>215</v>
      </c>
      <c r="F492">
        <v>8.3000000000000007</v>
      </c>
    </row>
    <row r="493" spans="1:7" x14ac:dyDescent="0.25">
      <c r="A493" s="1">
        <v>43591</v>
      </c>
      <c r="B493" t="s">
        <v>242</v>
      </c>
      <c r="C493" t="s">
        <v>214</v>
      </c>
      <c r="D493">
        <v>5</v>
      </c>
      <c r="E493" t="s">
        <v>215</v>
      </c>
      <c r="F493">
        <v>11.5</v>
      </c>
      <c r="G493" t="s">
        <v>216</v>
      </c>
    </row>
    <row r="494" spans="1:7" x14ac:dyDescent="0.25">
      <c r="A494" s="1">
        <v>43591</v>
      </c>
      <c r="B494" t="s">
        <v>242</v>
      </c>
      <c r="C494" t="s">
        <v>214</v>
      </c>
      <c r="D494">
        <v>5</v>
      </c>
      <c r="E494" t="s">
        <v>215</v>
      </c>
      <c r="F494">
        <v>8.3000000000000007</v>
      </c>
    </row>
    <row r="495" spans="1:7" x14ac:dyDescent="0.25">
      <c r="A495" s="1">
        <v>43591</v>
      </c>
      <c r="B495" t="s">
        <v>242</v>
      </c>
      <c r="C495" t="s">
        <v>214</v>
      </c>
      <c r="D495">
        <v>5</v>
      </c>
      <c r="E495" t="s">
        <v>215</v>
      </c>
      <c r="F495">
        <v>8.3000000000000007</v>
      </c>
    </row>
    <row r="496" spans="1:7" x14ac:dyDescent="0.25">
      <c r="A496" s="1">
        <v>43591</v>
      </c>
      <c r="B496" t="s">
        <v>242</v>
      </c>
      <c r="C496" t="s">
        <v>214</v>
      </c>
      <c r="D496">
        <v>5</v>
      </c>
      <c r="E496" t="s">
        <v>215</v>
      </c>
      <c r="F496">
        <v>12.3</v>
      </c>
      <c r="G496" t="s">
        <v>217</v>
      </c>
    </row>
    <row r="497" spans="1:7" x14ac:dyDescent="0.25">
      <c r="A497" s="1">
        <v>43591</v>
      </c>
      <c r="B497" t="s">
        <v>242</v>
      </c>
      <c r="C497" t="s">
        <v>214</v>
      </c>
      <c r="D497">
        <v>5</v>
      </c>
      <c r="E497" t="s">
        <v>215</v>
      </c>
      <c r="F497">
        <v>17</v>
      </c>
      <c r="G497" t="s">
        <v>216</v>
      </c>
    </row>
    <row r="498" spans="1:7" x14ac:dyDescent="0.25">
      <c r="A498" s="1">
        <v>43591</v>
      </c>
      <c r="B498" t="s">
        <v>242</v>
      </c>
      <c r="C498" t="s">
        <v>214</v>
      </c>
      <c r="D498">
        <v>5</v>
      </c>
      <c r="E498" t="s">
        <v>215</v>
      </c>
      <c r="F498">
        <v>15.4</v>
      </c>
      <c r="G498" t="s">
        <v>216</v>
      </c>
    </row>
    <row r="499" spans="1:7" x14ac:dyDescent="0.25">
      <c r="A499" s="1">
        <v>43591</v>
      </c>
      <c r="B499" t="s">
        <v>242</v>
      </c>
      <c r="C499" t="s">
        <v>214</v>
      </c>
      <c r="D499">
        <v>5</v>
      </c>
      <c r="E499" t="s">
        <v>215</v>
      </c>
      <c r="F499">
        <v>9.8000000000000007</v>
      </c>
    </row>
    <row r="500" spans="1:7" x14ac:dyDescent="0.25">
      <c r="A500" s="1">
        <v>43591</v>
      </c>
      <c r="B500" t="s">
        <v>242</v>
      </c>
      <c r="C500" t="s">
        <v>214</v>
      </c>
      <c r="D500">
        <v>5</v>
      </c>
      <c r="E500" t="s">
        <v>215</v>
      </c>
      <c r="F500">
        <v>12.4</v>
      </c>
      <c r="G500" t="s">
        <v>216</v>
      </c>
    </row>
    <row r="501" spans="1:7" x14ac:dyDescent="0.25">
      <c r="A501" s="1">
        <v>43591</v>
      </c>
      <c r="B501" t="s">
        <v>242</v>
      </c>
      <c r="C501" t="s">
        <v>214</v>
      </c>
      <c r="D501">
        <v>5</v>
      </c>
      <c r="E501" t="s">
        <v>215</v>
      </c>
      <c r="F501">
        <v>14.7</v>
      </c>
      <c r="G501" t="s">
        <v>216</v>
      </c>
    </row>
    <row r="502" spans="1:7" x14ac:dyDescent="0.25">
      <c r="A502" s="1">
        <v>43591</v>
      </c>
      <c r="B502" t="s">
        <v>242</v>
      </c>
      <c r="C502" t="s">
        <v>214</v>
      </c>
      <c r="D502">
        <v>5</v>
      </c>
      <c r="E502" t="s">
        <v>215</v>
      </c>
      <c r="F502">
        <v>13.9</v>
      </c>
      <c r="G502" t="s">
        <v>216</v>
      </c>
    </row>
    <row r="503" spans="1:7" x14ac:dyDescent="0.25">
      <c r="A503" s="1">
        <v>43591</v>
      </c>
      <c r="B503" t="s">
        <v>242</v>
      </c>
      <c r="C503" t="s">
        <v>214</v>
      </c>
      <c r="D503">
        <v>5</v>
      </c>
      <c r="E503" t="s">
        <v>224</v>
      </c>
      <c r="F503">
        <v>31.7</v>
      </c>
    </row>
    <row r="504" spans="1:7" x14ac:dyDescent="0.25">
      <c r="A504" s="1">
        <v>43591</v>
      </c>
      <c r="B504" t="s">
        <v>242</v>
      </c>
      <c r="C504" t="s">
        <v>214</v>
      </c>
      <c r="D504">
        <v>5</v>
      </c>
      <c r="E504" t="s">
        <v>226</v>
      </c>
      <c r="F504">
        <v>9.9</v>
      </c>
      <c r="G504" t="s">
        <v>216</v>
      </c>
    </row>
    <row r="505" spans="1:7" x14ac:dyDescent="0.25">
      <c r="A505" s="1">
        <v>43591</v>
      </c>
      <c r="B505" t="s">
        <v>242</v>
      </c>
      <c r="C505" t="s">
        <v>214</v>
      </c>
      <c r="D505">
        <v>5</v>
      </c>
      <c r="E505" t="s">
        <v>226</v>
      </c>
      <c r="F505">
        <v>10.1</v>
      </c>
      <c r="G505" t="s">
        <v>216</v>
      </c>
    </row>
    <row r="506" spans="1:7" x14ac:dyDescent="0.25">
      <c r="A506" s="1">
        <v>43591</v>
      </c>
      <c r="B506" t="s">
        <v>242</v>
      </c>
      <c r="C506" t="s">
        <v>214</v>
      </c>
      <c r="D506">
        <v>5</v>
      </c>
      <c r="E506" t="s">
        <v>226</v>
      </c>
      <c r="F506">
        <v>7.9</v>
      </c>
      <c r="G506" t="s">
        <v>216</v>
      </c>
    </row>
    <row r="507" spans="1:7" x14ac:dyDescent="0.25">
      <c r="A507" s="1">
        <v>43591</v>
      </c>
      <c r="B507" t="s">
        <v>242</v>
      </c>
      <c r="C507" t="s">
        <v>214</v>
      </c>
      <c r="D507">
        <v>6</v>
      </c>
      <c r="E507" t="s">
        <v>225</v>
      </c>
      <c r="F507">
        <v>9.3000000000000007</v>
      </c>
    </row>
    <row r="508" spans="1:7" x14ac:dyDescent="0.25">
      <c r="A508" s="1">
        <v>43591</v>
      </c>
      <c r="B508" t="s">
        <v>242</v>
      </c>
      <c r="C508" t="s">
        <v>214</v>
      </c>
      <c r="D508">
        <v>6</v>
      </c>
      <c r="E508" t="s">
        <v>225</v>
      </c>
      <c r="F508">
        <v>10.9</v>
      </c>
    </row>
    <row r="509" spans="1:7" x14ac:dyDescent="0.25">
      <c r="A509" s="1">
        <v>43591</v>
      </c>
      <c r="B509" t="s">
        <v>242</v>
      </c>
      <c r="C509" t="s">
        <v>214</v>
      </c>
      <c r="D509">
        <v>6</v>
      </c>
      <c r="E509" t="s">
        <v>219</v>
      </c>
      <c r="F509">
        <v>21</v>
      </c>
      <c r="G509" t="s">
        <v>216</v>
      </c>
    </row>
    <row r="510" spans="1:7" x14ac:dyDescent="0.25">
      <c r="A510" s="1">
        <v>43591</v>
      </c>
      <c r="B510" t="s">
        <v>242</v>
      </c>
      <c r="C510" t="s">
        <v>214</v>
      </c>
      <c r="D510">
        <v>6</v>
      </c>
      <c r="E510" t="s">
        <v>219</v>
      </c>
      <c r="F510">
        <v>21.9</v>
      </c>
      <c r="G510" t="s">
        <v>217</v>
      </c>
    </row>
    <row r="511" spans="1:7" x14ac:dyDescent="0.25">
      <c r="A511" s="1">
        <v>43591</v>
      </c>
      <c r="B511" t="s">
        <v>242</v>
      </c>
      <c r="C511" t="s">
        <v>214</v>
      </c>
      <c r="D511">
        <v>6</v>
      </c>
      <c r="E511" t="s">
        <v>218</v>
      </c>
      <c r="F511">
        <v>9.4</v>
      </c>
    </row>
    <row r="512" spans="1:7" x14ac:dyDescent="0.25">
      <c r="A512" s="1">
        <v>43591</v>
      </c>
      <c r="B512" t="s">
        <v>242</v>
      </c>
      <c r="C512" t="s">
        <v>214</v>
      </c>
      <c r="D512">
        <v>6</v>
      </c>
      <c r="E512" t="s">
        <v>215</v>
      </c>
      <c r="F512">
        <v>13.4</v>
      </c>
      <c r="G512" t="s">
        <v>216</v>
      </c>
    </row>
    <row r="513" spans="1:7" x14ac:dyDescent="0.25">
      <c r="A513" s="1">
        <v>43591</v>
      </c>
      <c r="B513" t="s">
        <v>242</v>
      </c>
      <c r="C513" t="s">
        <v>214</v>
      </c>
      <c r="D513">
        <v>6</v>
      </c>
      <c r="E513" t="s">
        <v>215</v>
      </c>
      <c r="F513">
        <v>11.4</v>
      </c>
      <c r="G513" t="s">
        <v>217</v>
      </c>
    </row>
    <row r="514" spans="1:7" x14ac:dyDescent="0.25">
      <c r="A514" s="1">
        <v>43591</v>
      </c>
      <c r="B514" t="s">
        <v>242</v>
      </c>
      <c r="C514" t="s">
        <v>214</v>
      </c>
      <c r="D514">
        <v>6</v>
      </c>
      <c r="E514" t="s">
        <v>215</v>
      </c>
      <c r="F514">
        <v>16.600000000000001</v>
      </c>
      <c r="G514" t="s">
        <v>216</v>
      </c>
    </row>
    <row r="515" spans="1:7" x14ac:dyDescent="0.25">
      <c r="A515" s="1">
        <v>43591</v>
      </c>
      <c r="B515" t="s">
        <v>242</v>
      </c>
      <c r="C515" t="s">
        <v>214</v>
      </c>
      <c r="D515">
        <v>6</v>
      </c>
      <c r="E515" t="s">
        <v>215</v>
      </c>
      <c r="F515">
        <v>14.1</v>
      </c>
      <c r="G515" t="s">
        <v>216</v>
      </c>
    </row>
    <row r="516" spans="1:7" x14ac:dyDescent="0.25">
      <c r="A516" s="1">
        <v>43591</v>
      </c>
      <c r="B516" t="s">
        <v>242</v>
      </c>
      <c r="C516" t="s">
        <v>214</v>
      </c>
      <c r="D516">
        <v>6</v>
      </c>
      <c r="E516" t="s">
        <v>215</v>
      </c>
      <c r="F516">
        <v>12.9</v>
      </c>
      <c r="G516" t="s">
        <v>216</v>
      </c>
    </row>
    <row r="517" spans="1:7" x14ac:dyDescent="0.25">
      <c r="A517" s="1">
        <v>43591</v>
      </c>
      <c r="B517" t="s">
        <v>242</v>
      </c>
      <c r="C517" t="s">
        <v>214</v>
      </c>
      <c r="D517">
        <v>6</v>
      </c>
      <c r="E517" t="s">
        <v>215</v>
      </c>
      <c r="F517">
        <v>8.6</v>
      </c>
    </row>
    <row r="518" spans="1:7" x14ac:dyDescent="0.25">
      <c r="A518" s="1">
        <v>43591</v>
      </c>
      <c r="B518" t="s">
        <v>242</v>
      </c>
      <c r="C518" t="s">
        <v>214</v>
      </c>
      <c r="D518">
        <v>6</v>
      </c>
      <c r="E518" t="s">
        <v>215</v>
      </c>
      <c r="F518">
        <v>10.7</v>
      </c>
      <c r="G518" t="s">
        <v>216</v>
      </c>
    </row>
    <row r="519" spans="1:7" x14ac:dyDescent="0.25">
      <c r="A519" s="1">
        <v>43591</v>
      </c>
      <c r="B519" t="s">
        <v>242</v>
      </c>
      <c r="C519" t="s">
        <v>214</v>
      </c>
      <c r="D519">
        <v>6</v>
      </c>
      <c r="E519" t="s">
        <v>215</v>
      </c>
      <c r="F519">
        <v>6.4</v>
      </c>
    </row>
    <row r="520" spans="1:7" x14ac:dyDescent="0.25">
      <c r="A520" s="1">
        <v>43591</v>
      </c>
      <c r="B520" t="s">
        <v>242</v>
      </c>
      <c r="C520" t="s">
        <v>214</v>
      </c>
      <c r="D520">
        <v>6</v>
      </c>
      <c r="E520" t="s">
        <v>215</v>
      </c>
      <c r="F520">
        <v>7</v>
      </c>
    </row>
    <row r="521" spans="1:7" x14ac:dyDescent="0.25">
      <c r="A521" s="1">
        <v>43591</v>
      </c>
      <c r="B521" t="s">
        <v>242</v>
      </c>
      <c r="C521" t="s">
        <v>214</v>
      </c>
      <c r="D521">
        <v>6</v>
      </c>
      <c r="E521" t="s">
        <v>233</v>
      </c>
      <c r="F521">
        <v>7.2</v>
      </c>
    </row>
    <row r="522" spans="1:7" x14ac:dyDescent="0.25">
      <c r="A522" s="1">
        <v>43591</v>
      </c>
      <c r="B522" t="s">
        <v>242</v>
      </c>
      <c r="C522" t="s">
        <v>214</v>
      </c>
      <c r="D522">
        <v>6</v>
      </c>
      <c r="E522" t="s">
        <v>233</v>
      </c>
      <c r="F522">
        <v>6.9</v>
      </c>
    </row>
    <row r="523" spans="1:7" x14ac:dyDescent="0.25">
      <c r="A523" s="1">
        <v>43591</v>
      </c>
      <c r="B523" t="s">
        <v>242</v>
      </c>
      <c r="C523" t="s">
        <v>214</v>
      </c>
      <c r="D523">
        <v>7</v>
      </c>
      <c r="E523" t="s">
        <v>215</v>
      </c>
      <c r="F523">
        <v>12</v>
      </c>
      <c r="G523" t="s">
        <v>217</v>
      </c>
    </row>
    <row r="524" spans="1:7" x14ac:dyDescent="0.25">
      <c r="A524" s="1">
        <v>43591</v>
      </c>
      <c r="B524" t="s">
        <v>242</v>
      </c>
      <c r="C524" t="s">
        <v>214</v>
      </c>
      <c r="D524">
        <v>7</v>
      </c>
      <c r="E524" t="s">
        <v>215</v>
      </c>
      <c r="F524">
        <v>12.9</v>
      </c>
      <c r="G524" t="s">
        <v>216</v>
      </c>
    </row>
    <row r="525" spans="1:7" x14ac:dyDescent="0.25">
      <c r="A525" s="1">
        <v>43591</v>
      </c>
      <c r="B525" t="s">
        <v>242</v>
      </c>
      <c r="C525" t="s">
        <v>214</v>
      </c>
      <c r="D525">
        <v>7</v>
      </c>
      <c r="E525" t="s">
        <v>215</v>
      </c>
      <c r="F525">
        <v>16.600000000000001</v>
      </c>
      <c r="G525" t="s">
        <v>216</v>
      </c>
    </row>
    <row r="526" spans="1:7" x14ac:dyDescent="0.25">
      <c r="A526" s="1">
        <v>43591</v>
      </c>
      <c r="B526" t="s">
        <v>242</v>
      </c>
      <c r="C526" t="s">
        <v>214</v>
      </c>
      <c r="D526">
        <v>7</v>
      </c>
      <c r="E526" t="s">
        <v>215</v>
      </c>
      <c r="F526">
        <v>7.4</v>
      </c>
    </row>
    <row r="527" spans="1:7" x14ac:dyDescent="0.25">
      <c r="A527" s="1">
        <v>43591</v>
      </c>
      <c r="B527" t="s">
        <v>242</v>
      </c>
      <c r="C527" t="s">
        <v>214</v>
      </c>
      <c r="D527">
        <v>7</v>
      </c>
      <c r="E527" t="s">
        <v>215</v>
      </c>
      <c r="F527">
        <v>11.4</v>
      </c>
      <c r="G527" t="s">
        <v>217</v>
      </c>
    </row>
    <row r="528" spans="1:7" x14ac:dyDescent="0.25">
      <c r="A528" s="1">
        <v>43591</v>
      </c>
      <c r="B528" t="s">
        <v>242</v>
      </c>
      <c r="C528" t="s">
        <v>214</v>
      </c>
      <c r="D528">
        <v>7</v>
      </c>
      <c r="E528" t="s">
        <v>215</v>
      </c>
      <c r="F528">
        <v>12.6</v>
      </c>
      <c r="G528" t="s">
        <v>217</v>
      </c>
    </row>
    <row r="529" spans="1:7" x14ac:dyDescent="0.25">
      <c r="A529" s="1">
        <v>43591</v>
      </c>
      <c r="B529" t="s">
        <v>242</v>
      </c>
      <c r="C529" t="s">
        <v>214</v>
      </c>
      <c r="D529">
        <v>7</v>
      </c>
      <c r="E529" t="s">
        <v>215</v>
      </c>
      <c r="F529">
        <v>11.7</v>
      </c>
      <c r="G529" t="s">
        <v>217</v>
      </c>
    </row>
    <row r="530" spans="1:7" x14ac:dyDescent="0.25">
      <c r="A530" s="1">
        <v>43591</v>
      </c>
      <c r="B530" t="s">
        <v>242</v>
      </c>
      <c r="C530" t="s">
        <v>214</v>
      </c>
      <c r="D530">
        <v>7</v>
      </c>
      <c r="E530" t="s">
        <v>215</v>
      </c>
      <c r="F530">
        <v>11.5</v>
      </c>
      <c r="G530" t="s">
        <v>217</v>
      </c>
    </row>
    <row r="531" spans="1:7" x14ac:dyDescent="0.25">
      <c r="A531" s="1">
        <v>43591</v>
      </c>
      <c r="B531" t="s">
        <v>242</v>
      </c>
      <c r="C531" t="s">
        <v>214</v>
      </c>
      <c r="D531">
        <v>7</v>
      </c>
      <c r="E531" t="s">
        <v>215</v>
      </c>
      <c r="F531">
        <v>9.4</v>
      </c>
    </row>
    <row r="532" spans="1:7" x14ac:dyDescent="0.25">
      <c r="A532" s="1">
        <v>43591</v>
      </c>
      <c r="B532" t="s">
        <v>242</v>
      </c>
      <c r="C532" t="s">
        <v>214</v>
      </c>
      <c r="D532">
        <v>7</v>
      </c>
      <c r="E532" t="s">
        <v>215</v>
      </c>
      <c r="F532">
        <v>18.100000000000001</v>
      </c>
      <c r="G532" t="s">
        <v>216</v>
      </c>
    </row>
    <row r="533" spans="1:7" x14ac:dyDescent="0.25">
      <c r="A533" s="1">
        <v>43591</v>
      </c>
      <c r="B533" t="s">
        <v>242</v>
      </c>
      <c r="C533" t="s">
        <v>214</v>
      </c>
      <c r="D533">
        <v>7</v>
      </c>
      <c r="E533" t="s">
        <v>215</v>
      </c>
      <c r="F533">
        <v>8.6999999999999993</v>
      </c>
    </row>
    <row r="534" spans="1:7" x14ac:dyDescent="0.25">
      <c r="A534" s="1">
        <v>43591</v>
      </c>
      <c r="B534" t="s">
        <v>242</v>
      </c>
      <c r="C534" t="s">
        <v>214</v>
      </c>
      <c r="D534">
        <v>7</v>
      </c>
      <c r="E534" t="s">
        <v>215</v>
      </c>
      <c r="F534">
        <v>9.1</v>
      </c>
    </row>
    <row r="535" spans="1:7" x14ac:dyDescent="0.25">
      <c r="A535" s="1">
        <v>43591</v>
      </c>
      <c r="B535" t="s">
        <v>242</v>
      </c>
      <c r="C535" t="s">
        <v>214</v>
      </c>
      <c r="D535">
        <v>7</v>
      </c>
      <c r="E535" t="s">
        <v>215</v>
      </c>
      <c r="F535">
        <v>9.6</v>
      </c>
    </row>
    <row r="536" spans="1:7" x14ac:dyDescent="0.25">
      <c r="A536" s="1">
        <v>43591</v>
      </c>
      <c r="B536" t="s">
        <v>242</v>
      </c>
      <c r="C536" t="s">
        <v>214</v>
      </c>
      <c r="D536">
        <v>7</v>
      </c>
      <c r="E536" t="s">
        <v>215</v>
      </c>
      <c r="F536">
        <v>10.5</v>
      </c>
      <c r="G536" t="s">
        <v>216</v>
      </c>
    </row>
    <row r="537" spans="1:7" x14ac:dyDescent="0.25">
      <c r="A537" s="1">
        <v>43591</v>
      </c>
      <c r="B537" t="s">
        <v>242</v>
      </c>
      <c r="C537" t="s">
        <v>214</v>
      </c>
      <c r="D537">
        <v>7</v>
      </c>
      <c r="E537" t="s">
        <v>215</v>
      </c>
      <c r="F537">
        <v>8.9</v>
      </c>
    </row>
    <row r="538" spans="1:7" x14ac:dyDescent="0.25">
      <c r="A538" s="1">
        <v>43591</v>
      </c>
      <c r="B538" t="s">
        <v>242</v>
      </c>
      <c r="C538" t="s">
        <v>214</v>
      </c>
      <c r="D538">
        <v>7</v>
      </c>
      <c r="E538" t="s">
        <v>215</v>
      </c>
      <c r="F538">
        <v>14.2</v>
      </c>
      <c r="G538" t="s">
        <v>216</v>
      </c>
    </row>
    <row r="539" spans="1:7" x14ac:dyDescent="0.25">
      <c r="A539" s="1">
        <v>43591</v>
      </c>
      <c r="B539" t="s">
        <v>242</v>
      </c>
      <c r="C539" t="s">
        <v>214</v>
      </c>
      <c r="D539">
        <v>7</v>
      </c>
      <c r="E539" t="s">
        <v>215</v>
      </c>
      <c r="F539">
        <v>14.8</v>
      </c>
      <c r="G539" t="s">
        <v>216</v>
      </c>
    </row>
    <row r="540" spans="1:7" x14ac:dyDescent="0.25">
      <c r="A540" s="1">
        <v>43591</v>
      </c>
      <c r="B540" t="s">
        <v>242</v>
      </c>
      <c r="C540" t="s">
        <v>214</v>
      </c>
      <c r="D540">
        <v>7</v>
      </c>
      <c r="E540" t="s">
        <v>215</v>
      </c>
      <c r="F540">
        <v>12.2</v>
      </c>
      <c r="G540" t="s">
        <v>216</v>
      </c>
    </row>
    <row r="541" spans="1:7" x14ac:dyDescent="0.25">
      <c r="A541" s="1">
        <v>43591</v>
      </c>
      <c r="B541" t="s">
        <v>242</v>
      </c>
      <c r="C541" t="s">
        <v>214</v>
      </c>
      <c r="D541">
        <v>7</v>
      </c>
      <c r="E541" t="s">
        <v>215</v>
      </c>
      <c r="F541">
        <v>9.8000000000000007</v>
      </c>
    </row>
    <row r="542" spans="1:7" x14ac:dyDescent="0.25">
      <c r="A542" s="1">
        <v>43591</v>
      </c>
      <c r="B542" t="s">
        <v>242</v>
      </c>
      <c r="C542" t="s">
        <v>214</v>
      </c>
      <c r="D542">
        <v>7</v>
      </c>
      <c r="E542" t="s">
        <v>215</v>
      </c>
      <c r="F542">
        <v>7.9</v>
      </c>
    </row>
    <row r="543" spans="1:7" x14ac:dyDescent="0.25">
      <c r="A543" s="1">
        <v>43591</v>
      </c>
      <c r="B543" t="s">
        <v>242</v>
      </c>
      <c r="C543" t="s">
        <v>214</v>
      </c>
      <c r="D543">
        <v>7</v>
      </c>
      <c r="E543" t="s">
        <v>215</v>
      </c>
      <c r="F543">
        <v>7.4</v>
      </c>
    </row>
    <row r="544" spans="1:7" x14ac:dyDescent="0.25">
      <c r="A544" s="1">
        <v>43591</v>
      </c>
      <c r="B544" t="s">
        <v>242</v>
      </c>
      <c r="C544" t="s">
        <v>214</v>
      </c>
      <c r="D544">
        <v>7</v>
      </c>
      <c r="E544" t="s">
        <v>215</v>
      </c>
      <c r="F544">
        <v>12.4</v>
      </c>
      <c r="G544" t="s">
        <v>216</v>
      </c>
    </row>
    <row r="545" spans="1:7" x14ac:dyDescent="0.25">
      <c r="A545" s="1">
        <v>43591</v>
      </c>
      <c r="B545" t="s">
        <v>242</v>
      </c>
      <c r="C545" t="s">
        <v>214</v>
      </c>
      <c r="D545">
        <v>7</v>
      </c>
      <c r="E545" t="s">
        <v>215</v>
      </c>
      <c r="F545">
        <v>10.5</v>
      </c>
      <c r="G545" t="s">
        <v>216</v>
      </c>
    </row>
    <row r="546" spans="1:7" x14ac:dyDescent="0.25">
      <c r="A546" s="1">
        <v>43591</v>
      </c>
      <c r="B546" t="s">
        <v>242</v>
      </c>
      <c r="C546" t="s">
        <v>214</v>
      </c>
      <c r="D546">
        <v>7</v>
      </c>
      <c r="E546" t="s">
        <v>215</v>
      </c>
      <c r="F546">
        <v>10.1</v>
      </c>
      <c r="G546" t="s">
        <v>217</v>
      </c>
    </row>
    <row r="547" spans="1:7" x14ac:dyDescent="0.25">
      <c r="A547" s="1">
        <v>43591</v>
      </c>
      <c r="B547" t="s">
        <v>242</v>
      </c>
      <c r="C547" t="s">
        <v>214</v>
      </c>
      <c r="D547">
        <v>7</v>
      </c>
      <c r="E547" t="s">
        <v>215</v>
      </c>
      <c r="F547">
        <v>8.9</v>
      </c>
    </row>
    <row r="548" spans="1:7" x14ac:dyDescent="0.25">
      <c r="A548" s="1">
        <v>43591</v>
      </c>
      <c r="B548" t="s">
        <v>242</v>
      </c>
      <c r="C548" t="s">
        <v>214</v>
      </c>
      <c r="D548">
        <v>7</v>
      </c>
      <c r="E548" t="s">
        <v>215</v>
      </c>
      <c r="F548">
        <v>11</v>
      </c>
      <c r="G548" t="s">
        <v>216</v>
      </c>
    </row>
    <row r="549" spans="1:7" x14ac:dyDescent="0.25">
      <c r="A549" s="1">
        <v>43591</v>
      </c>
      <c r="B549" t="s">
        <v>242</v>
      </c>
      <c r="C549" t="s">
        <v>214</v>
      </c>
      <c r="D549">
        <v>7</v>
      </c>
      <c r="E549" t="s">
        <v>215</v>
      </c>
      <c r="F549">
        <v>8.9</v>
      </c>
    </row>
    <row r="550" spans="1:7" x14ac:dyDescent="0.25">
      <c r="A550" s="1">
        <v>43591</v>
      </c>
      <c r="B550" t="s">
        <v>242</v>
      </c>
      <c r="C550" t="s">
        <v>214</v>
      </c>
      <c r="D550">
        <v>7</v>
      </c>
      <c r="E550" t="s">
        <v>215</v>
      </c>
      <c r="F550">
        <v>11.5</v>
      </c>
      <c r="G550" t="s">
        <v>217</v>
      </c>
    </row>
    <row r="551" spans="1:7" x14ac:dyDescent="0.25">
      <c r="A551" s="1">
        <v>43591</v>
      </c>
      <c r="B551" t="s">
        <v>242</v>
      </c>
      <c r="C551" t="s">
        <v>214</v>
      </c>
      <c r="D551">
        <v>7</v>
      </c>
      <c r="E551" t="s">
        <v>215</v>
      </c>
      <c r="F551">
        <v>10.3</v>
      </c>
      <c r="G551" t="s">
        <v>217</v>
      </c>
    </row>
    <row r="552" spans="1:7" x14ac:dyDescent="0.25">
      <c r="A552" s="1">
        <v>43591</v>
      </c>
      <c r="B552" t="s">
        <v>242</v>
      </c>
      <c r="C552" t="s">
        <v>214</v>
      </c>
      <c r="D552">
        <v>7</v>
      </c>
      <c r="E552" t="s">
        <v>215</v>
      </c>
      <c r="F552">
        <v>8.4</v>
      </c>
    </row>
    <row r="553" spans="1:7" x14ac:dyDescent="0.25">
      <c r="A553" s="1">
        <v>43591</v>
      </c>
      <c r="B553" t="s">
        <v>242</v>
      </c>
      <c r="C553" t="s">
        <v>214</v>
      </c>
      <c r="D553">
        <v>7</v>
      </c>
      <c r="E553" t="s">
        <v>215</v>
      </c>
      <c r="F553">
        <v>7.6</v>
      </c>
    </row>
    <row r="554" spans="1:7" x14ac:dyDescent="0.25">
      <c r="A554" s="1">
        <v>43591</v>
      </c>
      <c r="B554" t="s">
        <v>242</v>
      </c>
      <c r="C554" t="s">
        <v>214</v>
      </c>
      <c r="D554">
        <v>7</v>
      </c>
      <c r="E554" t="s">
        <v>215</v>
      </c>
      <c r="F554">
        <v>8.1</v>
      </c>
    </row>
    <row r="555" spans="1:7" x14ac:dyDescent="0.25">
      <c r="A555" s="1">
        <v>43591</v>
      </c>
      <c r="B555" t="s">
        <v>242</v>
      </c>
      <c r="C555" t="s">
        <v>214</v>
      </c>
      <c r="D555">
        <v>7</v>
      </c>
      <c r="E555" t="s">
        <v>215</v>
      </c>
      <c r="F555">
        <v>10</v>
      </c>
      <c r="G555" t="s">
        <v>216</v>
      </c>
    </row>
    <row r="556" spans="1:7" x14ac:dyDescent="0.25">
      <c r="A556" s="1">
        <v>43591</v>
      </c>
      <c r="B556" t="s">
        <v>242</v>
      </c>
      <c r="C556" t="s">
        <v>214</v>
      </c>
      <c r="D556">
        <v>7</v>
      </c>
      <c r="E556" t="s">
        <v>215</v>
      </c>
      <c r="F556">
        <v>12.9</v>
      </c>
      <c r="G556" t="s">
        <v>216</v>
      </c>
    </row>
    <row r="557" spans="1:7" x14ac:dyDescent="0.25">
      <c r="A557" s="1">
        <v>43591</v>
      </c>
      <c r="B557" t="s">
        <v>242</v>
      </c>
      <c r="C557" t="s">
        <v>214</v>
      </c>
      <c r="D557">
        <v>7</v>
      </c>
      <c r="E557" t="s">
        <v>215</v>
      </c>
      <c r="F557">
        <v>7.6</v>
      </c>
    </row>
    <row r="558" spans="1:7" x14ac:dyDescent="0.25">
      <c r="A558" s="1">
        <v>43591</v>
      </c>
      <c r="B558" t="s">
        <v>242</v>
      </c>
      <c r="C558" t="s">
        <v>214</v>
      </c>
      <c r="D558">
        <v>7</v>
      </c>
      <c r="E558" t="s">
        <v>215</v>
      </c>
      <c r="F558">
        <v>8.6999999999999993</v>
      </c>
    </row>
    <row r="559" spans="1:7" x14ac:dyDescent="0.25">
      <c r="A559" s="1">
        <v>43591</v>
      </c>
      <c r="B559" t="s">
        <v>242</v>
      </c>
      <c r="C559" t="s">
        <v>214</v>
      </c>
      <c r="D559">
        <v>7</v>
      </c>
      <c r="E559" t="s">
        <v>215</v>
      </c>
      <c r="F559">
        <v>6.6</v>
      </c>
    </row>
    <row r="560" spans="1:7" x14ac:dyDescent="0.25">
      <c r="A560" s="1">
        <v>43591</v>
      </c>
      <c r="B560" t="s">
        <v>242</v>
      </c>
      <c r="C560" t="s">
        <v>214</v>
      </c>
      <c r="D560">
        <v>7</v>
      </c>
      <c r="E560" t="s">
        <v>215</v>
      </c>
      <c r="F560">
        <v>7.8</v>
      </c>
    </row>
    <row r="561" spans="1:9" x14ac:dyDescent="0.25">
      <c r="A561" s="1">
        <v>43591</v>
      </c>
      <c r="B561" t="s">
        <v>242</v>
      </c>
      <c r="C561" t="s">
        <v>214</v>
      </c>
      <c r="D561">
        <v>7</v>
      </c>
      <c r="E561" t="s">
        <v>215</v>
      </c>
      <c r="F561">
        <v>9.8000000000000007</v>
      </c>
    </row>
    <row r="562" spans="1:9" x14ac:dyDescent="0.25">
      <c r="A562" s="1">
        <v>43591</v>
      </c>
      <c r="B562" t="s">
        <v>242</v>
      </c>
      <c r="C562" t="s">
        <v>214</v>
      </c>
      <c r="D562">
        <v>7</v>
      </c>
      <c r="E562" t="s">
        <v>215</v>
      </c>
      <c r="F562">
        <v>10.1</v>
      </c>
      <c r="G562" t="s">
        <v>216</v>
      </c>
    </row>
    <row r="563" spans="1:9" x14ac:dyDescent="0.25">
      <c r="A563" s="1">
        <v>43591</v>
      </c>
      <c r="B563" t="s">
        <v>242</v>
      </c>
      <c r="C563" t="s">
        <v>214</v>
      </c>
      <c r="D563">
        <v>7</v>
      </c>
      <c r="E563" t="s">
        <v>215</v>
      </c>
      <c r="F563">
        <v>11.5</v>
      </c>
      <c r="G563" t="s">
        <v>217</v>
      </c>
    </row>
    <row r="564" spans="1:9" x14ac:dyDescent="0.25">
      <c r="A564" s="1">
        <v>43591</v>
      </c>
      <c r="B564" t="s">
        <v>242</v>
      </c>
      <c r="C564" t="s">
        <v>214</v>
      </c>
      <c r="D564">
        <v>7</v>
      </c>
      <c r="E564" t="s">
        <v>215</v>
      </c>
      <c r="F564">
        <v>13.1</v>
      </c>
      <c r="G564" t="s">
        <v>216</v>
      </c>
    </row>
    <row r="565" spans="1:9" x14ac:dyDescent="0.25">
      <c r="A565" s="1">
        <v>43591</v>
      </c>
      <c r="B565" t="s">
        <v>242</v>
      </c>
      <c r="C565" t="s">
        <v>214</v>
      </c>
      <c r="D565">
        <v>7</v>
      </c>
      <c r="E565" t="s">
        <v>215</v>
      </c>
      <c r="F565">
        <v>9.5</v>
      </c>
    </row>
    <row r="566" spans="1:9" x14ac:dyDescent="0.25">
      <c r="A566" s="1">
        <v>43591</v>
      </c>
      <c r="B566" t="s">
        <v>242</v>
      </c>
      <c r="C566" t="s">
        <v>214</v>
      </c>
      <c r="D566">
        <v>7</v>
      </c>
      <c r="E566" t="s">
        <v>215</v>
      </c>
      <c r="F566">
        <v>9.8000000000000007</v>
      </c>
    </row>
    <row r="567" spans="1:9" x14ac:dyDescent="0.25">
      <c r="A567" s="1">
        <v>43591</v>
      </c>
      <c r="B567" t="s">
        <v>242</v>
      </c>
      <c r="C567" t="s">
        <v>214</v>
      </c>
      <c r="D567">
        <v>7</v>
      </c>
      <c r="E567" t="s">
        <v>215</v>
      </c>
      <c r="F567">
        <v>7.9</v>
      </c>
    </row>
    <row r="568" spans="1:9" x14ac:dyDescent="0.25">
      <c r="A568" s="1">
        <v>43591</v>
      </c>
      <c r="B568" t="s">
        <v>242</v>
      </c>
      <c r="C568" t="s">
        <v>214</v>
      </c>
      <c r="D568">
        <v>7</v>
      </c>
      <c r="E568" t="s">
        <v>215</v>
      </c>
      <c r="F568">
        <v>7.4</v>
      </c>
    </row>
    <row r="569" spans="1:9" x14ac:dyDescent="0.25">
      <c r="A569" s="1">
        <v>43591</v>
      </c>
      <c r="B569" t="s">
        <v>242</v>
      </c>
      <c r="C569" t="s">
        <v>214</v>
      </c>
      <c r="D569">
        <v>7</v>
      </c>
      <c r="E569" t="s">
        <v>215</v>
      </c>
      <c r="F569">
        <v>9.3000000000000007</v>
      </c>
    </row>
    <row r="570" spans="1:9" x14ac:dyDescent="0.25">
      <c r="A570" s="1">
        <v>43591</v>
      </c>
      <c r="B570" t="s">
        <v>242</v>
      </c>
      <c r="C570" t="s">
        <v>214</v>
      </c>
      <c r="D570">
        <v>7</v>
      </c>
      <c r="E570" t="s">
        <v>218</v>
      </c>
      <c r="F570">
        <v>20.100000000000001</v>
      </c>
      <c r="G570" t="s">
        <v>216</v>
      </c>
    </row>
    <row r="571" spans="1:9" x14ac:dyDescent="0.25">
      <c r="A571" s="1">
        <v>43591</v>
      </c>
      <c r="B571" t="s">
        <v>242</v>
      </c>
      <c r="C571" t="s">
        <v>214</v>
      </c>
      <c r="D571">
        <v>7</v>
      </c>
      <c r="E571" t="s">
        <v>218</v>
      </c>
      <c r="F571">
        <v>16.100000000000001</v>
      </c>
    </row>
    <row r="572" spans="1:9" x14ac:dyDescent="0.25">
      <c r="A572" s="1">
        <v>43591</v>
      </c>
      <c r="B572" t="s">
        <v>242</v>
      </c>
      <c r="C572" t="s">
        <v>214</v>
      </c>
      <c r="D572">
        <v>7</v>
      </c>
      <c r="E572" t="s">
        <v>218</v>
      </c>
      <c r="F572">
        <v>15.8</v>
      </c>
      <c r="I572" t="s">
        <v>253</v>
      </c>
    </row>
    <row r="573" spans="1:9" x14ac:dyDescent="0.25">
      <c r="A573" s="1">
        <v>43591</v>
      </c>
      <c r="B573" t="s">
        <v>242</v>
      </c>
      <c r="C573" t="s">
        <v>214</v>
      </c>
      <c r="D573">
        <v>7</v>
      </c>
      <c r="E573" t="s">
        <v>218</v>
      </c>
      <c r="F573">
        <v>10</v>
      </c>
    </row>
    <row r="574" spans="1:9" x14ac:dyDescent="0.25">
      <c r="A574" s="1">
        <v>43591</v>
      </c>
      <c r="B574" t="s">
        <v>242</v>
      </c>
      <c r="C574" t="s">
        <v>214</v>
      </c>
      <c r="D574">
        <v>7</v>
      </c>
      <c r="E574" t="s">
        <v>218</v>
      </c>
      <c r="F574">
        <v>15.4</v>
      </c>
      <c r="I574" t="s">
        <v>253</v>
      </c>
    </row>
    <row r="575" spans="1:9" x14ac:dyDescent="0.25">
      <c r="A575" s="1">
        <v>43591</v>
      </c>
      <c r="B575" t="s">
        <v>242</v>
      </c>
      <c r="C575" t="s">
        <v>214</v>
      </c>
      <c r="D575">
        <v>7</v>
      </c>
      <c r="E575" t="s">
        <v>218</v>
      </c>
      <c r="F575">
        <v>10.9</v>
      </c>
    </row>
    <row r="576" spans="1:9" x14ac:dyDescent="0.25">
      <c r="A576" s="1">
        <v>43591</v>
      </c>
      <c r="B576" t="s">
        <v>242</v>
      </c>
      <c r="C576" t="s">
        <v>214</v>
      </c>
      <c r="D576">
        <v>7</v>
      </c>
      <c r="E576" t="s">
        <v>218</v>
      </c>
      <c r="F576">
        <v>14</v>
      </c>
    </row>
    <row r="577" spans="1:6" x14ac:dyDescent="0.25">
      <c r="A577" s="1">
        <v>43591</v>
      </c>
      <c r="B577" t="s">
        <v>242</v>
      </c>
      <c r="C577" t="s">
        <v>214</v>
      </c>
      <c r="D577">
        <v>7</v>
      </c>
      <c r="E577" t="s">
        <v>218</v>
      </c>
      <c r="F577">
        <v>14.3</v>
      </c>
    </row>
    <row r="578" spans="1:6" x14ac:dyDescent="0.25">
      <c r="A578" s="1">
        <v>43591</v>
      </c>
      <c r="B578" t="s">
        <v>242</v>
      </c>
      <c r="C578" t="s">
        <v>214</v>
      </c>
      <c r="D578">
        <v>7</v>
      </c>
      <c r="E578" t="s">
        <v>218</v>
      </c>
      <c r="F578">
        <v>12.6</v>
      </c>
    </row>
    <row r="579" spans="1:6" x14ac:dyDescent="0.25">
      <c r="A579" s="1">
        <v>43591</v>
      </c>
      <c r="B579" t="s">
        <v>242</v>
      </c>
      <c r="C579" t="s">
        <v>214</v>
      </c>
      <c r="D579">
        <v>7</v>
      </c>
      <c r="E579" t="s">
        <v>218</v>
      </c>
      <c r="F579">
        <v>12.9</v>
      </c>
    </row>
    <row r="580" spans="1:6" x14ac:dyDescent="0.25">
      <c r="A580" s="1">
        <v>43591</v>
      </c>
      <c r="B580" t="s">
        <v>242</v>
      </c>
      <c r="C580" t="s">
        <v>214</v>
      </c>
      <c r="D580">
        <v>7</v>
      </c>
      <c r="E580" t="s">
        <v>218</v>
      </c>
      <c r="F580">
        <v>7.9</v>
      </c>
    </row>
    <row r="581" spans="1:6" x14ac:dyDescent="0.25">
      <c r="A581" s="1">
        <v>43591</v>
      </c>
      <c r="B581" t="s">
        <v>242</v>
      </c>
      <c r="C581" t="s">
        <v>214</v>
      </c>
      <c r="D581">
        <v>7</v>
      </c>
      <c r="E581" t="s">
        <v>218</v>
      </c>
      <c r="F581">
        <v>14</v>
      </c>
    </row>
    <row r="582" spans="1:6" x14ac:dyDescent="0.25">
      <c r="A582" s="1">
        <v>43591</v>
      </c>
      <c r="B582" t="s">
        <v>242</v>
      </c>
      <c r="C582" t="s">
        <v>214</v>
      </c>
      <c r="D582">
        <v>7</v>
      </c>
      <c r="E582" t="s">
        <v>218</v>
      </c>
      <c r="F582">
        <v>9.6999999999999993</v>
      </c>
    </row>
    <row r="583" spans="1:6" x14ac:dyDescent="0.25">
      <c r="A583" s="1">
        <v>43591</v>
      </c>
      <c r="B583" t="s">
        <v>242</v>
      </c>
      <c r="C583" t="s">
        <v>214</v>
      </c>
      <c r="D583">
        <v>7</v>
      </c>
      <c r="E583" t="s">
        <v>218</v>
      </c>
      <c r="F583">
        <v>8.1</v>
      </c>
    </row>
    <row r="584" spans="1:6" x14ac:dyDescent="0.25">
      <c r="A584" s="1">
        <v>43591</v>
      </c>
      <c r="B584" t="s">
        <v>242</v>
      </c>
      <c r="C584" t="s">
        <v>214</v>
      </c>
      <c r="D584">
        <v>7</v>
      </c>
      <c r="E584" t="s">
        <v>218</v>
      </c>
      <c r="F584">
        <v>9.4</v>
      </c>
    </row>
    <row r="585" spans="1:6" x14ac:dyDescent="0.25">
      <c r="A585" s="1">
        <v>43591</v>
      </c>
      <c r="B585" t="s">
        <v>242</v>
      </c>
      <c r="C585" t="s">
        <v>214</v>
      </c>
      <c r="D585">
        <v>7</v>
      </c>
      <c r="E585" t="s">
        <v>218</v>
      </c>
      <c r="F585">
        <v>11</v>
      </c>
    </row>
    <row r="586" spans="1:6" x14ac:dyDescent="0.25">
      <c r="A586" s="1">
        <v>43591</v>
      </c>
      <c r="B586" t="s">
        <v>242</v>
      </c>
      <c r="C586" t="s">
        <v>214</v>
      </c>
      <c r="D586">
        <v>7</v>
      </c>
      <c r="E586" t="s">
        <v>218</v>
      </c>
      <c r="F586">
        <v>7.7</v>
      </c>
    </row>
    <row r="587" spans="1:6" x14ac:dyDescent="0.25">
      <c r="A587" s="1">
        <v>43591</v>
      </c>
      <c r="B587" t="s">
        <v>242</v>
      </c>
      <c r="C587" t="s">
        <v>214</v>
      </c>
      <c r="D587">
        <v>7</v>
      </c>
      <c r="E587" t="s">
        <v>218</v>
      </c>
      <c r="F587">
        <v>8.8000000000000007</v>
      </c>
    </row>
    <row r="588" spans="1:6" x14ac:dyDescent="0.25">
      <c r="A588" s="1">
        <v>43591</v>
      </c>
      <c r="B588" t="s">
        <v>242</v>
      </c>
      <c r="C588" t="s">
        <v>214</v>
      </c>
      <c r="D588">
        <v>7</v>
      </c>
      <c r="E588" t="s">
        <v>218</v>
      </c>
      <c r="F588">
        <v>8.1</v>
      </c>
    </row>
    <row r="589" spans="1:6" x14ac:dyDescent="0.25">
      <c r="A589" s="1">
        <v>43591</v>
      </c>
      <c r="B589" t="s">
        <v>242</v>
      </c>
      <c r="C589" t="s">
        <v>214</v>
      </c>
      <c r="D589">
        <v>7</v>
      </c>
      <c r="E589" t="s">
        <v>218</v>
      </c>
      <c r="F589">
        <v>8.1</v>
      </c>
    </row>
    <row r="590" spans="1:6" x14ac:dyDescent="0.25">
      <c r="A590" s="1">
        <v>43591</v>
      </c>
      <c r="B590" t="s">
        <v>242</v>
      </c>
      <c r="C590" t="s">
        <v>214</v>
      </c>
      <c r="D590">
        <v>7</v>
      </c>
      <c r="E590" t="s">
        <v>218</v>
      </c>
      <c r="F590">
        <v>9.1999999999999993</v>
      </c>
    </row>
    <row r="591" spans="1:6" x14ac:dyDescent="0.25">
      <c r="A591" s="1">
        <v>43591</v>
      </c>
      <c r="B591" t="s">
        <v>242</v>
      </c>
      <c r="C591" t="s">
        <v>214</v>
      </c>
      <c r="D591">
        <v>7</v>
      </c>
      <c r="E591" t="s">
        <v>220</v>
      </c>
      <c r="F591">
        <v>14.5</v>
      </c>
    </row>
    <row r="592" spans="1:6" x14ac:dyDescent="0.25">
      <c r="A592" s="1">
        <v>43591</v>
      </c>
      <c r="B592" t="s">
        <v>242</v>
      </c>
      <c r="C592" t="s">
        <v>214</v>
      </c>
      <c r="D592">
        <v>7</v>
      </c>
      <c r="E592" t="s">
        <v>220</v>
      </c>
      <c r="F592">
        <v>11.1</v>
      </c>
    </row>
    <row r="593" spans="1:7" x14ac:dyDescent="0.25">
      <c r="A593" s="1">
        <v>43591</v>
      </c>
      <c r="B593" t="s">
        <v>242</v>
      </c>
      <c r="C593" t="s">
        <v>214</v>
      </c>
      <c r="D593">
        <v>7</v>
      </c>
      <c r="E593" t="s">
        <v>220</v>
      </c>
      <c r="F593">
        <v>11.3</v>
      </c>
    </row>
    <row r="594" spans="1:7" x14ac:dyDescent="0.25">
      <c r="A594" s="1">
        <v>43591</v>
      </c>
      <c r="B594" t="s">
        <v>242</v>
      </c>
      <c r="C594" t="s">
        <v>214</v>
      </c>
      <c r="D594">
        <v>7</v>
      </c>
      <c r="E594" t="s">
        <v>220</v>
      </c>
      <c r="F594">
        <v>18.5</v>
      </c>
      <c r="G594" t="s">
        <v>216</v>
      </c>
    </row>
    <row r="595" spans="1:7" x14ac:dyDescent="0.25">
      <c r="A595" s="1">
        <v>43591</v>
      </c>
      <c r="B595" t="s">
        <v>242</v>
      </c>
      <c r="C595" t="s">
        <v>214</v>
      </c>
      <c r="D595">
        <v>7</v>
      </c>
      <c r="E595" t="s">
        <v>220</v>
      </c>
      <c r="F595">
        <v>11.7</v>
      </c>
    </row>
    <row r="596" spans="1:7" x14ac:dyDescent="0.25">
      <c r="A596" s="1">
        <v>43591</v>
      </c>
      <c r="B596" t="s">
        <v>242</v>
      </c>
      <c r="C596" t="s">
        <v>214</v>
      </c>
      <c r="D596">
        <v>7</v>
      </c>
      <c r="E596" t="s">
        <v>220</v>
      </c>
      <c r="F596">
        <v>14.5</v>
      </c>
    </row>
    <row r="597" spans="1:7" x14ac:dyDescent="0.25">
      <c r="A597" s="1">
        <v>43591</v>
      </c>
      <c r="B597" t="s">
        <v>242</v>
      </c>
      <c r="C597" t="s">
        <v>214</v>
      </c>
      <c r="D597">
        <v>7</v>
      </c>
      <c r="E597" t="s">
        <v>220</v>
      </c>
      <c r="F597">
        <v>12.7</v>
      </c>
    </row>
    <row r="598" spans="1:7" x14ac:dyDescent="0.25">
      <c r="A598" s="1">
        <v>43591</v>
      </c>
      <c r="B598" t="s">
        <v>242</v>
      </c>
      <c r="C598" t="s">
        <v>214</v>
      </c>
      <c r="D598">
        <v>7</v>
      </c>
      <c r="E598" t="s">
        <v>220</v>
      </c>
      <c r="F598">
        <v>13.5</v>
      </c>
    </row>
    <row r="599" spans="1:7" x14ac:dyDescent="0.25">
      <c r="A599" s="1">
        <v>43591</v>
      </c>
      <c r="B599" t="s">
        <v>242</v>
      </c>
      <c r="C599" t="s">
        <v>214</v>
      </c>
      <c r="D599">
        <v>7</v>
      </c>
      <c r="E599" t="s">
        <v>220</v>
      </c>
      <c r="F599">
        <v>13</v>
      </c>
    </row>
    <row r="600" spans="1:7" x14ac:dyDescent="0.25">
      <c r="A600" s="1">
        <v>43591</v>
      </c>
      <c r="B600" t="s">
        <v>242</v>
      </c>
      <c r="C600" t="s">
        <v>214</v>
      </c>
      <c r="D600">
        <v>7</v>
      </c>
      <c r="E600" t="s">
        <v>220</v>
      </c>
      <c r="F600">
        <v>11.7</v>
      </c>
    </row>
    <row r="601" spans="1:7" x14ac:dyDescent="0.25">
      <c r="A601" s="1">
        <v>43591</v>
      </c>
      <c r="B601" t="s">
        <v>242</v>
      </c>
      <c r="C601" t="s">
        <v>214</v>
      </c>
      <c r="D601">
        <v>7</v>
      </c>
      <c r="E601" t="s">
        <v>220</v>
      </c>
      <c r="F601">
        <v>13.8</v>
      </c>
    </row>
    <row r="602" spans="1:7" x14ac:dyDescent="0.25">
      <c r="A602" s="1">
        <v>43591</v>
      </c>
      <c r="B602" t="s">
        <v>242</v>
      </c>
      <c r="C602" t="s">
        <v>214</v>
      </c>
      <c r="D602">
        <v>7</v>
      </c>
      <c r="E602" t="s">
        <v>220</v>
      </c>
      <c r="F602">
        <v>13.2</v>
      </c>
    </row>
    <row r="603" spans="1:7" x14ac:dyDescent="0.25">
      <c r="A603" s="1">
        <v>43591</v>
      </c>
      <c r="B603" t="s">
        <v>242</v>
      </c>
      <c r="C603" t="s">
        <v>214</v>
      </c>
      <c r="D603">
        <v>7</v>
      </c>
      <c r="E603" t="s">
        <v>220</v>
      </c>
      <c r="F603">
        <v>12</v>
      </c>
    </row>
    <row r="604" spans="1:7" x14ac:dyDescent="0.25">
      <c r="A604" s="1">
        <v>43591</v>
      </c>
      <c r="B604" t="s">
        <v>242</v>
      </c>
      <c r="C604" t="s">
        <v>214</v>
      </c>
      <c r="D604">
        <v>7</v>
      </c>
      <c r="E604" t="s">
        <v>220</v>
      </c>
      <c r="F604">
        <v>12.3</v>
      </c>
    </row>
    <row r="605" spans="1:7" x14ac:dyDescent="0.25">
      <c r="A605" s="1">
        <v>43591</v>
      </c>
      <c r="B605" t="s">
        <v>242</v>
      </c>
      <c r="C605" t="s">
        <v>214</v>
      </c>
      <c r="D605">
        <v>7</v>
      </c>
      <c r="E605" t="s">
        <v>220</v>
      </c>
      <c r="F605">
        <v>15.2</v>
      </c>
    </row>
    <row r="606" spans="1:7" x14ac:dyDescent="0.25">
      <c r="A606" s="1">
        <v>43591</v>
      </c>
      <c r="B606" t="s">
        <v>242</v>
      </c>
      <c r="C606" t="s">
        <v>214</v>
      </c>
      <c r="D606">
        <v>7</v>
      </c>
      <c r="E606" t="s">
        <v>220</v>
      </c>
      <c r="F606">
        <v>15.4</v>
      </c>
    </row>
    <row r="607" spans="1:7" x14ac:dyDescent="0.25">
      <c r="A607" s="1">
        <v>43591</v>
      </c>
      <c r="B607" t="s">
        <v>242</v>
      </c>
      <c r="C607" t="s">
        <v>214</v>
      </c>
      <c r="D607">
        <v>7</v>
      </c>
      <c r="E607" t="s">
        <v>221</v>
      </c>
      <c r="F607">
        <v>13.7</v>
      </c>
    </row>
    <row r="608" spans="1:7" x14ac:dyDescent="0.25">
      <c r="A608" s="1">
        <v>43591</v>
      </c>
      <c r="B608" t="s">
        <v>242</v>
      </c>
      <c r="C608" t="s">
        <v>214</v>
      </c>
      <c r="D608">
        <v>7</v>
      </c>
      <c r="E608" t="s">
        <v>221</v>
      </c>
      <c r="F608">
        <v>28.5</v>
      </c>
    </row>
    <row r="609" spans="1:7" x14ac:dyDescent="0.25">
      <c r="A609" s="1">
        <v>43591</v>
      </c>
      <c r="B609" t="s">
        <v>242</v>
      </c>
      <c r="C609" t="s">
        <v>214</v>
      </c>
      <c r="D609">
        <v>8</v>
      </c>
      <c r="E609" t="s">
        <v>220</v>
      </c>
      <c r="F609">
        <v>10.7</v>
      </c>
    </row>
    <row r="610" spans="1:7" x14ac:dyDescent="0.25">
      <c r="A610" s="1">
        <v>43591</v>
      </c>
      <c r="B610" t="s">
        <v>242</v>
      </c>
      <c r="C610" t="s">
        <v>214</v>
      </c>
      <c r="D610">
        <v>8</v>
      </c>
      <c r="E610" t="s">
        <v>220</v>
      </c>
      <c r="F610">
        <v>10.8</v>
      </c>
    </row>
    <row r="611" spans="1:7" x14ac:dyDescent="0.25">
      <c r="A611" s="1">
        <v>43591</v>
      </c>
      <c r="B611" t="s">
        <v>242</v>
      </c>
      <c r="C611" t="s">
        <v>214</v>
      </c>
      <c r="D611">
        <v>8</v>
      </c>
      <c r="E611" t="s">
        <v>220</v>
      </c>
      <c r="F611">
        <v>12</v>
      </c>
    </row>
    <row r="612" spans="1:7" x14ac:dyDescent="0.25">
      <c r="A612" s="1">
        <v>43591</v>
      </c>
      <c r="B612" t="s">
        <v>242</v>
      </c>
      <c r="C612" t="s">
        <v>214</v>
      </c>
      <c r="D612">
        <v>8</v>
      </c>
      <c r="E612" t="s">
        <v>225</v>
      </c>
      <c r="F612">
        <v>8.6999999999999993</v>
      </c>
    </row>
    <row r="613" spans="1:7" x14ac:dyDescent="0.25">
      <c r="A613" s="1">
        <v>43591</v>
      </c>
      <c r="B613" t="s">
        <v>242</v>
      </c>
      <c r="C613" t="s">
        <v>214</v>
      </c>
      <c r="D613">
        <v>8</v>
      </c>
      <c r="E613" t="s">
        <v>225</v>
      </c>
      <c r="F613">
        <v>10.3</v>
      </c>
    </row>
    <row r="614" spans="1:7" x14ac:dyDescent="0.25">
      <c r="A614" s="1">
        <v>43591</v>
      </c>
      <c r="B614" t="s">
        <v>242</v>
      </c>
      <c r="C614" t="s">
        <v>214</v>
      </c>
      <c r="D614">
        <v>8</v>
      </c>
      <c r="E614" t="s">
        <v>225</v>
      </c>
      <c r="F614">
        <v>14.8</v>
      </c>
    </row>
    <row r="615" spans="1:7" x14ac:dyDescent="0.25">
      <c r="A615" s="1">
        <v>43591</v>
      </c>
      <c r="B615" t="s">
        <v>242</v>
      </c>
      <c r="C615" t="s">
        <v>214</v>
      </c>
      <c r="D615">
        <v>8</v>
      </c>
      <c r="E615" t="s">
        <v>225</v>
      </c>
      <c r="F615">
        <v>14.6</v>
      </c>
    </row>
    <row r="616" spans="1:7" x14ac:dyDescent="0.25">
      <c r="A616" s="1">
        <v>43591</v>
      </c>
      <c r="B616" t="s">
        <v>242</v>
      </c>
      <c r="C616" t="s">
        <v>214</v>
      </c>
      <c r="D616">
        <v>8</v>
      </c>
      <c r="E616" t="s">
        <v>225</v>
      </c>
      <c r="F616">
        <v>13.3</v>
      </c>
    </row>
    <row r="617" spans="1:7" x14ac:dyDescent="0.25">
      <c r="A617" s="1">
        <v>43591</v>
      </c>
      <c r="B617" t="s">
        <v>242</v>
      </c>
      <c r="C617" t="s">
        <v>214</v>
      </c>
      <c r="D617">
        <v>8</v>
      </c>
      <c r="E617" t="s">
        <v>219</v>
      </c>
      <c r="F617">
        <v>21.9</v>
      </c>
      <c r="G617" t="s">
        <v>217</v>
      </c>
    </row>
    <row r="618" spans="1:7" x14ac:dyDescent="0.25">
      <c r="A618" s="1">
        <v>43591</v>
      </c>
      <c r="B618" t="s">
        <v>242</v>
      </c>
      <c r="C618" t="s">
        <v>214</v>
      </c>
      <c r="D618">
        <v>8</v>
      </c>
      <c r="E618" t="s">
        <v>219</v>
      </c>
      <c r="F618">
        <v>16.899999999999999</v>
      </c>
    </row>
    <row r="619" spans="1:7" x14ac:dyDescent="0.25">
      <c r="A619" s="1">
        <v>43591</v>
      </c>
      <c r="B619" t="s">
        <v>242</v>
      </c>
      <c r="C619" t="s">
        <v>214</v>
      </c>
      <c r="D619">
        <v>8</v>
      </c>
      <c r="E619" t="s">
        <v>219</v>
      </c>
      <c r="F619">
        <v>15.1</v>
      </c>
    </row>
    <row r="620" spans="1:7" x14ac:dyDescent="0.25">
      <c r="A620" s="1">
        <v>43591</v>
      </c>
      <c r="B620" t="s">
        <v>242</v>
      </c>
      <c r="C620" t="s">
        <v>214</v>
      </c>
      <c r="D620">
        <v>8</v>
      </c>
      <c r="E620" t="s">
        <v>218</v>
      </c>
      <c r="F620">
        <v>19.2</v>
      </c>
      <c r="G620" t="s">
        <v>217</v>
      </c>
    </row>
    <row r="621" spans="1:7" x14ac:dyDescent="0.25">
      <c r="A621" s="1">
        <v>43591</v>
      </c>
      <c r="B621" t="s">
        <v>242</v>
      </c>
      <c r="C621" t="s">
        <v>214</v>
      </c>
      <c r="D621">
        <v>8</v>
      </c>
      <c r="E621" t="s">
        <v>218</v>
      </c>
      <c r="F621">
        <v>17.2</v>
      </c>
      <c r="G621" t="s">
        <v>216</v>
      </c>
    </row>
    <row r="622" spans="1:7" x14ac:dyDescent="0.25">
      <c r="A622" s="1">
        <v>43591</v>
      </c>
      <c r="B622" t="s">
        <v>242</v>
      </c>
      <c r="C622" t="s">
        <v>214</v>
      </c>
      <c r="D622">
        <v>8</v>
      </c>
      <c r="E622" t="s">
        <v>218</v>
      </c>
      <c r="F622">
        <v>12.1</v>
      </c>
    </row>
    <row r="623" spans="1:7" x14ac:dyDescent="0.25">
      <c r="A623" s="1">
        <v>43591</v>
      </c>
      <c r="B623" t="s">
        <v>242</v>
      </c>
      <c r="C623" t="s">
        <v>214</v>
      </c>
      <c r="D623">
        <v>8</v>
      </c>
      <c r="E623" t="s">
        <v>218</v>
      </c>
      <c r="F623">
        <v>12.6</v>
      </c>
    </row>
    <row r="624" spans="1:7" x14ac:dyDescent="0.25">
      <c r="A624" s="1">
        <v>43591</v>
      </c>
      <c r="B624" t="s">
        <v>242</v>
      </c>
      <c r="C624" t="s">
        <v>214</v>
      </c>
      <c r="D624">
        <v>8</v>
      </c>
      <c r="E624" t="s">
        <v>215</v>
      </c>
      <c r="F624">
        <v>14.3</v>
      </c>
      <c r="G624" t="s">
        <v>216</v>
      </c>
    </row>
    <row r="625" spans="1:7" x14ac:dyDescent="0.25">
      <c r="A625" s="1">
        <v>43591</v>
      </c>
      <c r="B625" t="s">
        <v>242</v>
      </c>
      <c r="C625" t="s">
        <v>214</v>
      </c>
      <c r="D625">
        <v>8</v>
      </c>
      <c r="E625" t="s">
        <v>215</v>
      </c>
      <c r="F625">
        <v>15.2</v>
      </c>
      <c r="G625" t="s">
        <v>216</v>
      </c>
    </row>
    <row r="626" spans="1:7" x14ac:dyDescent="0.25">
      <c r="A626" s="1">
        <v>43591</v>
      </c>
      <c r="B626" t="s">
        <v>242</v>
      </c>
      <c r="C626" t="s">
        <v>214</v>
      </c>
      <c r="D626">
        <v>8</v>
      </c>
      <c r="E626" t="s">
        <v>215</v>
      </c>
      <c r="F626">
        <v>13.8</v>
      </c>
      <c r="G626" t="s">
        <v>216</v>
      </c>
    </row>
    <row r="627" spans="1:7" x14ac:dyDescent="0.25">
      <c r="A627" s="1">
        <v>43591</v>
      </c>
      <c r="B627" t="s">
        <v>242</v>
      </c>
      <c r="C627" t="s">
        <v>214</v>
      </c>
      <c r="D627">
        <v>8</v>
      </c>
      <c r="E627" t="s">
        <v>215</v>
      </c>
      <c r="F627">
        <v>14.2</v>
      </c>
      <c r="G627" t="s">
        <v>216</v>
      </c>
    </row>
    <row r="628" spans="1:7" x14ac:dyDescent="0.25">
      <c r="A628" s="1">
        <v>43591</v>
      </c>
      <c r="B628" t="s">
        <v>242</v>
      </c>
      <c r="C628" t="s">
        <v>214</v>
      </c>
      <c r="D628">
        <v>8</v>
      </c>
      <c r="E628" t="s">
        <v>215</v>
      </c>
      <c r="F628">
        <v>11.3</v>
      </c>
      <c r="G628" t="s">
        <v>217</v>
      </c>
    </row>
    <row r="629" spans="1:7" x14ac:dyDescent="0.25">
      <c r="A629" s="1">
        <v>43591</v>
      </c>
      <c r="B629" t="s">
        <v>242</v>
      </c>
      <c r="C629" t="s">
        <v>214</v>
      </c>
      <c r="D629">
        <v>8</v>
      </c>
      <c r="E629" t="s">
        <v>215</v>
      </c>
      <c r="F629">
        <v>13.2</v>
      </c>
      <c r="G629" t="s">
        <v>217</v>
      </c>
    </row>
    <row r="630" spans="1:7" x14ac:dyDescent="0.25">
      <c r="A630" s="1">
        <v>43591</v>
      </c>
      <c r="B630" t="s">
        <v>242</v>
      </c>
      <c r="C630" t="s">
        <v>214</v>
      </c>
      <c r="D630">
        <v>8</v>
      </c>
      <c r="E630" t="s">
        <v>215</v>
      </c>
      <c r="F630">
        <v>12.7</v>
      </c>
      <c r="G630" t="s">
        <v>217</v>
      </c>
    </row>
    <row r="631" spans="1:7" x14ac:dyDescent="0.25">
      <c r="A631" s="1">
        <v>43591</v>
      </c>
      <c r="B631" t="s">
        <v>242</v>
      </c>
      <c r="C631" t="s">
        <v>214</v>
      </c>
      <c r="D631">
        <v>8</v>
      </c>
      <c r="E631" t="s">
        <v>215</v>
      </c>
      <c r="F631">
        <v>12</v>
      </c>
      <c r="G631" t="s">
        <v>217</v>
      </c>
    </row>
    <row r="632" spans="1:7" x14ac:dyDescent="0.25">
      <c r="A632" s="1">
        <v>43591</v>
      </c>
      <c r="B632" t="s">
        <v>242</v>
      </c>
      <c r="C632" t="s">
        <v>214</v>
      </c>
      <c r="D632">
        <v>8</v>
      </c>
      <c r="E632" t="s">
        <v>215</v>
      </c>
      <c r="F632">
        <v>11</v>
      </c>
      <c r="G632" t="s">
        <v>217</v>
      </c>
    </row>
    <row r="633" spans="1:7" x14ac:dyDescent="0.25">
      <c r="A633" s="1">
        <v>43591</v>
      </c>
      <c r="B633" t="s">
        <v>242</v>
      </c>
      <c r="C633" t="s">
        <v>214</v>
      </c>
      <c r="D633">
        <v>8</v>
      </c>
      <c r="E633" t="s">
        <v>215</v>
      </c>
      <c r="F633">
        <v>15.1</v>
      </c>
      <c r="G633" t="s">
        <v>216</v>
      </c>
    </row>
    <row r="634" spans="1:7" x14ac:dyDescent="0.25">
      <c r="A634" s="1">
        <v>43591</v>
      </c>
      <c r="B634" t="s">
        <v>242</v>
      </c>
      <c r="C634" t="s">
        <v>214</v>
      </c>
      <c r="D634">
        <v>8</v>
      </c>
      <c r="E634" t="s">
        <v>215</v>
      </c>
      <c r="F634">
        <v>13</v>
      </c>
      <c r="G634" t="s">
        <v>216</v>
      </c>
    </row>
    <row r="635" spans="1:7" x14ac:dyDescent="0.25">
      <c r="A635" s="1">
        <v>43591</v>
      </c>
      <c r="B635" t="s">
        <v>242</v>
      </c>
      <c r="C635" t="s">
        <v>214</v>
      </c>
      <c r="D635">
        <v>8</v>
      </c>
      <c r="E635" t="s">
        <v>215</v>
      </c>
      <c r="F635">
        <v>10.6</v>
      </c>
      <c r="G635" t="s">
        <v>217</v>
      </c>
    </row>
    <row r="636" spans="1:7" x14ac:dyDescent="0.25">
      <c r="A636" s="1">
        <v>43591</v>
      </c>
      <c r="B636" t="s">
        <v>242</v>
      </c>
      <c r="C636" t="s">
        <v>214</v>
      </c>
      <c r="D636">
        <v>8</v>
      </c>
      <c r="E636" t="s">
        <v>215</v>
      </c>
      <c r="F636">
        <v>14.9</v>
      </c>
      <c r="G636" t="s">
        <v>216</v>
      </c>
    </row>
    <row r="637" spans="1:7" x14ac:dyDescent="0.25">
      <c r="A637" s="1">
        <v>43591</v>
      </c>
      <c r="B637" t="s">
        <v>242</v>
      </c>
      <c r="C637" t="s">
        <v>214</v>
      </c>
      <c r="D637">
        <v>8</v>
      </c>
      <c r="E637" t="s">
        <v>215</v>
      </c>
      <c r="F637">
        <v>9.4</v>
      </c>
    </row>
    <row r="638" spans="1:7" x14ac:dyDescent="0.25">
      <c r="A638" s="1">
        <v>43591</v>
      </c>
      <c r="B638" t="s">
        <v>242</v>
      </c>
      <c r="C638" t="s">
        <v>214</v>
      </c>
      <c r="D638">
        <v>8</v>
      </c>
      <c r="E638" t="s">
        <v>215</v>
      </c>
      <c r="F638">
        <v>14</v>
      </c>
      <c r="G638" t="s">
        <v>216</v>
      </c>
    </row>
    <row r="639" spans="1:7" x14ac:dyDescent="0.25">
      <c r="A639" s="1">
        <v>43591</v>
      </c>
      <c r="B639" t="s">
        <v>242</v>
      </c>
      <c r="C639" t="s">
        <v>214</v>
      </c>
      <c r="D639">
        <v>8</v>
      </c>
      <c r="E639" t="s">
        <v>215</v>
      </c>
      <c r="F639">
        <v>11.6</v>
      </c>
      <c r="G639" t="s">
        <v>217</v>
      </c>
    </row>
    <row r="640" spans="1:7" x14ac:dyDescent="0.25">
      <c r="A640" s="1">
        <v>43591</v>
      </c>
      <c r="B640" t="s">
        <v>242</v>
      </c>
      <c r="C640" t="s">
        <v>214</v>
      </c>
      <c r="D640">
        <v>8</v>
      </c>
      <c r="E640" t="s">
        <v>215</v>
      </c>
      <c r="F640">
        <v>11.9</v>
      </c>
      <c r="G640" t="s">
        <v>217</v>
      </c>
    </row>
    <row r="641" spans="1:8" x14ac:dyDescent="0.25">
      <c r="A641" s="1">
        <v>43591</v>
      </c>
      <c r="B641" t="s">
        <v>242</v>
      </c>
      <c r="C641" t="s">
        <v>214</v>
      </c>
      <c r="D641">
        <v>8</v>
      </c>
      <c r="E641" t="s">
        <v>215</v>
      </c>
      <c r="F641">
        <v>9.9</v>
      </c>
    </row>
    <row r="642" spans="1:8" x14ac:dyDescent="0.25">
      <c r="A642" s="1">
        <v>43591</v>
      </c>
      <c r="B642" t="s">
        <v>242</v>
      </c>
      <c r="C642" t="s">
        <v>214</v>
      </c>
      <c r="D642">
        <v>8</v>
      </c>
      <c r="E642" t="s">
        <v>215</v>
      </c>
      <c r="F642">
        <v>15.8</v>
      </c>
      <c r="G642" t="s">
        <v>216</v>
      </c>
    </row>
    <row r="643" spans="1:8" x14ac:dyDescent="0.25">
      <c r="A643" s="1">
        <v>43591</v>
      </c>
      <c r="B643" t="s">
        <v>242</v>
      </c>
      <c r="C643" t="s">
        <v>214</v>
      </c>
      <c r="D643">
        <v>8</v>
      </c>
      <c r="E643" t="s">
        <v>215</v>
      </c>
      <c r="F643">
        <v>9.6</v>
      </c>
    </row>
    <row r="644" spans="1:8" x14ac:dyDescent="0.25">
      <c r="A644" s="1">
        <v>43591</v>
      </c>
      <c r="B644" t="s">
        <v>242</v>
      </c>
      <c r="C644" t="s">
        <v>214</v>
      </c>
      <c r="D644">
        <v>8</v>
      </c>
      <c r="E644" t="s">
        <v>215</v>
      </c>
      <c r="F644">
        <v>5.7</v>
      </c>
    </row>
    <row r="645" spans="1:8" x14ac:dyDescent="0.25">
      <c r="A645" s="1">
        <v>43591</v>
      </c>
      <c r="B645" t="s">
        <v>242</v>
      </c>
      <c r="C645" t="s">
        <v>214</v>
      </c>
      <c r="D645">
        <v>8</v>
      </c>
      <c r="E645" t="s">
        <v>215</v>
      </c>
      <c r="F645">
        <v>11.8</v>
      </c>
      <c r="G645" t="s">
        <v>217</v>
      </c>
    </row>
    <row r="646" spans="1:8" x14ac:dyDescent="0.25">
      <c r="A646" s="1">
        <v>43591</v>
      </c>
      <c r="B646" t="s">
        <v>242</v>
      </c>
      <c r="C646" t="s">
        <v>214</v>
      </c>
      <c r="D646">
        <v>8</v>
      </c>
      <c r="E646" t="s">
        <v>233</v>
      </c>
      <c r="F646">
        <v>8.6</v>
      </c>
    </row>
    <row r="647" spans="1:8" x14ac:dyDescent="0.25">
      <c r="A647" s="1">
        <v>43591</v>
      </c>
      <c r="B647" t="s">
        <v>242</v>
      </c>
      <c r="C647" t="s">
        <v>214</v>
      </c>
      <c r="D647">
        <v>8</v>
      </c>
      <c r="E647" t="s">
        <v>233</v>
      </c>
      <c r="F647">
        <v>9.1999999999999993</v>
      </c>
    </row>
    <row r="648" spans="1:8" x14ac:dyDescent="0.25">
      <c r="A648" s="1">
        <v>43591</v>
      </c>
      <c r="B648" t="s">
        <v>242</v>
      </c>
      <c r="C648" t="s">
        <v>214</v>
      </c>
      <c r="D648">
        <v>8</v>
      </c>
      <c r="E648" t="s">
        <v>233</v>
      </c>
      <c r="F648">
        <v>7.8</v>
      </c>
    </row>
    <row r="649" spans="1:8" x14ac:dyDescent="0.25">
      <c r="A649" s="1">
        <v>43591</v>
      </c>
      <c r="B649" t="s">
        <v>242</v>
      </c>
      <c r="C649" t="s">
        <v>214</v>
      </c>
      <c r="D649">
        <v>8</v>
      </c>
      <c r="E649" t="s">
        <v>233</v>
      </c>
      <c r="F649">
        <v>8.4</v>
      </c>
    </row>
    <row r="650" spans="1:8" x14ac:dyDescent="0.25">
      <c r="A650" s="1">
        <v>43591</v>
      </c>
      <c r="B650" t="s">
        <v>242</v>
      </c>
      <c r="C650" t="s">
        <v>214</v>
      </c>
      <c r="D650">
        <v>8</v>
      </c>
      <c r="E650" t="s">
        <v>233</v>
      </c>
      <c r="F650">
        <v>6.9</v>
      </c>
    </row>
    <row r="651" spans="1:8" x14ac:dyDescent="0.25">
      <c r="A651" s="1">
        <v>43591</v>
      </c>
      <c r="B651" t="s">
        <v>242</v>
      </c>
      <c r="C651" t="s">
        <v>214</v>
      </c>
      <c r="D651">
        <v>8</v>
      </c>
      <c r="E651" t="s">
        <v>233</v>
      </c>
      <c r="F651">
        <v>7.8</v>
      </c>
    </row>
    <row r="652" spans="1:8" x14ac:dyDescent="0.25">
      <c r="A652" s="1">
        <v>43591</v>
      </c>
      <c r="B652" t="s">
        <v>242</v>
      </c>
      <c r="C652" t="s">
        <v>214</v>
      </c>
      <c r="D652">
        <v>8</v>
      </c>
      <c r="E652" t="s">
        <v>226</v>
      </c>
      <c r="F652">
        <v>17.7</v>
      </c>
      <c r="G652" t="s">
        <v>216</v>
      </c>
    </row>
    <row r="653" spans="1:8" x14ac:dyDescent="0.25">
      <c r="A653" s="1">
        <v>43591</v>
      </c>
      <c r="B653" t="s">
        <v>242</v>
      </c>
      <c r="C653" t="s">
        <v>214</v>
      </c>
      <c r="D653">
        <v>8</v>
      </c>
      <c r="E653" t="s">
        <v>226</v>
      </c>
      <c r="F653">
        <v>8.1</v>
      </c>
      <c r="G653" t="s">
        <v>217</v>
      </c>
      <c r="H653">
        <v>2</v>
      </c>
    </row>
    <row r="654" spans="1:8" x14ac:dyDescent="0.25">
      <c r="A654" s="1">
        <v>43591</v>
      </c>
      <c r="B654" t="s">
        <v>242</v>
      </c>
      <c r="C654" t="s">
        <v>214</v>
      </c>
      <c r="D654">
        <v>9</v>
      </c>
      <c r="E654" t="s">
        <v>225</v>
      </c>
      <c r="F654">
        <v>7.8</v>
      </c>
    </row>
    <row r="655" spans="1:8" x14ac:dyDescent="0.25">
      <c r="A655" s="1">
        <v>43591</v>
      </c>
      <c r="B655" t="s">
        <v>242</v>
      </c>
      <c r="C655" t="s">
        <v>214</v>
      </c>
      <c r="D655">
        <v>9</v>
      </c>
      <c r="E655" t="s">
        <v>225</v>
      </c>
      <c r="F655">
        <v>9.1</v>
      </c>
    </row>
    <row r="656" spans="1:8" x14ac:dyDescent="0.25">
      <c r="A656" s="1">
        <v>43591</v>
      </c>
      <c r="B656" t="s">
        <v>242</v>
      </c>
      <c r="C656" t="s">
        <v>214</v>
      </c>
      <c r="D656">
        <v>9</v>
      </c>
      <c r="E656" t="s">
        <v>225</v>
      </c>
      <c r="F656">
        <v>12.9</v>
      </c>
    </row>
    <row r="657" spans="1:7" x14ac:dyDescent="0.25">
      <c r="A657" s="1">
        <v>43591</v>
      </c>
      <c r="B657" t="s">
        <v>242</v>
      </c>
      <c r="C657" t="s">
        <v>214</v>
      </c>
      <c r="D657">
        <v>9</v>
      </c>
      <c r="E657" t="s">
        <v>215</v>
      </c>
      <c r="F657">
        <v>14</v>
      </c>
      <c r="G657" t="s">
        <v>216</v>
      </c>
    </row>
    <row r="658" spans="1:7" x14ac:dyDescent="0.25">
      <c r="A658" s="1">
        <v>43591</v>
      </c>
      <c r="B658" t="s">
        <v>242</v>
      </c>
      <c r="C658" t="s">
        <v>214</v>
      </c>
      <c r="D658">
        <v>9</v>
      </c>
      <c r="E658" t="s">
        <v>215</v>
      </c>
      <c r="F658">
        <v>16.399999999999999</v>
      </c>
      <c r="G658" t="s">
        <v>216</v>
      </c>
    </row>
    <row r="659" spans="1:7" x14ac:dyDescent="0.25">
      <c r="A659" s="1">
        <v>43591</v>
      </c>
      <c r="B659" t="s">
        <v>242</v>
      </c>
      <c r="C659" t="s">
        <v>214</v>
      </c>
      <c r="D659">
        <v>9</v>
      </c>
      <c r="E659" t="s">
        <v>215</v>
      </c>
      <c r="F659">
        <v>12.1</v>
      </c>
      <c r="G659" t="s">
        <v>217</v>
      </c>
    </row>
    <row r="660" spans="1:7" x14ac:dyDescent="0.25">
      <c r="A660" s="1">
        <v>43591</v>
      </c>
      <c r="B660" t="s">
        <v>242</v>
      </c>
      <c r="C660" t="s">
        <v>214</v>
      </c>
      <c r="D660">
        <v>9</v>
      </c>
      <c r="E660" t="s">
        <v>215</v>
      </c>
      <c r="F660">
        <v>11.5</v>
      </c>
      <c r="G660" t="s">
        <v>217</v>
      </c>
    </row>
    <row r="661" spans="1:7" x14ac:dyDescent="0.25">
      <c r="A661" s="1">
        <v>43591</v>
      </c>
      <c r="B661" t="s">
        <v>242</v>
      </c>
      <c r="C661" t="s">
        <v>214</v>
      </c>
      <c r="D661">
        <v>9</v>
      </c>
      <c r="E661" t="s">
        <v>215</v>
      </c>
      <c r="F661">
        <v>14.4</v>
      </c>
      <c r="G661" t="s">
        <v>216</v>
      </c>
    </row>
    <row r="662" spans="1:7" x14ac:dyDescent="0.25">
      <c r="A662" s="1">
        <v>43591</v>
      </c>
      <c r="B662" t="s">
        <v>242</v>
      </c>
      <c r="C662" t="s">
        <v>214</v>
      </c>
      <c r="D662">
        <v>9</v>
      </c>
      <c r="E662" t="s">
        <v>215</v>
      </c>
      <c r="F662">
        <v>14.2</v>
      </c>
      <c r="G662" t="s">
        <v>216</v>
      </c>
    </row>
    <row r="663" spans="1:7" x14ac:dyDescent="0.25">
      <c r="A663" s="1">
        <v>43591</v>
      </c>
      <c r="B663" t="s">
        <v>242</v>
      </c>
      <c r="C663" t="s">
        <v>214</v>
      </c>
      <c r="D663">
        <v>9</v>
      </c>
      <c r="E663" t="s">
        <v>215</v>
      </c>
      <c r="F663">
        <v>11.9</v>
      </c>
      <c r="G663" t="s">
        <v>216</v>
      </c>
    </row>
    <row r="664" spans="1:7" x14ac:dyDescent="0.25">
      <c r="A664" s="1">
        <v>43591</v>
      </c>
      <c r="B664" t="s">
        <v>242</v>
      </c>
      <c r="C664" t="s">
        <v>214</v>
      </c>
      <c r="D664">
        <v>9</v>
      </c>
      <c r="E664" t="s">
        <v>215</v>
      </c>
      <c r="F664">
        <v>11.5</v>
      </c>
      <c r="G664" t="s">
        <v>217</v>
      </c>
    </row>
    <row r="665" spans="1:7" x14ac:dyDescent="0.25">
      <c r="A665" s="1">
        <v>43591</v>
      </c>
      <c r="B665" t="s">
        <v>242</v>
      </c>
      <c r="C665" t="s">
        <v>214</v>
      </c>
      <c r="D665">
        <v>9</v>
      </c>
      <c r="E665" t="s">
        <v>215</v>
      </c>
      <c r="F665">
        <v>9.4</v>
      </c>
    </row>
    <row r="666" spans="1:7" x14ac:dyDescent="0.25">
      <c r="A666" s="1">
        <v>43591</v>
      </c>
      <c r="B666" t="s">
        <v>242</v>
      </c>
      <c r="C666" t="s">
        <v>214</v>
      </c>
      <c r="D666">
        <v>9</v>
      </c>
      <c r="E666" t="s">
        <v>218</v>
      </c>
      <c r="F666">
        <v>10.3</v>
      </c>
    </row>
    <row r="667" spans="1:7" x14ac:dyDescent="0.25">
      <c r="A667" s="1">
        <v>43591</v>
      </c>
      <c r="B667" t="s">
        <v>242</v>
      </c>
      <c r="C667" t="s">
        <v>214</v>
      </c>
      <c r="D667">
        <v>9</v>
      </c>
      <c r="E667" t="s">
        <v>218</v>
      </c>
      <c r="F667">
        <v>18.3</v>
      </c>
      <c r="G667" t="s">
        <v>216</v>
      </c>
    </row>
    <row r="668" spans="1:7" x14ac:dyDescent="0.25">
      <c r="A668" s="1">
        <v>43591</v>
      </c>
      <c r="B668" t="s">
        <v>242</v>
      </c>
      <c r="C668" t="s">
        <v>214</v>
      </c>
      <c r="D668">
        <v>9</v>
      </c>
      <c r="E668" t="s">
        <v>218</v>
      </c>
      <c r="F668">
        <v>17.2</v>
      </c>
      <c r="G668" t="s">
        <v>217</v>
      </c>
    </row>
    <row r="669" spans="1:7" x14ac:dyDescent="0.25">
      <c r="A669" s="1">
        <v>43591</v>
      </c>
      <c r="B669" t="s">
        <v>242</v>
      </c>
      <c r="C669" t="s">
        <v>214</v>
      </c>
      <c r="D669">
        <v>9</v>
      </c>
      <c r="E669" t="s">
        <v>218</v>
      </c>
      <c r="F669">
        <v>14.3</v>
      </c>
    </row>
    <row r="670" spans="1:7" x14ac:dyDescent="0.25">
      <c r="A670" s="1">
        <v>43591</v>
      </c>
      <c r="B670" t="s">
        <v>242</v>
      </c>
      <c r="C670" t="s">
        <v>214</v>
      </c>
      <c r="D670">
        <v>9</v>
      </c>
      <c r="E670" t="s">
        <v>218</v>
      </c>
      <c r="F670">
        <v>11.6</v>
      </c>
    </row>
    <row r="671" spans="1:7" x14ac:dyDescent="0.25">
      <c r="A671" s="1">
        <v>43591</v>
      </c>
      <c r="B671" t="s">
        <v>242</v>
      </c>
      <c r="C671" t="s">
        <v>214</v>
      </c>
      <c r="D671">
        <v>9</v>
      </c>
      <c r="E671" t="s">
        <v>218</v>
      </c>
      <c r="F671">
        <v>11.9</v>
      </c>
    </row>
    <row r="672" spans="1:7" x14ac:dyDescent="0.25">
      <c r="A672" s="1">
        <v>43591</v>
      </c>
      <c r="B672" t="s">
        <v>242</v>
      </c>
      <c r="C672" t="s">
        <v>214</v>
      </c>
      <c r="D672">
        <v>9</v>
      </c>
      <c r="E672" t="s">
        <v>219</v>
      </c>
      <c r="F672">
        <v>13</v>
      </c>
    </row>
    <row r="673" spans="1:8" x14ac:dyDescent="0.25">
      <c r="A673" s="1">
        <v>43591</v>
      </c>
      <c r="B673" t="s">
        <v>242</v>
      </c>
      <c r="C673" t="s">
        <v>214</v>
      </c>
      <c r="D673">
        <v>9</v>
      </c>
      <c r="E673" t="s">
        <v>219</v>
      </c>
      <c r="F673">
        <v>19.3</v>
      </c>
      <c r="G673" t="s">
        <v>216</v>
      </c>
    </row>
    <row r="674" spans="1:8" x14ac:dyDescent="0.25">
      <c r="A674" s="1">
        <v>43591</v>
      </c>
      <c r="B674" t="s">
        <v>242</v>
      </c>
      <c r="C674" t="s">
        <v>214</v>
      </c>
      <c r="D674">
        <v>9</v>
      </c>
      <c r="E674" t="s">
        <v>219</v>
      </c>
      <c r="F674">
        <v>22.4</v>
      </c>
      <c r="G674" t="s">
        <v>217</v>
      </c>
    </row>
    <row r="675" spans="1:8" x14ac:dyDescent="0.25">
      <c r="A675" s="1">
        <v>43591</v>
      </c>
      <c r="B675" t="s">
        <v>242</v>
      </c>
      <c r="C675" t="s">
        <v>214</v>
      </c>
      <c r="D675">
        <v>9</v>
      </c>
      <c r="E675" t="s">
        <v>221</v>
      </c>
      <c r="F675">
        <v>27.7</v>
      </c>
    </row>
    <row r="676" spans="1:8" x14ac:dyDescent="0.25">
      <c r="A676" s="1">
        <v>43591</v>
      </c>
      <c r="B676" t="s">
        <v>242</v>
      </c>
      <c r="C676" t="s">
        <v>214</v>
      </c>
      <c r="D676">
        <v>10</v>
      </c>
      <c r="E676" t="s">
        <v>218</v>
      </c>
      <c r="F676">
        <v>25.7</v>
      </c>
      <c r="G676" t="s">
        <v>216</v>
      </c>
    </row>
    <row r="677" spans="1:8" x14ac:dyDescent="0.25">
      <c r="A677" s="1">
        <v>43591</v>
      </c>
      <c r="B677" t="s">
        <v>242</v>
      </c>
      <c r="C677" t="s">
        <v>214</v>
      </c>
      <c r="D677">
        <v>10</v>
      </c>
      <c r="E677" t="s">
        <v>218</v>
      </c>
      <c r="F677">
        <v>20.3</v>
      </c>
      <c r="G677" t="s">
        <v>216</v>
      </c>
    </row>
    <row r="678" spans="1:8" x14ac:dyDescent="0.25">
      <c r="A678" s="1">
        <v>43591</v>
      </c>
      <c r="B678" t="s">
        <v>242</v>
      </c>
      <c r="C678" t="s">
        <v>214</v>
      </c>
      <c r="D678">
        <v>10</v>
      </c>
      <c r="E678" t="s">
        <v>218</v>
      </c>
      <c r="F678">
        <v>15</v>
      </c>
    </row>
    <row r="679" spans="1:8" x14ac:dyDescent="0.25">
      <c r="A679" s="1">
        <v>43591</v>
      </c>
      <c r="B679" t="s">
        <v>242</v>
      </c>
      <c r="C679" t="s">
        <v>214</v>
      </c>
      <c r="D679">
        <v>10</v>
      </c>
      <c r="E679" t="s">
        <v>218</v>
      </c>
      <c r="F679">
        <v>18.8</v>
      </c>
      <c r="G679" t="s">
        <v>217</v>
      </c>
    </row>
    <row r="680" spans="1:8" x14ac:dyDescent="0.25">
      <c r="A680" s="1">
        <v>43591</v>
      </c>
      <c r="B680" t="s">
        <v>242</v>
      </c>
      <c r="C680" t="s">
        <v>214</v>
      </c>
      <c r="D680">
        <v>10</v>
      </c>
      <c r="E680" t="s">
        <v>218</v>
      </c>
      <c r="F680">
        <v>16.399999999999999</v>
      </c>
      <c r="H680" t="s">
        <v>252</v>
      </c>
    </row>
    <row r="681" spans="1:8" x14ac:dyDescent="0.25">
      <c r="A681" s="1">
        <v>43591</v>
      </c>
      <c r="B681" t="s">
        <v>242</v>
      </c>
      <c r="C681" t="s">
        <v>214</v>
      </c>
      <c r="D681">
        <v>10</v>
      </c>
      <c r="E681" t="s">
        <v>218</v>
      </c>
      <c r="F681">
        <v>14.7</v>
      </c>
    </row>
    <row r="682" spans="1:8" x14ac:dyDescent="0.25">
      <c r="A682" s="1">
        <v>43591</v>
      </c>
      <c r="B682" t="s">
        <v>242</v>
      </c>
      <c r="C682" t="s">
        <v>214</v>
      </c>
      <c r="D682">
        <v>10</v>
      </c>
      <c r="E682" t="s">
        <v>218</v>
      </c>
      <c r="F682">
        <v>14.5</v>
      </c>
    </row>
    <row r="683" spans="1:8" x14ac:dyDescent="0.25">
      <c r="A683" s="1">
        <v>43591</v>
      </c>
      <c r="B683" t="s">
        <v>242</v>
      </c>
      <c r="C683" t="s">
        <v>214</v>
      </c>
      <c r="D683">
        <v>10</v>
      </c>
      <c r="E683" t="s">
        <v>218</v>
      </c>
      <c r="F683">
        <v>12</v>
      </c>
    </row>
    <row r="684" spans="1:8" x14ac:dyDescent="0.25">
      <c r="A684" s="1">
        <v>43591</v>
      </c>
      <c r="B684" t="s">
        <v>242</v>
      </c>
      <c r="C684" t="s">
        <v>214</v>
      </c>
      <c r="D684">
        <v>10</v>
      </c>
      <c r="E684" t="s">
        <v>218</v>
      </c>
      <c r="F684">
        <v>12.6</v>
      </c>
    </row>
    <row r="685" spans="1:8" x14ac:dyDescent="0.25">
      <c r="A685" s="1">
        <v>43591</v>
      </c>
      <c r="B685" t="s">
        <v>242</v>
      </c>
      <c r="C685" t="s">
        <v>214</v>
      </c>
      <c r="D685">
        <v>10</v>
      </c>
      <c r="E685" t="s">
        <v>218</v>
      </c>
      <c r="F685">
        <v>12</v>
      </c>
    </row>
    <row r="686" spans="1:8" x14ac:dyDescent="0.25">
      <c r="A686" s="1">
        <v>43591</v>
      </c>
      <c r="B686" t="s">
        <v>242</v>
      </c>
      <c r="C686" t="s">
        <v>214</v>
      </c>
      <c r="D686">
        <v>10</v>
      </c>
      <c r="E686" t="s">
        <v>218</v>
      </c>
      <c r="F686">
        <v>12.7</v>
      </c>
    </row>
    <row r="687" spans="1:8" x14ac:dyDescent="0.25">
      <c r="A687" s="1">
        <v>43591</v>
      </c>
      <c r="B687" t="s">
        <v>242</v>
      </c>
      <c r="C687" t="s">
        <v>214</v>
      </c>
      <c r="D687">
        <v>10</v>
      </c>
      <c r="E687" t="s">
        <v>218</v>
      </c>
      <c r="F687">
        <v>7.9</v>
      </c>
    </row>
    <row r="688" spans="1:8" x14ac:dyDescent="0.25">
      <c r="A688" s="1">
        <v>43591</v>
      </c>
      <c r="B688" t="s">
        <v>242</v>
      </c>
      <c r="C688" t="s">
        <v>214</v>
      </c>
      <c r="D688">
        <v>10</v>
      </c>
      <c r="E688" t="s">
        <v>218</v>
      </c>
      <c r="F688">
        <v>11.2</v>
      </c>
    </row>
    <row r="689" spans="1:6" x14ac:dyDescent="0.25">
      <c r="A689" s="1">
        <v>43591</v>
      </c>
      <c r="B689" t="s">
        <v>242</v>
      </c>
      <c r="C689" t="s">
        <v>214</v>
      </c>
      <c r="D689">
        <v>10</v>
      </c>
      <c r="E689" t="s">
        <v>218</v>
      </c>
      <c r="F689">
        <v>13.3</v>
      </c>
    </row>
    <row r="690" spans="1:6" x14ac:dyDescent="0.25">
      <c r="A690" s="1">
        <v>43591</v>
      </c>
      <c r="B690" t="s">
        <v>242</v>
      </c>
      <c r="C690" t="s">
        <v>214</v>
      </c>
      <c r="D690">
        <v>10</v>
      </c>
      <c r="E690" t="s">
        <v>218</v>
      </c>
      <c r="F690">
        <v>12.7</v>
      </c>
    </row>
    <row r="691" spans="1:6" x14ac:dyDescent="0.25">
      <c r="A691" s="1">
        <v>43591</v>
      </c>
      <c r="B691" t="s">
        <v>242</v>
      </c>
      <c r="C691" t="s">
        <v>214</v>
      </c>
      <c r="D691">
        <v>10</v>
      </c>
      <c r="E691" t="s">
        <v>218</v>
      </c>
      <c r="F691">
        <v>12.8</v>
      </c>
    </row>
    <row r="692" spans="1:6" x14ac:dyDescent="0.25">
      <c r="A692" s="1">
        <v>43591</v>
      </c>
      <c r="B692" t="s">
        <v>242</v>
      </c>
      <c r="C692" t="s">
        <v>214</v>
      </c>
      <c r="D692">
        <v>10</v>
      </c>
      <c r="E692" t="s">
        <v>218</v>
      </c>
      <c r="F692">
        <v>8.3000000000000007</v>
      </c>
    </row>
    <row r="693" spans="1:6" x14ac:dyDescent="0.25">
      <c r="A693" s="1">
        <v>43591</v>
      </c>
      <c r="B693" t="s">
        <v>242</v>
      </c>
      <c r="C693" t="s">
        <v>214</v>
      </c>
      <c r="D693">
        <v>10</v>
      </c>
      <c r="E693" t="s">
        <v>218</v>
      </c>
      <c r="F693">
        <v>15.6</v>
      </c>
    </row>
    <row r="694" spans="1:6" x14ac:dyDescent="0.25">
      <c r="A694" s="1">
        <v>43591</v>
      </c>
      <c r="B694" t="s">
        <v>242</v>
      </c>
      <c r="C694" t="s">
        <v>214</v>
      </c>
      <c r="D694">
        <v>10</v>
      </c>
      <c r="E694" t="s">
        <v>218</v>
      </c>
      <c r="F694">
        <v>9.3000000000000007</v>
      </c>
    </row>
    <row r="695" spans="1:6" x14ac:dyDescent="0.25">
      <c r="A695" s="1">
        <v>43591</v>
      </c>
      <c r="B695" t="s">
        <v>242</v>
      </c>
      <c r="C695" t="s">
        <v>214</v>
      </c>
      <c r="D695">
        <v>10</v>
      </c>
      <c r="E695" t="s">
        <v>218</v>
      </c>
      <c r="F695">
        <v>10.5</v>
      </c>
    </row>
    <row r="696" spans="1:6" x14ac:dyDescent="0.25">
      <c r="A696" s="1">
        <v>43591</v>
      </c>
      <c r="B696" t="s">
        <v>242</v>
      </c>
      <c r="C696" t="s">
        <v>214</v>
      </c>
      <c r="D696">
        <v>10</v>
      </c>
      <c r="E696" t="s">
        <v>218</v>
      </c>
      <c r="F696">
        <v>10.6</v>
      </c>
    </row>
    <row r="697" spans="1:6" x14ac:dyDescent="0.25">
      <c r="A697" s="1">
        <v>43591</v>
      </c>
      <c r="B697" t="s">
        <v>242</v>
      </c>
      <c r="C697" t="s">
        <v>214</v>
      </c>
      <c r="D697">
        <v>10</v>
      </c>
      <c r="E697" t="s">
        <v>218</v>
      </c>
      <c r="F697">
        <v>10</v>
      </c>
    </row>
    <row r="698" spans="1:6" x14ac:dyDescent="0.25">
      <c r="A698" s="1">
        <v>43591</v>
      </c>
      <c r="B698" t="s">
        <v>242</v>
      </c>
      <c r="C698" t="s">
        <v>214</v>
      </c>
      <c r="D698">
        <v>10</v>
      </c>
      <c r="E698" t="s">
        <v>220</v>
      </c>
      <c r="F698">
        <v>15.1</v>
      </c>
    </row>
    <row r="699" spans="1:6" x14ac:dyDescent="0.25">
      <c r="A699" s="1">
        <v>43591</v>
      </c>
      <c r="B699" t="s">
        <v>242</v>
      </c>
      <c r="C699" t="s">
        <v>214</v>
      </c>
      <c r="D699">
        <v>10</v>
      </c>
      <c r="E699" t="s">
        <v>220</v>
      </c>
      <c r="F699">
        <v>9.9</v>
      </c>
    </row>
    <row r="700" spans="1:6" x14ac:dyDescent="0.25">
      <c r="A700" s="1">
        <v>43591</v>
      </c>
      <c r="B700" t="s">
        <v>242</v>
      </c>
      <c r="C700" t="s">
        <v>214</v>
      </c>
      <c r="D700">
        <v>10</v>
      </c>
      <c r="E700" t="s">
        <v>220</v>
      </c>
      <c r="F700">
        <v>12.4</v>
      </c>
    </row>
    <row r="701" spans="1:6" x14ac:dyDescent="0.25">
      <c r="A701" s="1">
        <v>43591</v>
      </c>
      <c r="B701" t="s">
        <v>242</v>
      </c>
      <c r="C701" t="s">
        <v>214</v>
      </c>
      <c r="D701">
        <v>10</v>
      </c>
      <c r="E701" t="s">
        <v>220</v>
      </c>
      <c r="F701">
        <v>11.5</v>
      </c>
    </row>
    <row r="702" spans="1:6" x14ac:dyDescent="0.25">
      <c r="A702" s="1">
        <v>43591</v>
      </c>
      <c r="B702" t="s">
        <v>242</v>
      </c>
      <c r="C702" t="s">
        <v>214</v>
      </c>
      <c r="D702">
        <v>10</v>
      </c>
      <c r="E702" t="s">
        <v>220</v>
      </c>
      <c r="F702">
        <v>11.3</v>
      </c>
    </row>
    <row r="703" spans="1:6" x14ac:dyDescent="0.25">
      <c r="A703" s="1">
        <v>43591</v>
      </c>
      <c r="B703" t="s">
        <v>242</v>
      </c>
      <c r="C703" t="s">
        <v>214</v>
      </c>
      <c r="D703">
        <v>10</v>
      </c>
      <c r="E703" t="s">
        <v>220</v>
      </c>
      <c r="F703">
        <v>12.1</v>
      </c>
    </row>
    <row r="704" spans="1:6" x14ac:dyDescent="0.25">
      <c r="A704" s="1">
        <v>43591</v>
      </c>
      <c r="B704" t="s">
        <v>242</v>
      </c>
      <c r="C704" t="s">
        <v>214</v>
      </c>
      <c r="D704">
        <v>10</v>
      </c>
      <c r="E704" t="s">
        <v>220</v>
      </c>
      <c r="F704">
        <v>12</v>
      </c>
    </row>
    <row r="705" spans="1:7" x14ac:dyDescent="0.25">
      <c r="A705" s="1">
        <v>43591</v>
      </c>
      <c r="B705" t="s">
        <v>242</v>
      </c>
      <c r="C705" t="s">
        <v>214</v>
      </c>
      <c r="D705">
        <v>10</v>
      </c>
      <c r="E705" t="s">
        <v>219</v>
      </c>
      <c r="F705">
        <v>11.6</v>
      </c>
    </row>
    <row r="706" spans="1:7" x14ac:dyDescent="0.25">
      <c r="A706" s="1">
        <v>43591</v>
      </c>
      <c r="B706" t="s">
        <v>242</v>
      </c>
      <c r="C706" t="s">
        <v>214</v>
      </c>
      <c r="D706">
        <v>10</v>
      </c>
      <c r="E706" t="s">
        <v>215</v>
      </c>
      <c r="F706">
        <v>14.7</v>
      </c>
      <c r="G706" t="s">
        <v>216</v>
      </c>
    </row>
    <row r="707" spans="1:7" x14ac:dyDescent="0.25">
      <c r="A707" s="1">
        <v>43591</v>
      </c>
      <c r="B707" t="s">
        <v>242</v>
      </c>
      <c r="C707" t="s">
        <v>214</v>
      </c>
      <c r="D707">
        <v>10</v>
      </c>
      <c r="E707" t="s">
        <v>215</v>
      </c>
      <c r="F707">
        <v>17.399999999999999</v>
      </c>
      <c r="G707" t="s">
        <v>216</v>
      </c>
    </row>
    <row r="708" spans="1:7" x14ac:dyDescent="0.25">
      <c r="A708" s="1">
        <v>43591</v>
      </c>
      <c r="B708" t="s">
        <v>242</v>
      </c>
      <c r="C708" t="s">
        <v>214</v>
      </c>
      <c r="D708">
        <v>10</v>
      </c>
      <c r="E708" t="s">
        <v>215</v>
      </c>
      <c r="F708">
        <v>10.8</v>
      </c>
      <c r="G708" t="s">
        <v>217</v>
      </c>
    </row>
    <row r="709" spans="1:7" x14ac:dyDescent="0.25">
      <c r="A709" s="1">
        <v>43591</v>
      </c>
      <c r="B709" t="s">
        <v>242</v>
      </c>
      <c r="C709" t="s">
        <v>214</v>
      </c>
      <c r="D709">
        <v>10</v>
      </c>
      <c r="E709" t="s">
        <v>215</v>
      </c>
      <c r="F709">
        <v>13.4</v>
      </c>
      <c r="G709" t="s">
        <v>216</v>
      </c>
    </row>
    <row r="710" spans="1:7" x14ac:dyDescent="0.25">
      <c r="A710" s="1">
        <v>43591</v>
      </c>
      <c r="B710" t="s">
        <v>242</v>
      </c>
      <c r="C710" t="s">
        <v>214</v>
      </c>
      <c r="D710">
        <v>10</v>
      </c>
      <c r="E710" t="s">
        <v>215</v>
      </c>
      <c r="F710">
        <v>10.1</v>
      </c>
      <c r="G710" t="s">
        <v>216</v>
      </c>
    </row>
    <row r="711" spans="1:7" x14ac:dyDescent="0.25">
      <c r="A711" s="1">
        <v>43591</v>
      </c>
      <c r="B711" t="s">
        <v>242</v>
      </c>
      <c r="C711" t="s">
        <v>214</v>
      </c>
      <c r="D711">
        <v>10</v>
      </c>
      <c r="E711" t="s">
        <v>215</v>
      </c>
      <c r="F711">
        <v>11.9</v>
      </c>
      <c r="G711" t="s">
        <v>217</v>
      </c>
    </row>
    <row r="712" spans="1:7" x14ac:dyDescent="0.25">
      <c r="A712" s="1">
        <v>43591</v>
      </c>
      <c r="B712" t="s">
        <v>242</v>
      </c>
      <c r="C712" t="s">
        <v>214</v>
      </c>
      <c r="D712">
        <v>10</v>
      </c>
      <c r="E712" t="s">
        <v>221</v>
      </c>
      <c r="F712">
        <v>34.200000000000003</v>
      </c>
    </row>
    <row r="713" spans="1:7" x14ac:dyDescent="0.25">
      <c r="A713" s="1">
        <v>43591</v>
      </c>
      <c r="B713" t="s">
        <v>242</v>
      </c>
      <c r="C713" t="s">
        <v>214</v>
      </c>
      <c r="D713">
        <v>11</v>
      </c>
      <c r="E713" t="s">
        <v>221</v>
      </c>
      <c r="F713">
        <v>20</v>
      </c>
    </row>
    <row r="714" spans="1:7" x14ac:dyDescent="0.25">
      <c r="A714" s="1">
        <v>43591</v>
      </c>
      <c r="B714" t="s">
        <v>242</v>
      </c>
      <c r="C714" t="s">
        <v>214</v>
      </c>
      <c r="D714">
        <v>11</v>
      </c>
      <c r="E714" t="s">
        <v>221</v>
      </c>
      <c r="F714">
        <v>14.8</v>
      </c>
    </row>
    <row r="715" spans="1:7" x14ac:dyDescent="0.25">
      <c r="A715" s="1">
        <v>43591</v>
      </c>
      <c r="B715" t="s">
        <v>242</v>
      </c>
      <c r="C715" t="s">
        <v>214</v>
      </c>
      <c r="D715">
        <v>11</v>
      </c>
      <c r="E715" t="s">
        <v>221</v>
      </c>
      <c r="F715">
        <v>10.8</v>
      </c>
    </row>
    <row r="716" spans="1:7" x14ac:dyDescent="0.25">
      <c r="A716" s="1">
        <v>43591</v>
      </c>
      <c r="B716" t="s">
        <v>242</v>
      </c>
      <c r="C716" t="s">
        <v>214</v>
      </c>
      <c r="D716">
        <v>11</v>
      </c>
      <c r="E716" t="s">
        <v>219</v>
      </c>
      <c r="F716">
        <v>21.3</v>
      </c>
      <c r="G716" t="s">
        <v>216</v>
      </c>
    </row>
    <row r="717" spans="1:7" x14ac:dyDescent="0.25">
      <c r="A717" s="1">
        <v>43591</v>
      </c>
      <c r="B717" t="s">
        <v>242</v>
      </c>
      <c r="C717" t="s">
        <v>214</v>
      </c>
      <c r="D717">
        <v>11</v>
      </c>
      <c r="E717" t="s">
        <v>219</v>
      </c>
      <c r="F717">
        <v>22.6</v>
      </c>
      <c r="G717" t="s">
        <v>216</v>
      </c>
    </row>
    <row r="718" spans="1:7" x14ac:dyDescent="0.25">
      <c r="A718" s="1">
        <v>43591</v>
      </c>
      <c r="B718" t="s">
        <v>242</v>
      </c>
      <c r="C718" t="s">
        <v>214</v>
      </c>
      <c r="D718">
        <v>11</v>
      </c>
      <c r="E718" t="s">
        <v>219</v>
      </c>
      <c r="F718">
        <v>16.3</v>
      </c>
    </row>
    <row r="719" spans="1:7" x14ac:dyDescent="0.25">
      <c r="A719" s="1">
        <v>43591</v>
      </c>
      <c r="B719" t="s">
        <v>242</v>
      </c>
      <c r="C719" t="s">
        <v>214</v>
      </c>
      <c r="D719">
        <v>11</v>
      </c>
      <c r="E719" t="s">
        <v>219</v>
      </c>
      <c r="F719">
        <v>22.1</v>
      </c>
      <c r="G719" t="s">
        <v>217</v>
      </c>
    </row>
    <row r="720" spans="1:7" x14ac:dyDescent="0.25">
      <c r="A720" s="1">
        <v>43591</v>
      </c>
      <c r="B720" t="s">
        <v>242</v>
      </c>
      <c r="C720" t="s">
        <v>214</v>
      </c>
      <c r="D720">
        <v>11</v>
      </c>
      <c r="E720" t="s">
        <v>220</v>
      </c>
      <c r="F720">
        <v>10.6</v>
      </c>
    </row>
    <row r="721" spans="1:7" x14ac:dyDescent="0.25">
      <c r="A721" s="1">
        <v>43591</v>
      </c>
      <c r="B721" t="s">
        <v>242</v>
      </c>
      <c r="C721" t="s">
        <v>214</v>
      </c>
      <c r="D721">
        <v>11</v>
      </c>
      <c r="E721" t="s">
        <v>220</v>
      </c>
      <c r="F721">
        <v>9</v>
      </c>
    </row>
    <row r="722" spans="1:7" x14ac:dyDescent="0.25">
      <c r="A722" s="1">
        <v>43591</v>
      </c>
      <c r="B722" t="s">
        <v>242</v>
      </c>
      <c r="C722" t="s">
        <v>214</v>
      </c>
      <c r="D722">
        <v>11</v>
      </c>
      <c r="E722" t="s">
        <v>225</v>
      </c>
      <c r="F722">
        <v>13.8</v>
      </c>
    </row>
    <row r="723" spans="1:7" x14ac:dyDescent="0.25">
      <c r="A723" s="1">
        <v>43591</v>
      </c>
      <c r="B723" t="s">
        <v>242</v>
      </c>
      <c r="C723" t="s">
        <v>214</v>
      </c>
      <c r="D723">
        <v>11</v>
      </c>
      <c r="E723" t="s">
        <v>225</v>
      </c>
      <c r="F723">
        <v>10.199999999999999</v>
      </c>
    </row>
    <row r="724" spans="1:7" x14ac:dyDescent="0.25">
      <c r="A724" s="1">
        <v>43591</v>
      </c>
      <c r="B724" t="s">
        <v>242</v>
      </c>
      <c r="C724" t="s">
        <v>214</v>
      </c>
      <c r="D724">
        <v>11</v>
      </c>
      <c r="E724" t="s">
        <v>225</v>
      </c>
      <c r="F724">
        <v>13.8</v>
      </c>
    </row>
    <row r="725" spans="1:7" x14ac:dyDescent="0.25">
      <c r="A725" s="1">
        <v>43591</v>
      </c>
      <c r="B725" t="s">
        <v>242</v>
      </c>
      <c r="C725" t="s">
        <v>214</v>
      </c>
      <c r="D725">
        <v>11</v>
      </c>
      <c r="E725" t="s">
        <v>225</v>
      </c>
      <c r="F725">
        <v>14.8</v>
      </c>
    </row>
    <row r="726" spans="1:7" x14ac:dyDescent="0.25">
      <c r="A726" s="1">
        <v>43591</v>
      </c>
      <c r="B726" t="s">
        <v>242</v>
      </c>
      <c r="C726" t="s">
        <v>214</v>
      </c>
      <c r="D726">
        <v>11</v>
      </c>
      <c r="E726" t="s">
        <v>225</v>
      </c>
      <c r="F726">
        <v>9.1</v>
      </c>
    </row>
    <row r="727" spans="1:7" x14ac:dyDescent="0.25">
      <c r="A727" s="1">
        <v>43591</v>
      </c>
      <c r="B727" t="s">
        <v>242</v>
      </c>
      <c r="C727" t="s">
        <v>214</v>
      </c>
      <c r="D727">
        <v>11</v>
      </c>
      <c r="E727" t="s">
        <v>225</v>
      </c>
      <c r="F727">
        <v>17.399999999999999</v>
      </c>
    </row>
    <row r="728" spans="1:7" x14ac:dyDescent="0.25">
      <c r="A728" s="1">
        <v>43591</v>
      </c>
      <c r="B728" t="s">
        <v>242</v>
      </c>
      <c r="C728" t="s">
        <v>214</v>
      </c>
      <c r="D728">
        <v>11</v>
      </c>
      <c r="E728" t="s">
        <v>225</v>
      </c>
      <c r="F728">
        <v>13.5</v>
      </c>
    </row>
    <row r="729" spans="1:7" x14ac:dyDescent="0.25">
      <c r="A729" s="1">
        <v>43591</v>
      </c>
      <c r="B729" t="s">
        <v>242</v>
      </c>
      <c r="C729" t="s">
        <v>214</v>
      </c>
      <c r="D729">
        <v>11</v>
      </c>
      <c r="E729" t="s">
        <v>225</v>
      </c>
      <c r="F729">
        <v>13</v>
      </c>
    </row>
    <row r="730" spans="1:7" x14ac:dyDescent="0.25">
      <c r="A730" s="1">
        <v>43591</v>
      </c>
      <c r="B730" t="s">
        <v>242</v>
      </c>
      <c r="C730" t="s">
        <v>214</v>
      </c>
      <c r="D730">
        <v>11</v>
      </c>
      <c r="E730" t="s">
        <v>225</v>
      </c>
      <c r="F730">
        <v>13.4</v>
      </c>
    </row>
    <row r="731" spans="1:7" x14ac:dyDescent="0.25">
      <c r="A731" s="1">
        <v>43591</v>
      </c>
      <c r="B731" t="s">
        <v>242</v>
      </c>
      <c r="C731" t="s">
        <v>214</v>
      </c>
      <c r="D731">
        <v>11</v>
      </c>
      <c r="E731" t="s">
        <v>225</v>
      </c>
      <c r="F731">
        <v>13.7</v>
      </c>
    </row>
    <row r="732" spans="1:7" x14ac:dyDescent="0.25">
      <c r="A732" s="1">
        <v>43591</v>
      </c>
      <c r="B732" t="s">
        <v>242</v>
      </c>
      <c r="C732" t="s">
        <v>214</v>
      </c>
      <c r="D732">
        <v>11</v>
      </c>
      <c r="E732" t="s">
        <v>225</v>
      </c>
      <c r="F732">
        <v>9.1999999999999993</v>
      </c>
    </row>
    <row r="733" spans="1:7" x14ac:dyDescent="0.25">
      <c r="A733" s="1">
        <v>43591</v>
      </c>
      <c r="B733" t="s">
        <v>242</v>
      </c>
      <c r="C733" t="s">
        <v>214</v>
      </c>
      <c r="D733">
        <v>11</v>
      </c>
      <c r="E733" t="s">
        <v>215</v>
      </c>
      <c r="F733">
        <v>16.7</v>
      </c>
      <c r="G733" t="s">
        <v>216</v>
      </c>
    </row>
    <row r="734" spans="1:7" x14ac:dyDescent="0.25">
      <c r="A734" s="1">
        <v>43591</v>
      </c>
      <c r="B734" t="s">
        <v>242</v>
      </c>
      <c r="C734" t="s">
        <v>214</v>
      </c>
      <c r="D734">
        <v>11</v>
      </c>
      <c r="E734" t="s">
        <v>215</v>
      </c>
      <c r="F734">
        <v>11.9</v>
      </c>
      <c r="G734" t="s">
        <v>217</v>
      </c>
    </row>
    <row r="735" spans="1:7" x14ac:dyDescent="0.25">
      <c r="A735" s="1">
        <v>43591</v>
      </c>
      <c r="B735" t="s">
        <v>242</v>
      </c>
      <c r="C735" t="s">
        <v>214</v>
      </c>
      <c r="D735">
        <v>11</v>
      </c>
      <c r="E735" t="s">
        <v>215</v>
      </c>
      <c r="F735">
        <v>11.6</v>
      </c>
      <c r="G735" t="s">
        <v>216</v>
      </c>
    </row>
    <row r="736" spans="1:7" x14ac:dyDescent="0.25">
      <c r="A736" s="1">
        <v>43591</v>
      </c>
      <c r="B736" t="s">
        <v>242</v>
      </c>
      <c r="C736" t="s">
        <v>214</v>
      </c>
      <c r="D736">
        <v>11</v>
      </c>
      <c r="E736" t="s">
        <v>215</v>
      </c>
      <c r="F736">
        <v>12.1</v>
      </c>
      <c r="G736" t="s">
        <v>217</v>
      </c>
    </row>
    <row r="737" spans="1:7" x14ac:dyDescent="0.25">
      <c r="A737" s="1">
        <v>43591</v>
      </c>
      <c r="B737" t="s">
        <v>242</v>
      </c>
      <c r="C737" t="s">
        <v>214</v>
      </c>
      <c r="D737">
        <v>11</v>
      </c>
      <c r="E737" t="s">
        <v>215</v>
      </c>
      <c r="F737">
        <v>11.8</v>
      </c>
      <c r="G737" t="s">
        <v>217</v>
      </c>
    </row>
    <row r="738" spans="1:7" x14ac:dyDescent="0.25">
      <c r="A738" s="1">
        <v>43591</v>
      </c>
      <c r="B738" t="s">
        <v>242</v>
      </c>
      <c r="C738" t="s">
        <v>214</v>
      </c>
      <c r="D738">
        <v>11</v>
      </c>
      <c r="E738" t="s">
        <v>215</v>
      </c>
      <c r="F738">
        <v>8.4</v>
      </c>
    </row>
    <row r="739" spans="1:7" x14ac:dyDescent="0.25">
      <c r="A739" s="1">
        <v>43591</v>
      </c>
      <c r="B739" t="s">
        <v>242</v>
      </c>
      <c r="C739" t="s">
        <v>214</v>
      </c>
      <c r="D739">
        <v>11</v>
      </c>
      <c r="E739" t="s">
        <v>215</v>
      </c>
      <c r="F739">
        <v>11.9</v>
      </c>
      <c r="G739" t="s">
        <v>217</v>
      </c>
    </row>
    <row r="740" spans="1:7" x14ac:dyDescent="0.25">
      <c r="A740" s="1">
        <v>43591</v>
      </c>
      <c r="B740" t="s">
        <v>242</v>
      </c>
      <c r="C740" t="s">
        <v>214</v>
      </c>
      <c r="D740">
        <v>11</v>
      </c>
      <c r="E740" t="s">
        <v>215</v>
      </c>
      <c r="F740">
        <v>8.6999999999999993</v>
      </c>
    </row>
    <row r="741" spans="1:7" x14ac:dyDescent="0.25">
      <c r="A741" s="1">
        <v>43591</v>
      </c>
      <c r="B741" t="s">
        <v>242</v>
      </c>
      <c r="C741" t="s">
        <v>214</v>
      </c>
      <c r="D741">
        <v>11</v>
      </c>
      <c r="E741" t="s">
        <v>215</v>
      </c>
      <c r="F741">
        <v>8.5</v>
      </c>
    </row>
    <row r="742" spans="1:7" x14ac:dyDescent="0.25">
      <c r="A742" s="1">
        <v>43591</v>
      </c>
      <c r="B742" t="s">
        <v>242</v>
      </c>
      <c r="C742" t="s">
        <v>214</v>
      </c>
      <c r="D742">
        <v>11</v>
      </c>
      <c r="E742" t="s">
        <v>215</v>
      </c>
      <c r="F742">
        <v>7.9</v>
      </c>
    </row>
    <row r="743" spans="1:7" x14ac:dyDescent="0.25">
      <c r="A743" s="1">
        <v>43591</v>
      </c>
      <c r="B743" t="s">
        <v>242</v>
      </c>
      <c r="C743" t="s">
        <v>214</v>
      </c>
      <c r="D743">
        <v>11</v>
      </c>
      <c r="E743" t="s">
        <v>215</v>
      </c>
      <c r="F743">
        <v>16.5</v>
      </c>
      <c r="G743" t="s">
        <v>216</v>
      </c>
    </row>
    <row r="744" spans="1:7" x14ac:dyDescent="0.25">
      <c r="A744" s="1">
        <v>43591</v>
      </c>
      <c r="B744" t="s">
        <v>242</v>
      </c>
      <c r="C744" t="s">
        <v>214</v>
      </c>
      <c r="D744">
        <v>11</v>
      </c>
      <c r="E744" t="s">
        <v>215</v>
      </c>
      <c r="F744">
        <v>10.6</v>
      </c>
      <c r="G744" t="s">
        <v>217</v>
      </c>
    </row>
    <row r="745" spans="1:7" x14ac:dyDescent="0.25">
      <c r="A745" s="1">
        <v>43591</v>
      </c>
      <c r="B745" t="s">
        <v>242</v>
      </c>
      <c r="C745" t="s">
        <v>214</v>
      </c>
      <c r="D745">
        <v>11</v>
      </c>
      <c r="E745" t="s">
        <v>215</v>
      </c>
      <c r="F745">
        <v>14</v>
      </c>
      <c r="G745" t="s">
        <v>216</v>
      </c>
    </row>
    <row r="746" spans="1:7" x14ac:dyDescent="0.25">
      <c r="A746" s="1">
        <v>43591</v>
      </c>
      <c r="B746" t="s">
        <v>242</v>
      </c>
      <c r="C746" t="s">
        <v>214</v>
      </c>
      <c r="D746">
        <v>11</v>
      </c>
      <c r="E746" t="s">
        <v>215</v>
      </c>
      <c r="F746">
        <v>10.1</v>
      </c>
      <c r="G746" t="s">
        <v>216</v>
      </c>
    </row>
    <row r="747" spans="1:7" x14ac:dyDescent="0.25">
      <c r="A747" s="1">
        <v>43591</v>
      </c>
      <c r="B747" t="s">
        <v>242</v>
      </c>
      <c r="C747" t="s">
        <v>214</v>
      </c>
      <c r="D747">
        <v>11</v>
      </c>
      <c r="E747" t="s">
        <v>215</v>
      </c>
      <c r="F747">
        <v>12</v>
      </c>
      <c r="G747" t="s">
        <v>217</v>
      </c>
    </row>
    <row r="748" spans="1:7" x14ac:dyDescent="0.25">
      <c r="A748" s="1">
        <v>43591</v>
      </c>
      <c r="B748" t="s">
        <v>242</v>
      </c>
      <c r="C748" t="s">
        <v>214</v>
      </c>
      <c r="D748">
        <v>11</v>
      </c>
      <c r="E748" t="s">
        <v>215</v>
      </c>
      <c r="F748">
        <v>13.8</v>
      </c>
      <c r="G748" t="s">
        <v>216</v>
      </c>
    </row>
    <row r="749" spans="1:7" x14ac:dyDescent="0.25">
      <c r="A749" s="1">
        <v>43591</v>
      </c>
      <c r="B749" t="s">
        <v>242</v>
      </c>
      <c r="C749" t="s">
        <v>214</v>
      </c>
      <c r="D749">
        <v>11</v>
      </c>
      <c r="E749" t="s">
        <v>215</v>
      </c>
      <c r="F749">
        <v>11.7</v>
      </c>
      <c r="G749" t="s">
        <v>217</v>
      </c>
    </row>
    <row r="750" spans="1:7" x14ac:dyDescent="0.25">
      <c r="A750" s="1">
        <v>43591</v>
      </c>
      <c r="B750" t="s">
        <v>242</v>
      </c>
      <c r="C750" t="s">
        <v>214</v>
      </c>
      <c r="D750">
        <v>11</v>
      </c>
      <c r="E750" t="s">
        <v>215</v>
      </c>
      <c r="F750">
        <v>9.1999999999999993</v>
      </c>
    </row>
    <row r="751" spans="1:7" x14ac:dyDescent="0.25">
      <c r="A751" s="1">
        <v>43591</v>
      </c>
      <c r="B751" t="s">
        <v>242</v>
      </c>
      <c r="C751" t="s">
        <v>214</v>
      </c>
      <c r="D751">
        <v>11</v>
      </c>
      <c r="E751" t="s">
        <v>215</v>
      </c>
      <c r="F751">
        <v>12.8</v>
      </c>
      <c r="G751" t="s">
        <v>216</v>
      </c>
    </row>
    <row r="752" spans="1:7" x14ac:dyDescent="0.25">
      <c r="A752" s="1">
        <v>43591</v>
      </c>
      <c r="B752" t="s">
        <v>242</v>
      </c>
      <c r="C752" t="s">
        <v>214</v>
      </c>
      <c r="D752">
        <v>11</v>
      </c>
      <c r="E752" t="s">
        <v>215</v>
      </c>
      <c r="F752">
        <v>14.7</v>
      </c>
      <c r="G752" t="s">
        <v>216</v>
      </c>
    </row>
    <row r="753" spans="1:9" x14ac:dyDescent="0.25">
      <c r="A753" s="1">
        <v>43591</v>
      </c>
      <c r="B753" t="s">
        <v>242</v>
      </c>
      <c r="C753" t="s">
        <v>214</v>
      </c>
      <c r="D753">
        <v>11</v>
      </c>
      <c r="E753" t="s">
        <v>218</v>
      </c>
      <c r="F753">
        <v>13.5</v>
      </c>
    </row>
    <row r="754" spans="1:9" x14ac:dyDescent="0.25">
      <c r="A754" s="1">
        <v>43591</v>
      </c>
      <c r="B754" t="s">
        <v>242</v>
      </c>
      <c r="C754" t="s">
        <v>214</v>
      </c>
      <c r="D754">
        <v>11</v>
      </c>
      <c r="E754" t="s">
        <v>218</v>
      </c>
      <c r="F754">
        <v>11.5</v>
      </c>
    </row>
    <row r="755" spans="1:9" x14ac:dyDescent="0.25">
      <c r="A755" s="1">
        <v>43591</v>
      </c>
      <c r="B755" t="s">
        <v>242</v>
      </c>
      <c r="C755" t="s">
        <v>214</v>
      </c>
      <c r="D755">
        <v>11</v>
      </c>
      <c r="E755" t="s">
        <v>218</v>
      </c>
      <c r="F755">
        <v>15.9</v>
      </c>
      <c r="I755" t="s">
        <v>253</v>
      </c>
    </row>
    <row r="756" spans="1:9" x14ac:dyDescent="0.25">
      <c r="A756" s="1">
        <v>43591</v>
      </c>
      <c r="B756" t="s">
        <v>242</v>
      </c>
      <c r="C756" t="s">
        <v>214</v>
      </c>
      <c r="D756">
        <v>11</v>
      </c>
      <c r="E756" t="s">
        <v>218</v>
      </c>
      <c r="F756">
        <v>17.5</v>
      </c>
      <c r="G756" t="s">
        <v>217</v>
      </c>
    </row>
    <row r="757" spans="1:9" x14ac:dyDescent="0.25">
      <c r="A757" s="1">
        <v>43591</v>
      </c>
      <c r="B757" t="s">
        <v>242</v>
      </c>
      <c r="C757" t="s">
        <v>214</v>
      </c>
      <c r="D757">
        <v>11</v>
      </c>
      <c r="E757" t="s">
        <v>218</v>
      </c>
      <c r="F757">
        <v>12.9</v>
      </c>
    </row>
    <row r="758" spans="1:9" x14ac:dyDescent="0.25">
      <c r="A758" s="1">
        <v>43591</v>
      </c>
      <c r="B758" t="s">
        <v>242</v>
      </c>
      <c r="C758" t="s">
        <v>214</v>
      </c>
      <c r="D758">
        <v>11</v>
      </c>
      <c r="E758" t="s">
        <v>218</v>
      </c>
      <c r="F758">
        <v>17.2</v>
      </c>
      <c r="G758" t="s">
        <v>216</v>
      </c>
    </row>
    <row r="759" spans="1:9" x14ac:dyDescent="0.25">
      <c r="A759" s="1">
        <v>43591</v>
      </c>
      <c r="B759" t="s">
        <v>242</v>
      </c>
      <c r="C759" t="s">
        <v>214</v>
      </c>
      <c r="D759">
        <v>11</v>
      </c>
      <c r="E759" t="s">
        <v>218</v>
      </c>
      <c r="F759">
        <v>17.7</v>
      </c>
      <c r="G759" t="s">
        <v>217</v>
      </c>
    </row>
    <row r="760" spans="1:9" x14ac:dyDescent="0.25">
      <c r="A760" s="1">
        <v>43591</v>
      </c>
      <c r="B760" t="s">
        <v>242</v>
      </c>
      <c r="C760" t="s">
        <v>214</v>
      </c>
      <c r="D760">
        <v>11</v>
      </c>
      <c r="E760" t="s">
        <v>218</v>
      </c>
      <c r="F760">
        <v>14.1</v>
      </c>
    </row>
    <row r="761" spans="1:9" x14ac:dyDescent="0.25">
      <c r="A761" s="1">
        <v>43591</v>
      </c>
      <c r="B761" t="s">
        <v>242</v>
      </c>
      <c r="C761" t="s">
        <v>214</v>
      </c>
      <c r="D761">
        <v>11</v>
      </c>
      <c r="E761" t="s">
        <v>218</v>
      </c>
      <c r="F761">
        <v>11.8</v>
      </c>
    </row>
    <row r="762" spans="1:9" x14ac:dyDescent="0.25">
      <c r="A762" s="1">
        <v>43591</v>
      </c>
      <c r="B762" t="s">
        <v>242</v>
      </c>
      <c r="C762" t="s">
        <v>214</v>
      </c>
      <c r="D762">
        <v>11</v>
      </c>
      <c r="E762" t="s">
        <v>233</v>
      </c>
      <c r="F762">
        <v>7.5</v>
      </c>
    </row>
    <row r="763" spans="1:9" x14ac:dyDescent="0.25">
      <c r="A763" s="1">
        <v>43591</v>
      </c>
      <c r="B763" t="s">
        <v>242</v>
      </c>
      <c r="C763" t="s">
        <v>214</v>
      </c>
      <c r="D763">
        <v>11</v>
      </c>
      <c r="E763" t="s">
        <v>233</v>
      </c>
      <c r="F763">
        <v>6.5</v>
      </c>
    </row>
    <row r="764" spans="1:9" x14ac:dyDescent="0.25">
      <c r="A764" s="1">
        <v>43591</v>
      </c>
      <c r="B764" t="s">
        <v>242</v>
      </c>
      <c r="C764" t="s">
        <v>214</v>
      </c>
      <c r="D764">
        <v>11</v>
      </c>
      <c r="E764" t="s">
        <v>233</v>
      </c>
      <c r="F764">
        <v>7.9</v>
      </c>
    </row>
    <row r="765" spans="1:9" x14ac:dyDescent="0.25">
      <c r="A765" s="1">
        <v>43591</v>
      </c>
      <c r="B765" t="s">
        <v>242</v>
      </c>
      <c r="C765" t="s">
        <v>214</v>
      </c>
      <c r="D765">
        <v>11</v>
      </c>
      <c r="E765" t="s">
        <v>233</v>
      </c>
      <c r="F765">
        <v>8.1</v>
      </c>
    </row>
    <row r="766" spans="1:9" x14ac:dyDescent="0.25">
      <c r="A766" s="1">
        <v>43591</v>
      </c>
      <c r="B766" t="s">
        <v>242</v>
      </c>
      <c r="C766" t="s">
        <v>214</v>
      </c>
      <c r="D766">
        <v>11</v>
      </c>
      <c r="E766" t="s">
        <v>233</v>
      </c>
      <c r="F766">
        <v>6</v>
      </c>
    </row>
    <row r="767" spans="1:9" x14ac:dyDescent="0.25">
      <c r="A767" s="1">
        <v>43591</v>
      </c>
      <c r="B767" t="s">
        <v>242</v>
      </c>
      <c r="C767" t="s">
        <v>214</v>
      </c>
      <c r="D767">
        <v>11</v>
      </c>
      <c r="E767" t="s">
        <v>236</v>
      </c>
      <c r="F767">
        <v>45.7</v>
      </c>
    </row>
    <row r="768" spans="1:9" x14ac:dyDescent="0.25">
      <c r="A768" s="1">
        <v>43591</v>
      </c>
      <c r="B768" t="s">
        <v>242</v>
      </c>
      <c r="C768" t="s">
        <v>214</v>
      </c>
      <c r="D768">
        <v>11</v>
      </c>
      <c r="E768" t="s">
        <v>226</v>
      </c>
      <c r="F768">
        <v>26.5</v>
      </c>
      <c r="G768" t="s">
        <v>216</v>
      </c>
    </row>
    <row r="769" spans="1:7" x14ac:dyDescent="0.25">
      <c r="A769" s="1">
        <v>43591</v>
      </c>
      <c r="B769" t="s">
        <v>242</v>
      </c>
      <c r="C769" t="s">
        <v>214</v>
      </c>
      <c r="D769">
        <v>11</v>
      </c>
      <c r="E769" t="s">
        <v>226</v>
      </c>
      <c r="F769">
        <v>10.3</v>
      </c>
      <c r="G769" t="s">
        <v>216</v>
      </c>
    </row>
    <row r="770" spans="1:7" x14ac:dyDescent="0.25">
      <c r="A770" s="1">
        <v>43591</v>
      </c>
      <c r="B770" t="s">
        <v>242</v>
      </c>
      <c r="C770" t="s">
        <v>214</v>
      </c>
      <c r="D770">
        <v>11</v>
      </c>
      <c r="E770" t="s">
        <v>226</v>
      </c>
      <c r="F770">
        <v>11.1</v>
      </c>
      <c r="G770" t="s">
        <v>216</v>
      </c>
    </row>
    <row r="771" spans="1:7" x14ac:dyDescent="0.25">
      <c r="A771" s="1">
        <v>43591</v>
      </c>
      <c r="B771" t="s">
        <v>242</v>
      </c>
      <c r="C771" t="s">
        <v>214</v>
      </c>
      <c r="D771">
        <v>11</v>
      </c>
      <c r="E771" t="s">
        <v>226</v>
      </c>
      <c r="F771">
        <v>11.1</v>
      </c>
      <c r="G771" t="s">
        <v>216</v>
      </c>
    </row>
    <row r="772" spans="1:7" x14ac:dyDescent="0.25">
      <c r="A772" s="1">
        <v>43591</v>
      </c>
      <c r="B772" t="s">
        <v>242</v>
      </c>
      <c r="C772" t="s">
        <v>214</v>
      </c>
      <c r="D772">
        <v>11</v>
      </c>
      <c r="E772" t="s">
        <v>226</v>
      </c>
      <c r="F772">
        <v>10.4</v>
      </c>
      <c r="G772" t="s">
        <v>216</v>
      </c>
    </row>
    <row r="773" spans="1:7" x14ac:dyDescent="0.25">
      <c r="A773" s="1">
        <v>43591</v>
      </c>
      <c r="B773" t="s">
        <v>242</v>
      </c>
      <c r="C773" t="s">
        <v>214</v>
      </c>
      <c r="D773">
        <v>11</v>
      </c>
      <c r="E773" t="s">
        <v>226</v>
      </c>
      <c r="F773">
        <v>9.8000000000000007</v>
      </c>
      <c r="G773" t="s">
        <v>216</v>
      </c>
    </row>
    <row r="774" spans="1:7" x14ac:dyDescent="0.25">
      <c r="A774" s="1">
        <v>43591</v>
      </c>
      <c r="B774" t="s">
        <v>242</v>
      </c>
      <c r="C774" t="s">
        <v>214</v>
      </c>
      <c r="D774">
        <v>11</v>
      </c>
      <c r="E774" t="s">
        <v>226</v>
      </c>
      <c r="F774">
        <v>8.6999999999999993</v>
      </c>
      <c r="G774" t="s">
        <v>216</v>
      </c>
    </row>
    <row r="775" spans="1:7" x14ac:dyDescent="0.25">
      <c r="A775" s="1">
        <v>43591</v>
      </c>
      <c r="B775" t="s">
        <v>242</v>
      </c>
      <c r="C775" t="s">
        <v>214</v>
      </c>
      <c r="D775">
        <v>12</v>
      </c>
      <c r="E775" t="s">
        <v>220</v>
      </c>
      <c r="F775">
        <v>10.5</v>
      </c>
    </row>
    <row r="776" spans="1:7" x14ac:dyDescent="0.25">
      <c r="A776" s="1">
        <v>43591</v>
      </c>
      <c r="B776" t="s">
        <v>242</v>
      </c>
      <c r="C776" t="s">
        <v>214</v>
      </c>
      <c r="D776">
        <v>12</v>
      </c>
      <c r="E776" t="s">
        <v>220</v>
      </c>
      <c r="F776">
        <v>13.2</v>
      </c>
    </row>
    <row r="777" spans="1:7" x14ac:dyDescent="0.25">
      <c r="A777" s="1">
        <v>43591</v>
      </c>
      <c r="B777" t="s">
        <v>242</v>
      </c>
      <c r="C777" t="s">
        <v>214</v>
      </c>
      <c r="D777">
        <v>12</v>
      </c>
      <c r="E777" t="s">
        <v>220</v>
      </c>
      <c r="F777">
        <v>13.8</v>
      </c>
    </row>
    <row r="778" spans="1:7" x14ac:dyDescent="0.25">
      <c r="A778" s="1">
        <v>43591</v>
      </c>
      <c r="B778" t="s">
        <v>242</v>
      </c>
      <c r="C778" t="s">
        <v>214</v>
      </c>
      <c r="D778">
        <v>12</v>
      </c>
      <c r="E778" t="s">
        <v>220</v>
      </c>
      <c r="F778">
        <v>10.6</v>
      </c>
    </row>
    <row r="779" spans="1:7" x14ac:dyDescent="0.25">
      <c r="A779" s="1">
        <v>43591</v>
      </c>
      <c r="B779" t="s">
        <v>242</v>
      </c>
      <c r="C779" t="s">
        <v>214</v>
      </c>
      <c r="D779">
        <v>12</v>
      </c>
      <c r="E779" t="s">
        <v>220</v>
      </c>
      <c r="F779">
        <v>16.7</v>
      </c>
    </row>
    <row r="780" spans="1:7" x14ac:dyDescent="0.25">
      <c r="A780" s="1">
        <v>43591</v>
      </c>
      <c r="B780" t="s">
        <v>242</v>
      </c>
      <c r="C780" t="s">
        <v>214</v>
      </c>
      <c r="D780">
        <v>12</v>
      </c>
      <c r="E780" t="s">
        <v>225</v>
      </c>
      <c r="F780">
        <v>7.3</v>
      </c>
    </row>
    <row r="781" spans="1:7" x14ac:dyDescent="0.25">
      <c r="A781" s="1">
        <v>43591</v>
      </c>
      <c r="B781" t="s">
        <v>242</v>
      </c>
      <c r="C781" t="s">
        <v>214</v>
      </c>
      <c r="D781">
        <v>12</v>
      </c>
      <c r="E781" t="s">
        <v>225</v>
      </c>
      <c r="F781">
        <v>10</v>
      </c>
    </row>
    <row r="782" spans="1:7" x14ac:dyDescent="0.25">
      <c r="A782" s="1">
        <v>43591</v>
      </c>
      <c r="B782" t="s">
        <v>242</v>
      </c>
      <c r="C782" t="s">
        <v>214</v>
      </c>
      <c r="D782">
        <v>12</v>
      </c>
      <c r="E782" t="s">
        <v>225</v>
      </c>
      <c r="F782">
        <v>10.199999999999999</v>
      </c>
    </row>
    <row r="783" spans="1:7" x14ac:dyDescent="0.25">
      <c r="A783" s="1">
        <v>43591</v>
      </c>
      <c r="B783" t="s">
        <v>242</v>
      </c>
      <c r="C783" t="s">
        <v>214</v>
      </c>
      <c r="D783">
        <v>12</v>
      </c>
      <c r="E783" t="s">
        <v>225</v>
      </c>
      <c r="F783">
        <v>9.6999999999999993</v>
      </c>
    </row>
    <row r="784" spans="1:7" x14ac:dyDescent="0.25">
      <c r="A784" s="1">
        <v>43591</v>
      </c>
      <c r="B784" t="s">
        <v>242</v>
      </c>
      <c r="C784" t="s">
        <v>214</v>
      </c>
      <c r="D784">
        <v>12</v>
      </c>
      <c r="E784" t="s">
        <v>225</v>
      </c>
      <c r="F784">
        <v>10.3</v>
      </c>
    </row>
    <row r="785" spans="1:7" x14ac:dyDescent="0.25">
      <c r="A785" s="1">
        <v>43591</v>
      </c>
      <c r="B785" t="s">
        <v>242</v>
      </c>
      <c r="C785" t="s">
        <v>214</v>
      </c>
      <c r="D785">
        <v>12</v>
      </c>
      <c r="E785" t="s">
        <v>225</v>
      </c>
      <c r="F785">
        <v>10.8</v>
      </c>
    </row>
    <row r="786" spans="1:7" x14ac:dyDescent="0.25">
      <c r="A786" s="1">
        <v>43591</v>
      </c>
      <c r="B786" t="s">
        <v>242</v>
      </c>
      <c r="C786" t="s">
        <v>214</v>
      </c>
      <c r="D786">
        <v>12</v>
      </c>
      <c r="E786" t="s">
        <v>215</v>
      </c>
      <c r="F786">
        <v>11</v>
      </c>
      <c r="G786" t="s">
        <v>216</v>
      </c>
    </row>
    <row r="787" spans="1:7" x14ac:dyDescent="0.25">
      <c r="A787" s="1">
        <v>43591</v>
      </c>
      <c r="B787" t="s">
        <v>242</v>
      </c>
      <c r="C787" t="s">
        <v>214</v>
      </c>
      <c r="D787">
        <v>12</v>
      </c>
      <c r="E787" t="s">
        <v>215</v>
      </c>
      <c r="F787">
        <v>11.4</v>
      </c>
      <c r="G787" t="s">
        <v>216</v>
      </c>
    </row>
    <row r="788" spans="1:7" x14ac:dyDescent="0.25">
      <c r="A788" s="1">
        <v>43591</v>
      </c>
      <c r="B788" t="s">
        <v>242</v>
      </c>
      <c r="C788" t="s">
        <v>214</v>
      </c>
      <c r="D788">
        <v>12</v>
      </c>
      <c r="E788" t="s">
        <v>215</v>
      </c>
      <c r="F788">
        <v>9.1999999999999993</v>
      </c>
    </row>
    <row r="789" spans="1:7" x14ac:dyDescent="0.25">
      <c r="A789" s="1">
        <v>43591</v>
      </c>
      <c r="B789" t="s">
        <v>242</v>
      </c>
      <c r="C789" t="s">
        <v>214</v>
      </c>
      <c r="D789">
        <v>12</v>
      </c>
      <c r="E789" t="s">
        <v>215</v>
      </c>
      <c r="F789">
        <v>9.1999999999999993</v>
      </c>
    </row>
    <row r="790" spans="1:7" x14ac:dyDescent="0.25">
      <c r="A790" s="1">
        <v>43591</v>
      </c>
      <c r="B790" t="s">
        <v>242</v>
      </c>
      <c r="C790" t="s">
        <v>214</v>
      </c>
      <c r="D790">
        <v>12</v>
      </c>
      <c r="E790" t="s">
        <v>215</v>
      </c>
      <c r="F790">
        <v>9</v>
      </c>
    </row>
    <row r="791" spans="1:7" x14ac:dyDescent="0.25">
      <c r="A791" s="1">
        <v>43591</v>
      </c>
      <c r="B791" t="s">
        <v>242</v>
      </c>
      <c r="C791" t="s">
        <v>214</v>
      </c>
      <c r="D791">
        <v>12</v>
      </c>
      <c r="E791" t="s">
        <v>215</v>
      </c>
      <c r="F791">
        <v>12.6</v>
      </c>
      <c r="G791" t="s">
        <v>217</v>
      </c>
    </row>
    <row r="792" spans="1:7" x14ac:dyDescent="0.25">
      <c r="A792" s="1">
        <v>43591</v>
      </c>
      <c r="B792" t="s">
        <v>242</v>
      </c>
      <c r="C792" t="s">
        <v>214</v>
      </c>
      <c r="D792">
        <v>12</v>
      </c>
      <c r="E792" t="s">
        <v>215</v>
      </c>
      <c r="F792">
        <v>10.9</v>
      </c>
      <c r="G792" t="s">
        <v>217</v>
      </c>
    </row>
    <row r="793" spans="1:7" x14ac:dyDescent="0.25">
      <c r="A793" s="1">
        <v>43591</v>
      </c>
      <c r="B793" t="s">
        <v>242</v>
      </c>
      <c r="C793" t="s">
        <v>214</v>
      </c>
      <c r="D793">
        <v>12</v>
      </c>
      <c r="E793" t="s">
        <v>215</v>
      </c>
      <c r="F793">
        <v>9.1999999999999993</v>
      </c>
    </row>
    <row r="794" spans="1:7" x14ac:dyDescent="0.25">
      <c r="A794" s="1">
        <v>43591</v>
      </c>
      <c r="B794" t="s">
        <v>242</v>
      </c>
      <c r="C794" t="s">
        <v>214</v>
      </c>
      <c r="D794">
        <v>12</v>
      </c>
      <c r="E794" t="s">
        <v>215</v>
      </c>
      <c r="F794">
        <v>15.6</v>
      </c>
      <c r="G794" t="s">
        <v>216</v>
      </c>
    </row>
    <row r="795" spans="1:7" x14ac:dyDescent="0.25">
      <c r="A795" s="1">
        <v>43591</v>
      </c>
      <c r="B795" t="s">
        <v>242</v>
      </c>
      <c r="C795" t="s">
        <v>214</v>
      </c>
      <c r="D795">
        <v>12</v>
      </c>
      <c r="E795" t="s">
        <v>215</v>
      </c>
      <c r="F795">
        <v>14.2</v>
      </c>
      <c r="G795" t="s">
        <v>216</v>
      </c>
    </row>
    <row r="796" spans="1:7" x14ac:dyDescent="0.25">
      <c r="A796" s="1">
        <v>43591</v>
      </c>
      <c r="B796" t="s">
        <v>242</v>
      </c>
      <c r="C796" t="s">
        <v>214</v>
      </c>
      <c r="D796">
        <v>12</v>
      </c>
      <c r="E796" t="s">
        <v>215</v>
      </c>
      <c r="F796">
        <v>11.8</v>
      </c>
      <c r="G796" t="s">
        <v>217</v>
      </c>
    </row>
    <row r="797" spans="1:7" x14ac:dyDescent="0.25">
      <c r="A797" s="1">
        <v>43591</v>
      </c>
      <c r="B797" t="s">
        <v>242</v>
      </c>
      <c r="C797" t="s">
        <v>214</v>
      </c>
      <c r="D797">
        <v>12</v>
      </c>
      <c r="E797" t="s">
        <v>215</v>
      </c>
      <c r="F797">
        <v>12.7</v>
      </c>
      <c r="G797" t="s">
        <v>216</v>
      </c>
    </row>
    <row r="798" spans="1:7" x14ac:dyDescent="0.25">
      <c r="A798" s="1">
        <v>43591</v>
      </c>
      <c r="B798" t="s">
        <v>242</v>
      </c>
      <c r="C798" t="s">
        <v>214</v>
      </c>
      <c r="D798">
        <v>12</v>
      </c>
      <c r="E798" t="s">
        <v>215</v>
      </c>
      <c r="F798">
        <v>12.1</v>
      </c>
      <c r="G798" t="s">
        <v>217</v>
      </c>
    </row>
    <row r="799" spans="1:7" x14ac:dyDescent="0.25">
      <c r="A799" s="1">
        <v>43591</v>
      </c>
      <c r="B799" t="s">
        <v>242</v>
      </c>
      <c r="C799" t="s">
        <v>214</v>
      </c>
      <c r="D799">
        <v>12</v>
      </c>
      <c r="E799" t="s">
        <v>215</v>
      </c>
      <c r="F799">
        <v>11.5</v>
      </c>
      <c r="G799" t="s">
        <v>217</v>
      </c>
    </row>
    <row r="800" spans="1:7" x14ac:dyDescent="0.25">
      <c r="A800" s="1">
        <v>43591</v>
      </c>
      <c r="B800" t="s">
        <v>242</v>
      </c>
      <c r="C800" t="s">
        <v>214</v>
      </c>
      <c r="D800">
        <v>12</v>
      </c>
      <c r="E800" t="s">
        <v>215</v>
      </c>
      <c r="F800">
        <v>12.7</v>
      </c>
      <c r="G800" t="s">
        <v>217</v>
      </c>
    </row>
    <row r="801" spans="1:7" x14ac:dyDescent="0.25">
      <c r="A801" s="1">
        <v>43591</v>
      </c>
      <c r="B801" t="s">
        <v>242</v>
      </c>
      <c r="C801" t="s">
        <v>214</v>
      </c>
      <c r="D801">
        <v>12</v>
      </c>
      <c r="E801" t="s">
        <v>215</v>
      </c>
      <c r="F801">
        <v>14.3</v>
      </c>
      <c r="G801" t="s">
        <v>216</v>
      </c>
    </row>
    <row r="802" spans="1:7" x14ac:dyDescent="0.25">
      <c r="A802" s="1">
        <v>43591</v>
      </c>
      <c r="B802" t="s">
        <v>242</v>
      </c>
      <c r="C802" t="s">
        <v>214</v>
      </c>
      <c r="D802">
        <v>12</v>
      </c>
      <c r="E802" t="s">
        <v>218</v>
      </c>
      <c r="F802">
        <v>19.7</v>
      </c>
      <c r="G802" t="s">
        <v>216</v>
      </c>
    </row>
    <row r="803" spans="1:7" x14ac:dyDescent="0.25">
      <c r="A803" s="1">
        <v>43591</v>
      </c>
      <c r="B803" t="s">
        <v>242</v>
      </c>
      <c r="C803" t="s">
        <v>214</v>
      </c>
      <c r="D803">
        <v>12</v>
      </c>
      <c r="E803" t="s">
        <v>218</v>
      </c>
      <c r="F803">
        <v>16.2</v>
      </c>
    </row>
    <row r="804" spans="1:7" x14ac:dyDescent="0.25">
      <c r="A804" s="1">
        <v>43591</v>
      </c>
      <c r="B804" t="s">
        <v>242</v>
      </c>
      <c r="C804" t="s">
        <v>214</v>
      </c>
      <c r="D804">
        <v>12</v>
      </c>
      <c r="E804" t="s">
        <v>218</v>
      </c>
      <c r="F804">
        <v>16.600000000000001</v>
      </c>
    </row>
    <row r="805" spans="1:7" x14ac:dyDescent="0.25">
      <c r="A805" s="1">
        <v>43591</v>
      </c>
      <c r="B805" t="s">
        <v>242</v>
      </c>
      <c r="C805" t="s">
        <v>214</v>
      </c>
      <c r="D805">
        <v>12</v>
      </c>
      <c r="E805" t="s">
        <v>218</v>
      </c>
      <c r="F805">
        <v>12.2</v>
      </c>
    </row>
    <row r="806" spans="1:7" x14ac:dyDescent="0.25">
      <c r="A806" s="1">
        <v>43591</v>
      </c>
      <c r="B806" t="s">
        <v>242</v>
      </c>
      <c r="C806" t="s">
        <v>214</v>
      </c>
      <c r="D806">
        <v>12</v>
      </c>
      <c r="E806" t="s">
        <v>218</v>
      </c>
      <c r="F806">
        <v>10.5</v>
      </c>
    </row>
    <row r="807" spans="1:7" x14ac:dyDescent="0.25">
      <c r="A807" s="1">
        <v>43591</v>
      </c>
      <c r="B807" t="s">
        <v>242</v>
      </c>
      <c r="C807" t="s">
        <v>214</v>
      </c>
      <c r="D807">
        <v>12</v>
      </c>
      <c r="E807" t="s">
        <v>218</v>
      </c>
      <c r="F807">
        <v>11.9</v>
      </c>
    </row>
    <row r="808" spans="1:7" x14ac:dyDescent="0.25">
      <c r="A808" s="1">
        <v>43591</v>
      </c>
      <c r="B808" t="s">
        <v>242</v>
      </c>
      <c r="C808" t="s">
        <v>214</v>
      </c>
      <c r="D808">
        <v>12</v>
      </c>
      <c r="E808" t="s">
        <v>218</v>
      </c>
      <c r="F808">
        <v>9</v>
      </c>
    </row>
    <row r="809" spans="1:7" x14ac:dyDescent="0.25">
      <c r="A809" s="1">
        <v>43591</v>
      </c>
      <c r="B809" t="s">
        <v>242</v>
      </c>
      <c r="C809" t="s">
        <v>214</v>
      </c>
      <c r="D809">
        <v>12</v>
      </c>
      <c r="E809" t="s">
        <v>233</v>
      </c>
      <c r="F809">
        <v>6.5</v>
      </c>
    </row>
    <row r="810" spans="1:7" x14ac:dyDescent="0.25">
      <c r="A810" s="1">
        <v>43591</v>
      </c>
      <c r="B810" t="s">
        <v>242</v>
      </c>
      <c r="C810" t="s">
        <v>214</v>
      </c>
      <c r="D810">
        <v>12</v>
      </c>
      <c r="E810" t="s">
        <v>233</v>
      </c>
      <c r="F810">
        <v>6.8</v>
      </c>
    </row>
    <row r="811" spans="1:7" x14ac:dyDescent="0.25">
      <c r="A811" s="1">
        <v>43591</v>
      </c>
      <c r="B811" t="s">
        <v>242</v>
      </c>
      <c r="C811" t="s">
        <v>214</v>
      </c>
      <c r="D811">
        <v>12</v>
      </c>
      <c r="E811" t="s">
        <v>224</v>
      </c>
      <c r="F811">
        <v>29.8</v>
      </c>
    </row>
    <row r="812" spans="1:7" x14ac:dyDescent="0.25">
      <c r="A812" s="1">
        <v>43591</v>
      </c>
      <c r="B812" t="s">
        <v>242</v>
      </c>
      <c r="C812" t="s">
        <v>214</v>
      </c>
      <c r="D812">
        <v>12</v>
      </c>
      <c r="E812" t="s">
        <v>226</v>
      </c>
      <c r="F812">
        <v>15.3</v>
      </c>
      <c r="G812" t="s">
        <v>216</v>
      </c>
    </row>
    <row r="813" spans="1:7" x14ac:dyDescent="0.25">
      <c r="A813" s="1">
        <v>43591</v>
      </c>
      <c r="B813" t="s">
        <v>242</v>
      </c>
      <c r="C813" t="s">
        <v>214</v>
      </c>
      <c r="D813">
        <v>12</v>
      </c>
      <c r="E813" t="s">
        <v>226</v>
      </c>
      <c r="F813">
        <v>14.4</v>
      </c>
      <c r="G813" t="s">
        <v>216</v>
      </c>
    </row>
    <row r="814" spans="1:7" x14ac:dyDescent="0.25">
      <c r="A814" s="1">
        <v>43591</v>
      </c>
      <c r="B814" t="s">
        <v>242</v>
      </c>
      <c r="C814" t="s">
        <v>214</v>
      </c>
      <c r="D814">
        <v>12</v>
      </c>
      <c r="E814" t="s">
        <v>226</v>
      </c>
      <c r="F814">
        <v>9.1</v>
      </c>
      <c r="G814" t="s">
        <v>216</v>
      </c>
    </row>
    <row r="815" spans="1:7" x14ac:dyDescent="0.25">
      <c r="A815" s="1">
        <v>43591</v>
      </c>
      <c r="B815" t="s">
        <v>242</v>
      </c>
      <c r="C815" t="s">
        <v>214</v>
      </c>
      <c r="D815">
        <v>12</v>
      </c>
      <c r="E815" t="s">
        <v>226</v>
      </c>
      <c r="F815">
        <v>13.1</v>
      </c>
      <c r="G815" t="s">
        <v>216</v>
      </c>
    </row>
    <row r="816" spans="1:7" x14ac:dyDescent="0.25">
      <c r="A816" s="1">
        <v>43591</v>
      </c>
      <c r="B816" t="s">
        <v>242</v>
      </c>
      <c r="C816" t="s">
        <v>214</v>
      </c>
      <c r="D816">
        <v>12</v>
      </c>
      <c r="E816" t="s">
        <v>226</v>
      </c>
      <c r="F816">
        <v>14</v>
      </c>
      <c r="G816" t="s">
        <v>216</v>
      </c>
    </row>
    <row r="817" spans="1:7" x14ac:dyDescent="0.25">
      <c r="A817" s="1">
        <v>43591</v>
      </c>
      <c r="B817" t="s">
        <v>242</v>
      </c>
      <c r="C817" t="s">
        <v>214</v>
      </c>
      <c r="D817">
        <v>12</v>
      </c>
      <c r="E817" t="s">
        <v>226</v>
      </c>
      <c r="F817">
        <v>10.6</v>
      </c>
      <c r="G817" t="s">
        <v>216</v>
      </c>
    </row>
    <row r="818" spans="1:7" x14ac:dyDescent="0.25">
      <c r="A818" s="1">
        <v>43591</v>
      </c>
      <c r="B818" t="s">
        <v>242</v>
      </c>
      <c r="C818" t="s">
        <v>214</v>
      </c>
      <c r="D818">
        <v>13</v>
      </c>
      <c r="E818" t="s">
        <v>225</v>
      </c>
      <c r="F818">
        <v>32.200000000000003</v>
      </c>
      <c r="G818" t="s">
        <v>217</v>
      </c>
    </row>
    <row r="819" spans="1:7" x14ac:dyDescent="0.25">
      <c r="A819" s="1">
        <v>43591</v>
      </c>
      <c r="B819" t="s">
        <v>242</v>
      </c>
      <c r="C819" t="s">
        <v>214</v>
      </c>
      <c r="D819">
        <v>13</v>
      </c>
      <c r="E819" t="s">
        <v>225</v>
      </c>
      <c r="F819">
        <v>18.2</v>
      </c>
    </row>
    <row r="820" spans="1:7" x14ac:dyDescent="0.25">
      <c r="A820" s="1">
        <v>43591</v>
      </c>
      <c r="B820" t="s">
        <v>242</v>
      </c>
      <c r="C820" t="s">
        <v>214</v>
      </c>
      <c r="D820">
        <v>13</v>
      </c>
      <c r="E820" t="s">
        <v>225</v>
      </c>
      <c r="F820">
        <v>14.6</v>
      </c>
    </row>
    <row r="821" spans="1:7" x14ac:dyDescent="0.25">
      <c r="A821" s="1">
        <v>43591</v>
      </c>
      <c r="B821" t="s">
        <v>242</v>
      </c>
      <c r="C821" t="s">
        <v>214</v>
      </c>
      <c r="D821">
        <v>13</v>
      </c>
      <c r="E821" t="s">
        <v>225</v>
      </c>
      <c r="F821">
        <v>13.1</v>
      </c>
    </row>
    <row r="822" spans="1:7" x14ac:dyDescent="0.25">
      <c r="A822" s="1">
        <v>43591</v>
      </c>
      <c r="B822" t="s">
        <v>242</v>
      </c>
      <c r="C822" t="s">
        <v>214</v>
      </c>
      <c r="D822">
        <v>13</v>
      </c>
      <c r="E822" t="s">
        <v>225</v>
      </c>
      <c r="F822">
        <v>14.9</v>
      </c>
    </row>
    <row r="823" spans="1:7" x14ac:dyDescent="0.25">
      <c r="A823" s="1">
        <v>43591</v>
      </c>
      <c r="B823" t="s">
        <v>242</v>
      </c>
      <c r="C823" t="s">
        <v>214</v>
      </c>
      <c r="D823">
        <v>13</v>
      </c>
      <c r="E823" t="s">
        <v>225</v>
      </c>
      <c r="F823">
        <v>14.7</v>
      </c>
    </row>
    <row r="824" spans="1:7" x14ac:dyDescent="0.25">
      <c r="A824" s="1">
        <v>43591</v>
      </c>
      <c r="B824" t="s">
        <v>242</v>
      </c>
      <c r="C824" t="s">
        <v>214</v>
      </c>
      <c r="D824">
        <v>13</v>
      </c>
      <c r="E824" t="s">
        <v>225</v>
      </c>
      <c r="F824">
        <v>8.1</v>
      </c>
    </row>
    <row r="825" spans="1:7" x14ac:dyDescent="0.25">
      <c r="A825" s="1">
        <v>43591</v>
      </c>
      <c r="B825" t="s">
        <v>242</v>
      </c>
      <c r="C825" t="s">
        <v>214</v>
      </c>
      <c r="D825">
        <v>13</v>
      </c>
      <c r="E825" t="s">
        <v>225</v>
      </c>
      <c r="F825">
        <v>14</v>
      </c>
    </row>
    <row r="826" spans="1:7" x14ac:dyDescent="0.25">
      <c r="A826" s="1">
        <v>43591</v>
      </c>
      <c r="B826" t="s">
        <v>242</v>
      </c>
      <c r="C826" t="s">
        <v>214</v>
      </c>
      <c r="D826">
        <v>13</v>
      </c>
      <c r="E826" t="s">
        <v>225</v>
      </c>
      <c r="F826">
        <v>11.6</v>
      </c>
    </row>
    <row r="827" spans="1:7" x14ac:dyDescent="0.25">
      <c r="A827" s="1">
        <v>43591</v>
      </c>
      <c r="B827" t="s">
        <v>242</v>
      </c>
      <c r="C827" t="s">
        <v>214</v>
      </c>
      <c r="D827">
        <v>13</v>
      </c>
      <c r="E827" t="s">
        <v>225</v>
      </c>
      <c r="F827">
        <v>8.6</v>
      </c>
    </row>
    <row r="828" spans="1:7" x14ac:dyDescent="0.25">
      <c r="A828" s="1">
        <v>43591</v>
      </c>
      <c r="B828" t="s">
        <v>242</v>
      </c>
      <c r="C828" t="s">
        <v>214</v>
      </c>
      <c r="D828">
        <v>13</v>
      </c>
      <c r="E828" t="s">
        <v>225</v>
      </c>
      <c r="F828">
        <v>15.9</v>
      </c>
    </row>
    <row r="829" spans="1:7" x14ac:dyDescent="0.25">
      <c r="A829" s="1">
        <v>43591</v>
      </c>
      <c r="B829" t="s">
        <v>242</v>
      </c>
      <c r="C829" t="s">
        <v>214</v>
      </c>
      <c r="D829">
        <v>13</v>
      </c>
      <c r="E829" t="s">
        <v>225</v>
      </c>
      <c r="F829">
        <v>11.1</v>
      </c>
    </row>
    <row r="830" spans="1:7" x14ac:dyDescent="0.25">
      <c r="A830" s="1">
        <v>43591</v>
      </c>
      <c r="B830" t="s">
        <v>242</v>
      </c>
      <c r="C830" t="s">
        <v>214</v>
      </c>
      <c r="D830">
        <v>13</v>
      </c>
      <c r="E830" t="s">
        <v>225</v>
      </c>
      <c r="F830">
        <v>8.6999999999999993</v>
      </c>
    </row>
    <row r="831" spans="1:7" x14ac:dyDescent="0.25">
      <c r="A831" s="1">
        <v>43591</v>
      </c>
      <c r="B831" t="s">
        <v>242</v>
      </c>
      <c r="C831" t="s">
        <v>214</v>
      </c>
      <c r="D831">
        <v>13</v>
      </c>
      <c r="E831" t="s">
        <v>233</v>
      </c>
      <c r="F831">
        <v>7.1</v>
      </c>
    </row>
    <row r="832" spans="1:7" x14ac:dyDescent="0.25">
      <c r="A832" s="1">
        <v>43591</v>
      </c>
      <c r="B832" t="s">
        <v>242</v>
      </c>
      <c r="C832" t="s">
        <v>214</v>
      </c>
      <c r="D832">
        <v>13</v>
      </c>
      <c r="E832" t="s">
        <v>233</v>
      </c>
      <c r="F832">
        <v>9</v>
      </c>
    </row>
    <row r="833" spans="1:7" x14ac:dyDescent="0.25">
      <c r="A833" s="1">
        <v>43591</v>
      </c>
      <c r="B833" t="s">
        <v>242</v>
      </c>
      <c r="C833" t="s">
        <v>214</v>
      </c>
      <c r="D833">
        <v>13</v>
      </c>
      <c r="E833" t="s">
        <v>233</v>
      </c>
      <c r="F833">
        <v>9</v>
      </c>
    </row>
    <row r="834" spans="1:7" x14ac:dyDescent="0.25">
      <c r="A834" s="1">
        <v>43591</v>
      </c>
      <c r="B834" t="s">
        <v>242</v>
      </c>
      <c r="C834" t="s">
        <v>214</v>
      </c>
      <c r="D834">
        <v>13</v>
      </c>
      <c r="E834" t="s">
        <v>233</v>
      </c>
      <c r="F834">
        <v>8.6</v>
      </c>
    </row>
    <row r="835" spans="1:7" x14ac:dyDescent="0.25">
      <c r="A835" s="1">
        <v>43591</v>
      </c>
      <c r="B835" t="s">
        <v>242</v>
      </c>
      <c r="C835" t="s">
        <v>214</v>
      </c>
      <c r="D835">
        <v>13</v>
      </c>
      <c r="E835" t="s">
        <v>220</v>
      </c>
      <c r="F835">
        <v>13.2</v>
      </c>
    </row>
    <row r="836" spans="1:7" x14ac:dyDescent="0.25">
      <c r="A836" s="1">
        <v>43591</v>
      </c>
      <c r="B836" t="s">
        <v>242</v>
      </c>
      <c r="C836" t="s">
        <v>214</v>
      </c>
      <c r="D836">
        <v>13</v>
      </c>
      <c r="E836" t="s">
        <v>220</v>
      </c>
      <c r="F836">
        <v>14</v>
      </c>
    </row>
    <row r="837" spans="1:7" x14ac:dyDescent="0.25">
      <c r="A837" s="1">
        <v>43591</v>
      </c>
      <c r="B837" t="s">
        <v>242</v>
      </c>
      <c r="C837" t="s">
        <v>214</v>
      </c>
      <c r="D837">
        <v>13</v>
      </c>
      <c r="E837" t="s">
        <v>220</v>
      </c>
      <c r="F837">
        <v>14.7</v>
      </c>
    </row>
    <row r="838" spans="1:7" x14ac:dyDescent="0.25">
      <c r="A838" s="1">
        <v>43591</v>
      </c>
      <c r="B838" t="s">
        <v>242</v>
      </c>
      <c r="C838" t="s">
        <v>214</v>
      </c>
      <c r="D838">
        <v>13</v>
      </c>
      <c r="E838" t="s">
        <v>220</v>
      </c>
      <c r="F838">
        <v>9.1999999999999993</v>
      </c>
    </row>
    <row r="839" spans="1:7" x14ac:dyDescent="0.25">
      <c r="A839" s="1">
        <v>43591</v>
      </c>
      <c r="B839" t="s">
        <v>242</v>
      </c>
      <c r="C839" t="s">
        <v>214</v>
      </c>
      <c r="D839">
        <v>13</v>
      </c>
      <c r="E839" t="s">
        <v>220</v>
      </c>
      <c r="F839">
        <v>13.4</v>
      </c>
    </row>
    <row r="840" spans="1:7" x14ac:dyDescent="0.25">
      <c r="A840" s="1">
        <v>43591</v>
      </c>
      <c r="B840" t="s">
        <v>242</v>
      </c>
      <c r="C840" t="s">
        <v>214</v>
      </c>
      <c r="D840">
        <v>13</v>
      </c>
      <c r="E840" t="s">
        <v>220</v>
      </c>
      <c r="F840">
        <v>16.399999999999999</v>
      </c>
    </row>
    <row r="841" spans="1:7" x14ac:dyDescent="0.25">
      <c r="A841" s="1">
        <v>43591</v>
      </c>
      <c r="B841" t="s">
        <v>242</v>
      </c>
      <c r="C841" t="s">
        <v>214</v>
      </c>
      <c r="D841">
        <v>13</v>
      </c>
      <c r="E841" t="s">
        <v>220</v>
      </c>
      <c r="F841">
        <v>15.4</v>
      </c>
    </row>
    <row r="842" spans="1:7" x14ac:dyDescent="0.25">
      <c r="A842" s="1">
        <v>43591</v>
      </c>
      <c r="B842" t="s">
        <v>242</v>
      </c>
      <c r="C842" t="s">
        <v>214</v>
      </c>
      <c r="D842">
        <v>13</v>
      </c>
      <c r="E842" t="s">
        <v>215</v>
      </c>
      <c r="F842">
        <v>17.5</v>
      </c>
      <c r="G842" t="s">
        <v>216</v>
      </c>
    </row>
    <row r="843" spans="1:7" x14ac:dyDescent="0.25">
      <c r="A843" s="1">
        <v>43591</v>
      </c>
      <c r="B843" t="s">
        <v>242</v>
      </c>
      <c r="C843" t="s">
        <v>214</v>
      </c>
      <c r="D843">
        <v>13</v>
      </c>
      <c r="E843" t="s">
        <v>215</v>
      </c>
      <c r="F843">
        <v>11.8</v>
      </c>
      <c r="G843" t="s">
        <v>217</v>
      </c>
    </row>
    <row r="844" spans="1:7" x14ac:dyDescent="0.25">
      <c r="A844" s="1">
        <v>43591</v>
      </c>
      <c r="B844" t="s">
        <v>242</v>
      </c>
      <c r="C844" t="s">
        <v>214</v>
      </c>
      <c r="D844">
        <v>13</v>
      </c>
      <c r="E844" t="s">
        <v>215</v>
      </c>
      <c r="F844">
        <v>12.4</v>
      </c>
      <c r="G844" t="s">
        <v>216</v>
      </c>
    </row>
    <row r="845" spans="1:7" x14ac:dyDescent="0.25">
      <c r="A845" s="1">
        <v>43591</v>
      </c>
      <c r="B845" t="s">
        <v>242</v>
      </c>
      <c r="C845" t="s">
        <v>214</v>
      </c>
      <c r="D845">
        <v>13</v>
      </c>
      <c r="E845" t="s">
        <v>215</v>
      </c>
      <c r="F845">
        <v>14.9</v>
      </c>
      <c r="G845" t="s">
        <v>216</v>
      </c>
    </row>
    <row r="846" spans="1:7" x14ac:dyDescent="0.25">
      <c r="A846" s="1">
        <v>43591</v>
      </c>
      <c r="B846" t="s">
        <v>242</v>
      </c>
      <c r="C846" t="s">
        <v>214</v>
      </c>
      <c r="D846">
        <v>13</v>
      </c>
      <c r="E846" t="s">
        <v>215</v>
      </c>
      <c r="F846">
        <v>12.3</v>
      </c>
      <c r="G846" t="s">
        <v>216</v>
      </c>
    </row>
    <row r="847" spans="1:7" x14ac:dyDescent="0.25">
      <c r="A847" s="1">
        <v>43591</v>
      </c>
      <c r="B847" t="s">
        <v>242</v>
      </c>
      <c r="C847" t="s">
        <v>214</v>
      </c>
      <c r="D847">
        <v>13</v>
      </c>
      <c r="E847" t="s">
        <v>215</v>
      </c>
      <c r="F847">
        <v>12.5</v>
      </c>
      <c r="G847" t="s">
        <v>217</v>
      </c>
    </row>
    <row r="848" spans="1:7" x14ac:dyDescent="0.25">
      <c r="A848" s="1">
        <v>43591</v>
      </c>
      <c r="B848" t="s">
        <v>242</v>
      </c>
      <c r="C848" t="s">
        <v>214</v>
      </c>
      <c r="D848">
        <v>13</v>
      </c>
      <c r="E848" t="s">
        <v>215</v>
      </c>
      <c r="F848">
        <v>11.5</v>
      </c>
      <c r="G848" t="s">
        <v>217</v>
      </c>
    </row>
    <row r="849" spans="1:7" x14ac:dyDescent="0.25">
      <c r="A849" s="1">
        <v>43591</v>
      </c>
      <c r="B849" t="s">
        <v>242</v>
      </c>
      <c r="C849" t="s">
        <v>214</v>
      </c>
      <c r="D849">
        <v>13</v>
      </c>
      <c r="E849" t="s">
        <v>215</v>
      </c>
      <c r="F849">
        <v>9.9</v>
      </c>
    </row>
    <row r="850" spans="1:7" x14ac:dyDescent="0.25">
      <c r="A850" s="1">
        <v>43591</v>
      </c>
      <c r="B850" t="s">
        <v>242</v>
      </c>
      <c r="C850" t="s">
        <v>214</v>
      </c>
      <c r="D850">
        <v>13</v>
      </c>
      <c r="E850" t="s">
        <v>215</v>
      </c>
      <c r="F850">
        <v>10.6</v>
      </c>
      <c r="G850" t="s">
        <v>217</v>
      </c>
    </row>
    <row r="851" spans="1:7" x14ac:dyDescent="0.25">
      <c r="A851" s="1">
        <v>43591</v>
      </c>
      <c r="B851" t="s">
        <v>242</v>
      </c>
      <c r="C851" t="s">
        <v>214</v>
      </c>
      <c r="D851">
        <v>13</v>
      </c>
      <c r="E851" t="s">
        <v>221</v>
      </c>
      <c r="F851">
        <v>14.3</v>
      </c>
    </row>
    <row r="852" spans="1:7" x14ac:dyDescent="0.25">
      <c r="A852" s="1">
        <v>43591</v>
      </c>
      <c r="B852" t="s">
        <v>242</v>
      </c>
      <c r="C852" t="s">
        <v>214</v>
      </c>
      <c r="D852">
        <v>13</v>
      </c>
      <c r="E852" t="s">
        <v>221</v>
      </c>
      <c r="F852">
        <v>25.7</v>
      </c>
    </row>
    <row r="853" spans="1:7" x14ac:dyDescent="0.25">
      <c r="A853" s="1">
        <v>43591</v>
      </c>
      <c r="B853" t="s">
        <v>242</v>
      </c>
      <c r="C853" t="s">
        <v>214</v>
      </c>
      <c r="D853">
        <v>13</v>
      </c>
      <c r="E853" t="s">
        <v>221</v>
      </c>
      <c r="F853">
        <v>35.5</v>
      </c>
    </row>
    <row r="854" spans="1:7" x14ac:dyDescent="0.25">
      <c r="A854" s="1">
        <v>43591</v>
      </c>
      <c r="B854" t="s">
        <v>242</v>
      </c>
      <c r="C854" t="s">
        <v>214</v>
      </c>
      <c r="D854">
        <v>13</v>
      </c>
      <c r="E854" t="s">
        <v>218</v>
      </c>
      <c r="F854">
        <v>17.100000000000001</v>
      </c>
      <c r="G854" t="s">
        <v>217</v>
      </c>
    </row>
    <row r="855" spans="1:7" x14ac:dyDescent="0.25">
      <c r="A855" s="1">
        <v>43591</v>
      </c>
      <c r="B855" t="s">
        <v>242</v>
      </c>
      <c r="C855" t="s">
        <v>214</v>
      </c>
      <c r="D855">
        <v>13</v>
      </c>
      <c r="E855" t="s">
        <v>218</v>
      </c>
      <c r="F855">
        <v>11.6</v>
      </c>
    </row>
    <row r="856" spans="1:7" x14ac:dyDescent="0.25">
      <c r="A856" s="1">
        <v>43591</v>
      </c>
      <c r="B856" t="s">
        <v>242</v>
      </c>
      <c r="C856" t="s">
        <v>214</v>
      </c>
      <c r="D856">
        <v>13</v>
      </c>
      <c r="E856" t="s">
        <v>218</v>
      </c>
      <c r="F856">
        <v>16</v>
      </c>
    </row>
    <row r="857" spans="1:7" x14ac:dyDescent="0.25">
      <c r="A857" s="1">
        <v>43591</v>
      </c>
      <c r="B857" t="s">
        <v>242</v>
      </c>
      <c r="C857" t="s">
        <v>214</v>
      </c>
      <c r="D857">
        <v>13</v>
      </c>
      <c r="E857" t="s">
        <v>218</v>
      </c>
      <c r="F857">
        <v>22.8</v>
      </c>
      <c r="G857" t="s">
        <v>216</v>
      </c>
    </row>
    <row r="858" spans="1:7" x14ac:dyDescent="0.25">
      <c r="A858" s="1">
        <v>43591</v>
      </c>
      <c r="B858" t="s">
        <v>242</v>
      </c>
      <c r="C858" t="s">
        <v>214</v>
      </c>
      <c r="D858">
        <v>13</v>
      </c>
      <c r="E858" t="s">
        <v>218</v>
      </c>
      <c r="F858">
        <v>18.8</v>
      </c>
      <c r="G858" t="s">
        <v>216</v>
      </c>
    </row>
    <row r="859" spans="1:7" x14ac:dyDescent="0.25">
      <c r="A859" s="1">
        <v>43591</v>
      </c>
      <c r="B859" t="s">
        <v>242</v>
      </c>
      <c r="C859" t="s">
        <v>214</v>
      </c>
      <c r="D859">
        <v>13</v>
      </c>
      <c r="E859" t="s">
        <v>218</v>
      </c>
      <c r="F859">
        <v>15.1</v>
      </c>
    </row>
    <row r="860" spans="1:7" x14ac:dyDescent="0.25">
      <c r="A860" s="1">
        <v>43591</v>
      </c>
      <c r="B860" t="s">
        <v>242</v>
      </c>
      <c r="C860" t="s">
        <v>214</v>
      </c>
      <c r="D860">
        <v>13</v>
      </c>
      <c r="E860" t="s">
        <v>218</v>
      </c>
      <c r="F860">
        <v>9.9</v>
      </c>
    </row>
    <row r="861" spans="1:7" x14ac:dyDescent="0.25">
      <c r="A861" s="1">
        <v>43591</v>
      </c>
      <c r="B861" t="s">
        <v>242</v>
      </c>
      <c r="C861" t="s">
        <v>214</v>
      </c>
      <c r="D861">
        <v>13</v>
      </c>
      <c r="E861" t="s">
        <v>218</v>
      </c>
      <c r="F861">
        <v>23.8</v>
      </c>
      <c r="G861" t="s">
        <v>216</v>
      </c>
    </row>
    <row r="862" spans="1:7" x14ac:dyDescent="0.25">
      <c r="A862" s="1">
        <v>43591</v>
      </c>
      <c r="B862" t="s">
        <v>242</v>
      </c>
      <c r="C862" t="s">
        <v>214</v>
      </c>
      <c r="D862">
        <v>13</v>
      </c>
      <c r="E862" t="s">
        <v>218</v>
      </c>
      <c r="F862">
        <v>22.3</v>
      </c>
      <c r="G862" t="s">
        <v>216</v>
      </c>
    </row>
    <row r="863" spans="1:7" x14ac:dyDescent="0.25">
      <c r="A863" s="1">
        <v>43591</v>
      </c>
      <c r="B863" t="s">
        <v>242</v>
      </c>
      <c r="C863" t="s">
        <v>214</v>
      </c>
      <c r="D863">
        <v>13</v>
      </c>
      <c r="E863" t="s">
        <v>218</v>
      </c>
      <c r="F863">
        <v>25.5</v>
      </c>
      <c r="G863" t="s">
        <v>216</v>
      </c>
    </row>
    <row r="864" spans="1:7" x14ac:dyDescent="0.25">
      <c r="A864" s="1">
        <v>43591</v>
      </c>
      <c r="B864" t="s">
        <v>242</v>
      </c>
      <c r="C864" t="s">
        <v>214</v>
      </c>
      <c r="D864">
        <v>13</v>
      </c>
      <c r="E864" t="s">
        <v>218</v>
      </c>
      <c r="F864">
        <v>18.899999999999999</v>
      </c>
      <c r="G864" t="s">
        <v>216</v>
      </c>
    </row>
    <row r="865" spans="1:7" x14ac:dyDescent="0.25">
      <c r="A865" s="1">
        <v>43591</v>
      </c>
      <c r="B865" t="s">
        <v>242</v>
      </c>
      <c r="C865" t="s">
        <v>214</v>
      </c>
      <c r="D865">
        <v>13</v>
      </c>
      <c r="E865" t="s">
        <v>218</v>
      </c>
      <c r="F865">
        <v>16.100000000000001</v>
      </c>
    </row>
    <row r="866" spans="1:7" x14ac:dyDescent="0.25">
      <c r="A866" s="1">
        <v>43591</v>
      </c>
      <c r="B866" t="s">
        <v>242</v>
      </c>
      <c r="C866" t="s">
        <v>214</v>
      </c>
      <c r="D866">
        <v>13</v>
      </c>
      <c r="E866" t="s">
        <v>218</v>
      </c>
      <c r="F866">
        <v>17.600000000000001</v>
      </c>
    </row>
    <row r="867" spans="1:7" x14ac:dyDescent="0.25">
      <c r="A867" s="1">
        <v>43591</v>
      </c>
      <c r="B867" t="s">
        <v>242</v>
      </c>
      <c r="C867" t="s">
        <v>214</v>
      </c>
      <c r="D867">
        <v>13</v>
      </c>
      <c r="E867" t="s">
        <v>218</v>
      </c>
      <c r="F867">
        <v>18.2</v>
      </c>
      <c r="G867" t="s">
        <v>217</v>
      </c>
    </row>
    <row r="868" spans="1:7" x14ac:dyDescent="0.25">
      <c r="A868" s="1">
        <v>43591</v>
      </c>
      <c r="B868" t="s">
        <v>242</v>
      </c>
      <c r="C868" t="s">
        <v>214</v>
      </c>
      <c r="D868">
        <v>13</v>
      </c>
      <c r="E868" t="s">
        <v>218</v>
      </c>
      <c r="F868">
        <v>10.7</v>
      </c>
    </row>
    <row r="869" spans="1:7" x14ac:dyDescent="0.25">
      <c r="A869" s="1">
        <v>43591</v>
      </c>
      <c r="B869" t="s">
        <v>242</v>
      </c>
      <c r="C869" t="s">
        <v>214</v>
      </c>
      <c r="D869">
        <v>13</v>
      </c>
      <c r="E869" t="s">
        <v>218</v>
      </c>
      <c r="F869">
        <v>13.4</v>
      </c>
    </row>
    <row r="870" spans="1:7" x14ac:dyDescent="0.25">
      <c r="A870" s="1">
        <v>43591</v>
      </c>
      <c r="B870" t="s">
        <v>242</v>
      </c>
      <c r="C870" t="s">
        <v>214</v>
      </c>
      <c r="D870">
        <v>13</v>
      </c>
      <c r="E870" t="s">
        <v>218</v>
      </c>
      <c r="F870">
        <v>12.1</v>
      </c>
    </row>
    <row r="871" spans="1:7" x14ac:dyDescent="0.25">
      <c r="A871" s="1">
        <v>43591</v>
      </c>
      <c r="B871" t="s">
        <v>242</v>
      </c>
      <c r="C871" t="s">
        <v>214</v>
      </c>
      <c r="D871">
        <v>13</v>
      </c>
      <c r="E871" t="s">
        <v>218</v>
      </c>
      <c r="F871">
        <v>10.3</v>
      </c>
    </row>
    <row r="872" spans="1:7" x14ac:dyDescent="0.25">
      <c r="A872" s="1">
        <v>43591</v>
      </c>
      <c r="B872" t="s">
        <v>242</v>
      </c>
      <c r="C872" t="s">
        <v>214</v>
      </c>
      <c r="D872">
        <v>13</v>
      </c>
      <c r="E872" t="s">
        <v>218</v>
      </c>
      <c r="F872">
        <v>11</v>
      </c>
    </row>
    <row r="873" spans="1:7" x14ac:dyDescent="0.25">
      <c r="A873" s="1">
        <v>43591</v>
      </c>
      <c r="B873" t="s">
        <v>242</v>
      </c>
      <c r="C873" t="s">
        <v>214</v>
      </c>
      <c r="D873">
        <v>13</v>
      </c>
      <c r="E873" t="s">
        <v>218</v>
      </c>
      <c r="F873">
        <v>15.2</v>
      </c>
    </row>
    <row r="874" spans="1:7" x14ac:dyDescent="0.25">
      <c r="A874" s="1">
        <v>43591</v>
      </c>
      <c r="B874" t="s">
        <v>242</v>
      </c>
      <c r="C874" t="s">
        <v>214</v>
      </c>
      <c r="D874">
        <v>13</v>
      </c>
      <c r="E874" t="s">
        <v>218</v>
      </c>
      <c r="F874">
        <v>15.3</v>
      </c>
    </row>
    <row r="875" spans="1:7" x14ac:dyDescent="0.25">
      <c r="A875" s="1">
        <v>43591</v>
      </c>
      <c r="B875" t="s">
        <v>242</v>
      </c>
      <c r="C875" t="s">
        <v>214</v>
      </c>
      <c r="D875">
        <v>13</v>
      </c>
      <c r="E875" t="s">
        <v>218</v>
      </c>
      <c r="F875">
        <v>15.1</v>
      </c>
    </row>
    <row r="876" spans="1:7" x14ac:dyDescent="0.25">
      <c r="A876" s="1">
        <v>43591</v>
      </c>
      <c r="B876" t="s">
        <v>242</v>
      </c>
      <c r="C876" t="s">
        <v>214</v>
      </c>
      <c r="D876">
        <v>13</v>
      </c>
      <c r="E876" t="s">
        <v>218</v>
      </c>
      <c r="F876">
        <v>13.9</v>
      </c>
    </row>
    <row r="877" spans="1:7" x14ac:dyDescent="0.25">
      <c r="A877" s="1">
        <v>43591</v>
      </c>
      <c r="B877" t="s">
        <v>242</v>
      </c>
      <c r="C877" t="s">
        <v>214</v>
      </c>
      <c r="D877">
        <v>13</v>
      </c>
      <c r="E877" t="s">
        <v>218</v>
      </c>
      <c r="F877">
        <v>15.8</v>
      </c>
    </row>
    <row r="878" spans="1:7" x14ac:dyDescent="0.25">
      <c r="A878" s="1">
        <v>43591</v>
      </c>
      <c r="B878" t="s">
        <v>242</v>
      </c>
      <c r="C878" t="s">
        <v>214</v>
      </c>
      <c r="D878">
        <v>13</v>
      </c>
      <c r="E878" t="s">
        <v>218</v>
      </c>
      <c r="F878">
        <v>12</v>
      </c>
    </row>
    <row r="879" spans="1:7" x14ac:dyDescent="0.25">
      <c r="A879" s="1">
        <v>43591</v>
      </c>
      <c r="B879" t="s">
        <v>242</v>
      </c>
      <c r="C879" t="s">
        <v>214</v>
      </c>
      <c r="D879">
        <v>13</v>
      </c>
      <c r="E879" t="s">
        <v>219</v>
      </c>
      <c r="F879">
        <v>16.899999999999999</v>
      </c>
    </row>
    <row r="880" spans="1:7" x14ac:dyDescent="0.25">
      <c r="A880" s="1">
        <v>43591</v>
      </c>
      <c r="B880" t="s">
        <v>242</v>
      </c>
      <c r="C880" t="s">
        <v>214</v>
      </c>
      <c r="D880">
        <v>13</v>
      </c>
      <c r="E880" t="s">
        <v>219</v>
      </c>
      <c r="F880">
        <v>22.7</v>
      </c>
      <c r="G880" t="s">
        <v>217</v>
      </c>
    </row>
    <row r="881" spans="1:8" x14ac:dyDescent="0.25">
      <c r="A881" s="1">
        <v>43591</v>
      </c>
      <c r="B881" t="s">
        <v>242</v>
      </c>
      <c r="C881" t="s">
        <v>214</v>
      </c>
      <c r="D881">
        <v>13</v>
      </c>
      <c r="E881" t="s">
        <v>219</v>
      </c>
      <c r="F881">
        <v>22.7</v>
      </c>
      <c r="G881" t="s">
        <v>217</v>
      </c>
    </row>
    <row r="882" spans="1:8" x14ac:dyDescent="0.25">
      <c r="A882" s="1">
        <v>43591</v>
      </c>
      <c r="B882" t="s">
        <v>242</v>
      </c>
      <c r="C882" t="s">
        <v>214</v>
      </c>
      <c r="D882">
        <v>13</v>
      </c>
      <c r="E882" t="s">
        <v>219</v>
      </c>
      <c r="F882">
        <v>18.2</v>
      </c>
      <c r="G882" t="s">
        <v>216</v>
      </c>
    </row>
    <row r="883" spans="1:8" x14ac:dyDescent="0.25">
      <c r="A883" s="1">
        <v>43591</v>
      </c>
      <c r="B883" t="s">
        <v>242</v>
      </c>
      <c r="C883" t="s">
        <v>214</v>
      </c>
      <c r="D883">
        <v>13</v>
      </c>
      <c r="E883" t="s">
        <v>219</v>
      </c>
      <c r="F883">
        <v>16.399999999999999</v>
      </c>
    </row>
    <row r="884" spans="1:8" x14ac:dyDescent="0.25">
      <c r="A884" s="1">
        <v>43591</v>
      </c>
      <c r="B884" t="s">
        <v>242</v>
      </c>
      <c r="C884" t="s">
        <v>214</v>
      </c>
      <c r="D884">
        <v>13</v>
      </c>
      <c r="E884" t="s">
        <v>219</v>
      </c>
      <c r="F884">
        <v>11.5</v>
      </c>
    </row>
    <row r="885" spans="1:8" x14ac:dyDescent="0.25">
      <c r="A885" s="1">
        <v>43591</v>
      </c>
      <c r="B885" t="s">
        <v>242</v>
      </c>
      <c r="C885" t="s">
        <v>214</v>
      </c>
      <c r="D885">
        <v>13</v>
      </c>
      <c r="E885" t="s">
        <v>226</v>
      </c>
      <c r="F885">
        <v>10.4</v>
      </c>
      <c r="G885" t="s">
        <v>217</v>
      </c>
      <c r="H885">
        <v>2</v>
      </c>
    </row>
    <row r="886" spans="1:8" x14ac:dyDescent="0.25">
      <c r="A886" s="1">
        <v>43591</v>
      </c>
      <c r="B886" t="s">
        <v>242</v>
      </c>
      <c r="C886" t="s">
        <v>214</v>
      </c>
      <c r="D886">
        <v>13</v>
      </c>
      <c r="E886" t="s">
        <v>226</v>
      </c>
      <c r="F886">
        <v>11.5</v>
      </c>
      <c r="G886" t="s">
        <v>216</v>
      </c>
    </row>
    <row r="887" spans="1:8" x14ac:dyDescent="0.25">
      <c r="A887" s="1">
        <v>43591</v>
      </c>
      <c r="B887" t="s">
        <v>242</v>
      </c>
      <c r="C887" t="s">
        <v>214</v>
      </c>
      <c r="D887">
        <v>13</v>
      </c>
      <c r="E887" t="s">
        <v>226</v>
      </c>
      <c r="F887">
        <v>9.1999999999999993</v>
      </c>
      <c r="G887" t="s">
        <v>216</v>
      </c>
    </row>
    <row r="888" spans="1:8" x14ac:dyDescent="0.25">
      <c r="A888" s="1">
        <v>43591</v>
      </c>
      <c r="B888" t="s">
        <v>242</v>
      </c>
      <c r="C888" t="s">
        <v>214</v>
      </c>
      <c r="D888">
        <v>14</v>
      </c>
      <c r="E888" t="s">
        <v>237</v>
      </c>
      <c r="F888">
        <v>83.7</v>
      </c>
    </row>
    <row r="889" spans="1:8" x14ac:dyDescent="0.25">
      <c r="A889" s="1">
        <v>43591</v>
      </c>
      <c r="B889" t="s">
        <v>242</v>
      </c>
      <c r="C889" t="s">
        <v>214</v>
      </c>
      <c r="D889">
        <v>14</v>
      </c>
      <c r="E889" t="s">
        <v>233</v>
      </c>
      <c r="F889">
        <v>4.9000000000000004</v>
      </c>
    </row>
    <row r="890" spans="1:8" x14ac:dyDescent="0.25">
      <c r="A890" s="1">
        <v>43591</v>
      </c>
      <c r="B890" t="s">
        <v>242</v>
      </c>
      <c r="C890" t="s">
        <v>214</v>
      </c>
      <c r="D890">
        <v>14</v>
      </c>
      <c r="E890" t="s">
        <v>219</v>
      </c>
      <c r="F890">
        <v>19</v>
      </c>
      <c r="G890" t="s">
        <v>216</v>
      </c>
    </row>
    <row r="891" spans="1:8" x14ac:dyDescent="0.25">
      <c r="A891" s="1">
        <v>43591</v>
      </c>
      <c r="B891" t="s">
        <v>242</v>
      </c>
      <c r="C891" t="s">
        <v>214</v>
      </c>
      <c r="D891">
        <v>14</v>
      </c>
      <c r="E891" t="s">
        <v>220</v>
      </c>
      <c r="F891">
        <v>17.5</v>
      </c>
    </row>
    <row r="892" spans="1:8" x14ac:dyDescent="0.25">
      <c r="A892" s="1">
        <v>43591</v>
      </c>
      <c r="B892" t="s">
        <v>242</v>
      </c>
      <c r="C892" t="s">
        <v>214</v>
      </c>
      <c r="D892">
        <v>14</v>
      </c>
      <c r="E892" t="s">
        <v>220</v>
      </c>
      <c r="F892">
        <v>11.7</v>
      </c>
    </row>
    <row r="893" spans="1:8" x14ac:dyDescent="0.25">
      <c r="A893" s="1">
        <v>43591</v>
      </c>
      <c r="B893" t="s">
        <v>242</v>
      </c>
      <c r="C893" t="s">
        <v>214</v>
      </c>
      <c r="D893">
        <v>14</v>
      </c>
      <c r="E893" t="s">
        <v>220</v>
      </c>
      <c r="F893">
        <v>10.1</v>
      </c>
    </row>
    <row r="894" spans="1:8" x14ac:dyDescent="0.25">
      <c r="A894" s="1">
        <v>43591</v>
      </c>
      <c r="B894" t="s">
        <v>242</v>
      </c>
      <c r="C894" t="s">
        <v>214</v>
      </c>
      <c r="D894">
        <v>14</v>
      </c>
      <c r="E894" t="s">
        <v>220</v>
      </c>
      <c r="F894">
        <v>10.7</v>
      </c>
    </row>
    <row r="895" spans="1:8" x14ac:dyDescent="0.25">
      <c r="A895" s="1">
        <v>43591</v>
      </c>
      <c r="B895" t="s">
        <v>242</v>
      </c>
      <c r="C895" t="s">
        <v>214</v>
      </c>
      <c r="D895">
        <v>14</v>
      </c>
      <c r="E895" t="s">
        <v>221</v>
      </c>
      <c r="F895">
        <v>24</v>
      </c>
    </row>
    <row r="896" spans="1:8" x14ac:dyDescent="0.25">
      <c r="A896" s="1">
        <v>43591</v>
      </c>
      <c r="B896" t="s">
        <v>242</v>
      </c>
      <c r="C896" t="s">
        <v>214</v>
      </c>
      <c r="D896">
        <v>14</v>
      </c>
      <c r="E896" t="s">
        <v>221</v>
      </c>
      <c r="F896">
        <v>15.4</v>
      </c>
    </row>
    <row r="897" spans="1:9" x14ac:dyDescent="0.25">
      <c r="A897" s="1">
        <v>43591</v>
      </c>
      <c r="B897" t="s">
        <v>242</v>
      </c>
      <c r="C897" t="s">
        <v>214</v>
      </c>
      <c r="D897">
        <v>14</v>
      </c>
      <c r="E897" t="s">
        <v>225</v>
      </c>
      <c r="F897">
        <v>14.4</v>
      </c>
    </row>
    <row r="898" spans="1:9" x14ac:dyDescent="0.25">
      <c r="A898" s="1">
        <v>43591</v>
      </c>
      <c r="B898" t="s">
        <v>242</v>
      </c>
      <c r="C898" t="s">
        <v>214</v>
      </c>
      <c r="D898">
        <v>14</v>
      </c>
      <c r="E898" t="s">
        <v>225</v>
      </c>
      <c r="F898">
        <v>12</v>
      </c>
    </row>
    <row r="899" spans="1:9" x14ac:dyDescent="0.25">
      <c r="A899" s="1">
        <v>43591</v>
      </c>
      <c r="B899" t="s">
        <v>242</v>
      </c>
      <c r="C899" t="s">
        <v>214</v>
      </c>
      <c r="D899">
        <v>14</v>
      </c>
      <c r="E899" t="s">
        <v>225</v>
      </c>
      <c r="F899">
        <v>8.8000000000000007</v>
      </c>
    </row>
    <row r="900" spans="1:9" x14ac:dyDescent="0.25">
      <c r="A900" s="1">
        <v>43591</v>
      </c>
      <c r="B900" t="s">
        <v>242</v>
      </c>
      <c r="C900" t="s">
        <v>214</v>
      </c>
      <c r="D900">
        <v>14</v>
      </c>
      <c r="E900" t="s">
        <v>225</v>
      </c>
      <c r="F900">
        <v>11.1</v>
      </c>
    </row>
    <row r="901" spans="1:9" x14ac:dyDescent="0.25">
      <c r="A901" s="1">
        <v>43591</v>
      </c>
      <c r="B901" t="s">
        <v>242</v>
      </c>
      <c r="C901" t="s">
        <v>214</v>
      </c>
      <c r="D901">
        <v>14</v>
      </c>
      <c r="E901" t="s">
        <v>218</v>
      </c>
      <c r="F901">
        <v>12.8</v>
      </c>
    </row>
    <row r="902" spans="1:9" x14ac:dyDescent="0.25">
      <c r="A902" s="1">
        <v>43591</v>
      </c>
      <c r="B902" t="s">
        <v>242</v>
      </c>
      <c r="C902" t="s">
        <v>214</v>
      </c>
      <c r="D902">
        <v>14</v>
      </c>
      <c r="E902" t="s">
        <v>218</v>
      </c>
      <c r="F902">
        <v>17.899999999999999</v>
      </c>
      <c r="G902" t="s">
        <v>216</v>
      </c>
    </row>
    <row r="903" spans="1:9" x14ac:dyDescent="0.25">
      <c r="A903" s="1">
        <v>43591</v>
      </c>
      <c r="B903" t="s">
        <v>242</v>
      </c>
      <c r="C903" t="s">
        <v>214</v>
      </c>
      <c r="D903">
        <v>14</v>
      </c>
      <c r="E903" t="s">
        <v>218</v>
      </c>
      <c r="F903">
        <v>21.6</v>
      </c>
      <c r="G903" t="s">
        <v>216</v>
      </c>
    </row>
    <row r="904" spans="1:9" x14ac:dyDescent="0.25">
      <c r="A904" s="1">
        <v>43591</v>
      </c>
      <c r="B904" t="s">
        <v>242</v>
      </c>
      <c r="C904" t="s">
        <v>214</v>
      </c>
      <c r="D904">
        <v>14</v>
      </c>
      <c r="E904" t="s">
        <v>218</v>
      </c>
      <c r="F904">
        <v>11.8</v>
      </c>
    </row>
    <row r="905" spans="1:9" x14ac:dyDescent="0.25">
      <c r="A905" s="1">
        <v>43591</v>
      </c>
      <c r="B905" t="s">
        <v>242</v>
      </c>
      <c r="C905" t="s">
        <v>214</v>
      </c>
      <c r="D905">
        <v>14</v>
      </c>
      <c r="E905" t="s">
        <v>218</v>
      </c>
      <c r="F905">
        <v>12</v>
      </c>
    </row>
    <row r="906" spans="1:9" x14ac:dyDescent="0.25">
      <c r="A906" s="1">
        <v>43591</v>
      </c>
      <c r="B906" t="s">
        <v>242</v>
      </c>
      <c r="C906" t="s">
        <v>214</v>
      </c>
      <c r="D906">
        <v>14</v>
      </c>
      <c r="E906" t="s">
        <v>218</v>
      </c>
      <c r="F906">
        <v>16.600000000000001</v>
      </c>
      <c r="I906" t="s">
        <v>253</v>
      </c>
    </row>
    <row r="907" spans="1:9" x14ac:dyDescent="0.25">
      <c r="A907" s="1">
        <v>43591</v>
      </c>
      <c r="B907" t="s">
        <v>242</v>
      </c>
      <c r="C907" t="s">
        <v>214</v>
      </c>
      <c r="D907">
        <v>14</v>
      </c>
      <c r="E907" t="s">
        <v>218</v>
      </c>
      <c r="F907">
        <v>13.1</v>
      </c>
    </row>
    <row r="908" spans="1:9" x14ac:dyDescent="0.25">
      <c r="A908" s="1">
        <v>43591</v>
      </c>
      <c r="B908" t="s">
        <v>242</v>
      </c>
      <c r="C908" t="s">
        <v>214</v>
      </c>
      <c r="D908">
        <v>14</v>
      </c>
      <c r="E908" t="s">
        <v>218</v>
      </c>
      <c r="F908">
        <v>12.7</v>
      </c>
    </row>
    <row r="909" spans="1:9" x14ac:dyDescent="0.25">
      <c r="A909" s="1">
        <v>43591</v>
      </c>
      <c r="B909" t="s">
        <v>242</v>
      </c>
      <c r="C909" t="s">
        <v>214</v>
      </c>
      <c r="D909">
        <v>14</v>
      </c>
      <c r="E909" t="s">
        <v>218</v>
      </c>
      <c r="F909">
        <v>12.7</v>
      </c>
    </row>
    <row r="910" spans="1:9" x14ac:dyDescent="0.25">
      <c r="A910" s="1">
        <v>43591</v>
      </c>
      <c r="B910" t="s">
        <v>242</v>
      </c>
      <c r="C910" t="s">
        <v>214</v>
      </c>
      <c r="D910">
        <v>14</v>
      </c>
      <c r="E910" t="s">
        <v>218</v>
      </c>
      <c r="F910">
        <v>10.9</v>
      </c>
    </row>
    <row r="911" spans="1:9" x14ac:dyDescent="0.25">
      <c r="A911" s="1">
        <v>43591</v>
      </c>
      <c r="B911" t="s">
        <v>242</v>
      </c>
      <c r="C911" t="s">
        <v>214</v>
      </c>
      <c r="D911">
        <v>14</v>
      </c>
      <c r="E911" t="s">
        <v>218</v>
      </c>
      <c r="F911">
        <v>15.6</v>
      </c>
    </row>
    <row r="912" spans="1:9" x14ac:dyDescent="0.25">
      <c r="A912" s="1">
        <v>43591</v>
      </c>
      <c r="B912" t="s">
        <v>242</v>
      </c>
      <c r="C912" t="s">
        <v>214</v>
      </c>
      <c r="D912">
        <v>14</v>
      </c>
      <c r="E912" t="s">
        <v>218</v>
      </c>
      <c r="F912">
        <v>13.2</v>
      </c>
    </row>
    <row r="913" spans="1:7" x14ac:dyDescent="0.25">
      <c r="A913" s="1">
        <v>43591</v>
      </c>
      <c r="B913" t="s">
        <v>242</v>
      </c>
      <c r="C913" t="s">
        <v>214</v>
      </c>
      <c r="D913">
        <v>14</v>
      </c>
      <c r="E913" t="s">
        <v>218</v>
      </c>
      <c r="F913">
        <v>10.5</v>
      </c>
    </row>
    <row r="914" spans="1:7" x14ac:dyDescent="0.25">
      <c r="A914" s="1">
        <v>43591</v>
      </c>
      <c r="B914" t="s">
        <v>242</v>
      </c>
      <c r="C914" t="s">
        <v>214</v>
      </c>
      <c r="D914">
        <v>14</v>
      </c>
      <c r="E914" t="s">
        <v>215</v>
      </c>
      <c r="F914">
        <v>12.8</v>
      </c>
      <c r="G914" t="s">
        <v>216</v>
      </c>
    </row>
    <row r="915" spans="1:7" x14ac:dyDescent="0.25">
      <c r="A915" s="1">
        <v>43591</v>
      </c>
      <c r="B915" t="s">
        <v>242</v>
      </c>
      <c r="C915" t="s">
        <v>214</v>
      </c>
      <c r="D915">
        <v>14</v>
      </c>
      <c r="E915" t="s">
        <v>215</v>
      </c>
      <c r="F915">
        <v>14.8</v>
      </c>
      <c r="G915" t="s">
        <v>216</v>
      </c>
    </row>
    <row r="916" spans="1:7" x14ac:dyDescent="0.25">
      <c r="A916" s="1">
        <v>43591</v>
      </c>
      <c r="B916" t="s">
        <v>242</v>
      </c>
      <c r="C916" t="s">
        <v>214</v>
      </c>
      <c r="D916">
        <v>14</v>
      </c>
      <c r="E916" t="s">
        <v>215</v>
      </c>
      <c r="F916">
        <v>11.3</v>
      </c>
      <c r="G916" t="s">
        <v>217</v>
      </c>
    </row>
    <row r="917" spans="1:7" x14ac:dyDescent="0.25">
      <c r="A917" s="1">
        <v>43591</v>
      </c>
      <c r="B917" t="s">
        <v>242</v>
      </c>
      <c r="C917" t="s">
        <v>214</v>
      </c>
      <c r="D917">
        <v>14</v>
      </c>
      <c r="E917" t="s">
        <v>215</v>
      </c>
      <c r="F917">
        <v>12.3</v>
      </c>
      <c r="G917" t="s">
        <v>216</v>
      </c>
    </row>
    <row r="918" spans="1:7" x14ac:dyDescent="0.25">
      <c r="A918" s="1">
        <v>43591</v>
      </c>
      <c r="B918" t="s">
        <v>242</v>
      </c>
      <c r="C918" t="s">
        <v>214</v>
      </c>
      <c r="D918">
        <v>14</v>
      </c>
      <c r="E918" t="s">
        <v>215</v>
      </c>
      <c r="F918">
        <v>11.5</v>
      </c>
      <c r="G918" t="s">
        <v>217</v>
      </c>
    </row>
    <row r="919" spans="1:7" x14ac:dyDescent="0.25">
      <c r="A919" s="1">
        <v>43591</v>
      </c>
      <c r="B919" t="s">
        <v>242</v>
      </c>
      <c r="C919" t="s">
        <v>214</v>
      </c>
      <c r="D919">
        <v>14</v>
      </c>
      <c r="E919" t="s">
        <v>215</v>
      </c>
      <c r="F919">
        <v>13.3</v>
      </c>
      <c r="G919" t="s">
        <v>216</v>
      </c>
    </row>
    <row r="920" spans="1:7" x14ac:dyDescent="0.25">
      <c r="A920" s="1">
        <v>43591</v>
      </c>
      <c r="B920" t="s">
        <v>242</v>
      </c>
      <c r="C920" t="s">
        <v>214</v>
      </c>
      <c r="D920">
        <v>14</v>
      </c>
      <c r="E920" t="s">
        <v>215</v>
      </c>
      <c r="F920">
        <v>13.9</v>
      </c>
      <c r="G920" t="s">
        <v>216</v>
      </c>
    </row>
    <row r="921" spans="1:7" x14ac:dyDescent="0.25">
      <c r="A921" s="1">
        <v>43591</v>
      </c>
      <c r="B921" t="s">
        <v>242</v>
      </c>
      <c r="C921" t="s">
        <v>214</v>
      </c>
      <c r="D921">
        <v>14</v>
      </c>
      <c r="E921" t="s">
        <v>215</v>
      </c>
      <c r="F921">
        <v>14.6</v>
      </c>
      <c r="G921" t="s">
        <v>216</v>
      </c>
    </row>
    <row r="922" spans="1:7" x14ac:dyDescent="0.25">
      <c r="A922" s="1">
        <v>43591</v>
      </c>
      <c r="B922" t="s">
        <v>242</v>
      </c>
      <c r="C922" t="s">
        <v>214</v>
      </c>
      <c r="D922">
        <v>14</v>
      </c>
      <c r="E922" t="s">
        <v>215</v>
      </c>
      <c r="F922">
        <v>12.5</v>
      </c>
      <c r="G922" t="s">
        <v>216</v>
      </c>
    </row>
    <row r="923" spans="1:7" x14ac:dyDescent="0.25">
      <c r="A923" s="1">
        <v>43591</v>
      </c>
      <c r="B923" t="s">
        <v>242</v>
      </c>
      <c r="C923" t="s">
        <v>214</v>
      </c>
      <c r="D923">
        <v>14</v>
      </c>
      <c r="E923" t="s">
        <v>215</v>
      </c>
      <c r="F923">
        <v>9.9</v>
      </c>
    </row>
    <row r="924" spans="1:7" x14ac:dyDescent="0.25">
      <c r="A924" s="1">
        <v>43591</v>
      </c>
      <c r="B924" t="s">
        <v>242</v>
      </c>
      <c r="C924" t="s">
        <v>214</v>
      </c>
      <c r="D924">
        <v>14</v>
      </c>
      <c r="E924" t="s">
        <v>215</v>
      </c>
      <c r="F924">
        <v>9.1999999999999993</v>
      </c>
    </row>
    <row r="925" spans="1:7" x14ac:dyDescent="0.25">
      <c r="A925" s="1">
        <v>43591</v>
      </c>
      <c r="B925" t="s">
        <v>242</v>
      </c>
      <c r="C925" t="s">
        <v>214</v>
      </c>
      <c r="D925">
        <v>14</v>
      </c>
      <c r="E925" t="s">
        <v>215</v>
      </c>
      <c r="F925">
        <v>12.6</v>
      </c>
      <c r="G925" t="s">
        <v>216</v>
      </c>
    </row>
    <row r="926" spans="1:7" x14ac:dyDescent="0.25">
      <c r="A926" s="1">
        <v>43591</v>
      </c>
      <c r="B926" t="s">
        <v>242</v>
      </c>
      <c r="C926" t="s">
        <v>214</v>
      </c>
      <c r="D926">
        <v>14</v>
      </c>
      <c r="E926" t="s">
        <v>215</v>
      </c>
      <c r="F926">
        <v>12.5</v>
      </c>
      <c r="G926" t="s">
        <v>217</v>
      </c>
    </row>
    <row r="927" spans="1:7" x14ac:dyDescent="0.25">
      <c r="A927" s="1">
        <v>43591</v>
      </c>
      <c r="B927" t="s">
        <v>242</v>
      </c>
      <c r="C927" t="s">
        <v>214</v>
      </c>
      <c r="D927">
        <v>14</v>
      </c>
      <c r="E927" t="s">
        <v>215</v>
      </c>
      <c r="F927">
        <v>9.1999999999999993</v>
      </c>
    </row>
    <row r="928" spans="1:7" x14ac:dyDescent="0.25">
      <c r="A928" s="1">
        <v>43591</v>
      </c>
      <c r="B928" t="s">
        <v>242</v>
      </c>
      <c r="C928" t="s">
        <v>214</v>
      </c>
      <c r="D928">
        <v>14</v>
      </c>
      <c r="E928" t="s">
        <v>215</v>
      </c>
      <c r="F928">
        <v>8.1999999999999993</v>
      </c>
    </row>
    <row r="929" spans="1:8" x14ac:dyDescent="0.25">
      <c r="A929" s="1">
        <v>43591</v>
      </c>
      <c r="B929" t="s">
        <v>242</v>
      </c>
      <c r="C929" t="s">
        <v>214</v>
      </c>
      <c r="D929">
        <v>14</v>
      </c>
      <c r="E929" t="s">
        <v>215</v>
      </c>
      <c r="F929">
        <v>11.6</v>
      </c>
      <c r="G929" t="s">
        <v>216</v>
      </c>
    </row>
    <row r="930" spans="1:8" x14ac:dyDescent="0.25">
      <c r="A930" s="1">
        <v>43591</v>
      </c>
      <c r="B930" t="s">
        <v>242</v>
      </c>
      <c r="C930" t="s">
        <v>214</v>
      </c>
      <c r="D930">
        <v>14</v>
      </c>
      <c r="E930" t="s">
        <v>215</v>
      </c>
      <c r="F930">
        <v>7.8</v>
      </c>
    </row>
    <row r="931" spans="1:8" x14ac:dyDescent="0.25">
      <c r="A931" s="1">
        <v>43591</v>
      </c>
      <c r="B931" t="s">
        <v>242</v>
      </c>
      <c r="C931" t="s">
        <v>214</v>
      </c>
      <c r="D931">
        <v>14</v>
      </c>
      <c r="E931" t="s">
        <v>215</v>
      </c>
      <c r="F931">
        <v>8.6999999999999993</v>
      </c>
    </row>
    <row r="932" spans="1:8" x14ac:dyDescent="0.25">
      <c r="A932" s="1">
        <v>43591</v>
      </c>
      <c r="B932" t="s">
        <v>242</v>
      </c>
      <c r="C932" t="s">
        <v>214</v>
      </c>
      <c r="D932">
        <v>14</v>
      </c>
      <c r="E932" t="s">
        <v>215</v>
      </c>
      <c r="F932">
        <v>11.3</v>
      </c>
      <c r="G932" t="s">
        <v>217</v>
      </c>
    </row>
    <row r="933" spans="1:8" x14ac:dyDescent="0.25">
      <c r="A933" s="1">
        <v>43591</v>
      </c>
      <c r="B933" t="s">
        <v>242</v>
      </c>
      <c r="C933" t="s">
        <v>214</v>
      </c>
      <c r="D933">
        <v>14</v>
      </c>
      <c r="E933" t="s">
        <v>215</v>
      </c>
      <c r="F933">
        <v>13.2</v>
      </c>
      <c r="G933" t="s">
        <v>216</v>
      </c>
    </row>
    <row r="934" spans="1:8" x14ac:dyDescent="0.25">
      <c r="A934" s="1">
        <v>43591</v>
      </c>
      <c r="B934" t="s">
        <v>242</v>
      </c>
      <c r="C934" t="s">
        <v>214</v>
      </c>
      <c r="D934">
        <v>14</v>
      </c>
      <c r="E934" t="s">
        <v>215</v>
      </c>
      <c r="F934">
        <v>10.5</v>
      </c>
      <c r="G934" t="s">
        <v>216</v>
      </c>
    </row>
    <row r="935" spans="1:8" x14ac:dyDescent="0.25">
      <c r="A935" s="1">
        <v>43591</v>
      </c>
      <c r="B935" t="s">
        <v>242</v>
      </c>
      <c r="C935" t="s">
        <v>214</v>
      </c>
      <c r="D935">
        <v>14</v>
      </c>
      <c r="E935" t="s">
        <v>215</v>
      </c>
      <c r="F935">
        <v>8.6999999999999993</v>
      </c>
    </row>
    <row r="936" spans="1:8" x14ac:dyDescent="0.25">
      <c r="A936" s="1">
        <v>43591</v>
      </c>
      <c r="B936" t="s">
        <v>242</v>
      </c>
      <c r="C936" t="s">
        <v>214</v>
      </c>
      <c r="D936">
        <v>14</v>
      </c>
      <c r="E936" t="s">
        <v>215</v>
      </c>
      <c r="F936">
        <v>8.4</v>
      </c>
    </row>
    <row r="937" spans="1:8" x14ac:dyDescent="0.25">
      <c r="A937" s="1">
        <v>43591</v>
      </c>
      <c r="B937" t="s">
        <v>242</v>
      </c>
      <c r="C937" t="s">
        <v>214</v>
      </c>
      <c r="D937">
        <v>14</v>
      </c>
      <c r="E937" t="s">
        <v>226</v>
      </c>
      <c r="F937">
        <v>23.5</v>
      </c>
      <c r="G937" t="s">
        <v>216</v>
      </c>
    </row>
    <row r="938" spans="1:8" x14ac:dyDescent="0.25">
      <c r="A938" s="1">
        <v>43591</v>
      </c>
      <c r="B938" t="s">
        <v>242</v>
      </c>
      <c r="C938" t="s">
        <v>214</v>
      </c>
      <c r="D938">
        <v>14</v>
      </c>
      <c r="E938" t="s">
        <v>226</v>
      </c>
      <c r="F938">
        <v>18.899999999999999</v>
      </c>
      <c r="G938" t="s">
        <v>217</v>
      </c>
      <c r="H938">
        <v>2</v>
      </c>
    </row>
    <row r="939" spans="1:8" x14ac:dyDescent="0.25">
      <c r="A939" s="1">
        <v>43591</v>
      </c>
      <c r="B939" t="s">
        <v>242</v>
      </c>
      <c r="C939" t="s">
        <v>214</v>
      </c>
      <c r="D939">
        <v>14</v>
      </c>
      <c r="E939" t="s">
        <v>226</v>
      </c>
      <c r="F939">
        <v>17.399999999999999</v>
      </c>
      <c r="G939" t="s">
        <v>216</v>
      </c>
    </row>
    <row r="940" spans="1:8" x14ac:dyDescent="0.25">
      <c r="A940" s="1">
        <v>43591</v>
      </c>
      <c r="B940" t="s">
        <v>242</v>
      </c>
      <c r="C940" t="s">
        <v>214</v>
      </c>
      <c r="D940">
        <v>14</v>
      </c>
      <c r="E940" t="s">
        <v>226</v>
      </c>
      <c r="F940">
        <v>15.8</v>
      </c>
      <c r="G940" t="s">
        <v>216</v>
      </c>
    </row>
    <row r="941" spans="1:8" x14ac:dyDescent="0.25">
      <c r="A941" s="1">
        <v>43591</v>
      </c>
      <c r="B941" t="s">
        <v>242</v>
      </c>
      <c r="C941" t="s">
        <v>214</v>
      </c>
      <c r="D941">
        <v>14</v>
      </c>
      <c r="E941" t="s">
        <v>226</v>
      </c>
      <c r="F941">
        <v>13.8</v>
      </c>
      <c r="G941" t="s">
        <v>216</v>
      </c>
    </row>
    <row r="942" spans="1:8" x14ac:dyDescent="0.25">
      <c r="A942" s="1">
        <v>43591</v>
      </c>
      <c r="B942" t="s">
        <v>242</v>
      </c>
      <c r="C942" t="s">
        <v>214</v>
      </c>
      <c r="D942">
        <v>14</v>
      </c>
      <c r="E942" t="s">
        <v>226</v>
      </c>
      <c r="F942">
        <v>10.9</v>
      </c>
      <c r="G942" t="s">
        <v>216</v>
      </c>
    </row>
    <row r="943" spans="1:8" x14ac:dyDescent="0.25">
      <c r="A943" s="1">
        <v>43591</v>
      </c>
      <c r="B943" t="s">
        <v>242</v>
      </c>
      <c r="C943" t="s">
        <v>214</v>
      </c>
      <c r="D943">
        <v>14</v>
      </c>
      <c r="E943" t="s">
        <v>226</v>
      </c>
      <c r="F943">
        <v>11.6</v>
      </c>
      <c r="G943" t="s">
        <v>216</v>
      </c>
    </row>
    <row r="944" spans="1:8" x14ac:dyDescent="0.25">
      <c r="A944" s="1">
        <v>43591</v>
      </c>
      <c r="B944" t="s">
        <v>242</v>
      </c>
      <c r="C944" t="s">
        <v>214</v>
      </c>
      <c r="D944">
        <v>14</v>
      </c>
      <c r="E944" t="s">
        <v>226</v>
      </c>
      <c r="F944">
        <v>12.3</v>
      </c>
      <c r="G944" t="s">
        <v>216</v>
      </c>
    </row>
    <row r="945" spans="1:8" x14ac:dyDescent="0.25">
      <c r="A945" s="1">
        <v>43591</v>
      </c>
      <c r="B945" t="s">
        <v>242</v>
      </c>
      <c r="C945" t="s">
        <v>214</v>
      </c>
      <c r="D945">
        <v>14</v>
      </c>
      <c r="E945" t="s">
        <v>226</v>
      </c>
      <c r="F945">
        <v>11.1</v>
      </c>
      <c r="G945" t="s">
        <v>216</v>
      </c>
    </row>
    <row r="946" spans="1:8" x14ac:dyDescent="0.25">
      <c r="A946" s="1">
        <v>43591</v>
      </c>
      <c r="B946" t="s">
        <v>242</v>
      </c>
      <c r="C946" t="s">
        <v>214</v>
      </c>
      <c r="D946">
        <v>14</v>
      </c>
      <c r="E946" t="s">
        <v>226</v>
      </c>
      <c r="F946">
        <v>9.6999999999999993</v>
      </c>
      <c r="G946" t="s">
        <v>216</v>
      </c>
    </row>
    <row r="947" spans="1:8" x14ac:dyDescent="0.25">
      <c r="A947" s="1">
        <v>43591</v>
      </c>
      <c r="B947" t="s">
        <v>242</v>
      </c>
      <c r="C947" t="s">
        <v>214</v>
      </c>
      <c r="D947">
        <v>14</v>
      </c>
      <c r="E947" t="s">
        <v>226</v>
      </c>
      <c r="F947">
        <v>8.1999999999999993</v>
      </c>
      <c r="G947" t="s">
        <v>216</v>
      </c>
    </row>
    <row r="948" spans="1:8" x14ac:dyDescent="0.25">
      <c r="A948" s="1">
        <v>43591</v>
      </c>
      <c r="B948" t="s">
        <v>242</v>
      </c>
      <c r="C948" t="s">
        <v>214</v>
      </c>
      <c r="D948">
        <v>14</v>
      </c>
      <c r="E948" t="s">
        <v>226</v>
      </c>
      <c r="F948">
        <v>10.3</v>
      </c>
      <c r="G948" t="s">
        <v>216</v>
      </c>
    </row>
    <row r="949" spans="1:8" x14ac:dyDescent="0.25">
      <c r="A949" s="1">
        <v>43591</v>
      </c>
      <c r="B949" t="s">
        <v>242</v>
      </c>
      <c r="C949" t="s">
        <v>214</v>
      </c>
      <c r="D949">
        <v>14</v>
      </c>
      <c r="E949" t="s">
        <v>226</v>
      </c>
      <c r="F949">
        <v>10.3</v>
      </c>
      <c r="G949" t="s">
        <v>216</v>
      </c>
    </row>
    <row r="950" spans="1:8" x14ac:dyDescent="0.25">
      <c r="A950" s="1">
        <v>43591</v>
      </c>
      <c r="B950" t="s">
        <v>242</v>
      </c>
      <c r="C950" t="s">
        <v>214</v>
      </c>
      <c r="D950">
        <v>14</v>
      </c>
      <c r="E950" t="s">
        <v>226</v>
      </c>
      <c r="F950">
        <v>10.199999999999999</v>
      </c>
      <c r="G950" t="s">
        <v>216</v>
      </c>
    </row>
    <row r="951" spans="1:8" x14ac:dyDescent="0.25">
      <c r="A951" s="1">
        <v>43591</v>
      </c>
      <c r="B951" t="s">
        <v>242</v>
      </c>
      <c r="C951" t="s">
        <v>214</v>
      </c>
      <c r="D951">
        <v>14</v>
      </c>
      <c r="E951" t="s">
        <v>226</v>
      </c>
      <c r="F951">
        <v>7.6</v>
      </c>
      <c r="G951" t="s">
        <v>216</v>
      </c>
    </row>
    <row r="952" spans="1:8" x14ac:dyDescent="0.25">
      <c r="A952" s="1">
        <v>43591</v>
      </c>
      <c r="B952" t="s">
        <v>242</v>
      </c>
      <c r="C952" t="s">
        <v>214</v>
      </c>
      <c r="D952">
        <v>14</v>
      </c>
      <c r="E952" t="s">
        <v>226</v>
      </c>
      <c r="F952">
        <v>7.2</v>
      </c>
      <c r="G952" t="s">
        <v>216</v>
      </c>
    </row>
    <row r="953" spans="1:8" x14ac:dyDescent="0.25">
      <c r="A953" s="1">
        <v>43591</v>
      </c>
      <c r="B953" t="s">
        <v>242</v>
      </c>
      <c r="C953" t="s">
        <v>214</v>
      </c>
      <c r="D953">
        <v>14</v>
      </c>
      <c r="E953" t="s">
        <v>226</v>
      </c>
      <c r="F953">
        <v>9.1</v>
      </c>
      <c r="G953" t="s">
        <v>217</v>
      </c>
      <c r="H953">
        <v>2</v>
      </c>
    </row>
    <row r="954" spans="1:8" x14ac:dyDescent="0.25">
      <c r="A954" s="1">
        <v>43591</v>
      </c>
      <c r="B954" t="s">
        <v>242</v>
      </c>
      <c r="C954" t="s">
        <v>214</v>
      </c>
      <c r="D954">
        <v>14</v>
      </c>
      <c r="E954" t="s">
        <v>226</v>
      </c>
      <c r="F954">
        <v>8.4</v>
      </c>
      <c r="G954" t="s">
        <v>217</v>
      </c>
      <c r="H954">
        <v>2</v>
      </c>
    </row>
    <row r="955" spans="1:8" x14ac:dyDescent="0.25">
      <c r="A955" s="1">
        <v>43591</v>
      </c>
      <c r="B955" t="s">
        <v>242</v>
      </c>
      <c r="C955" t="s">
        <v>214</v>
      </c>
      <c r="D955">
        <v>14</v>
      </c>
      <c r="E955" t="s">
        <v>226</v>
      </c>
      <c r="F955">
        <v>8.1999999999999993</v>
      </c>
      <c r="G955" t="s">
        <v>216</v>
      </c>
    </row>
    <row r="956" spans="1:8" x14ac:dyDescent="0.25">
      <c r="A956" s="1">
        <v>43591</v>
      </c>
      <c r="B956" t="s">
        <v>242</v>
      </c>
      <c r="C956" t="s">
        <v>214</v>
      </c>
      <c r="D956">
        <v>14</v>
      </c>
      <c r="E956" t="s">
        <v>226</v>
      </c>
      <c r="F956">
        <v>7.7</v>
      </c>
      <c r="G956" t="s">
        <v>217</v>
      </c>
      <c r="H956">
        <v>2</v>
      </c>
    </row>
    <row r="957" spans="1:8" x14ac:dyDescent="0.25">
      <c r="A957" s="1">
        <v>43591</v>
      </c>
      <c r="B957" t="s">
        <v>242</v>
      </c>
      <c r="C957" t="s">
        <v>214</v>
      </c>
      <c r="D957">
        <v>14</v>
      </c>
      <c r="E957" t="s">
        <v>226</v>
      </c>
      <c r="F957">
        <v>7.3</v>
      </c>
      <c r="G957" t="s">
        <v>216</v>
      </c>
    </row>
    <row r="958" spans="1:8" x14ac:dyDescent="0.25">
      <c r="A958" s="1">
        <v>43591</v>
      </c>
      <c r="B958" t="s">
        <v>242</v>
      </c>
      <c r="C958" t="s">
        <v>214</v>
      </c>
      <c r="D958">
        <v>14</v>
      </c>
      <c r="E958" t="s">
        <v>226</v>
      </c>
      <c r="F958">
        <v>7.8</v>
      </c>
      <c r="G958" t="s">
        <v>217</v>
      </c>
      <c r="H958">
        <v>2</v>
      </c>
    </row>
    <row r="959" spans="1:8" x14ac:dyDescent="0.25">
      <c r="A959" s="1">
        <v>43591</v>
      </c>
      <c r="B959" t="s">
        <v>242</v>
      </c>
      <c r="C959" t="s">
        <v>214</v>
      </c>
      <c r="D959">
        <v>14</v>
      </c>
      <c r="E959" t="s">
        <v>226</v>
      </c>
      <c r="F959">
        <v>8.3000000000000007</v>
      </c>
      <c r="G959" t="s">
        <v>216</v>
      </c>
    </row>
    <row r="960" spans="1:8" x14ac:dyDescent="0.25">
      <c r="A960" s="1">
        <v>43591</v>
      </c>
      <c r="B960" t="s">
        <v>242</v>
      </c>
      <c r="C960" t="s">
        <v>214</v>
      </c>
      <c r="D960">
        <v>14</v>
      </c>
      <c r="E960" t="s">
        <v>226</v>
      </c>
      <c r="F960">
        <v>8.8000000000000007</v>
      </c>
      <c r="G960" t="s">
        <v>217</v>
      </c>
      <c r="H960">
        <v>2</v>
      </c>
    </row>
    <row r="961" spans="1:7" x14ac:dyDescent="0.25">
      <c r="A961" s="1">
        <v>43591</v>
      </c>
      <c r="B961" t="s">
        <v>242</v>
      </c>
      <c r="C961" t="s">
        <v>214</v>
      </c>
      <c r="D961">
        <v>14</v>
      </c>
      <c r="E961" t="s">
        <v>215</v>
      </c>
      <c r="F961">
        <v>6.3</v>
      </c>
    </row>
    <row r="962" spans="1:7" x14ac:dyDescent="0.25">
      <c r="A962" s="1">
        <v>43592</v>
      </c>
      <c r="B962" t="s">
        <v>242</v>
      </c>
      <c r="C962" t="s">
        <v>234</v>
      </c>
      <c r="D962">
        <v>1</v>
      </c>
      <c r="E962" t="s">
        <v>220</v>
      </c>
      <c r="F962">
        <v>12.9</v>
      </c>
    </row>
    <row r="963" spans="1:7" x14ac:dyDescent="0.25">
      <c r="A963" s="1">
        <v>43592</v>
      </c>
      <c r="B963" t="s">
        <v>242</v>
      </c>
      <c r="C963" t="s">
        <v>234</v>
      </c>
      <c r="D963">
        <v>1</v>
      </c>
      <c r="E963" t="s">
        <v>215</v>
      </c>
      <c r="F963">
        <v>12.5</v>
      </c>
      <c r="G963" t="s">
        <v>217</v>
      </c>
    </row>
    <row r="964" spans="1:7" x14ac:dyDescent="0.25">
      <c r="A964" s="1">
        <v>43592</v>
      </c>
      <c r="B964" t="s">
        <v>242</v>
      </c>
      <c r="C964" t="s">
        <v>234</v>
      </c>
      <c r="D964">
        <v>1</v>
      </c>
      <c r="E964" t="s">
        <v>215</v>
      </c>
      <c r="F964">
        <v>13.3</v>
      </c>
      <c r="G964" t="s">
        <v>217</v>
      </c>
    </row>
    <row r="965" spans="1:7" x14ac:dyDescent="0.25">
      <c r="A965" s="1">
        <v>43592</v>
      </c>
      <c r="B965" t="s">
        <v>242</v>
      </c>
      <c r="C965" t="s">
        <v>234</v>
      </c>
      <c r="D965">
        <v>1</v>
      </c>
      <c r="E965" t="s">
        <v>215</v>
      </c>
      <c r="F965">
        <v>14.5</v>
      </c>
      <c r="G965" t="s">
        <v>216</v>
      </c>
    </row>
    <row r="966" spans="1:7" x14ac:dyDescent="0.25">
      <c r="A966" s="1">
        <v>43592</v>
      </c>
      <c r="B966" t="s">
        <v>242</v>
      </c>
      <c r="C966" t="s">
        <v>234</v>
      </c>
      <c r="D966">
        <v>1</v>
      </c>
      <c r="E966" t="s">
        <v>215</v>
      </c>
      <c r="F966">
        <v>15.5</v>
      </c>
      <c r="G966" t="s">
        <v>216</v>
      </c>
    </row>
    <row r="967" spans="1:7" x14ac:dyDescent="0.25">
      <c r="A967" s="1">
        <v>43592</v>
      </c>
      <c r="B967" t="s">
        <v>242</v>
      </c>
      <c r="C967" t="s">
        <v>234</v>
      </c>
      <c r="D967">
        <v>1</v>
      </c>
      <c r="E967" t="s">
        <v>215</v>
      </c>
      <c r="F967">
        <v>14.6</v>
      </c>
      <c r="G967" t="s">
        <v>216</v>
      </c>
    </row>
    <row r="968" spans="1:7" x14ac:dyDescent="0.25">
      <c r="A968" s="1">
        <v>43592</v>
      </c>
      <c r="B968" t="s">
        <v>242</v>
      </c>
      <c r="C968" t="s">
        <v>234</v>
      </c>
      <c r="D968">
        <v>1</v>
      </c>
      <c r="E968" t="s">
        <v>215</v>
      </c>
      <c r="F968">
        <v>14.7</v>
      </c>
      <c r="G968" t="s">
        <v>216</v>
      </c>
    </row>
    <row r="969" spans="1:7" x14ac:dyDescent="0.25">
      <c r="A969" s="1">
        <v>43592</v>
      </c>
      <c r="B969" t="s">
        <v>242</v>
      </c>
      <c r="C969" t="s">
        <v>234</v>
      </c>
      <c r="D969">
        <v>1</v>
      </c>
      <c r="E969" t="s">
        <v>215</v>
      </c>
      <c r="F969">
        <v>16.2</v>
      </c>
      <c r="G969" t="s">
        <v>216</v>
      </c>
    </row>
    <row r="970" spans="1:7" x14ac:dyDescent="0.25">
      <c r="A970" s="1">
        <v>43592</v>
      </c>
      <c r="B970" t="s">
        <v>242</v>
      </c>
      <c r="C970" t="s">
        <v>234</v>
      </c>
      <c r="D970">
        <v>1</v>
      </c>
      <c r="E970" t="s">
        <v>215</v>
      </c>
      <c r="F970">
        <v>13</v>
      </c>
      <c r="G970" t="s">
        <v>216</v>
      </c>
    </row>
    <row r="971" spans="1:7" x14ac:dyDescent="0.25">
      <c r="A971" s="1">
        <v>43592</v>
      </c>
      <c r="B971" t="s">
        <v>242</v>
      </c>
      <c r="C971" t="s">
        <v>234</v>
      </c>
      <c r="D971">
        <v>1</v>
      </c>
      <c r="E971" t="s">
        <v>218</v>
      </c>
      <c r="F971">
        <v>25.7</v>
      </c>
      <c r="G971" t="s">
        <v>216</v>
      </c>
    </row>
    <row r="972" spans="1:7" x14ac:dyDescent="0.25">
      <c r="A972" s="1">
        <v>43592</v>
      </c>
      <c r="B972" t="s">
        <v>242</v>
      </c>
      <c r="C972" t="s">
        <v>234</v>
      </c>
      <c r="D972">
        <v>1</v>
      </c>
      <c r="E972" t="s">
        <v>218</v>
      </c>
      <c r="F972">
        <v>18.8</v>
      </c>
      <c r="G972" t="s">
        <v>216</v>
      </c>
    </row>
    <row r="973" spans="1:7" x14ac:dyDescent="0.25">
      <c r="A973" s="1">
        <v>43592</v>
      </c>
      <c r="B973" t="s">
        <v>242</v>
      </c>
      <c r="C973" t="s">
        <v>234</v>
      </c>
      <c r="D973">
        <v>1</v>
      </c>
      <c r="E973" t="s">
        <v>218</v>
      </c>
      <c r="F973">
        <v>25.7</v>
      </c>
      <c r="G973" t="s">
        <v>216</v>
      </c>
    </row>
    <row r="974" spans="1:7" x14ac:dyDescent="0.25">
      <c r="A974" s="1">
        <v>43592</v>
      </c>
      <c r="B974" t="s">
        <v>242</v>
      </c>
      <c r="C974" t="s">
        <v>234</v>
      </c>
      <c r="D974">
        <v>1</v>
      </c>
      <c r="E974" t="s">
        <v>218</v>
      </c>
      <c r="F974">
        <v>22.8</v>
      </c>
      <c r="G974" t="s">
        <v>216</v>
      </c>
    </row>
    <row r="975" spans="1:7" x14ac:dyDescent="0.25">
      <c r="A975" s="1">
        <v>43592</v>
      </c>
      <c r="B975" t="s">
        <v>242</v>
      </c>
      <c r="C975" t="s">
        <v>234</v>
      </c>
      <c r="D975">
        <v>1</v>
      </c>
      <c r="E975" t="s">
        <v>218</v>
      </c>
      <c r="F975">
        <v>11.8</v>
      </c>
    </row>
    <row r="976" spans="1:7" x14ac:dyDescent="0.25">
      <c r="A976" s="1">
        <v>43592</v>
      </c>
      <c r="B976" t="s">
        <v>242</v>
      </c>
      <c r="C976" t="s">
        <v>234</v>
      </c>
      <c r="D976">
        <v>1</v>
      </c>
      <c r="E976" t="s">
        <v>218</v>
      </c>
      <c r="F976">
        <v>14.2</v>
      </c>
    </row>
    <row r="977" spans="1:7" x14ac:dyDescent="0.25">
      <c r="A977" s="1">
        <v>43592</v>
      </c>
      <c r="B977" t="s">
        <v>242</v>
      </c>
      <c r="C977" t="s">
        <v>234</v>
      </c>
      <c r="D977">
        <v>1</v>
      </c>
      <c r="E977" t="s">
        <v>218</v>
      </c>
      <c r="F977">
        <v>14.7</v>
      </c>
    </row>
    <row r="978" spans="1:7" x14ac:dyDescent="0.25">
      <c r="A978" s="1">
        <v>43592</v>
      </c>
      <c r="B978" t="s">
        <v>242</v>
      </c>
      <c r="C978" t="s">
        <v>234</v>
      </c>
      <c r="D978">
        <v>1</v>
      </c>
      <c r="E978" t="s">
        <v>218</v>
      </c>
      <c r="F978">
        <v>11.7</v>
      </c>
    </row>
    <row r="979" spans="1:7" x14ac:dyDescent="0.25">
      <c r="A979" s="1">
        <v>43592</v>
      </c>
      <c r="B979" t="s">
        <v>242</v>
      </c>
      <c r="C979" t="s">
        <v>234</v>
      </c>
      <c r="D979">
        <v>1</v>
      </c>
      <c r="E979" t="s">
        <v>218</v>
      </c>
      <c r="F979">
        <v>7.6</v>
      </c>
    </row>
    <row r="980" spans="1:7" x14ac:dyDescent="0.25">
      <c r="A980" s="1">
        <v>43592</v>
      </c>
      <c r="B980" t="s">
        <v>242</v>
      </c>
      <c r="C980" t="s">
        <v>234</v>
      </c>
      <c r="D980">
        <v>2</v>
      </c>
      <c r="E980" t="s">
        <v>215</v>
      </c>
      <c r="F980">
        <v>12.7</v>
      </c>
      <c r="G980" t="s">
        <v>217</v>
      </c>
    </row>
    <row r="981" spans="1:7" x14ac:dyDescent="0.25">
      <c r="A981" s="1">
        <v>43592</v>
      </c>
      <c r="B981" t="s">
        <v>242</v>
      </c>
      <c r="C981" t="s">
        <v>234</v>
      </c>
      <c r="D981">
        <v>2</v>
      </c>
      <c r="E981" t="s">
        <v>215</v>
      </c>
      <c r="F981">
        <v>8.6999999999999993</v>
      </c>
    </row>
    <row r="982" spans="1:7" x14ac:dyDescent="0.25">
      <c r="A982" s="1">
        <v>43592</v>
      </c>
      <c r="B982" t="s">
        <v>242</v>
      </c>
      <c r="C982" t="s">
        <v>234</v>
      </c>
      <c r="D982">
        <v>2</v>
      </c>
      <c r="E982" t="s">
        <v>215</v>
      </c>
      <c r="F982">
        <v>8.3000000000000007</v>
      </c>
    </row>
    <row r="983" spans="1:7" x14ac:dyDescent="0.25">
      <c r="A983" s="1">
        <v>43592</v>
      </c>
      <c r="B983" t="s">
        <v>242</v>
      </c>
      <c r="C983" t="s">
        <v>234</v>
      </c>
      <c r="D983">
        <v>2</v>
      </c>
      <c r="E983" t="s">
        <v>215</v>
      </c>
      <c r="F983">
        <v>13.6</v>
      </c>
      <c r="G983" t="s">
        <v>216</v>
      </c>
    </row>
    <row r="984" spans="1:7" x14ac:dyDescent="0.25">
      <c r="A984" s="1">
        <v>43592</v>
      </c>
      <c r="B984" t="s">
        <v>242</v>
      </c>
      <c r="C984" t="s">
        <v>234</v>
      </c>
      <c r="D984">
        <v>2</v>
      </c>
      <c r="E984" t="s">
        <v>215</v>
      </c>
      <c r="F984">
        <v>12</v>
      </c>
      <c r="G984" t="s">
        <v>217</v>
      </c>
    </row>
    <row r="985" spans="1:7" x14ac:dyDescent="0.25">
      <c r="A985" s="1">
        <v>43592</v>
      </c>
      <c r="B985" t="s">
        <v>242</v>
      </c>
      <c r="C985" t="s">
        <v>234</v>
      </c>
      <c r="D985">
        <v>2</v>
      </c>
      <c r="E985" t="s">
        <v>215</v>
      </c>
      <c r="F985">
        <v>16.7</v>
      </c>
      <c r="G985" t="s">
        <v>216</v>
      </c>
    </row>
    <row r="986" spans="1:7" x14ac:dyDescent="0.25">
      <c r="A986" s="1">
        <v>43592</v>
      </c>
      <c r="B986" t="s">
        <v>242</v>
      </c>
      <c r="C986" t="s">
        <v>234</v>
      </c>
      <c r="D986">
        <v>2</v>
      </c>
      <c r="E986" t="s">
        <v>215</v>
      </c>
      <c r="F986">
        <v>14.5</v>
      </c>
      <c r="G986" t="s">
        <v>216</v>
      </c>
    </row>
    <row r="987" spans="1:7" x14ac:dyDescent="0.25">
      <c r="A987" s="1">
        <v>43592</v>
      </c>
      <c r="B987" t="s">
        <v>242</v>
      </c>
      <c r="C987" t="s">
        <v>234</v>
      </c>
      <c r="D987">
        <v>2</v>
      </c>
      <c r="E987" t="s">
        <v>215</v>
      </c>
      <c r="F987">
        <v>12.6</v>
      </c>
      <c r="G987" t="s">
        <v>216</v>
      </c>
    </row>
    <row r="988" spans="1:7" x14ac:dyDescent="0.25">
      <c r="A988" s="1">
        <v>43592</v>
      </c>
      <c r="B988" t="s">
        <v>242</v>
      </c>
      <c r="C988" t="s">
        <v>234</v>
      </c>
      <c r="D988">
        <v>2</v>
      </c>
      <c r="E988" t="s">
        <v>215</v>
      </c>
      <c r="F988">
        <v>14.8</v>
      </c>
      <c r="G988" t="s">
        <v>216</v>
      </c>
    </row>
    <row r="989" spans="1:7" x14ac:dyDescent="0.25">
      <c r="A989" s="1">
        <v>43592</v>
      </c>
      <c r="B989" t="s">
        <v>242</v>
      </c>
      <c r="C989" t="s">
        <v>234</v>
      </c>
      <c r="D989">
        <v>2</v>
      </c>
      <c r="E989" t="s">
        <v>215</v>
      </c>
      <c r="F989">
        <v>14.9</v>
      </c>
      <c r="G989" t="s">
        <v>216</v>
      </c>
    </row>
    <row r="990" spans="1:7" x14ac:dyDescent="0.25">
      <c r="A990" s="1">
        <v>43592</v>
      </c>
      <c r="B990" t="s">
        <v>242</v>
      </c>
      <c r="C990" t="s">
        <v>234</v>
      </c>
      <c r="D990">
        <v>2</v>
      </c>
      <c r="E990" t="s">
        <v>215</v>
      </c>
      <c r="F990">
        <v>11.6</v>
      </c>
      <c r="G990" t="s">
        <v>216</v>
      </c>
    </row>
    <row r="991" spans="1:7" x14ac:dyDescent="0.25">
      <c r="A991" s="1">
        <v>43592</v>
      </c>
      <c r="B991" t="s">
        <v>242</v>
      </c>
      <c r="C991" t="s">
        <v>234</v>
      </c>
      <c r="D991">
        <v>2</v>
      </c>
      <c r="E991" t="s">
        <v>215</v>
      </c>
      <c r="F991">
        <v>12.5</v>
      </c>
      <c r="G991" t="s">
        <v>216</v>
      </c>
    </row>
    <row r="992" spans="1:7" x14ac:dyDescent="0.25">
      <c r="A992" s="1">
        <v>43592</v>
      </c>
      <c r="B992" t="s">
        <v>242</v>
      </c>
      <c r="C992" t="s">
        <v>234</v>
      </c>
      <c r="D992">
        <v>2</v>
      </c>
      <c r="E992" t="s">
        <v>218</v>
      </c>
      <c r="F992">
        <v>18.399999999999999</v>
      </c>
      <c r="G992" t="s">
        <v>216</v>
      </c>
    </row>
    <row r="993" spans="1:7" x14ac:dyDescent="0.25">
      <c r="A993" s="1">
        <v>43592</v>
      </c>
      <c r="B993" t="s">
        <v>242</v>
      </c>
      <c r="C993" t="s">
        <v>234</v>
      </c>
      <c r="D993">
        <v>2</v>
      </c>
      <c r="E993" t="s">
        <v>218</v>
      </c>
      <c r="F993">
        <v>20.100000000000001</v>
      </c>
      <c r="G993" t="s">
        <v>217</v>
      </c>
    </row>
    <row r="994" spans="1:7" x14ac:dyDescent="0.25">
      <c r="A994" s="1">
        <v>43592</v>
      </c>
      <c r="B994" t="s">
        <v>242</v>
      </c>
      <c r="C994" t="s">
        <v>234</v>
      </c>
      <c r="D994">
        <v>2</v>
      </c>
      <c r="E994" t="s">
        <v>218</v>
      </c>
      <c r="F994">
        <v>14.2</v>
      </c>
    </row>
    <row r="995" spans="1:7" x14ac:dyDescent="0.25">
      <c r="A995" s="1">
        <v>43592</v>
      </c>
      <c r="B995" t="s">
        <v>242</v>
      </c>
      <c r="C995" t="s">
        <v>234</v>
      </c>
      <c r="D995">
        <v>2</v>
      </c>
      <c r="E995" t="s">
        <v>218</v>
      </c>
      <c r="F995">
        <v>14</v>
      </c>
    </row>
    <row r="996" spans="1:7" x14ac:dyDescent="0.25">
      <c r="A996" s="1">
        <v>43592</v>
      </c>
      <c r="B996" t="s">
        <v>242</v>
      </c>
      <c r="C996" t="s">
        <v>234</v>
      </c>
      <c r="D996">
        <v>2</v>
      </c>
      <c r="E996" t="s">
        <v>218</v>
      </c>
      <c r="F996">
        <v>14</v>
      </c>
    </row>
    <row r="997" spans="1:7" x14ac:dyDescent="0.25">
      <c r="A997" s="1">
        <v>43592</v>
      </c>
      <c r="B997" t="s">
        <v>242</v>
      </c>
      <c r="C997" t="s">
        <v>234</v>
      </c>
      <c r="D997">
        <v>2</v>
      </c>
      <c r="E997" t="s">
        <v>218</v>
      </c>
      <c r="F997">
        <v>11.5</v>
      </c>
    </row>
    <row r="998" spans="1:7" x14ac:dyDescent="0.25">
      <c r="A998" s="1">
        <v>43592</v>
      </c>
      <c r="B998" t="s">
        <v>242</v>
      </c>
      <c r="C998" t="s">
        <v>234</v>
      </c>
      <c r="D998">
        <v>2</v>
      </c>
      <c r="E998" t="s">
        <v>218</v>
      </c>
      <c r="F998">
        <v>12.6</v>
      </c>
    </row>
    <row r="999" spans="1:7" x14ac:dyDescent="0.25">
      <c r="A999" s="1">
        <v>43592</v>
      </c>
      <c r="B999" t="s">
        <v>242</v>
      </c>
      <c r="C999" t="s">
        <v>234</v>
      </c>
      <c r="D999">
        <v>2</v>
      </c>
      <c r="E999" t="s">
        <v>218</v>
      </c>
      <c r="F999">
        <v>9</v>
      </c>
    </row>
    <row r="1000" spans="1:7" x14ac:dyDescent="0.25">
      <c r="A1000" s="1">
        <v>43592</v>
      </c>
      <c r="B1000" t="s">
        <v>242</v>
      </c>
      <c r="C1000" t="s">
        <v>234</v>
      </c>
      <c r="D1000">
        <v>2</v>
      </c>
      <c r="E1000" t="s">
        <v>218</v>
      </c>
      <c r="F1000">
        <v>10.1</v>
      </c>
    </row>
    <row r="1001" spans="1:7" x14ac:dyDescent="0.25">
      <c r="A1001" s="1">
        <v>43592</v>
      </c>
      <c r="B1001" t="s">
        <v>242</v>
      </c>
      <c r="C1001" t="s">
        <v>234</v>
      </c>
      <c r="D1001">
        <v>2</v>
      </c>
      <c r="E1001" t="s">
        <v>219</v>
      </c>
      <c r="F1001">
        <v>24.8</v>
      </c>
      <c r="G1001" t="s">
        <v>216</v>
      </c>
    </row>
    <row r="1002" spans="1:7" x14ac:dyDescent="0.25">
      <c r="A1002" s="1">
        <v>43592</v>
      </c>
      <c r="B1002" t="s">
        <v>242</v>
      </c>
      <c r="C1002" t="s">
        <v>234</v>
      </c>
      <c r="D1002">
        <v>2</v>
      </c>
      <c r="E1002" t="s">
        <v>224</v>
      </c>
      <c r="F1002">
        <v>38.200000000000003</v>
      </c>
    </row>
    <row r="1003" spans="1:7" x14ac:dyDescent="0.25">
      <c r="A1003" s="1">
        <v>43592</v>
      </c>
      <c r="B1003" t="s">
        <v>242</v>
      </c>
      <c r="C1003" t="s">
        <v>234</v>
      </c>
      <c r="D1003">
        <v>2</v>
      </c>
      <c r="E1003" t="s">
        <v>235</v>
      </c>
      <c r="F1003">
        <v>19.100000000000001</v>
      </c>
    </row>
    <row r="1004" spans="1:7" x14ac:dyDescent="0.25">
      <c r="A1004" s="1">
        <v>43592</v>
      </c>
      <c r="B1004" t="s">
        <v>242</v>
      </c>
      <c r="C1004" t="s">
        <v>234</v>
      </c>
      <c r="D1004">
        <v>2</v>
      </c>
      <c r="E1004" t="s">
        <v>235</v>
      </c>
      <c r="F1004">
        <v>15.5</v>
      </c>
    </row>
    <row r="1005" spans="1:7" x14ac:dyDescent="0.25">
      <c r="A1005" s="1">
        <v>43592</v>
      </c>
      <c r="B1005" t="s">
        <v>242</v>
      </c>
      <c r="C1005" t="s">
        <v>234</v>
      </c>
      <c r="D1005">
        <v>2</v>
      </c>
      <c r="E1005" t="s">
        <v>235</v>
      </c>
      <c r="F1005">
        <v>24.8</v>
      </c>
    </row>
    <row r="1006" spans="1:7" x14ac:dyDescent="0.25">
      <c r="A1006" s="1">
        <v>43592</v>
      </c>
      <c r="B1006" t="s">
        <v>242</v>
      </c>
      <c r="C1006" t="s">
        <v>234</v>
      </c>
      <c r="D1006">
        <v>2</v>
      </c>
      <c r="E1006" t="s">
        <v>226</v>
      </c>
      <c r="F1006">
        <v>22.5</v>
      </c>
      <c r="G1006" t="s">
        <v>216</v>
      </c>
    </row>
    <row r="1007" spans="1:7" x14ac:dyDescent="0.25">
      <c r="A1007" s="1">
        <v>43592</v>
      </c>
      <c r="B1007" t="s">
        <v>242</v>
      </c>
      <c r="C1007" t="s">
        <v>234</v>
      </c>
      <c r="D1007">
        <v>2</v>
      </c>
      <c r="E1007" t="s">
        <v>226</v>
      </c>
      <c r="F1007">
        <v>18.5</v>
      </c>
      <c r="G1007" t="s">
        <v>216</v>
      </c>
    </row>
    <row r="1008" spans="1:7" x14ac:dyDescent="0.25">
      <c r="A1008" s="1">
        <v>43592</v>
      </c>
      <c r="B1008" t="s">
        <v>242</v>
      </c>
      <c r="C1008" t="s">
        <v>234</v>
      </c>
      <c r="D1008">
        <v>2</v>
      </c>
      <c r="E1008" t="s">
        <v>226</v>
      </c>
      <c r="F1008">
        <v>10.4</v>
      </c>
      <c r="G1008" t="s">
        <v>216</v>
      </c>
    </row>
    <row r="1009" spans="1:8" x14ac:dyDescent="0.25">
      <c r="A1009" s="1">
        <v>43592</v>
      </c>
      <c r="B1009" t="s">
        <v>242</v>
      </c>
      <c r="C1009" t="s">
        <v>234</v>
      </c>
      <c r="D1009">
        <v>2</v>
      </c>
      <c r="E1009" t="s">
        <v>226</v>
      </c>
      <c r="F1009">
        <v>7.9</v>
      </c>
      <c r="G1009" t="s">
        <v>217</v>
      </c>
      <c r="H1009">
        <v>2</v>
      </c>
    </row>
    <row r="1010" spans="1:8" x14ac:dyDescent="0.25">
      <c r="A1010" s="1">
        <v>43592</v>
      </c>
      <c r="B1010" t="s">
        <v>242</v>
      </c>
      <c r="C1010" t="s">
        <v>234</v>
      </c>
      <c r="D1010">
        <v>2</v>
      </c>
      <c r="E1010" t="s">
        <v>226</v>
      </c>
      <c r="F1010">
        <v>7.3</v>
      </c>
      <c r="G1010" t="s">
        <v>217</v>
      </c>
      <c r="H1010">
        <v>2</v>
      </c>
    </row>
    <row r="1011" spans="1:8" x14ac:dyDescent="0.25">
      <c r="A1011" s="1">
        <v>43592</v>
      </c>
      <c r="B1011" t="s">
        <v>242</v>
      </c>
      <c r="C1011" t="s">
        <v>234</v>
      </c>
      <c r="D1011">
        <v>3</v>
      </c>
      <c r="E1011" t="s">
        <v>215</v>
      </c>
      <c r="F1011">
        <v>10.4</v>
      </c>
      <c r="G1011" t="s">
        <v>216</v>
      </c>
    </row>
    <row r="1012" spans="1:8" x14ac:dyDescent="0.25">
      <c r="A1012" s="1">
        <v>43592</v>
      </c>
      <c r="B1012" t="s">
        <v>242</v>
      </c>
      <c r="C1012" t="s">
        <v>234</v>
      </c>
      <c r="D1012">
        <v>3</v>
      </c>
      <c r="E1012" t="s">
        <v>215</v>
      </c>
      <c r="F1012">
        <v>9.6</v>
      </c>
    </row>
    <row r="1013" spans="1:8" x14ac:dyDescent="0.25">
      <c r="A1013" s="1">
        <v>43592</v>
      </c>
      <c r="B1013" t="s">
        <v>242</v>
      </c>
      <c r="C1013" t="s">
        <v>234</v>
      </c>
      <c r="D1013">
        <v>3</v>
      </c>
      <c r="E1013" t="s">
        <v>215</v>
      </c>
      <c r="F1013">
        <v>9</v>
      </c>
    </row>
    <row r="1014" spans="1:8" x14ac:dyDescent="0.25">
      <c r="A1014" s="1">
        <v>43592</v>
      </c>
      <c r="B1014" t="s">
        <v>242</v>
      </c>
      <c r="C1014" t="s">
        <v>234</v>
      </c>
      <c r="D1014">
        <v>3</v>
      </c>
      <c r="E1014" t="s">
        <v>215</v>
      </c>
      <c r="F1014">
        <v>12.2</v>
      </c>
      <c r="G1014" t="s">
        <v>217</v>
      </c>
    </row>
    <row r="1015" spans="1:8" x14ac:dyDescent="0.25">
      <c r="A1015" s="1">
        <v>43592</v>
      </c>
      <c r="B1015" t="s">
        <v>242</v>
      </c>
      <c r="C1015" t="s">
        <v>234</v>
      </c>
      <c r="D1015">
        <v>3</v>
      </c>
      <c r="E1015" t="s">
        <v>215</v>
      </c>
      <c r="F1015">
        <v>13.8</v>
      </c>
      <c r="G1015" t="s">
        <v>216</v>
      </c>
    </row>
    <row r="1016" spans="1:8" x14ac:dyDescent="0.25">
      <c r="A1016" s="1">
        <v>43592</v>
      </c>
      <c r="B1016" t="s">
        <v>242</v>
      </c>
      <c r="C1016" t="s">
        <v>234</v>
      </c>
      <c r="D1016">
        <v>3</v>
      </c>
      <c r="E1016" t="s">
        <v>215</v>
      </c>
      <c r="F1016">
        <v>14.4</v>
      </c>
      <c r="G1016" t="s">
        <v>216</v>
      </c>
    </row>
    <row r="1017" spans="1:8" x14ac:dyDescent="0.25">
      <c r="A1017" s="1">
        <v>43592</v>
      </c>
      <c r="B1017" t="s">
        <v>242</v>
      </c>
      <c r="C1017" t="s">
        <v>234</v>
      </c>
      <c r="D1017">
        <v>3</v>
      </c>
      <c r="E1017" t="s">
        <v>215</v>
      </c>
      <c r="F1017">
        <v>13.3</v>
      </c>
      <c r="G1017" t="s">
        <v>216</v>
      </c>
    </row>
    <row r="1018" spans="1:8" x14ac:dyDescent="0.25">
      <c r="A1018" s="1">
        <v>43592</v>
      </c>
      <c r="B1018" t="s">
        <v>242</v>
      </c>
      <c r="C1018" t="s">
        <v>234</v>
      </c>
      <c r="D1018">
        <v>3</v>
      </c>
      <c r="E1018" t="s">
        <v>215</v>
      </c>
      <c r="F1018">
        <v>12.3</v>
      </c>
      <c r="G1018" t="s">
        <v>217</v>
      </c>
    </row>
    <row r="1019" spans="1:8" x14ac:dyDescent="0.25">
      <c r="A1019" s="1">
        <v>43592</v>
      </c>
      <c r="B1019" t="s">
        <v>242</v>
      </c>
      <c r="C1019" t="s">
        <v>234</v>
      </c>
      <c r="D1019">
        <v>3</v>
      </c>
      <c r="E1019" t="s">
        <v>215</v>
      </c>
      <c r="F1019">
        <v>8.8000000000000007</v>
      </c>
    </row>
    <row r="1020" spans="1:8" x14ac:dyDescent="0.25">
      <c r="A1020" s="1">
        <v>43592</v>
      </c>
      <c r="B1020" t="s">
        <v>242</v>
      </c>
      <c r="C1020" t="s">
        <v>234</v>
      </c>
      <c r="D1020">
        <v>3</v>
      </c>
      <c r="E1020" t="s">
        <v>215</v>
      </c>
      <c r="F1020">
        <v>9.1999999999999993</v>
      </c>
    </row>
    <row r="1021" spans="1:8" x14ac:dyDescent="0.25">
      <c r="A1021" s="1">
        <v>43592</v>
      </c>
      <c r="B1021" t="s">
        <v>242</v>
      </c>
      <c r="C1021" t="s">
        <v>234</v>
      </c>
      <c r="D1021">
        <v>3</v>
      </c>
      <c r="E1021" t="s">
        <v>221</v>
      </c>
      <c r="F1021">
        <v>14</v>
      </c>
    </row>
    <row r="1022" spans="1:8" x14ac:dyDescent="0.25">
      <c r="A1022" s="1">
        <v>43592</v>
      </c>
      <c r="B1022" t="s">
        <v>242</v>
      </c>
      <c r="C1022" t="s">
        <v>234</v>
      </c>
      <c r="D1022">
        <v>3</v>
      </c>
      <c r="E1022" t="s">
        <v>221</v>
      </c>
      <c r="F1022">
        <v>15.2</v>
      </c>
    </row>
    <row r="1023" spans="1:8" x14ac:dyDescent="0.25">
      <c r="A1023" s="1">
        <v>43592</v>
      </c>
      <c r="B1023" t="s">
        <v>242</v>
      </c>
      <c r="C1023" t="s">
        <v>234</v>
      </c>
      <c r="D1023">
        <v>3</v>
      </c>
      <c r="E1023" t="s">
        <v>221</v>
      </c>
      <c r="F1023">
        <v>10.7</v>
      </c>
    </row>
    <row r="1024" spans="1:8" x14ac:dyDescent="0.25">
      <c r="A1024" s="1">
        <v>43592</v>
      </c>
      <c r="B1024" t="s">
        <v>242</v>
      </c>
      <c r="C1024" t="s">
        <v>234</v>
      </c>
      <c r="D1024">
        <v>3</v>
      </c>
      <c r="E1024" t="s">
        <v>219</v>
      </c>
      <c r="F1024">
        <v>23.7</v>
      </c>
      <c r="G1024" t="s">
        <v>217</v>
      </c>
    </row>
    <row r="1025" spans="1:9" x14ac:dyDescent="0.25">
      <c r="A1025" s="1">
        <v>43592</v>
      </c>
      <c r="B1025" t="s">
        <v>242</v>
      </c>
      <c r="C1025" t="s">
        <v>234</v>
      </c>
      <c r="D1025">
        <v>3</v>
      </c>
      <c r="E1025" t="s">
        <v>219</v>
      </c>
      <c r="F1025">
        <v>17</v>
      </c>
    </row>
    <row r="1026" spans="1:9" x14ac:dyDescent="0.25">
      <c r="A1026" s="1">
        <v>43592</v>
      </c>
      <c r="B1026" t="s">
        <v>242</v>
      </c>
      <c r="C1026" t="s">
        <v>234</v>
      </c>
      <c r="D1026">
        <v>3</v>
      </c>
      <c r="E1026" t="s">
        <v>219</v>
      </c>
      <c r="F1026">
        <v>19.600000000000001</v>
      </c>
      <c r="G1026" t="s">
        <v>216</v>
      </c>
    </row>
    <row r="1027" spans="1:9" x14ac:dyDescent="0.25">
      <c r="A1027" s="1">
        <v>43592</v>
      </c>
      <c r="B1027" t="s">
        <v>242</v>
      </c>
      <c r="C1027" t="s">
        <v>234</v>
      </c>
      <c r="D1027">
        <v>3</v>
      </c>
      <c r="E1027" t="s">
        <v>219</v>
      </c>
      <c r="F1027">
        <v>13.8</v>
      </c>
    </row>
    <row r="1028" spans="1:9" x14ac:dyDescent="0.25">
      <c r="A1028" s="1">
        <v>43592</v>
      </c>
      <c r="B1028" t="s">
        <v>242</v>
      </c>
      <c r="C1028" t="s">
        <v>234</v>
      </c>
      <c r="D1028">
        <v>3</v>
      </c>
      <c r="E1028" t="s">
        <v>218</v>
      </c>
      <c r="F1028">
        <v>16.7</v>
      </c>
      <c r="I1028" t="s">
        <v>253</v>
      </c>
    </row>
    <row r="1029" spans="1:9" x14ac:dyDescent="0.25">
      <c r="A1029" s="1">
        <v>43592</v>
      </c>
      <c r="B1029" t="s">
        <v>242</v>
      </c>
      <c r="C1029" t="s">
        <v>234</v>
      </c>
      <c r="D1029">
        <v>3</v>
      </c>
      <c r="E1029" t="s">
        <v>218</v>
      </c>
      <c r="F1029">
        <v>19.3</v>
      </c>
      <c r="G1029" t="s">
        <v>216</v>
      </c>
    </row>
    <row r="1030" spans="1:9" x14ac:dyDescent="0.25">
      <c r="A1030" s="1">
        <v>43592</v>
      </c>
      <c r="B1030" t="s">
        <v>242</v>
      </c>
      <c r="C1030" t="s">
        <v>234</v>
      </c>
      <c r="D1030">
        <v>3</v>
      </c>
      <c r="E1030" t="s">
        <v>218</v>
      </c>
      <c r="F1030">
        <v>14.5</v>
      </c>
    </row>
    <row r="1031" spans="1:9" x14ac:dyDescent="0.25">
      <c r="A1031" s="1">
        <v>43592</v>
      </c>
      <c r="B1031" t="s">
        <v>242</v>
      </c>
      <c r="C1031" t="s">
        <v>234</v>
      </c>
      <c r="D1031">
        <v>3</v>
      </c>
      <c r="E1031" t="s">
        <v>218</v>
      </c>
      <c r="F1031">
        <v>17.100000000000001</v>
      </c>
      <c r="G1031" t="s">
        <v>217</v>
      </c>
    </row>
    <row r="1032" spans="1:9" x14ac:dyDescent="0.25">
      <c r="A1032" s="1">
        <v>43592</v>
      </c>
      <c r="B1032" t="s">
        <v>242</v>
      </c>
      <c r="C1032" t="s">
        <v>234</v>
      </c>
      <c r="D1032">
        <v>3</v>
      </c>
      <c r="E1032" t="s">
        <v>218</v>
      </c>
      <c r="F1032">
        <v>13.2</v>
      </c>
    </row>
    <row r="1033" spans="1:9" x14ac:dyDescent="0.25">
      <c r="A1033" s="1">
        <v>43592</v>
      </c>
      <c r="B1033" t="s">
        <v>242</v>
      </c>
      <c r="C1033" t="s">
        <v>234</v>
      </c>
      <c r="D1033">
        <v>3</v>
      </c>
      <c r="E1033" t="s">
        <v>218</v>
      </c>
      <c r="F1033">
        <v>16</v>
      </c>
    </row>
    <row r="1034" spans="1:9" x14ac:dyDescent="0.25">
      <c r="A1034" s="1">
        <v>43592</v>
      </c>
      <c r="B1034" t="s">
        <v>242</v>
      </c>
      <c r="C1034" t="s">
        <v>234</v>
      </c>
      <c r="D1034">
        <v>3</v>
      </c>
      <c r="E1034" t="s">
        <v>218</v>
      </c>
      <c r="F1034">
        <v>12.6</v>
      </c>
    </row>
    <row r="1035" spans="1:9" x14ac:dyDescent="0.25">
      <c r="A1035" s="1">
        <v>43592</v>
      </c>
      <c r="B1035" t="s">
        <v>242</v>
      </c>
      <c r="C1035" t="s">
        <v>234</v>
      </c>
      <c r="D1035">
        <v>3</v>
      </c>
      <c r="E1035" t="s">
        <v>218</v>
      </c>
      <c r="F1035">
        <v>13.2</v>
      </c>
    </row>
    <row r="1036" spans="1:9" x14ac:dyDescent="0.25">
      <c r="A1036" s="1">
        <v>43592</v>
      </c>
      <c r="B1036" t="s">
        <v>242</v>
      </c>
      <c r="C1036" t="s">
        <v>234</v>
      </c>
      <c r="D1036">
        <v>3</v>
      </c>
      <c r="E1036" t="s">
        <v>218</v>
      </c>
      <c r="F1036">
        <v>11.2</v>
      </c>
    </row>
    <row r="1037" spans="1:9" x14ac:dyDescent="0.25">
      <c r="A1037" s="1">
        <v>43592</v>
      </c>
      <c r="B1037" t="s">
        <v>242</v>
      </c>
      <c r="C1037" t="s">
        <v>234</v>
      </c>
      <c r="D1037">
        <v>3</v>
      </c>
      <c r="E1037" t="s">
        <v>218</v>
      </c>
      <c r="F1037">
        <v>10.9</v>
      </c>
    </row>
    <row r="1038" spans="1:9" x14ac:dyDescent="0.25">
      <c r="A1038" s="1">
        <v>43592</v>
      </c>
      <c r="B1038" t="s">
        <v>242</v>
      </c>
      <c r="C1038" t="s">
        <v>234</v>
      </c>
      <c r="D1038">
        <v>3</v>
      </c>
      <c r="E1038" t="s">
        <v>218</v>
      </c>
      <c r="F1038">
        <v>12.1</v>
      </c>
    </row>
    <row r="1039" spans="1:9" x14ac:dyDescent="0.25">
      <c r="A1039" s="1">
        <v>43592</v>
      </c>
      <c r="B1039" t="s">
        <v>242</v>
      </c>
      <c r="C1039" t="s">
        <v>234</v>
      </c>
      <c r="D1039">
        <v>3</v>
      </c>
      <c r="E1039" t="s">
        <v>218</v>
      </c>
      <c r="F1039">
        <v>11.7</v>
      </c>
    </row>
    <row r="1040" spans="1:9" x14ac:dyDescent="0.25">
      <c r="A1040" s="1">
        <v>43592</v>
      </c>
      <c r="B1040" t="s">
        <v>242</v>
      </c>
      <c r="C1040" t="s">
        <v>234</v>
      </c>
      <c r="D1040">
        <v>3</v>
      </c>
      <c r="E1040" t="s">
        <v>218</v>
      </c>
      <c r="F1040">
        <v>9</v>
      </c>
    </row>
    <row r="1041" spans="1:7" x14ac:dyDescent="0.25">
      <c r="A1041" s="1">
        <v>43592</v>
      </c>
      <c r="B1041" t="s">
        <v>242</v>
      </c>
      <c r="C1041" t="s">
        <v>234</v>
      </c>
      <c r="D1041">
        <v>3</v>
      </c>
      <c r="E1041" t="s">
        <v>218</v>
      </c>
      <c r="F1041">
        <v>9.8000000000000007</v>
      </c>
    </row>
    <row r="1042" spans="1:7" x14ac:dyDescent="0.25">
      <c r="A1042" s="1">
        <v>43592</v>
      </c>
      <c r="B1042" t="s">
        <v>242</v>
      </c>
      <c r="C1042" t="s">
        <v>234</v>
      </c>
      <c r="D1042">
        <v>3</v>
      </c>
      <c r="E1042" t="s">
        <v>218</v>
      </c>
      <c r="F1042">
        <v>8.4</v>
      </c>
    </row>
    <row r="1043" spans="1:7" x14ac:dyDescent="0.25">
      <c r="A1043" s="1">
        <v>43592</v>
      </c>
      <c r="B1043" t="s">
        <v>242</v>
      </c>
      <c r="C1043" t="s">
        <v>234</v>
      </c>
      <c r="D1043">
        <v>4</v>
      </c>
      <c r="E1043" t="s">
        <v>218</v>
      </c>
      <c r="F1043">
        <v>9.6999999999999993</v>
      </c>
    </row>
    <row r="1044" spans="1:7" x14ac:dyDescent="0.25">
      <c r="A1044" s="1">
        <v>43592</v>
      </c>
      <c r="B1044" t="s">
        <v>242</v>
      </c>
      <c r="C1044" t="s">
        <v>234</v>
      </c>
      <c r="D1044">
        <v>4</v>
      </c>
      <c r="E1044" t="s">
        <v>218</v>
      </c>
      <c r="F1044">
        <v>7.9</v>
      </c>
    </row>
    <row r="1045" spans="1:7" x14ac:dyDescent="0.25">
      <c r="A1045" s="1">
        <v>43592</v>
      </c>
      <c r="B1045" t="s">
        <v>242</v>
      </c>
      <c r="C1045" t="s">
        <v>234</v>
      </c>
      <c r="D1045">
        <v>4</v>
      </c>
      <c r="E1045" t="s">
        <v>218</v>
      </c>
      <c r="F1045">
        <v>7.7</v>
      </c>
    </row>
    <row r="1046" spans="1:7" x14ac:dyDescent="0.25">
      <c r="A1046" s="1">
        <v>43592</v>
      </c>
      <c r="B1046" t="s">
        <v>242</v>
      </c>
      <c r="C1046" t="s">
        <v>234</v>
      </c>
      <c r="D1046">
        <v>4</v>
      </c>
      <c r="E1046" t="s">
        <v>218</v>
      </c>
      <c r="F1046">
        <v>12.6</v>
      </c>
    </row>
    <row r="1047" spans="1:7" x14ac:dyDescent="0.25">
      <c r="A1047" s="1">
        <v>43592</v>
      </c>
      <c r="B1047" t="s">
        <v>242</v>
      </c>
      <c r="C1047" t="s">
        <v>234</v>
      </c>
      <c r="D1047">
        <v>4</v>
      </c>
      <c r="E1047" t="s">
        <v>218</v>
      </c>
      <c r="F1047">
        <v>12.1</v>
      </c>
    </row>
    <row r="1048" spans="1:7" x14ac:dyDescent="0.25">
      <c r="A1048" s="1">
        <v>43592</v>
      </c>
      <c r="B1048" t="s">
        <v>242</v>
      </c>
      <c r="C1048" t="s">
        <v>234</v>
      </c>
      <c r="D1048">
        <v>4</v>
      </c>
      <c r="E1048" t="s">
        <v>218</v>
      </c>
      <c r="F1048">
        <v>11.5</v>
      </c>
    </row>
    <row r="1049" spans="1:7" x14ac:dyDescent="0.25">
      <c r="A1049" s="1">
        <v>43592</v>
      </c>
      <c r="B1049" t="s">
        <v>242</v>
      </c>
      <c r="C1049" t="s">
        <v>234</v>
      </c>
      <c r="D1049">
        <v>4</v>
      </c>
      <c r="E1049" t="s">
        <v>218</v>
      </c>
      <c r="F1049">
        <v>12.7</v>
      </c>
    </row>
    <row r="1050" spans="1:7" x14ac:dyDescent="0.25">
      <c r="A1050" s="1">
        <v>43592</v>
      </c>
      <c r="B1050" t="s">
        <v>242</v>
      </c>
      <c r="C1050" t="s">
        <v>234</v>
      </c>
      <c r="D1050">
        <v>4</v>
      </c>
      <c r="E1050" t="s">
        <v>218</v>
      </c>
      <c r="F1050">
        <v>8.4</v>
      </c>
    </row>
    <row r="1051" spans="1:7" x14ac:dyDescent="0.25">
      <c r="A1051" s="1">
        <v>43592</v>
      </c>
      <c r="B1051" t="s">
        <v>242</v>
      </c>
      <c r="C1051" t="s">
        <v>234</v>
      </c>
      <c r="D1051">
        <v>4</v>
      </c>
      <c r="E1051" t="s">
        <v>218</v>
      </c>
      <c r="F1051">
        <v>15</v>
      </c>
    </row>
    <row r="1052" spans="1:7" x14ac:dyDescent="0.25">
      <c r="A1052" s="1">
        <v>43592</v>
      </c>
      <c r="B1052" t="s">
        <v>242</v>
      </c>
      <c r="C1052" t="s">
        <v>234</v>
      </c>
      <c r="D1052">
        <v>4</v>
      </c>
      <c r="E1052" t="s">
        <v>218</v>
      </c>
      <c r="F1052">
        <v>13.5</v>
      </c>
    </row>
    <row r="1053" spans="1:7" x14ac:dyDescent="0.25">
      <c r="A1053" s="1">
        <v>43592</v>
      </c>
      <c r="B1053" t="s">
        <v>242</v>
      </c>
      <c r="C1053" t="s">
        <v>234</v>
      </c>
      <c r="D1053">
        <v>4</v>
      </c>
      <c r="E1053" t="s">
        <v>218</v>
      </c>
      <c r="F1053">
        <v>11.8</v>
      </c>
    </row>
    <row r="1054" spans="1:7" x14ac:dyDescent="0.25">
      <c r="A1054" s="1">
        <v>43592</v>
      </c>
      <c r="B1054" t="s">
        <v>242</v>
      </c>
      <c r="C1054" t="s">
        <v>234</v>
      </c>
      <c r="D1054">
        <v>4</v>
      </c>
      <c r="E1054" t="s">
        <v>218</v>
      </c>
      <c r="F1054">
        <v>20.100000000000001</v>
      </c>
      <c r="G1054" t="s">
        <v>216</v>
      </c>
    </row>
    <row r="1055" spans="1:7" x14ac:dyDescent="0.25">
      <c r="A1055" s="1">
        <v>43592</v>
      </c>
      <c r="B1055" t="s">
        <v>242</v>
      </c>
      <c r="C1055" t="s">
        <v>234</v>
      </c>
      <c r="D1055">
        <v>4</v>
      </c>
      <c r="E1055" t="s">
        <v>218</v>
      </c>
      <c r="F1055">
        <v>11.2</v>
      </c>
    </row>
    <row r="1056" spans="1:7" x14ac:dyDescent="0.25">
      <c r="A1056" s="1">
        <v>43592</v>
      </c>
      <c r="B1056" t="s">
        <v>242</v>
      </c>
      <c r="C1056" t="s">
        <v>234</v>
      </c>
      <c r="D1056">
        <v>4</v>
      </c>
      <c r="E1056" t="s">
        <v>218</v>
      </c>
      <c r="F1056">
        <v>10.6</v>
      </c>
    </row>
    <row r="1057" spans="1:7" x14ac:dyDescent="0.25">
      <c r="A1057" s="1">
        <v>43592</v>
      </c>
      <c r="B1057" t="s">
        <v>242</v>
      </c>
      <c r="C1057" t="s">
        <v>234</v>
      </c>
      <c r="D1057">
        <v>4</v>
      </c>
      <c r="E1057" t="s">
        <v>218</v>
      </c>
      <c r="F1057">
        <v>7.1</v>
      </c>
    </row>
    <row r="1058" spans="1:7" x14ac:dyDescent="0.25">
      <c r="A1058" s="1">
        <v>43592</v>
      </c>
      <c r="B1058" t="s">
        <v>242</v>
      </c>
      <c r="C1058" t="s">
        <v>234</v>
      </c>
      <c r="D1058">
        <v>4</v>
      </c>
      <c r="E1058" t="s">
        <v>215</v>
      </c>
      <c r="F1058">
        <v>15.7</v>
      </c>
      <c r="G1058" t="s">
        <v>216</v>
      </c>
    </row>
    <row r="1059" spans="1:7" x14ac:dyDescent="0.25">
      <c r="A1059" s="1">
        <v>43592</v>
      </c>
      <c r="B1059" t="s">
        <v>242</v>
      </c>
      <c r="C1059" t="s">
        <v>234</v>
      </c>
      <c r="D1059">
        <v>4</v>
      </c>
      <c r="E1059" t="s">
        <v>215</v>
      </c>
      <c r="F1059">
        <v>11.8</v>
      </c>
      <c r="G1059" t="s">
        <v>216</v>
      </c>
    </row>
    <row r="1060" spans="1:7" x14ac:dyDescent="0.25">
      <c r="A1060" s="1">
        <v>43592</v>
      </c>
      <c r="B1060" t="s">
        <v>242</v>
      </c>
      <c r="C1060" t="s">
        <v>234</v>
      </c>
      <c r="D1060">
        <v>4</v>
      </c>
      <c r="E1060" t="s">
        <v>215</v>
      </c>
      <c r="F1060">
        <v>15.4</v>
      </c>
      <c r="G1060" t="s">
        <v>216</v>
      </c>
    </row>
    <row r="1061" spans="1:7" x14ac:dyDescent="0.25">
      <c r="A1061" s="1">
        <v>43592</v>
      </c>
      <c r="B1061" t="s">
        <v>242</v>
      </c>
      <c r="C1061" t="s">
        <v>234</v>
      </c>
      <c r="D1061">
        <v>4</v>
      </c>
      <c r="E1061" t="s">
        <v>215</v>
      </c>
      <c r="F1061">
        <v>11.8</v>
      </c>
      <c r="G1061" t="s">
        <v>217</v>
      </c>
    </row>
    <row r="1062" spans="1:7" x14ac:dyDescent="0.25">
      <c r="A1062" s="1">
        <v>43592</v>
      </c>
      <c r="B1062" t="s">
        <v>242</v>
      </c>
      <c r="C1062" t="s">
        <v>234</v>
      </c>
      <c r="D1062">
        <v>4</v>
      </c>
      <c r="E1062" t="s">
        <v>215</v>
      </c>
      <c r="F1062">
        <v>12</v>
      </c>
      <c r="G1062" t="s">
        <v>217</v>
      </c>
    </row>
    <row r="1063" spans="1:7" x14ac:dyDescent="0.25">
      <c r="A1063" s="1">
        <v>43592</v>
      </c>
      <c r="B1063" t="s">
        <v>242</v>
      </c>
      <c r="C1063" t="s">
        <v>234</v>
      </c>
      <c r="D1063">
        <v>4</v>
      </c>
      <c r="E1063" t="s">
        <v>215</v>
      </c>
      <c r="F1063">
        <v>11.7</v>
      </c>
      <c r="G1063" t="s">
        <v>217</v>
      </c>
    </row>
    <row r="1064" spans="1:7" x14ac:dyDescent="0.25">
      <c r="A1064" s="1">
        <v>43592</v>
      </c>
      <c r="B1064" t="s">
        <v>242</v>
      </c>
      <c r="C1064" t="s">
        <v>234</v>
      </c>
      <c r="D1064">
        <v>4</v>
      </c>
      <c r="E1064" t="s">
        <v>215</v>
      </c>
      <c r="F1064">
        <v>9.6999999999999993</v>
      </c>
    </row>
    <row r="1065" spans="1:7" x14ac:dyDescent="0.25">
      <c r="A1065" s="1">
        <v>43592</v>
      </c>
      <c r="B1065" t="s">
        <v>242</v>
      </c>
      <c r="C1065" t="s">
        <v>234</v>
      </c>
      <c r="D1065">
        <v>4</v>
      </c>
      <c r="E1065" t="s">
        <v>215</v>
      </c>
      <c r="F1065">
        <v>11.4</v>
      </c>
      <c r="G1065" t="s">
        <v>217</v>
      </c>
    </row>
    <row r="1066" spans="1:7" x14ac:dyDescent="0.25">
      <c r="A1066" s="1">
        <v>43592</v>
      </c>
      <c r="B1066" t="s">
        <v>242</v>
      </c>
      <c r="C1066" t="s">
        <v>234</v>
      </c>
      <c r="D1066">
        <v>4</v>
      </c>
      <c r="E1066" t="s">
        <v>215</v>
      </c>
      <c r="F1066">
        <v>10.5</v>
      </c>
      <c r="G1066" t="s">
        <v>216</v>
      </c>
    </row>
    <row r="1067" spans="1:7" x14ac:dyDescent="0.25">
      <c r="A1067" s="1">
        <v>43592</v>
      </c>
      <c r="B1067" t="s">
        <v>242</v>
      </c>
      <c r="C1067" t="s">
        <v>234</v>
      </c>
      <c r="D1067">
        <v>4</v>
      </c>
      <c r="E1067" t="s">
        <v>215</v>
      </c>
      <c r="F1067">
        <v>9.9</v>
      </c>
    </row>
    <row r="1068" spans="1:7" x14ac:dyDescent="0.25">
      <c r="A1068" s="1">
        <v>43592</v>
      </c>
      <c r="B1068" t="s">
        <v>242</v>
      </c>
      <c r="C1068" t="s">
        <v>234</v>
      </c>
      <c r="D1068">
        <v>4</v>
      </c>
      <c r="E1068" t="s">
        <v>215</v>
      </c>
      <c r="F1068">
        <v>12.2</v>
      </c>
      <c r="G1068" t="s">
        <v>216</v>
      </c>
    </row>
    <row r="1069" spans="1:7" x14ac:dyDescent="0.25">
      <c r="A1069" s="1">
        <v>43592</v>
      </c>
      <c r="B1069" t="s">
        <v>242</v>
      </c>
      <c r="C1069" t="s">
        <v>234</v>
      </c>
      <c r="D1069">
        <v>4</v>
      </c>
      <c r="E1069" t="s">
        <v>219</v>
      </c>
      <c r="F1069">
        <v>24.2</v>
      </c>
      <c r="G1069" t="s">
        <v>216</v>
      </c>
    </row>
    <row r="1070" spans="1:7" x14ac:dyDescent="0.25">
      <c r="A1070" s="1">
        <v>43592</v>
      </c>
      <c r="B1070" t="s">
        <v>242</v>
      </c>
      <c r="C1070" t="s">
        <v>234</v>
      </c>
      <c r="D1070">
        <v>4</v>
      </c>
      <c r="E1070" t="s">
        <v>219</v>
      </c>
      <c r="F1070">
        <v>18.5</v>
      </c>
      <c r="G1070" t="s">
        <v>216</v>
      </c>
    </row>
    <row r="1071" spans="1:7" x14ac:dyDescent="0.25">
      <c r="A1071" s="1">
        <v>43592</v>
      </c>
      <c r="B1071" t="s">
        <v>242</v>
      </c>
      <c r="C1071" t="s">
        <v>234</v>
      </c>
      <c r="D1071">
        <v>4</v>
      </c>
      <c r="E1071" t="s">
        <v>220</v>
      </c>
      <c r="F1071">
        <v>17</v>
      </c>
    </row>
    <row r="1072" spans="1:7" x14ac:dyDescent="0.25">
      <c r="A1072" s="1">
        <v>43592</v>
      </c>
      <c r="B1072" t="s">
        <v>242</v>
      </c>
      <c r="C1072" t="s">
        <v>234</v>
      </c>
      <c r="D1072">
        <v>4</v>
      </c>
      <c r="E1072" t="s">
        <v>225</v>
      </c>
      <c r="F1072">
        <v>13.8</v>
      </c>
    </row>
    <row r="1073" spans="1:7" x14ac:dyDescent="0.25">
      <c r="A1073" s="1">
        <v>43592</v>
      </c>
      <c r="B1073" t="s">
        <v>242</v>
      </c>
      <c r="C1073" t="s">
        <v>234</v>
      </c>
      <c r="D1073">
        <v>4</v>
      </c>
      <c r="E1073" t="s">
        <v>221</v>
      </c>
      <c r="F1073">
        <v>22.8</v>
      </c>
    </row>
    <row r="1074" spans="1:7" x14ac:dyDescent="0.25">
      <c r="A1074" s="1">
        <v>43592</v>
      </c>
      <c r="B1074" t="s">
        <v>242</v>
      </c>
      <c r="C1074" t="s">
        <v>234</v>
      </c>
      <c r="D1074">
        <v>4</v>
      </c>
      <c r="E1074" t="s">
        <v>235</v>
      </c>
      <c r="F1074">
        <v>16</v>
      </c>
    </row>
    <row r="1075" spans="1:7" x14ac:dyDescent="0.25">
      <c r="A1075" s="1">
        <v>43592</v>
      </c>
      <c r="B1075" t="s">
        <v>242</v>
      </c>
      <c r="C1075" t="s">
        <v>234</v>
      </c>
      <c r="D1075">
        <v>4</v>
      </c>
      <c r="E1075" t="s">
        <v>224</v>
      </c>
      <c r="F1075">
        <v>35.4</v>
      </c>
    </row>
    <row r="1076" spans="1:7" x14ac:dyDescent="0.25">
      <c r="A1076" s="1">
        <v>43592</v>
      </c>
      <c r="B1076" t="s">
        <v>242</v>
      </c>
      <c r="C1076" t="s">
        <v>234</v>
      </c>
      <c r="D1076">
        <v>4</v>
      </c>
      <c r="E1076" t="s">
        <v>224</v>
      </c>
      <c r="F1076">
        <v>40.799999999999997</v>
      </c>
    </row>
    <row r="1077" spans="1:7" x14ac:dyDescent="0.25">
      <c r="A1077" s="1">
        <v>43592</v>
      </c>
      <c r="B1077" t="s">
        <v>242</v>
      </c>
      <c r="C1077" t="s">
        <v>234</v>
      </c>
      <c r="D1077">
        <v>5</v>
      </c>
      <c r="E1077" t="s">
        <v>215</v>
      </c>
      <c r="F1077">
        <v>9.3000000000000007</v>
      </c>
    </row>
    <row r="1078" spans="1:7" x14ac:dyDescent="0.25">
      <c r="A1078" s="1">
        <v>43592</v>
      </c>
      <c r="B1078" t="s">
        <v>242</v>
      </c>
      <c r="C1078" t="s">
        <v>234</v>
      </c>
      <c r="D1078">
        <v>5</v>
      </c>
      <c r="E1078" t="s">
        <v>215</v>
      </c>
      <c r="F1078">
        <v>11</v>
      </c>
      <c r="G1078" t="s">
        <v>216</v>
      </c>
    </row>
    <row r="1079" spans="1:7" x14ac:dyDescent="0.25">
      <c r="A1079" s="1">
        <v>43592</v>
      </c>
      <c r="B1079" t="s">
        <v>242</v>
      </c>
      <c r="C1079" t="s">
        <v>234</v>
      </c>
      <c r="D1079">
        <v>5</v>
      </c>
      <c r="E1079" t="s">
        <v>215</v>
      </c>
      <c r="F1079">
        <v>9.6999999999999993</v>
      </c>
    </row>
    <row r="1080" spans="1:7" x14ac:dyDescent="0.25">
      <c r="A1080" s="1">
        <v>43592</v>
      </c>
      <c r="B1080" t="s">
        <v>242</v>
      </c>
      <c r="C1080" t="s">
        <v>234</v>
      </c>
      <c r="D1080">
        <v>5</v>
      </c>
      <c r="E1080" t="s">
        <v>215</v>
      </c>
      <c r="F1080">
        <v>8</v>
      </c>
    </row>
    <row r="1081" spans="1:7" x14ac:dyDescent="0.25">
      <c r="A1081" s="1">
        <v>43592</v>
      </c>
      <c r="B1081" t="s">
        <v>242</v>
      </c>
      <c r="C1081" t="s">
        <v>234</v>
      </c>
      <c r="D1081">
        <v>5</v>
      </c>
      <c r="E1081" t="s">
        <v>215</v>
      </c>
      <c r="F1081">
        <v>8.1999999999999993</v>
      </c>
    </row>
    <row r="1082" spans="1:7" x14ac:dyDescent="0.25">
      <c r="A1082" s="1">
        <v>43592</v>
      </c>
      <c r="B1082" t="s">
        <v>242</v>
      </c>
      <c r="C1082" t="s">
        <v>234</v>
      </c>
      <c r="D1082">
        <v>5</v>
      </c>
      <c r="E1082" t="s">
        <v>215</v>
      </c>
      <c r="F1082">
        <v>10.3</v>
      </c>
      <c r="G1082" t="s">
        <v>216</v>
      </c>
    </row>
    <row r="1083" spans="1:7" x14ac:dyDescent="0.25">
      <c r="A1083" s="1">
        <v>43592</v>
      </c>
      <c r="B1083" t="s">
        <v>242</v>
      </c>
      <c r="C1083" t="s">
        <v>234</v>
      </c>
      <c r="D1083">
        <v>5</v>
      </c>
      <c r="E1083" t="s">
        <v>215</v>
      </c>
      <c r="F1083">
        <v>14.7</v>
      </c>
      <c r="G1083" t="s">
        <v>216</v>
      </c>
    </row>
    <row r="1084" spans="1:7" x14ac:dyDescent="0.25">
      <c r="A1084" s="1">
        <v>43592</v>
      </c>
      <c r="B1084" t="s">
        <v>242</v>
      </c>
      <c r="C1084" t="s">
        <v>234</v>
      </c>
      <c r="D1084">
        <v>5</v>
      </c>
      <c r="E1084" t="s">
        <v>215</v>
      </c>
      <c r="F1084">
        <v>11.8</v>
      </c>
      <c r="G1084" t="s">
        <v>217</v>
      </c>
    </row>
    <row r="1085" spans="1:7" x14ac:dyDescent="0.25">
      <c r="A1085" s="1">
        <v>43592</v>
      </c>
      <c r="B1085" t="s">
        <v>242</v>
      </c>
      <c r="C1085" t="s">
        <v>234</v>
      </c>
      <c r="D1085">
        <v>5</v>
      </c>
      <c r="E1085" t="s">
        <v>215</v>
      </c>
      <c r="F1085">
        <v>12.7</v>
      </c>
      <c r="G1085" t="s">
        <v>216</v>
      </c>
    </row>
    <row r="1086" spans="1:7" x14ac:dyDescent="0.25">
      <c r="A1086" s="1">
        <v>43592</v>
      </c>
      <c r="B1086" t="s">
        <v>242</v>
      </c>
      <c r="C1086" t="s">
        <v>234</v>
      </c>
      <c r="D1086">
        <v>5</v>
      </c>
      <c r="E1086" t="s">
        <v>215</v>
      </c>
      <c r="F1086">
        <v>11.3</v>
      </c>
      <c r="G1086" t="s">
        <v>216</v>
      </c>
    </row>
    <row r="1087" spans="1:7" x14ac:dyDescent="0.25">
      <c r="A1087" s="1">
        <v>43592</v>
      </c>
      <c r="B1087" t="s">
        <v>242</v>
      </c>
      <c r="C1087" t="s">
        <v>234</v>
      </c>
      <c r="D1087">
        <v>5</v>
      </c>
      <c r="E1087" t="s">
        <v>215</v>
      </c>
      <c r="F1087">
        <v>11.6</v>
      </c>
      <c r="G1087" t="s">
        <v>216</v>
      </c>
    </row>
    <row r="1088" spans="1:7" x14ac:dyDescent="0.25">
      <c r="A1088" s="1">
        <v>43592</v>
      </c>
      <c r="B1088" t="s">
        <v>242</v>
      </c>
      <c r="C1088" t="s">
        <v>234</v>
      </c>
      <c r="D1088">
        <v>5</v>
      </c>
      <c r="E1088" t="s">
        <v>215</v>
      </c>
      <c r="F1088">
        <v>10.3</v>
      </c>
      <c r="G1088" t="s">
        <v>217</v>
      </c>
    </row>
    <row r="1089" spans="1:7" x14ac:dyDescent="0.25">
      <c r="A1089" s="1">
        <v>43592</v>
      </c>
      <c r="B1089" t="s">
        <v>242</v>
      </c>
      <c r="C1089" t="s">
        <v>234</v>
      </c>
      <c r="D1089">
        <v>5</v>
      </c>
      <c r="E1089" t="s">
        <v>215</v>
      </c>
      <c r="F1089">
        <v>12.5</v>
      </c>
      <c r="G1089" t="s">
        <v>216</v>
      </c>
    </row>
    <row r="1090" spans="1:7" x14ac:dyDescent="0.25">
      <c r="A1090" s="1">
        <v>43592</v>
      </c>
      <c r="B1090" t="s">
        <v>242</v>
      </c>
      <c r="C1090" t="s">
        <v>234</v>
      </c>
      <c r="D1090">
        <v>5</v>
      </c>
      <c r="E1090" t="s">
        <v>215</v>
      </c>
      <c r="F1090">
        <v>12.5</v>
      </c>
      <c r="G1090" t="s">
        <v>216</v>
      </c>
    </row>
    <row r="1091" spans="1:7" x14ac:dyDescent="0.25">
      <c r="A1091" s="1">
        <v>43592</v>
      </c>
      <c r="B1091" t="s">
        <v>242</v>
      </c>
      <c r="C1091" t="s">
        <v>234</v>
      </c>
      <c r="D1091">
        <v>5</v>
      </c>
      <c r="E1091" t="s">
        <v>215</v>
      </c>
      <c r="F1091">
        <v>10.199999999999999</v>
      </c>
      <c r="G1091" t="s">
        <v>216</v>
      </c>
    </row>
    <row r="1092" spans="1:7" x14ac:dyDescent="0.25">
      <c r="A1092" s="1">
        <v>43592</v>
      </c>
      <c r="B1092" t="s">
        <v>242</v>
      </c>
      <c r="C1092" t="s">
        <v>234</v>
      </c>
      <c r="D1092">
        <v>5</v>
      </c>
      <c r="E1092" t="s">
        <v>215</v>
      </c>
      <c r="F1092">
        <v>11</v>
      </c>
      <c r="G1092" t="s">
        <v>217</v>
      </c>
    </row>
    <row r="1093" spans="1:7" x14ac:dyDescent="0.25">
      <c r="A1093" s="1">
        <v>43592</v>
      </c>
      <c r="B1093" t="s">
        <v>242</v>
      </c>
      <c r="C1093" t="s">
        <v>234</v>
      </c>
      <c r="D1093">
        <v>5</v>
      </c>
      <c r="E1093" t="s">
        <v>215</v>
      </c>
      <c r="F1093">
        <v>9.6</v>
      </c>
    </row>
    <row r="1094" spans="1:7" x14ac:dyDescent="0.25">
      <c r="A1094" s="1">
        <v>43592</v>
      </c>
      <c r="B1094" t="s">
        <v>242</v>
      </c>
      <c r="C1094" t="s">
        <v>234</v>
      </c>
      <c r="D1094">
        <v>5</v>
      </c>
      <c r="E1094" t="s">
        <v>215</v>
      </c>
      <c r="F1094">
        <v>9.1999999999999993</v>
      </c>
    </row>
    <row r="1095" spans="1:7" x14ac:dyDescent="0.25">
      <c r="A1095" s="1">
        <v>43592</v>
      </c>
      <c r="B1095" t="s">
        <v>242</v>
      </c>
      <c r="C1095" t="s">
        <v>234</v>
      </c>
      <c r="D1095">
        <v>5</v>
      </c>
      <c r="E1095" t="s">
        <v>215</v>
      </c>
      <c r="F1095">
        <v>9.8000000000000007</v>
      </c>
    </row>
    <row r="1096" spans="1:7" x14ac:dyDescent="0.25">
      <c r="A1096" s="1">
        <v>43592</v>
      </c>
      <c r="B1096" t="s">
        <v>242</v>
      </c>
      <c r="C1096" t="s">
        <v>234</v>
      </c>
      <c r="D1096">
        <v>5</v>
      </c>
      <c r="E1096" t="s">
        <v>215</v>
      </c>
      <c r="F1096">
        <v>9.9</v>
      </c>
    </row>
    <row r="1097" spans="1:7" x14ac:dyDescent="0.25">
      <c r="A1097" s="1">
        <v>43592</v>
      </c>
      <c r="B1097" t="s">
        <v>242</v>
      </c>
      <c r="C1097" t="s">
        <v>234</v>
      </c>
      <c r="D1097">
        <v>5</v>
      </c>
      <c r="E1097" t="s">
        <v>215</v>
      </c>
      <c r="F1097">
        <v>10.1</v>
      </c>
      <c r="G1097" t="s">
        <v>216</v>
      </c>
    </row>
    <row r="1098" spans="1:7" x14ac:dyDescent="0.25">
      <c r="A1098" s="1">
        <v>43592</v>
      </c>
      <c r="B1098" t="s">
        <v>242</v>
      </c>
      <c r="C1098" t="s">
        <v>234</v>
      </c>
      <c r="D1098">
        <v>5</v>
      </c>
      <c r="E1098" t="s">
        <v>215</v>
      </c>
      <c r="F1098">
        <v>8.9</v>
      </c>
    </row>
    <row r="1099" spans="1:7" x14ac:dyDescent="0.25">
      <c r="A1099" s="1">
        <v>43592</v>
      </c>
      <c r="B1099" t="s">
        <v>242</v>
      </c>
      <c r="C1099" t="s">
        <v>234</v>
      </c>
      <c r="D1099">
        <v>5</v>
      </c>
      <c r="E1099" t="s">
        <v>215</v>
      </c>
      <c r="F1099">
        <v>8.5</v>
      </c>
    </row>
    <row r="1100" spans="1:7" x14ac:dyDescent="0.25">
      <c r="A1100" s="1">
        <v>43592</v>
      </c>
      <c r="B1100" t="s">
        <v>242</v>
      </c>
      <c r="C1100" t="s">
        <v>234</v>
      </c>
      <c r="D1100">
        <v>5</v>
      </c>
      <c r="E1100" t="s">
        <v>215</v>
      </c>
      <c r="F1100">
        <v>5.7</v>
      </c>
    </row>
    <row r="1101" spans="1:7" x14ac:dyDescent="0.25">
      <c r="A1101" s="1">
        <v>43592</v>
      </c>
      <c r="B1101" t="s">
        <v>242</v>
      </c>
      <c r="C1101" t="s">
        <v>234</v>
      </c>
      <c r="D1101">
        <v>5</v>
      </c>
      <c r="E1101" t="s">
        <v>215</v>
      </c>
      <c r="F1101">
        <v>6.3</v>
      </c>
    </row>
    <row r="1102" spans="1:7" x14ac:dyDescent="0.25">
      <c r="A1102" s="1">
        <v>43592</v>
      </c>
      <c r="B1102" t="s">
        <v>242</v>
      </c>
      <c r="C1102" t="s">
        <v>234</v>
      </c>
      <c r="D1102">
        <v>5</v>
      </c>
      <c r="E1102" t="s">
        <v>218</v>
      </c>
      <c r="F1102">
        <v>13.7</v>
      </c>
    </row>
    <row r="1103" spans="1:7" x14ac:dyDescent="0.25">
      <c r="A1103" s="1">
        <v>43592</v>
      </c>
      <c r="B1103" t="s">
        <v>242</v>
      </c>
      <c r="C1103" t="s">
        <v>234</v>
      </c>
      <c r="D1103">
        <v>5</v>
      </c>
      <c r="E1103" t="s">
        <v>218</v>
      </c>
      <c r="F1103">
        <v>16.5</v>
      </c>
    </row>
    <row r="1104" spans="1:7" x14ac:dyDescent="0.25">
      <c r="A1104" s="1">
        <v>43592</v>
      </c>
      <c r="B1104" t="s">
        <v>242</v>
      </c>
      <c r="C1104" t="s">
        <v>234</v>
      </c>
      <c r="D1104">
        <v>5</v>
      </c>
      <c r="E1104" t="s">
        <v>218</v>
      </c>
      <c r="F1104">
        <v>16.899999999999999</v>
      </c>
    </row>
    <row r="1105" spans="1:7" x14ac:dyDescent="0.25">
      <c r="A1105" s="1">
        <v>43592</v>
      </c>
      <c r="B1105" t="s">
        <v>242</v>
      </c>
      <c r="C1105" t="s">
        <v>234</v>
      </c>
      <c r="D1105">
        <v>5</v>
      </c>
      <c r="E1105" t="s">
        <v>218</v>
      </c>
      <c r="F1105">
        <v>16.399999999999999</v>
      </c>
    </row>
    <row r="1106" spans="1:7" x14ac:dyDescent="0.25">
      <c r="A1106" s="1">
        <v>43592</v>
      </c>
      <c r="B1106" t="s">
        <v>242</v>
      </c>
      <c r="C1106" t="s">
        <v>234</v>
      </c>
      <c r="D1106">
        <v>5</v>
      </c>
      <c r="E1106" t="s">
        <v>218</v>
      </c>
      <c r="F1106">
        <v>15.7</v>
      </c>
    </row>
    <row r="1107" spans="1:7" x14ac:dyDescent="0.25">
      <c r="A1107" s="1">
        <v>43592</v>
      </c>
      <c r="B1107" t="s">
        <v>242</v>
      </c>
      <c r="C1107" t="s">
        <v>234</v>
      </c>
      <c r="D1107">
        <v>5</v>
      </c>
      <c r="E1107" t="s">
        <v>218</v>
      </c>
      <c r="F1107">
        <v>14</v>
      </c>
    </row>
    <row r="1108" spans="1:7" x14ac:dyDescent="0.25">
      <c r="A1108" s="1">
        <v>43592</v>
      </c>
      <c r="B1108" t="s">
        <v>242</v>
      </c>
      <c r="C1108" t="s">
        <v>234</v>
      </c>
      <c r="D1108">
        <v>5</v>
      </c>
      <c r="E1108" t="s">
        <v>218</v>
      </c>
      <c r="F1108">
        <v>19</v>
      </c>
      <c r="G1108" t="s">
        <v>217</v>
      </c>
    </row>
    <row r="1109" spans="1:7" x14ac:dyDescent="0.25">
      <c r="A1109" s="1">
        <v>43592</v>
      </c>
      <c r="B1109" t="s">
        <v>242</v>
      </c>
      <c r="C1109" t="s">
        <v>234</v>
      </c>
      <c r="D1109">
        <v>5</v>
      </c>
      <c r="E1109" t="s">
        <v>218</v>
      </c>
      <c r="F1109">
        <v>16.100000000000001</v>
      </c>
    </row>
    <row r="1110" spans="1:7" x14ac:dyDescent="0.25">
      <c r="A1110" s="1">
        <v>43592</v>
      </c>
      <c r="B1110" t="s">
        <v>242</v>
      </c>
      <c r="C1110" t="s">
        <v>234</v>
      </c>
      <c r="D1110">
        <v>5</v>
      </c>
      <c r="E1110" t="s">
        <v>218</v>
      </c>
      <c r="F1110">
        <v>17.7</v>
      </c>
      <c r="G1110" t="s">
        <v>217</v>
      </c>
    </row>
    <row r="1111" spans="1:7" x14ac:dyDescent="0.25">
      <c r="A1111" s="1">
        <v>43592</v>
      </c>
      <c r="B1111" t="s">
        <v>242</v>
      </c>
      <c r="C1111" t="s">
        <v>234</v>
      </c>
      <c r="D1111">
        <v>5</v>
      </c>
      <c r="E1111" t="s">
        <v>218</v>
      </c>
      <c r="F1111">
        <v>14.7</v>
      </c>
    </row>
    <row r="1112" spans="1:7" x14ac:dyDescent="0.25">
      <c r="A1112" s="1">
        <v>43592</v>
      </c>
      <c r="B1112" t="s">
        <v>242</v>
      </c>
      <c r="C1112" t="s">
        <v>234</v>
      </c>
      <c r="D1112">
        <v>5</v>
      </c>
      <c r="E1112" t="s">
        <v>218</v>
      </c>
      <c r="F1112">
        <v>18.8</v>
      </c>
      <c r="G1112" t="s">
        <v>216</v>
      </c>
    </row>
    <row r="1113" spans="1:7" x14ac:dyDescent="0.25">
      <c r="A1113" s="1">
        <v>43592</v>
      </c>
      <c r="B1113" t="s">
        <v>242</v>
      </c>
      <c r="C1113" t="s">
        <v>234</v>
      </c>
      <c r="D1113">
        <v>5</v>
      </c>
      <c r="E1113" t="s">
        <v>218</v>
      </c>
      <c r="F1113">
        <v>18.399999999999999</v>
      </c>
      <c r="G1113" t="s">
        <v>216</v>
      </c>
    </row>
    <row r="1114" spans="1:7" x14ac:dyDescent="0.25">
      <c r="A1114" s="1">
        <v>43592</v>
      </c>
      <c r="B1114" t="s">
        <v>242</v>
      </c>
      <c r="C1114" t="s">
        <v>234</v>
      </c>
      <c r="D1114">
        <v>5</v>
      </c>
      <c r="E1114" t="s">
        <v>218</v>
      </c>
      <c r="F1114">
        <v>18.2</v>
      </c>
      <c r="G1114" t="s">
        <v>216</v>
      </c>
    </row>
    <row r="1115" spans="1:7" x14ac:dyDescent="0.25">
      <c r="A1115" s="1">
        <v>43592</v>
      </c>
      <c r="B1115" t="s">
        <v>242</v>
      </c>
      <c r="C1115" t="s">
        <v>234</v>
      </c>
      <c r="D1115">
        <v>5</v>
      </c>
      <c r="E1115" t="s">
        <v>218</v>
      </c>
      <c r="F1115">
        <v>14.5</v>
      </c>
    </row>
    <row r="1116" spans="1:7" x14ac:dyDescent="0.25">
      <c r="A1116" s="1">
        <v>43592</v>
      </c>
      <c r="B1116" t="s">
        <v>242</v>
      </c>
      <c r="C1116" t="s">
        <v>234</v>
      </c>
      <c r="D1116">
        <v>5</v>
      </c>
      <c r="E1116" t="s">
        <v>218</v>
      </c>
      <c r="F1116">
        <v>12.5</v>
      </c>
    </row>
    <row r="1117" spans="1:7" x14ac:dyDescent="0.25">
      <c r="A1117" s="1">
        <v>43592</v>
      </c>
      <c r="B1117" t="s">
        <v>242</v>
      </c>
      <c r="C1117" t="s">
        <v>234</v>
      </c>
      <c r="D1117">
        <v>5</v>
      </c>
      <c r="E1117" t="s">
        <v>218</v>
      </c>
      <c r="F1117">
        <v>11.6</v>
      </c>
    </row>
    <row r="1118" spans="1:7" x14ac:dyDescent="0.25">
      <c r="A1118" s="1">
        <v>43592</v>
      </c>
      <c r="B1118" t="s">
        <v>242</v>
      </c>
      <c r="C1118" t="s">
        <v>234</v>
      </c>
      <c r="D1118">
        <v>5</v>
      </c>
      <c r="E1118" t="s">
        <v>218</v>
      </c>
      <c r="F1118">
        <v>17.600000000000001</v>
      </c>
      <c r="G1118" t="s">
        <v>217</v>
      </c>
    </row>
    <row r="1119" spans="1:7" x14ac:dyDescent="0.25">
      <c r="A1119" s="1">
        <v>43592</v>
      </c>
      <c r="B1119" t="s">
        <v>242</v>
      </c>
      <c r="C1119" t="s">
        <v>234</v>
      </c>
      <c r="D1119">
        <v>5</v>
      </c>
      <c r="E1119" t="s">
        <v>218</v>
      </c>
      <c r="F1119">
        <v>15.1</v>
      </c>
    </row>
    <row r="1120" spans="1:7" x14ac:dyDescent="0.25">
      <c r="A1120" s="1">
        <v>43592</v>
      </c>
      <c r="B1120" t="s">
        <v>242</v>
      </c>
      <c r="C1120" t="s">
        <v>234</v>
      </c>
      <c r="D1120">
        <v>5</v>
      </c>
      <c r="E1120" t="s">
        <v>218</v>
      </c>
      <c r="F1120">
        <v>14.2</v>
      </c>
    </row>
    <row r="1121" spans="1:7" x14ac:dyDescent="0.25">
      <c r="A1121" s="1">
        <v>43592</v>
      </c>
      <c r="B1121" t="s">
        <v>242</v>
      </c>
      <c r="C1121" t="s">
        <v>234</v>
      </c>
      <c r="D1121">
        <v>5</v>
      </c>
      <c r="E1121" t="s">
        <v>218</v>
      </c>
      <c r="F1121">
        <v>13.8</v>
      </c>
    </row>
    <row r="1122" spans="1:7" x14ac:dyDescent="0.25">
      <c r="A1122" s="1">
        <v>43592</v>
      </c>
      <c r="B1122" t="s">
        <v>242</v>
      </c>
      <c r="C1122" t="s">
        <v>234</v>
      </c>
      <c r="D1122">
        <v>5</v>
      </c>
      <c r="E1122" t="s">
        <v>218</v>
      </c>
      <c r="F1122">
        <v>12.1</v>
      </c>
    </row>
    <row r="1123" spans="1:7" x14ac:dyDescent="0.25">
      <c r="A1123" s="1">
        <v>43592</v>
      </c>
      <c r="B1123" t="s">
        <v>242</v>
      </c>
      <c r="C1123" t="s">
        <v>234</v>
      </c>
      <c r="D1123">
        <v>5</v>
      </c>
      <c r="E1123" t="s">
        <v>218</v>
      </c>
      <c r="F1123">
        <v>10.199999999999999</v>
      </c>
    </row>
    <row r="1124" spans="1:7" x14ac:dyDescent="0.25">
      <c r="A1124" s="1">
        <v>43592</v>
      </c>
      <c r="B1124" t="s">
        <v>242</v>
      </c>
      <c r="C1124" t="s">
        <v>234</v>
      </c>
      <c r="D1124">
        <v>5</v>
      </c>
      <c r="E1124" t="s">
        <v>218</v>
      </c>
      <c r="F1124">
        <v>10</v>
      </c>
    </row>
    <row r="1125" spans="1:7" x14ac:dyDescent="0.25">
      <c r="A1125" s="1">
        <v>43592</v>
      </c>
      <c r="B1125" t="s">
        <v>242</v>
      </c>
      <c r="C1125" t="s">
        <v>234</v>
      </c>
      <c r="D1125">
        <v>5</v>
      </c>
      <c r="E1125" t="s">
        <v>218</v>
      </c>
      <c r="F1125">
        <v>9.9</v>
      </c>
    </row>
    <row r="1126" spans="1:7" x14ac:dyDescent="0.25">
      <c r="A1126" s="1">
        <v>43592</v>
      </c>
      <c r="B1126" t="s">
        <v>242</v>
      </c>
      <c r="C1126" t="s">
        <v>234</v>
      </c>
      <c r="D1126">
        <v>5</v>
      </c>
      <c r="E1126" t="s">
        <v>218</v>
      </c>
      <c r="F1126">
        <v>12.5</v>
      </c>
    </row>
    <row r="1127" spans="1:7" x14ac:dyDescent="0.25">
      <c r="A1127" s="1">
        <v>43592</v>
      </c>
      <c r="B1127" t="s">
        <v>242</v>
      </c>
      <c r="C1127" t="s">
        <v>234</v>
      </c>
      <c r="D1127">
        <v>5</v>
      </c>
      <c r="E1127" t="s">
        <v>218</v>
      </c>
      <c r="F1127">
        <v>12.2</v>
      </c>
    </row>
    <row r="1128" spans="1:7" x14ac:dyDescent="0.25">
      <c r="A1128" s="1">
        <v>43592</v>
      </c>
      <c r="B1128" t="s">
        <v>242</v>
      </c>
      <c r="C1128" t="s">
        <v>234</v>
      </c>
      <c r="D1128">
        <v>5</v>
      </c>
      <c r="E1128" t="s">
        <v>219</v>
      </c>
      <c r="F1128">
        <v>28.4</v>
      </c>
      <c r="G1128" t="s">
        <v>217</v>
      </c>
    </row>
    <row r="1129" spans="1:7" x14ac:dyDescent="0.25">
      <c r="A1129" s="1">
        <v>43592</v>
      </c>
      <c r="B1129" t="s">
        <v>242</v>
      </c>
      <c r="C1129" t="s">
        <v>234</v>
      </c>
      <c r="D1129">
        <v>5</v>
      </c>
      <c r="E1129" t="s">
        <v>219</v>
      </c>
      <c r="F1129">
        <v>23.9</v>
      </c>
      <c r="G1129" t="s">
        <v>216</v>
      </c>
    </row>
    <row r="1130" spans="1:7" x14ac:dyDescent="0.25">
      <c r="A1130" s="1">
        <v>43592</v>
      </c>
      <c r="B1130" t="s">
        <v>242</v>
      </c>
      <c r="C1130" t="s">
        <v>234</v>
      </c>
      <c r="D1130">
        <v>5</v>
      </c>
      <c r="E1130" t="s">
        <v>219</v>
      </c>
      <c r="F1130">
        <v>16.600000000000001</v>
      </c>
    </row>
    <row r="1131" spans="1:7" x14ac:dyDescent="0.25">
      <c r="A1131" s="1">
        <v>43592</v>
      </c>
      <c r="B1131" t="s">
        <v>242</v>
      </c>
      <c r="C1131" t="s">
        <v>234</v>
      </c>
      <c r="D1131">
        <v>5</v>
      </c>
      <c r="E1131" t="s">
        <v>219</v>
      </c>
      <c r="F1131">
        <v>16.8</v>
      </c>
    </row>
    <row r="1132" spans="1:7" x14ac:dyDescent="0.25">
      <c r="A1132" s="1">
        <v>43592</v>
      </c>
      <c r="B1132" t="s">
        <v>242</v>
      </c>
      <c r="C1132" t="s">
        <v>234</v>
      </c>
      <c r="D1132">
        <v>5</v>
      </c>
      <c r="E1132" t="s">
        <v>219</v>
      </c>
      <c r="F1132">
        <v>11.1</v>
      </c>
    </row>
    <row r="1133" spans="1:7" x14ac:dyDescent="0.25">
      <c r="A1133" s="1">
        <v>43592</v>
      </c>
      <c r="B1133" t="s">
        <v>242</v>
      </c>
      <c r="C1133" t="s">
        <v>234</v>
      </c>
      <c r="D1133">
        <v>5</v>
      </c>
      <c r="E1133" t="s">
        <v>221</v>
      </c>
      <c r="F1133">
        <v>12.9</v>
      </c>
    </row>
    <row r="1134" spans="1:7" x14ac:dyDescent="0.25">
      <c r="A1134" s="1">
        <v>43592</v>
      </c>
      <c r="B1134" t="s">
        <v>242</v>
      </c>
      <c r="C1134" t="s">
        <v>234</v>
      </c>
      <c r="D1134">
        <v>5</v>
      </c>
      <c r="E1134" t="s">
        <v>225</v>
      </c>
      <c r="F1134">
        <v>12.8</v>
      </c>
    </row>
    <row r="1135" spans="1:7" x14ac:dyDescent="0.25">
      <c r="A1135" s="1">
        <v>43592</v>
      </c>
      <c r="B1135" t="s">
        <v>242</v>
      </c>
      <c r="C1135" t="s">
        <v>234</v>
      </c>
      <c r="D1135">
        <v>5</v>
      </c>
      <c r="E1135" t="s">
        <v>220</v>
      </c>
      <c r="F1135">
        <v>14.5</v>
      </c>
    </row>
    <row r="1136" spans="1:7" x14ac:dyDescent="0.25">
      <c r="A1136" s="1">
        <v>43592</v>
      </c>
      <c r="B1136" t="s">
        <v>242</v>
      </c>
      <c r="C1136" t="s">
        <v>234</v>
      </c>
      <c r="D1136">
        <v>5</v>
      </c>
      <c r="E1136" t="s">
        <v>220</v>
      </c>
      <c r="F1136">
        <v>14.2</v>
      </c>
    </row>
    <row r="1137" spans="1:7" x14ac:dyDescent="0.25">
      <c r="A1137" s="1">
        <v>43592</v>
      </c>
      <c r="B1137" t="s">
        <v>242</v>
      </c>
      <c r="C1137" t="s">
        <v>234</v>
      </c>
      <c r="D1137">
        <v>5</v>
      </c>
      <c r="E1137" t="s">
        <v>220</v>
      </c>
      <c r="F1137">
        <v>14.2</v>
      </c>
    </row>
    <row r="1138" spans="1:7" x14ac:dyDescent="0.25">
      <c r="A1138" s="1">
        <v>43592</v>
      </c>
      <c r="B1138" t="s">
        <v>242</v>
      </c>
      <c r="C1138" t="s">
        <v>234</v>
      </c>
      <c r="D1138">
        <v>5</v>
      </c>
      <c r="E1138" t="s">
        <v>220</v>
      </c>
      <c r="F1138">
        <v>15.3</v>
      </c>
    </row>
    <row r="1139" spans="1:7" x14ac:dyDescent="0.25">
      <c r="A1139" s="1">
        <v>43592</v>
      </c>
      <c r="B1139" t="s">
        <v>242</v>
      </c>
      <c r="C1139" t="s">
        <v>234</v>
      </c>
      <c r="D1139">
        <v>5</v>
      </c>
      <c r="E1139" t="s">
        <v>220</v>
      </c>
      <c r="F1139">
        <v>13.8</v>
      </c>
    </row>
    <row r="1140" spans="1:7" x14ac:dyDescent="0.25">
      <c r="A1140" s="1">
        <v>43592</v>
      </c>
      <c r="B1140" t="s">
        <v>242</v>
      </c>
      <c r="C1140" t="s">
        <v>234</v>
      </c>
      <c r="D1140">
        <v>5</v>
      </c>
      <c r="E1140" t="s">
        <v>220</v>
      </c>
      <c r="F1140">
        <v>12.8</v>
      </c>
    </row>
    <row r="1141" spans="1:7" x14ac:dyDescent="0.25">
      <c r="A1141" s="1">
        <v>43592</v>
      </c>
      <c r="B1141" t="s">
        <v>242</v>
      </c>
      <c r="C1141" t="s">
        <v>234</v>
      </c>
      <c r="D1141">
        <v>5</v>
      </c>
      <c r="E1141" t="s">
        <v>220</v>
      </c>
      <c r="F1141">
        <v>9.6</v>
      </c>
    </row>
    <row r="1142" spans="1:7" x14ac:dyDescent="0.25">
      <c r="A1142" s="1">
        <v>43592</v>
      </c>
      <c r="B1142" t="s">
        <v>242</v>
      </c>
      <c r="C1142" t="s">
        <v>234</v>
      </c>
      <c r="D1142">
        <v>5</v>
      </c>
      <c r="E1142" t="s">
        <v>224</v>
      </c>
      <c r="F1142">
        <v>26.4</v>
      </c>
    </row>
    <row r="1143" spans="1:7" x14ac:dyDescent="0.25">
      <c r="A1143" s="1">
        <v>43592</v>
      </c>
      <c r="B1143" t="s">
        <v>242</v>
      </c>
      <c r="C1143" t="s">
        <v>234</v>
      </c>
      <c r="D1143">
        <v>6</v>
      </c>
      <c r="E1143" t="s">
        <v>215</v>
      </c>
      <c r="F1143">
        <v>6.8</v>
      </c>
    </row>
    <row r="1144" spans="1:7" x14ac:dyDescent="0.25">
      <c r="A1144" s="1">
        <v>43592</v>
      </c>
      <c r="B1144" t="s">
        <v>242</v>
      </c>
      <c r="C1144" t="s">
        <v>234</v>
      </c>
      <c r="D1144">
        <v>6</v>
      </c>
      <c r="E1144" t="s">
        <v>215</v>
      </c>
      <c r="F1144">
        <v>7.3</v>
      </c>
    </row>
    <row r="1145" spans="1:7" x14ac:dyDescent="0.25">
      <c r="A1145" s="1">
        <v>43592</v>
      </c>
      <c r="B1145" t="s">
        <v>242</v>
      </c>
      <c r="C1145" t="s">
        <v>234</v>
      </c>
      <c r="D1145">
        <v>6</v>
      </c>
      <c r="E1145" t="s">
        <v>215</v>
      </c>
      <c r="F1145">
        <v>11.7</v>
      </c>
      <c r="G1145" t="s">
        <v>216</v>
      </c>
    </row>
    <row r="1146" spans="1:7" x14ac:dyDescent="0.25">
      <c r="A1146" s="1">
        <v>43592</v>
      </c>
      <c r="B1146" t="s">
        <v>242</v>
      </c>
      <c r="C1146" t="s">
        <v>234</v>
      </c>
      <c r="D1146">
        <v>6</v>
      </c>
      <c r="E1146" t="s">
        <v>215</v>
      </c>
      <c r="F1146">
        <v>11.2</v>
      </c>
      <c r="G1146" t="s">
        <v>217</v>
      </c>
    </row>
    <row r="1147" spans="1:7" x14ac:dyDescent="0.25">
      <c r="A1147" s="1">
        <v>43592</v>
      </c>
      <c r="B1147" t="s">
        <v>242</v>
      </c>
      <c r="C1147" t="s">
        <v>234</v>
      </c>
      <c r="D1147">
        <v>6</v>
      </c>
      <c r="E1147" t="s">
        <v>215</v>
      </c>
      <c r="F1147">
        <v>10.1</v>
      </c>
      <c r="G1147" t="s">
        <v>217</v>
      </c>
    </row>
    <row r="1148" spans="1:7" x14ac:dyDescent="0.25">
      <c r="A1148" s="1">
        <v>43592</v>
      </c>
      <c r="B1148" t="s">
        <v>242</v>
      </c>
      <c r="C1148" t="s">
        <v>234</v>
      </c>
      <c r="D1148">
        <v>6</v>
      </c>
      <c r="E1148" t="s">
        <v>215</v>
      </c>
      <c r="F1148">
        <v>6.7</v>
      </c>
    </row>
    <row r="1149" spans="1:7" x14ac:dyDescent="0.25">
      <c r="A1149" s="1">
        <v>43592</v>
      </c>
      <c r="B1149" t="s">
        <v>242</v>
      </c>
      <c r="C1149" t="s">
        <v>234</v>
      </c>
      <c r="D1149">
        <v>6</v>
      </c>
      <c r="E1149" t="s">
        <v>218</v>
      </c>
      <c r="F1149">
        <v>19.899999999999999</v>
      </c>
      <c r="G1149" t="s">
        <v>216</v>
      </c>
    </row>
    <row r="1150" spans="1:7" x14ac:dyDescent="0.25">
      <c r="A1150" s="1">
        <v>43592</v>
      </c>
      <c r="B1150" t="s">
        <v>242</v>
      </c>
      <c r="C1150" t="s">
        <v>234</v>
      </c>
      <c r="D1150">
        <v>6</v>
      </c>
      <c r="E1150" t="s">
        <v>218</v>
      </c>
      <c r="F1150">
        <v>16.899999999999999</v>
      </c>
    </row>
    <row r="1151" spans="1:7" x14ac:dyDescent="0.25">
      <c r="A1151" s="1">
        <v>43592</v>
      </c>
      <c r="B1151" t="s">
        <v>242</v>
      </c>
      <c r="C1151" t="s">
        <v>234</v>
      </c>
      <c r="D1151">
        <v>6</v>
      </c>
      <c r="E1151" t="s">
        <v>218</v>
      </c>
      <c r="F1151">
        <v>13.4</v>
      </c>
    </row>
    <row r="1152" spans="1:7" x14ac:dyDescent="0.25">
      <c r="A1152" s="1">
        <v>43592</v>
      </c>
      <c r="B1152" t="s">
        <v>242</v>
      </c>
      <c r="C1152" t="s">
        <v>234</v>
      </c>
      <c r="D1152">
        <v>6</v>
      </c>
      <c r="E1152" t="s">
        <v>218</v>
      </c>
      <c r="F1152">
        <v>12.6</v>
      </c>
    </row>
    <row r="1153" spans="1:7" x14ac:dyDescent="0.25">
      <c r="A1153" s="1">
        <v>43592</v>
      </c>
      <c r="B1153" t="s">
        <v>242</v>
      </c>
      <c r="C1153" t="s">
        <v>234</v>
      </c>
      <c r="D1153">
        <v>6</v>
      </c>
      <c r="E1153" t="s">
        <v>218</v>
      </c>
      <c r="F1153">
        <v>11.5</v>
      </c>
    </row>
    <row r="1154" spans="1:7" x14ac:dyDescent="0.25">
      <c r="A1154" s="1">
        <v>43592</v>
      </c>
      <c r="B1154" t="s">
        <v>242</v>
      </c>
      <c r="C1154" t="s">
        <v>234</v>
      </c>
      <c r="D1154">
        <v>6</v>
      </c>
      <c r="E1154" t="s">
        <v>218</v>
      </c>
      <c r="F1154">
        <v>8.1</v>
      </c>
    </row>
    <row r="1155" spans="1:7" x14ac:dyDescent="0.25">
      <c r="A1155" s="1">
        <v>43592</v>
      </c>
      <c r="B1155" t="s">
        <v>242</v>
      </c>
      <c r="C1155" t="s">
        <v>234</v>
      </c>
      <c r="D1155">
        <v>6</v>
      </c>
      <c r="E1155" t="s">
        <v>219</v>
      </c>
      <c r="F1155">
        <v>16.2</v>
      </c>
    </row>
    <row r="1156" spans="1:7" x14ac:dyDescent="0.25">
      <c r="A1156" s="1">
        <v>43592</v>
      </c>
      <c r="B1156" t="s">
        <v>242</v>
      </c>
      <c r="C1156" t="s">
        <v>234</v>
      </c>
      <c r="D1156">
        <v>6</v>
      </c>
      <c r="E1156" t="s">
        <v>219</v>
      </c>
      <c r="F1156">
        <v>22.3</v>
      </c>
      <c r="G1156" t="s">
        <v>216</v>
      </c>
    </row>
    <row r="1157" spans="1:7" x14ac:dyDescent="0.25">
      <c r="A1157" s="1">
        <v>43592</v>
      </c>
      <c r="B1157" t="s">
        <v>242</v>
      </c>
      <c r="C1157" t="s">
        <v>234</v>
      </c>
      <c r="D1157">
        <v>6</v>
      </c>
      <c r="E1157" t="s">
        <v>219</v>
      </c>
      <c r="F1157">
        <v>22.9</v>
      </c>
      <c r="G1157" t="s">
        <v>217</v>
      </c>
    </row>
    <row r="1158" spans="1:7" x14ac:dyDescent="0.25">
      <c r="A1158" s="1">
        <v>43592</v>
      </c>
      <c r="B1158" t="s">
        <v>242</v>
      </c>
      <c r="C1158" t="s">
        <v>234</v>
      </c>
      <c r="D1158">
        <v>6</v>
      </c>
      <c r="E1158" t="s">
        <v>219</v>
      </c>
      <c r="F1158">
        <v>17.899999999999999</v>
      </c>
      <c r="G1158" t="s">
        <v>216</v>
      </c>
    </row>
    <row r="1159" spans="1:7" x14ac:dyDescent="0.25">
      <c r="A1159" s="1">
        <v>43592</v>
      </c>
      <c r="B1159" t="s">
        <v>242</v>
      </c>
      <c r="C1159" t="s">
        <v>234</v>
      </c>
      <c r="D1159">
        <v>6</v>
      </c>
      <c r="E1159" t="s">
        <v>219</v>
      </c>
      <c r="F1159">
        <v>19.399999999999999</v>
      </c>
      <c r="G1159" t="s">
        <v>216</v>
      </c>
    </row>
    <row r="1160" spans="1:7" x14ac:dyDescent="0.25">
      <c r="A1160" s="1">
        <v>43592</v>
      </c>
      <c r="B1160" t="s">
        <v>242</v>
      </c>
      <c r="C1160" t="s">
        <v>234</v>
      </c>
      <c r="D1160">
        <v>6</v>
      </c>
      <c r="E1160" t="s">
        <v>219</v>
      </c>
      <c r="F1160">
        <v>13.4</v>
      </c>
    </row>
    <row r="1161" spans="1:7" x14ac:dyDescent="0.25">
      <c r="A1161" s="1">
        <v>43592</v>
      </c>
      <c r="B1161" t="s">
        <v>242</v>
      </c>
      <c r="C1161" t="s">
        <v>234</v>
      </c>
      <c r="D1161">
        <v>6</v>
      </c>
      <c r="E1161" t="s">
        <v>219</v>
      </c>
      <c r="F1161">
        <v>13.7</v>
      </c>
    </row>
    <row r="1162" spans="1:7" x14ac:dyDescent="0.25">
      <c r="A1162" s="1">
        <v>43592</v>
      </c>
      <c r="B1162" t="s">
        <v>242</v>
      </c>
      <c r="C1162" t="s">
        <v>234</v>
      </c>
      <c r="D1162">
        <v>6</v>
      </c>
      <c r="E1162" t="s">
        <v>219</v>
      </c>
      <c r="F1162">
        <v>10.1</v>
      </c>
    </row>
    <row r="1163" spans="1:7" x14ac:dyDescent="0.25">
      <c r="A1163" s="1">
        <v>43592</v>
      </c>
      <c r="B1163" t="s">
        <v>242</v>
      </c>
      <c r="C1163" t="s">
        <v>234</v>
      </c>
      <c r="D1163">
        <v>6</v>
      </c>
      <c r="E1163" t="s">
        <v>221</v>
      </c>
      <c r="F1163">
        <v>18.7</v>
      </c>
    </row>
    <row r="1164" spans="1:7" x14ac:dyDescent="0.25">
      <c r="A1164" s="1">
        <v>43592</v>
      </c>
      <c r="B1164" t="s">
        <v>242</v>
      </c>
      <c r="C1164" t="s">
        <v>234</v>
      </c>
      <c r="D1164">
        <v>6</v>
      </c>
      <c r="E1164" t="s">
        <v>221</v>
      </c>
      <c r="F1164">
        <v>11.1</v>
      </c>
    </row>
    <row r="1165" spans="1:7" x14ac:dyDescent="0.25">
      <c r="A1165" s="1">
        <v>43592</v>
      </c>
      <c r="B1165" t="s">
        <v>242</v>
      </c>
      <c r="C1165" t="s">
        <v>234</v>
      </c>
      <c r="D1165">
        <v>7</v>
      </c>
      <c r="E1165" t="s">
        <v>218</v>
      </c>
      <c r="F1165">
        <v>18.2</v>
      </c>
      <c r="G1165" t="s">
        <v>217</v>
      </c>
    </row>
    <row r="1166" spans="1:7" x14ac:dyDescent="0.25">
      <c r="A1166" s="1">
        <v>43592</v>
      </c>
      <c r="B1166" t="s">
        <v>242</v>
      </c>
      <c r="C1166" t="s">
        <v>234</v>
      </c>
      <c r="D1166">
        <v>7</v>
      </c>
      <c r="E1166" t="s">
        <v>218</v>
      </c>
      <c r="F1166">
        <v>13.6</v>
      </c>
    </row>
    <row r="1167" spans="1:7" x14ac:dyDescent="0.25">
      <c r="A1167" s="1">
        <v>43592</v>
      </c>
      <c r="B1167" t="s">
        <v>242</v>
      </c>
      <c r="C1167" t="s">
        <v>234</v>
      </c>
      <c r="D1167">
        <v>7</v>
      </c>
      <c r="E1167" t="s">
        <v>218</v>
      </c>
      <c r="F1167">
        <v>12.2</v>
      </c>
    </row>
    <row r="1168" spans="1:7" x14ac:dyDescent="0.25">
      <c r="A1168" s="1">
        <v>43592</v>
      </c>
      <c r="B1168" t="s">
        <v>242</v>
      </c>
      <c r="C1168" t="s">
        <v>234</v>
      </c>
      <c r="D1168">
        <v>7</v>
      </c>
      <c r="E1168" t="s">
        <v>218</v>
      </c>
      <c r="F1168">
        <v>18.7</v>
      </c>
      <c r="G1168" t="s">
        <v>216</v>
      </c>
    </row>
    <row r="1169" spans="1:7" x14ac:dyDescent="0.25">
      <c r="A1169" s="1">
        <v>43592</v>
      </c>
      <c r="B1169" t="s">
        <v>242</v>
      </c>
      <c r="C1169" t="s">
        <v>234</v>
      </c>
      <c r="D1169">
        <v>7</v>
      </c>
      <c r="E1169" t="s">
        <v>218</v>
      </c>
      <c r="F1169">
        <v>18</v>
      </c>
      <c r="G1169" t="s">
        <v>217</v>
      </c>
    </row>
    <row r="1170" spans="1:7" x14ac:dyDescent="0.25">
      <c r="A1170" s="1">
        <v>43592</v>
      </c>
      <c r="B1170" t="s">
        <v>242</v>
      </c>
      <c r="C1170" t="s">
        <v>234</v>
      </c>
      <c r="D1170">
        <v>7</v>
      </c>
      <c r="E1170" t="s">
        <v>218</v>
      </c>
      <c r="F1170">
        <v>16.7</v>
      </c>
    </row>
    <row r="1171" spans="1:7" x14ac:dyDescent="0.25">
      <c r="A1171" s="1">
        <v>43592</v>
      </c>
      <c r="B1171" t="s">
        <v>242</v>
      </c>
      <c r="C1171" t="s">
        <v>234</v>
      </c>
      <c r="D1171">
        <v>7</v>
      </c>
      <c r="E1171" t="s">
        <v>218</v>
      </c>
      <c r="F1171">
        <v>15.9</v>
      </c>
    </row>
    <row r="1172" spans="1:7" x14ac:dyDescent="0.25">
      <c r="A1172" s="1">
        <v>43592</v>
      </c>
      <c r="B1172" t="s">
        <v>242</v>
      </c>
      <c r="C1172" t="s">
        <v>234</v>
      </c>
      <c r="D1172">
        <v>7</v>
      </c>
      <c r="E1172" t="s">
        <v>218</v>
      </c>
      <c r="F1172">
        <v>15.8</v>
      </c>
    </row>
    <row r="1173" spans="1:7" x14ac:dyDescent="0.25">
      <c r="A1173" s="1">
        <v>43592</v>
      </c>
      <c r="B1173" t="s">
        <v>242</v>
      </c>
      <c r="C1173" t="s">
        <v>234</v>
      </c>
      <c r="D1173">
        <v>7</v>
      </c>
      <c r="E1173" t="s">
        <v>218</v>
      </c>
      <c r="F1173">
        <v>13.7</v>
      </c>
    </row>
    <row r="1174" spans="1:7" x14ac:dyDescent="0.25">
      <c r="A1174" s="1">
        <v>43592</v>
      </c>
      <c r="B1174" t="s">
        <v>242</v>
      </c>
      <c r="C1174" t="s">
        <v>234</v>
      </c>
      <c r="D1174">
        <v>7</v>
      </c>
      <c r="E1174" t="s">
        <v>218</v>
      </c>
      <c r="F1174">
        <v>15.1</v>
      </c>
    </row>
    <row r="1175" spans="1:7" x14ac:dyDescent="0.25">
      <c r="A1175" s="1">
        <v>43592</v>
      </c>
      <c r="B1175" t="s">
        <v>242</v>
      </c>
      <c r="C1175" t="s">
        <v>234</v>
      </c>
      <c r="D1175">
        <v>7</v>
      </c>
      <c r="E1175" t="s">
        <v>218</v>
      </c>
      <c r="F1175">
        <v>10</v>
      </c>
    </row>
    <row r="1176" spans="1:7" x14ac:dyDescent="0.25">
      <c r="A1176" s="1">
        <v>43592</v>
      </c>
      <c r="B1176" t="s">
        <v>242</v>
      </c>
      <c r="C1176" t="s">
        <v>234</v>
      </c>
      <c r="D1176">
        <v>7</v>
      </c>
      <c r="E1176" t="s">
        <v>219</v>
      </c>
      <c r="F1176">
        <v>18.3</v>
      </c>
      <c r="G1176" t="s">
        <v>217</v>
      </c>
    </row>
    <row r="1177" spans="1:7" x14ac:dyDescent="0.25">
      <c r="A1177" s="1">
        <v>43592</v>
      </c>
      <c r="B1177" t="s">
        <v>242</v>
      </c>
      <c r="C1177" t="s">
        <v>234</v>
      </c>
      <c r="D1177">
        <v>7</v>
      </c>
      <c r="E1177" t="s">
        <v>219</v>
      </c>
      <c r="F1177">
        <v>16.5</v>
      </c>
    </row>
    <row r="1178" spans="1:7" x14ac:dyDescent="0.25">
      <c r="A1178" s="1">
        <v>43592</v>
      </c>
      <c r="B1178" t="s">
        <v>242</v>
      </c>
      <c r="C1178" t="s">
        <v>234</v>
      </c>
      <c r="D1178">
        <v>7</v>
      </c>
      <c r="E1178" t="s">
        <v>219</v>
      </c>
      <c r="F1178">
        <v>10.8</v>
      </c>
    </row>
    <row r="1179" spans="1:7" x14ac:dyDescent="0.25">
      <c r="A1179" s="1">
        <v>43592</v>
      </c>
      <c r="B1179" t="s">
        <v>242</v>
      </c>
      <c r="C1179" t="s">
        <v>234</v>
      </c>
      <c r="D1179">
        <v>7</v>
      </c>
      <c r="E1179" t="s">
        <v>215</v>
      </c>
      <c r="F1179">
        <v>10.5</v>
      </c>
    </row>
    <row r="1180" spans="1:7" x14ac:dyDescent="0.25">
      <c r="A1180" s="1">
        <v>43592</v>
      </c>
      <c r="B1180" t="s">
        <v>242</v>
      </c>
      <c r="C1180" t="s">
        <v>234</v>
      </c>
      <c r="D1180">
        <v>7</v>
      </c>
      <c r="E1180" t="s">
        <v>233</v>
      </c>
      <c r="F1180">
        <v>6.8</v>
      </c>
    </row>
    <row r="1181" spans="1:7" x14ac:dyDescent="0.25">
      <c r="A1181" s="1">
        <v>43592</v>
      </c>
      <c r="B1181" t="s">
        <v>242</v>
      </c>
      <c r="C1181" t="s">
        <v>234</v>
      </c>
      <c r="D1181">
        <v>8</v>
      </c>
      <c r="E1181" t="s">
        <v>225</v>
      </c>
      <c r="F1181">
        <v>13.9</v>
      </c>
    </row>
    <row r="1182" spans="1:7" x14ac:dyDescent="0.25">
      <c r="A1182" s="1">
        <v>43592</v>
      </c>
      <c r="B1182" t="s">
        <v>242</v>
      </c>
      <c r="C1182" t="s">
        <v>234</v>
      </c>
      <c r="D1182">
        <v>8</v>
      </c>
      <c r="E1182" t="s">
        <v>225</v>
      </c>
      <c r="F1182">
        <v>12.8</v>
      </c>
    </row>
    <row r="1183" spans="1:7" x14ac:dyDescent="0.25">
      <c r="A1183" s="1">
        <v>43592</v>
      </c>
      <c r="B1183" t="s">
        <v>242</v>
      </c>
      <c r="C1183" t="s">
        <v>234</v>
      </c>
      <c r="D1183">
        <v>8</v>
      </c>
      <c r="E1183" t="s">
        <v>219</v>
      </c>
      <c r="F1183">
        <v>9.5</v>
      </c>
    </row>
    <row r="1184" spans="1:7" x14ac:dyDescent="0.25">
      <c r="A1184" s="1">
        <v>43592</v>
      </c>
      <c r="B1184" t="s">
        <v>242</v>
      </c>
      <c r="C1184" t="s">
        <v>234</v>
      </c>
      <c r="D1184">
        <v>8</v>
      </c>
      <c r="E1184" t="s">
        <v>219</v>
      </c>
      <c r="F1184">
        <v>9.3000000000000007</v>
      </c>
    </row>
    <row r="1185" spans="1:7" x14ac:dyDescent="0.25">
      <c r="A1185" s="1">
        <v>43592</v>
      </c>
      <c r="B1185" t="s">
        <v>242</v>
      </c>
      <c r="C1185" t="s">
        <v>234</v>
      </c>
      <c r="D1185">
        <v>8</v>
      </c>
      <c r="E1185" t="s">
        <v>219</v>
      </c>
      <c r="F1185">
        <v>7.4</v>
      </c>
    </row>
    <row r="1186" spans="1:7" x14ac:dyDescent="0.25">
      <c r="A1186" s="1">
        <v>43592</v>
      </c>
      <c r="B1186" t="s">
        <v>242</v>
      </c>
      <c r="C1186" t="s">
        <v>234</v>
      </c>
      <c r="D1186">
        <v>9</v>
      </c>
      <c r="E1186" t="s">
        <v>218</v>
      </c>
      <c r="F1186">
        <v>20.3</v>
      </c>
      <c r="G1186" t="s">
        <v>216</v>
      </c>
    </row>
    <row r="1187" spans="1:7" x14ac:dyDescent="0.25">
      <c r="A1187" s="1">
        <v>43592</v>
      </c>
      <c r="B1187" t="s">
        <v>242</v>
      </c>
      <c r="C1187" t="s">
        <v>234</v>
      </c>
      <c r="D1187">
        <v>9</v>
      </c>
      <c r="E1187" t="s">
        <v>218</v>
      </c>
      <c r="F1187">
        <v>17.8</v>
      </c>
      <c r="G1187" t="s">
        <v>216</v>
      </c>
    </row>
    <row r="1188" spans="1:7" x14ac:dyDescent="0.25">
      <c r="A1188" s="1">
        <v>43592</v>
      </c>
      <c r="B1188" t="s">
        <v>242</v>
      </c>
      <c r="C1188" t="s">
        <v>234</v>
      </c>
      <c r="D1188">
        <v>9</v>
      </c>
      <c r="E1188" t="s">
        <v>218</v>
      </c>
      <c r="F1188">
        <v>16.7</v>
      </c>
    </row>
    <row r="1189" spans="1:7" x14ac:dyDescent="0.25">
      <c r="A1189" s="1">
        <v>43592</v>
      </c>
      <c r="B1189" t="s">
        <v>242</v>
      </c>
      <c r="C1189" t="s">
        <v>234</v>
      </c>
      <c r="D1189">
        <v>9</v>
      </c>
      <c r="E1189" t="s">
        <v>218</v>
      </c>
      <c r="F1189">
        <v>11.5</v>
      </c>
    </row>
    <row r="1190" spans="1:7" x14ac:dyDescent="0.25">
      <c r="A1190" s="1">
        <v>43592</v>
      </c>
      <c r="B1190" t="s">
        <v>242</v>
      </c>
      <c r="C1190" t="s">
        <v>234</v>
      </c>
      <c r="D1190">
        <v>9</v>
      </c>
      <c r="E1190" t="s">
        <v>218</v>
      </c>
      <c r="F1190">
        <v>15.8</v>
      </c>
    </row>
    <row r="1191" spans="1:7" x14ac:dyDescent="0.25">
      <c r="A1191" s="1">
        <v>43592</v>
      </c>
      <c r="B1191" t="s">
        <v>242</v>
      </c>
      <c r="C1191" t="s">
        <v>234</v>
      </c>
      <c r="D1191">
        <v>9</v>
      </c>
      <c r="E1191" t="s">
        <v>218</v>
      </c>
      <c r="F1191">
        <v>15</v>
      </c>
    </row>
    <row r="1192" spans="1:7" x14ac:dyDescent="0.25">
      <c r="A1192" s="1">
        <v>43592</v>
      </c>
      <c r="B1192" t="s">
        <v>242</v>
      </c>
      <c r="C1192" t="s">
        <v>234</v>
      </c>
      <c r="D1192">
        <v>9</v>
      </c>
      <c r="E1192" t="s">
        <v>218</v>
      </c>
      <c r="F1192">
        <v>12</v>
      </c>
    </row>
    <row r="1193" spans="1:7" x14ac:dyDescent="0.25">
      <c r="A1193" s="1">
        <v>43592</v>
      </c>
      <c r="B1193" t="s">
        <v>242</v>
      </c>
      <c r="C1193" t="s">
        <v>234</v>
      </c>
      <c r="D1193">
        <v>9</v>
      </c>
      <c r="E1193" t="s">
        <v>218</v>
      </c>
      <c r="F1193">
        <v>14.8</v>
      </c>
    </row>
    <row r="1194" spans="1:7" x14ac:dyDescent="0.25">
      <c r="A1194" s="1">
        <v>43592</v>
      </c>
      <c r="B1194" t="s">
        <v>242</v>
      </c>
      <c r="C1194" t="s">
        <v>234</v>
      </c>
      <c r="D1194">
        <v>9</v>
      </c>
      <c r="E1194" t="s">
        <v>218</v>
      </c>
      <c r="F1194">
        <v>8.5</v>
      </c>
    </row>
    <row r="1195" spans="1:7" x14ac:dyDescent="0.25">
      <c r="A1195" s="1">
        <v>43592</v>
      </c>
      <c r="B1195" t="s">
        <v>242</v>
      </c>
      <c r="C1195" t="s">
        <v>234</v>
      </c>
      <c r="D1195">
        <v>9</v>
      </c>
      <c r="E1195" t="s">
        <v>218</v>
      </c>
      <c r="F1195">
        <v>9.4</v>
      </c>
    </row>
    <row r="1196" spans="1:7" x14ac:dyDescent="0.25">
      <c r="A1196" s="1">
        <v>43592</v>
      </c>
      <c r="B1196" t="s">
        <v>242</v>
      </c>
      <c r="C1196" t="s">
        <v>234</v>
      </c>
      <c r="D1196">
        <v>9</v>
      </c>
      <c r="E1196" t="s">
        <v>218</v>
      </c>
      <c r="F1196">
        <v>10.1</v>
      </c>
    </row>
    <row r="1197" spans="1:7" x14ac:dyDescent="0.25">
      <c r="A1197" s="1">
        <v>43592</v>
      </c>
      <c r="B1197" t="s">
        <v>242</v>
      </c>
      <c r="C1197" t="s">
        <v>234</v>
      </c>
      <c r="D1197">
        <v>9</v>
      </c>
      <c r="E1197" t="s">
        <v>218</v>
      </c>
      <c r="F1197">
        <v>11.2</v>
      </c>
    </row>
    <row r="1198" spans="1:7" x14ac:dyDescent="0.25">
      <c r="A1198" s="1">
        <v>43592</v>
      </c>
      <c r="B1198" t="s">
        <v>242</v>
      </c>
      <c r="C1198" t="s">
        <v>234</v>
      </c>
      <c r="D1198">
        <v>9</v>
      </c>
      <c r="E1198" t="s">
        <v>218</v>
      </c>
      <c r="F1198">
        <v>9.3000000000000007</v>
      </c>
    </row>
    <row r="1199" spans="1:7" x14ac:dyDescent="0.25">
      <c r="A1199" s="1">
        <v>43592</v>
      </c>
      <c r="B1199" t="s">
        <v>242</v>
      </c>
      <c r="C1199" t="s">
        <v>234</v>
      </c>
      <c r="D1199">
        <v>9</v>
      </c>
      <c r="E1199" t="s">
        <v>218</v>
      </c>
      <c r="F1199">
        <v>8.1</v>
      </c>
    </row>
    <row r="1200" spans="1:7" x14ac:dyDescent="0.25">
      <c r="A1200" s="1">
        <v>43592</v>
      </c>
      <c r="B1200" t="s">
        <v>242</v>
      </c>
      <c r="C1200" t="s">
        <v>234</v>
      </c>
      <c r="D1200">
        <v>9</v>
      </c>
      <c r="E1200" t="s">
        <v>251</v>
      </c>
      <c r="F1200">
        <v>8.1</v>
      </c>
    </row>
    <row r="1201" spans="1:8" x14ac:dyDescent="0.25">
      <c r="A1201" s="1">
        <v>43592</v>
      </c>
      <c r="B1201" t="s">
        <v>242</v>
      </c>
      <c r="C1201" t="s">
        <v>234</v>
      </c>
      <c r="D1201">
        <v>9</v>
      </c>
      <c r="E1201" t="s">
        <v>251</v>
      </c>
      <c r="F1201">
        <v>9.1999999999999993</v>
      </c>
    </row>
    <row r="1202" spans="1:8" x14ac:dyDescent="0.25">
      <c r="A1202" s="1">
        <v>43592</v>
      </c>
      <c r="B1202" t="s">
        <v>242</v>
      </c>
      <c r="C1202" t="s">
        <v>234</v>
      </c>
      <c r="D1202">
        <v>9</v>
      </c>
      <c r="E1202" t="s">
        <v>215</v>
      </c>
      <c r="F1202">
        <v>11.3</v>
      </c>
      <c r="G1202" t="s">
        <v>217</v>
      </c>
    </row>
    <row r="1203" spans="1:8" x14ac:dyDescent="0.25">
      <c r="A1203" s="1">
        <v>43592</v>
      </c>
      <c r="B1203" t="s">
        <v>242</v>
      </c>
      <c r="C1203" t="s">
        <v>234</v>
      </c>
      <c r="D1203">
        <v>9</v>
      </c>
      <c r="E1203" t="s">
        <v>215</v>
      </c>
      <c r="F1203">
        <v>11.4</v>
      </c>
      <c r="G1203" t="s">
        <v>217</v>
      </c>
    </row>
    <row r="1204" spans="1:8" x14ac:dyDescent="0.25">
      <c r="A1204" s="1">
        <v>43592</v>
      </c>
      <c r="B1204" t="s">
        <v>242</v>
      </c>
      <c r="C1204" t="s">
        <v>234</v>
      </c>
      <c r="D1204">
        <v>9</v>
      </c>
      <c r="E1204" t="s">
        <v>215</v>
      </c>
      <c r="F1204">
        <v>11.4</v>
      </c>
      <c r="G1204" t="s">
        <v>217</v>
      </c>
    </row>
    <row r="1205" spans="1:8" x14ac:dyDescent="0.25">
      <c r="A1205" s="1">
        <v>43592</v>
      </c>
      <c r="B1205" t="s">
        <v>242</v>
      </c>
      <c r="C1205" t="s">
        <v>234</v>
      </c>
      <c r="D1205">
        <v>9</v>
      </c>
      <c r="E1205" t="s">
        <v>215</v>
      </c>
      <c r="F1205">
        <v>14.6</v>
      </c>
      <c r="G1205" t="s">
        <v>216</v>
      </c>
    </row>
    <row r="1206" spans="1:8" x14ac:dyDescent="0.25">
      <c r="A1206" s="1">
        <v>43592</v>
      </c>
      <c r="B1206" t="s">
        <v>242</v>
      </c>
      <c r="C1206" t="s">
        <v>234</v>
      </c>
      <c r="D1206">
        <v>9</v>
      </c>
      <c r="E1206" t="s">
        <v>215</v>
      </c>
      <c r="F1206">
        <v>10.199999999999999</v>
      </c>
      <c r="G1206" t="s">
        <v>216</v>
      </c>
    </row>
    <row r="1207" spans="1:8" x14ac:dyDescent="0.25">
      <c r="A1207" s="1">
        <v>43592</v>
      </c>
      <c r="B1207" t="s">
        <v>242</v>
      </c>
      <c r="C1207" t="s">
        <v>234</v>
      </c>
      <c r="D1207">
        <v>9</v>
      </c>
      <c r="E1207" t="s">
        <v>215</v>
      </c>
      <c r="F1207">
        <v>9.1999999999999993</v>
      </c>
    </row>
    <row r="1208" spans="1:8" x14ac:dyDescent="0.25">
      <c r="A1208" s="1">
        <v>43592</v>
      </c>
      <c r="B1208" t="s">
        <v>242</v>
      </c>
      <c r="C1208" t="s">
        <v>234</v>
      </c>
      <c r="D1208">
        <v>9</v>
      </c>
      <c r="E1208" t="s">
        <v>215</v>
      </c>
      <c r="F1208">
        <v>7</v>
      </c>
    </row>
    <row r="1209" spans="1:8" x14ac:dyDescent="0.25">
      <c r="A1209" s="1">
        <v>43592</v>
      </c>
      <c r="B1209" t="s">
        <v>242</v>
      </c>
      <c r="C1209" t="s">
        <v>234</v>
      </c>
      <c r="D1209">
        <v>9</v>
      </c>
      <c r="E1209" t="s">
        <v>220</v>
      </c>
      <c r="F1209">
        <v>10.5</v>
      </c>
    </row>
    <row r="1210" spans="1:8" x14ac:dyDescent="0.25">
      <c r="A1210" s="1">
        <v>43592</v>
      </c>
      <c r="B1210" t="s">
        <v>242</v>
      </c>
      <c r="C1210" t="s">
        <v>234</v>
      </c>
      <c r="D1210">
        <v>9</v>
      </c>
      <c r="E1210" t="s">
        <v>225</v>
      </c>
      <c r="F1210">
        <v>11.4</v>
      </c>
    </row>
    <row r="1211" spans="1:8" x14ac:dyDescent="0.25">
      <c r="A1211" s="1">
        <v>43592</v>
      </c>
      <c r="B1211" t="s">
        <v>242</v>
      </c>
      <c r="C1211" t="s">
        <v>234</v>
      </c>
      <c r="D1211">
        <v>9</v>
      </c>
      <c r="E1211" t="s">
        <v>221</v>
      </c>
      <c r="F1211">
        <v>14.5</v>
      </c>
    </row>
    <row r="1212" spans="1:8" x14ac:dyDescent="0.25">
      <c r="A1212" s="1">
        <v>43592</v>
      </c>
      <c r="B1212" t="s">
        <v>242</v>
      </c>
      <c r="C1212" t="s">
        <v>234</v>
      </c>
      <c r="D1212">
        <v>9</v>
      </c>
      <c r="E1212" t="s">
        <v>221</v>
      </c>
      <c r="F1212">
        <v>15.9</v>
      </c>
    </row>
    <row r="1213" spans="1:8" x14ac:dyDescent="0.25">
      <c r="A1213" s="1">
        <v>43592</v>
      </c>
      <c r="B1213" t="s">
        <v>242</v>
      </c>
      <c r="C1213" t="s">
        <v>234</v>
      </c>
      <c r="D1213">
        <v>9</v>
      </c>
      <c r="E1213" t="s">
        <v>219</v>
      </c>
      <c r="F1213">
        <v>13.3</v>
      </c>
    </row>
    <row r="1214" spans="1:8" x14ac:dyDescent="0.25">
      <c r="A1214" s="1">
        <v>43592</v>
      </c>
      <c r="B1214" t="s">
        <v>242</v>
      </c>
      <c r="C1214" t="s">
        <v>234</v>
      </c>
      <c r="D1214">
        <v>9</v>
      </c>
      <c r="E1214" t="s">
        <v>235</v>
      </c>
      <c r="F1214">
        <v>18.899999999999999</v>
      </c>
    </row>
    <row r="1215" spans="1:8" x14ac:dyDescent="0.25">
      <c r="A1215" s="1">
        <v>43592</v>
      </c>
      <c r="B1215" t="s">
        <v>242</v>
      </c>
      <c r="C1215" t="s">
        <v>234</v>
      </c>
      <c r="D1215">
        <v>9</v>
      </c>
      <c r="E1215" t="s">
        <v>226</v>
      </c>
      <c r="F1215">
        <v>9.9</v>
      </c>
      <c r="G1215" t="s">
        <v>217</v>
      </c>
      <c r="H1215">
        <v>2</v>
      </c>
    </row>
    <row r="1216" spans="1:8" x14ac:dyDescent="0.25">
      <c r="A1216" s="1">
        <v>43592</v>
      </c>
      <c r="B1216" t="s">
        <v>242</v>
      </c>
      <c r="C1216" t="s">
        <v>234</v>
      </c>
      <c r="D1216">
        <v>10</v>
      </c>
      <c r="E1216" t="s">
        <v>215</v>
      </c>
      <c r="F1216">
        <v>12.9</v>
      </c>
      <c r="G1216" t="s">
        <v>216</v>
      </c>
    </row>
    <row r="1217" spans="1:7" x14ac:dyDescent="0.25">
      <c r="A1217" s="1">
        <v>43592</v>
      </c>
      <c r="B1217" t="s">
        <v>242</v>
      </c>
      <c r="C1217" t="s">
        <v>234</v>
      </c>
      <c r="D1217">
        <v>10</v>
      </c>
      <c r="E1217" t="s">
        <v>215</v>
      </c>
      <c r="F1217">
        <v>13.4</v>
      </c>
      <c r="G1217" t="s">
        <v>216</v>
      </c>
    </row>
    <row r="1218" spans="1:7" x14ac:dyDescent="0.25">
      <c r="A1218" s="1">
        <v>43592</v>
      </c>
      <c r="B1218" t="s">
        <v>242</v>
      </c>
      <c r="C1218" t="s">
        <v>234</v>
      </c>
      <c r="D1218">
        <v>10</v>
      </c>
      <c r="E1218" t="s">
        <v>215</v>
      </c>
      <c r="F1218">
        <v>11.7</v>
      </c>
      <c r="G1218" t="s">
        <v>217</v>
      </c>
    </row>
    <row r="1219" spans="1:7" x14ac:dyDescent="0.25">
      <c r="A1219" s="1">
        <v>43592</v>
      </c>
      <c r="B1219" t="s">
        <v>242</v>
      </c>
      <c r="C1219" t="s">
        <v>234</v>
      </c>
      <c r="D1219">
        <v>10</v>
      </c>
      <c r="E1219" t="s">
        <v>215</v>
      </c>
      <c r="F1219">
        <v>11.3</v>
      </c>
      <c r="G1219" t="s">
        <v>217</v>
      </c>
    </row>
    <row r="1220" spans="1:7" x14ac:dyDescent="0.25">
      <c r="A1220" s="1">
        <v>43592</v>
      </c>
      <c r="B1220" t="s">
        <v>242</v>
      </c>
      <c r="C1220" t="s">
        <v>234</v>
      </c>
      <c r="D1220">
        <v>10</v>
      </c>
      <c r="E1220" t="s">
        <v>219</v>
      </c>
      <c r="F1220">
        <v>11.3</v>
      </c>
    </row>
    <row r="1221" spans="1:7" x14ac:dyDescent="0.25">
      <c r="A1221" s="1">
        <v>43592</v>
      </c>
      <c r="B1221" t="s">
        <v>242</v>
      </c>
      <c r="C1221" t="s">
        <v>234</v>
      </c>
      <c r="D1221">
        <v>10</v>
      </c>
      <c r="E1221" t="s">
        <v>219</v>
      </c>
      <c r="F1221">
        <v>10.7</v>
      </c>
    </row>
    <row r="1222" spans="1:7" x14ac:dyDescent="0.25">
      <c r="A1222" s="1">
        <v>43592</v>
      </c>
      <c r="B1222" t="s">
        <v>242</v>
      </c>
      <c r="C1222" t="s">
        <v>234</v>
      </c>
      <c r="D1222">
        <v>10</v>
      </c>
      <c r="E1222" t="s">
        <v>219</v>
      </c>
      <c r="F1222">
        <v>11.6</v>
      </c>
    </row>
    <row r="1223" spans="1:7" x14ac:dyDescent="0.25">
      <c r="A1223" s="1">
        <v>43592</v>
      </c>
      <c r="B1223" t="s">
        <v>242</v>
      </c>
      <c r="C1223" t="s">
        <v>234</v>
      </c>
      <c r="D1223">
        <v>10</v>
      </c>
      <c r="E1223" t="s">
        <v>221</v>
      </c>
      <c r="F1223">
        <v>19.5</v>
      </c>
    </row>
    <row r="1224" spans="1:7" x14ac:dyDescent="0.25">
      <c r="A1224" s="1">
        <v>43592</v>
      </c>
      <c r="B1224" t="s">
        <v>242</v>
      </c>
      <c r="C1224" t="s">
        <v>234</v>
      </c>
      <c r="D1224">
        <v>10</v>
      </c>
      <c r="E1224" t="s">
        <v>221</v>
      </c>
      <c r="F1224">
        <v>17.100000000000001</v>
      </c>
    </row>
    <row r="1225" spans="1:7" x14ac:dyDescent="0.25">
      <c r="A1225" s="1">
        <v>43592</v>
      </c>
      <c r="B1225" t="s">
        <v>242</v>
      </c>
      <c r="C1225" t="s">
        <v>234</v>
      </c>
      <c r="D1225">
        <v>10</v>
      </c>
      <c r="E1225" t="s">
        <v>233</v>
      </c>
      <c r="F1225">
        <v>8.4</v>
      </c>
    </row>
    <row r="1226" spans="1:7" x14ac:dyDescent="0.25">
      <c r="A1226" s="1">
        <v>43592</v>
      </c>
      <c r="B1226" t="s">
        <v>242</v>
      </c>
      <c r="C1226" t="s">
        <v>234</v>
      </c>
      <c r="D1226">
        <v>10</v>
      </c>
      <c r="E1226" t="s">
        <v>218</v>
      </c>
      <c r="F1226">
        <v>15.1</v>
      </c>
    </row>
    <row r="1227" spans="1:7" x14ac:dyDescent="0.25">
      <c r="A1227" s="1">
        <v>43592</v>
      </c>
      <c r="B1227" t="s">
        <v>242</v>
      </c>
      <c r="C1227" t="s">
        <v>234</v>
      </c>
      <c r="D1227">
        <v>10</v>
      </c>
      <c r="E1227" t="s">
        <v>218</v>
      </c>
      <c r="F1227">
        <v>24.9</v>
      </c>
      <c r="G1227" t="s">
        <v>216</v>
      </c>
    </row>
    <row r="1228" spans="1:7" x14ac:dyDescent="0.25">
      <c r="A1228" s="1">
        <v>43592</v>
      </c>
      <c r="B1228" t="s">
        <v>242</v>
      </c>
      <c r="C1228" t="s">
        <v>234</v>
      </c>
      <c r="D1228">
        <v>10</v>
      </c>
      <c r="E1228" t="s">
        <v>218</v>
      </c>
      <c r="F1228">
        <v>12.9</v>
      </c>
    </row>
    <row r="1229" spans="1:7" x14ac:dyDescent="0.25">
      <c r="A1229" s="1">
        <v>43592</v>
      </c>
      <c r="B1229" t="s">
        <v>242</v>
      </c>
      <c r="C1229" t="s">
        <v>234</v>
      </c>
      <c r="D1229">
        <v>10</v>
      </c>
      <c r="E1229" t="s">
        <v>218</v>
      </c>
      <c r="F1229">
        <v>21.2</v>
      </c>
      <c r="G1229" t="s">
        <v>216</v>
      </c>
    </row>
    <row r="1230" spans="1:7" x14ac:dyDescent="0.25">
      <c r="A1230" s="1">
        <v>43592</v>
      </c>
      <c r="B1230" t="s">
        <v>242</v>
      </c>
      <c r="C1230" t="s">
        <v>234</v>
      </c>
      <c r="D1230">
        <v>10</v>
      </c>
      <c r="E1230" t="s">
        <v>218</v>
      </c>
      <c r="F1230">
        <v>21.2</v>
      </c>
      <c r="G1230" t="s">
        <v>216</v>
      </c>
    </row>
    <row r="1231" spans="1:7" x14ac:dyDescent="0.25">
      <c r="A1231" s="1">
        <v>43592</v>
      </c>
      <c r="B1231" t="s">
        <v>242</v>
      </c>
      <c r="C1231" t="s">
        <v>234</v>
      </c>
      <c r="D1231">
        <v>10</v>
      </c>
      <c r="E1231" t="s">
        <v>218</v>
      </c>
      <c r="F1231">
        <v>14.3</v>
      </c>
    </row>
    <row r="1232" spans="1:7" x14ac:dyDescent="0.25">
      <c r="A1232" s="1">
        <v>43592</v>
      </c>
      <c r="B1232" t="s">
        <v>242</v>
      </c>
      <c r="C1232" t="s">
        <v>234</v>
      </c>
      <c r="D1232">
        <v>10</v>
      </c>
      <c r="E1232" t="s">
        <v>218</v>
      </c>
      <c r="F1232">
        <v>14</v>
      </c>
    </row>
    <row r="1233" spans="1:7" x14ac:dyDescent="0.25">
      <c r="A1233" s="1">
        <v>43592</v>
      </c>
      <c r="B1233" t="s">
        <v>242</v>
      </c>
      <c r="C1233" t="s">
        <v>234</v>
      </c>
      <c r="D1233">
        <v>10</v>
      </c>
      <c r="E1233" t="s">
        <v>218</v>
      </c>
      <c r="F1233">
        <v>13.6</v>
      </c>
    </row>
    <row r="1234" spans="1:7" x14ac:dyDescent="0.25">
      <c r="A1234" s="1">
        <v>43592</v>
      </c>
      <c r="B1234" t="s">
        <v>242</v>
      </c>
      <c r="C1234" t="s">
        <v>234</v>
      </c>
      <c r="D1234">
        <v>10</v>
      </c>
      <c r="E1234" t="s">
        <v>218</v>
      </c>
      <c r="F1234">
        <v>12.2</v>
      </c>
    </row>
    <row r="1235" spans="1:7" x14ac:dyDescent="0.25">
      <c r="A1235" s="1">
        <v>43592</v>
      </c>
      <c r="B1235" t="s">
        <v>242</v>
      </c>
      <c r="C1235" t="s">
        <v>234</v>
      </c>
      <c r="D1235">
        <v>10</v>
      </c>
      <c r="E1235" t="s">
        <v>218</v>
      </c>
      <c r="F1235">
        <v>13.1</v>
      </c>
    </row>
    <row r="1236" spans="1:7" x14ac:dyDescent="0.25">
      <c r="A1236" s="1">
        <v>43592</v>
      </c>
      <c r="B1236" t="s">
        <v>242</v>
      </c>
      <c r="C1236" t="s">
        <v>234</v>
      </c>
      <c r="D1236">
        <v>10</v>
      </c>
      <c r="E1236" t="s">
        <v>218</v>
      </c>
      <c r="F1236">
        <v>9.9</v>
      </c>
    </row>
    <row r="1237" spans="1:7" x14ac:dyDescent="0.25">
      <c r="A1237" s="1">
        <v>43592</v>
      </c>
      <c r="B1237" t="s">
        <v>242</v>
      </c>
      <c r="C1237" t="s">
        <v>234</v>
      </c>
      <c r="D1237">
        <v>10</v>
      </c>
      <c r="E1237" t="s">
        <v>218</v>
      </c>
      <c r="F1237">
        <v>14.6</v>
      </c>
    </row>
    <row r="1238" spans="1:7" x14ac:dyDescent="0.25">
      <c r="A1238" s="1">
        <v>43592</v>
      </c>
      <c r="B1238" t="s">
        <v>242</v>
      </c>
      <c r="C1238" t="s">
        <v>234</v>
      </c>
      <c r="D1238">
        <v>10</v>
      </c>
      <c r="E1238" t="s">
        <v>218</v>
      </c>
      <c r="F1238">
        <v>10.3</v>
      </c>
    </row>
    <row r="1239" spans="1:7" x14ac:dyDescent="0.25">
      <c r="A1239" s="1">
        <v>43592</v>
      </c>
      <c r="B1239" t="s">
        <v>242</v>
      </c>
      <c r="C1239" t="s">
        <v>234</v>
      </c>
      <c r="D1239">
        <v>10</v>
      </c>
      <c r="E1239" t="s">
        <v>218</v>
      </c>
      <c r="F1239">
        <v>11.7</v>
      </c>
    </row>
    <row r="1240" spans="1:7" x14ac:dyDescent="0.25">
      <c r="A1240" s="1">
        <v>43592</v>
      </c>
      <c r="B1240" t="s">
        <v>242</v>
      </c>
      <c r="C1240" t="s">
        <v>234</v>
      </c>
      <c r="D1240">
        <v>10</v>
      </c>
      <c r="E1240" t="s">
        <v>218</v>
      </c>
      <c r="F1240">
        <v>9.6</v>
      </c>
    </row>
    <row r="1241" spans="1:7" x14ac:dyDescent="0.25">
      <c r="A1241" s="1">
        <v>43592</v>
      </c>
      <c r="B1241" t="s">
        <v>242</v>
      </c>
      <c r="C1241" t="s">
        <v>234</v>
      </c>
      <c r="D1241">
        <v>10</v>
      </c>
      <c r="E1241" t="s">
        <v>218</v>
      </c>
      <c r="F1241">
        <v>12.4</v>
      </c>
    </row>
    <row r="1242" spans="1:7" x14ac:dyDescent="0.25">
      <c r="A1242" s="1">
        <v>43592</v>
      </c>
      <c r="B1242" t="s">
        <v>242</v>
      </c>
      <c r="C1242" t="s">
        <v>234</v>
      </c>
      <c r="D1242">
        <v>10</v>
      </c>
      <c r="E1242" t="s">
        <v>225</v>
      </c>
      <c r="F1242">
        <v>16.2</v>
      </c>
    </row>
    <row r="1243" spans="1:7" x14ac:dyDescent="0.25">
      <c r="A1243" s="1">
        <v>43592</v>
      </c>
      <c r="B1243" t="s">
        <v>242</v>
      </c>
      <c r="C1243" t="s">
        <v>234</v>
      </c>
      <c r="D1243">
        <v>10</v>
      </c>
      <c r="E1243" t="s">
        <v>225</v>
      </c>
      <c r="F1243">
        <v>13.3</v>
      </c>
    </row>
    <row r="1244" spans="1:7" x14ac:dyDescent="0.25">
      <c r="A1244" s="1">
        <v>43592</v>
      </c>
      <c r="B1244" t="s">
        <v>242</v>
      </c>
      <c r="C1244" t="s">
        <v>234</v>
      </c>
      <c r="D1244">
        <v>11</v>
      </c>
      <c r="E1244" t="s">
        <v>218</v>
      </c>
      <c r="F1244">
        <v>17.2</v>
      </c>
      <c r="G1244" t="s">
        <v>217</v>
      </c>
    </row>
    <row r="1245" spans="1:7" x14ac:dyDescent="0.25">
      <c r="A1245" s="1">
        <v>43592</v>
      </c>
      <c r="B1245" t="s">
        <v>242</v>
      </c>
      <c r="C1245" t="s">
        <v>234</v>
      </c>
      <c r="D1245">
        <v>11</v>
      </c>
      <c r="E1245" t="s">
        <v>218</v>
      </c>
      <c r="F1245">
        <v>13.6</v>
      </c>
    </row>
    <row r="1246" spans="1:7" x14ac:dyDescent="0.25">
      <c r="A1246" s="1">
        <v>43592</v>
      </c>
      <c r="B1246" t="s">
        <v>242</v>
      </c>
      <c r="C1246" t="s">
        <v>234</v>
      </c>
      <c r="D1246">
        <v>11</v>
      </c>
      <c r="E1246" t="s">
        <v>218</v>
      </c>
      <c r="F1246">
        <v>11.2</v>
      </c>
    </row>
    <row r="1247" spans="1:7" x14ac:dyDescent="0.25">
      <c r="A1247" s="1">
        <v>43592</v>
      </c>
      <c r="B1247" t="s">
        <v>242</v>
      </c>
      <c r="C1247" t="s">
        <v>234</v>
      </c>
      <c r="D1247">
        <v>11</v>
      </c>
      <c r="E1247" t="s">
        <v>218</v>
      </c>
      <c r="F1247">
        <v>14.5</v>
      </c>
    </row>
    <row r="1248" spans="1:7" x14ac:dyDescent="0.25">
      <c r="A1248" s="1">
        <v>43592</v>
      </c>
      <c r="B1248" t="s">
        <v>242</v>
      </c>
      <c r="C1248" t="s">
        <v>234</v>
      </c>
      <c r="D1248">
        <v>11</v>
      </c>
      <c r="E1248" t="s">
        <v>218</v>
      </c>
      <c r="F1248">
        <v>8.4</v>
      </c>
    </row>
    <row r="1249" spans="1:7" x14ac:dyDescent="0.25">
      <c r="A1249" s="1">
        <v>43592</v>
      </c>
      <c r="B1249" t="s">
        <v>242</v>
      </c>
      <c r="C1249" t="s">
        <v>234</v>
      </c>
      <c r="D1249">
        <v>11</v>
      </c>
      <c r="E1249" t="s">
        <v>219</v>
      </c>
      <c r="F1249">
        <v>23.6</v>
      </c>
      <c r="G1249" t="s">
        <v>217</v>
      </c>
    </row>
    <row r="1250" spans="1:7" x14ac:dyDescent="0.25">
      <c r="A1250" s="1">
        <v>43592</v>
      </c>
      <c r="B1250" t="s">
        <v>242</v>
      </c>
      <c r="C1250" t="s">
        <v>234</v>
      </c>
      <c r="D1250">
        <v>11</v>
      </c>
      <c r="E1250" t="s">
        <v>219</v>
      </c>
      <c r="F1250">
        <v>23</v>
      </c>
      <c r="G1250" t="s">
        <v>216</v>
      </c>
    </row>
    <row r="1251" spans="1:7" x14ac:dyDescent="0.25">
      <c r="A1251" s="1">
        <v>43592</v>
      </c>
      <c r="B1251" t="s">
        <v>242</v>
      </c>
      <c r="C1251" t="s">
        <v>234</v>
      </c>
      <c r="D1251">
        <v>11</v>
      </c>
      <c r="E1251" t="s">
        <v>219</v>
      </c>
      <c r="F1251">
        <v>21.4</v>
      </c>
      <c r="G1251" t="s">
        <v>216</v>
      </c>
    </row>
    <row r="1252" spans="1:7" x14ac:dyDescent="0.25">
      <c r="A1252" s="1">
        <v>43592</v>
      </c>
      <c r="B1252" t="s">
        <v>242</v>
      </c>
      <c r="C1252" t="s">
        <v>234</v>
      </c>
      <c r="D1252">
        <v>11</v>
      </c>
      <c r="E1252" t="s">
        <v>219</v>
      </c>
      <c r="F1252">
        <v>22.7</v>
      </c>
      <c r="G1252" t="s">
        <v>216</v>
      </c>
    </row>
    <row r="1253" spans="1:7" x14ac:dyDescent="0.25">
      <c r="A1253" s="1">
        <v>43592</v>
      </c>
      <c r="B1253" t="s">
        <v>242</v>
      </c>
      <c r="C1253" t="s">
        <v>234</v>
      </c>
      <c r="D1253">
        <v>11</v>
      </c>
      <c r="E1253" t="s">
        <v>221</v>
      </c>
      <c r="F1253">
        <v>16.100000000000001</v>
      </c>
    </row>
    <row r="1254" spans="1:7" x14ac:dyDescent="0.25">
      <c r="A1254" s="1">
        <v>43592</v>
      </c>
      <c r="B1254" t="s">
        <v>242</v>
      </c>
      <c r="C1254" t="s">
        <v>234</v>
      </c>
      <c r="D1254">
        <v>11</v>
      </c>
      <c r="E1254" t="s">
        <v>221</v>
      </c>
      <c r="F1254">
        <v>16.399999999999999</v>
      </c>
    </row>
    <row r="1255" spans="1:7" x14ac:dyDescent="0.25">
      <c r="A1255" s="1">
        <v>43592</v>
      </c>
      <c r="B1255" t="s">
        <v>242</v>
      </c>
      <c r="C1255" t="s">
        <v>234</v>
      </c>
      <c r="D1255">
        <v>11</v>
      </c>
      <c r="E1255" t="s">
        <v>225</v>
      </c>
      <c r="F1255">
        <v>16.3</v>
      </c>
    </row>
    <row r="1256" spans="1:7" x14ac:dyDescent="0.25">
      <c r="A1256" s="1">
        <v>43592</v>
      </c>
      <c r="B1256" t="s">
        <v>242</v>
      </c>
      <c r="C1256" t="s">
        <v>234</v>
      </c>
      <c r="D1256">
        <v>11</v>
      </c>
      <c r="E1256" t="s">
        <v>225</v>
      </c>
      <c r="F1256">
        <v>14.7</v>
      </c>
    </row>
    <row r="1257" spans="1:7" x14ac:dyDescent="0.25">
      <c r="A1257" s="1">
        <v>43592</v>
      </c>
      <c r="B1257" t="s">
        <v>242</v>
      </c>
      <c r="C1257" t="s">
        <v>234</v>
      </c>
      <c r="D1257">
        <v>11</v>
      </c>
      <c r="E1257" t="s">
        <v>225</v>
      </c>
      <c r="F1257">
        <v>13.4</v>
      </c>
    </row>
    <row r="1258" spans="1:7" x14ac:dyDescent="0.25">
      <c r="A1258" s="1">
        <v>43592</v>
      </c>
      <c r="B1258" t="s">
        <v>242</v>
      </c>
      <c r="C1258" t="s">
        <v>234</v>
      </c>
      <c r="D1258">
        <v>11</v>
      </c>
      <c r="E1258" t="s">
        <v>235</v>
      </c>
      <c r="F1258">
        <v>14.9</v>
      </c>
    </row>
    <row r="1259" spans="1:7" x14ac:dyDescent="0.25">
      <c r="A1259" s="1">
        <v>43592</v>
      </c>
      <c r="B1259" t="s">
        <v>242</v>
      </c>
      <c r="C1259" t="s">
        <v>234</v>
      </c>
      <c r="D1259">
        <v>11</v>
      </c>
      <c r="E1259" t="s">
        <v>254</v>
      </c>
      <c r="F1259">
        <v>16.7</v>
      </c>
    </row>
    <row r="1260" spans="1:7" x14ac:dyDescent="0.25">
      <c r="A1260" s="1">
        <v>43592</v>
      </c>
      <c r="B1260" t="s">
        <v>242</v>
      </c>
      <c r="C1260" t="s">
        <v>234</v>
      </c>
      <c r="D1260">
        <v>11</v>
      </c>
      <c r="E1260" t="s">
        <v>224</v>
      </c>
      <c r="F1260">
        <v>31.3</v>
      </c>
    </row>
    <row r="1261" spans="1:7" x14ac:dyDescent="0.25">
      <c r="A1261" s="1">
        <v>43592</v>
      </c>
      <c r="B1261" t="s">
        <v>242</v>
      </c>
      <c r="C1261" t="s">
        <v>234</v>
      </c>
      <c r="D1261">
        <v>11</v>
      </c>
      <c r="E1261" t="s">
        <v>226</v>
      </c>
      <c r="F1261">
        <v>9.3000000000000007</v>
      </c>
      <c r="G1261" t="s">
        <v>216</v>
      </c>
    </row>
    <row r="1262" spans="1:7" x14ac:dyDescent="0.25">
      <c r="A1262" s="1">
        <v>43592</v>
      </c>
      <c r="B1262" t="s">
        <v>242</v>
      </c>
      <c r="C1262" t="s">
        <v>234</v>
      </c>
      <c r="D1262">
        <v>12</v>
      </c>
      <c r="E1262" t="s">
        <v>218</v>
      </c>
      <c r="F1262">
        <v>14.3</v>
      </c>
    </row>
    <row r="1263" spans="1:7" x14ac:dyDescent="0.25">
      <c r="A1263" s="1">
        <v>43592</v>
      </c>
      <c r="B1263" t="s">
        <v>242</v>
      </c>
      <c r="C1263" t="s">
        <v>234</v>
      </c>
      <c r="D1263">
        <v>12</v>
      </c>
      <c r="E1263" t="s">
        <v>218</v>
      </c>
      <c r="F1263">
        <v>11.1</v>
      </c>
    </row>
    <row r="1264" spans="1:7" x14ac:dyDescent="0.25">
      <c r="A1264" s="1">
        <v>43592</v>
      </c>
      <c r="B1264" t="s">
        <v>242</v>
      </c>
      <c r="C1264" t="s">
        <v>234</v>
      </c>
      <c r="D1264">
        <v>12</v>
      </c>
      <c r="E1264" t="s">
        <v>218</v>
      </c>
      <c r="F1264">
        <v>14</v>
      </c>
    </row>
    <row r="1265" spans="1:7" x14ac:dyDescent="0.25">
      <c r="A1265" s="1">
        <v>43592</v>
      </c>
      <c r="B1265" t="s">
        <v>242</v>
      </c>
      <c r="C1265" t="s">
        <v>234</v>
      </c>
      <c r="D1265">
        <v>12</v>
      </c>
      <c r="E1265" t="s">
        <v>219</v>
      </c>
      <c r="F1265">
        <v>15.2</v>
      </c>
    </row>
    <row r="1266" spans="1:7" x14ac:dyDescent="0.25">
      <c r="A1266" s="1">
        <v>43592</v>
      </c>
      <c r="B1266" t="s">
        <v>242</v>
      </c>
      <c r="C1266" t="s">
        <v>234</v>
      </c>
      <c r="D1266">
        <v>12</v>
      </c>
      <c r="E1266" t="s">
        <v>225</v>
      </c>
      <c r="F1266">
        <v>13.8</v>
      </c>
    </row>
    <row r="1267" spans="1:7" x14ac:dyDescent="0.25">
      <c r="A1267" s="1">
        <v>43592</v>
      </c>
      <c r="B1267" t="s">
        <v>242</v>
      </c>
      <c r="C1267" t="s">
        <v>234</v>
      </c>
      <c r="D1267">
        <v>12</v>
      </c>
      <c r="E1267" t="s">
        <v>223</v>
      </c>
      <c r="F1267">
        <v>16.899999999999999</v>
      </c>
    </row>
    <row r="1268" spans="1:7" x14ac:dyDescent="0.25">
      <c r="A1268" s="1">
        <v>43592</v>
      </c>
      <c r="B1268" t="s">
        <v>242</v>
      </c>
      <c r="C1268" t="s">
        <v>234</v>
      </c>
      <c r="D1268">
        <v>12</v>
      </c>
      <c r="E1268" t="s">
        <v>223</v>
      </c>
      <c r="F1268">
        <v>16.100000000000001</v>
      </c>
    </row>
    <row r="1269" spans="1:7" x14ac:dyDescent="0.25">
      <c r="A1269" s="1">
        <v>43592</v>
      </c>
      <c r="B1269" t="s">
        <v>242</v>
      </c>
      <c r="C1269" t="s">
        <v>234</v>
      </c>
      <c r="D1269">
        <v>12</v>
      </c>
      <c r="E1269" t="s">
        <v>224</v>
      </c>
      <c r="F1269">
        <v>33.700000000000003</v>
      </c>
    </row>
    <row r="1270" spans="1:7" x14ac:dyDescent="0.25">
      <c r="A1270" s="1">
        <v>43592</v>
      </c>
      <c r="B1270" t="s">
        <v>242</v>
      </c>
      <c r="C1270" t="s">
        <v>234</v>
      </c>
      <c r="D1270">
        <v>12</v>
      </c>
      <c r="E1270" t="s">
        <v>226</v>
      </c>
      <c r="F1270">
        <v>14</v>
      </c>
      <c r="G1270" t="s">
        <v>216</v>
      </c>
    </row>
    <row r="1271" spans="1:7" x14ac:dyDescent="0.25">
      <c r="A1271" s="1">
        <v>43592</v>
      </c>
      <c r="B1271" t="s">
        <v>242</v>
      </c>
      <c r="C1271" t="s">
        <v>234</v>
      </c>
      <c r="D1271">
        <v>12</v>
      </c>
      <c r="E1271" t="s">
        <v>226</v>
      </c>
      <c r="F1271">
        <v>10.4</v>
      </c>
      <c r="G1271" t="s">
        <v>216</v>
      </c>
    </row>
    <row r="1272" spans="1:7" x14ac:dyDescent="0.25">
      <c r="A1272" s="1">
        <v>43592</v>
      </c>
      <c r="B1272" t="s">
        <v>242</v>
      </c>
      <c r="C1272" t="s">
        <v>234</v>
      </c>
      <c r="D1272">
        <v>12</v>
      </c>
      <c r="E1272" t="s">
        <v>226</v>
      </c>
      <c r="F1272">
        <v>10.3</v>
      </c>
      <c r="G1272" t="s">
        <v>216</v>
      </c>
    </row>
    <row r="1273" spans="1:7" x14ac:dyDescent="0.25">
      <c r="A1273" s="1">
        <v>43592</v>
      </c>
      <c r="B1273" t="s">
        <v>242</v>
      </c>
      <c r="C1273" t="s">
        <v>234</v>
      </c>
      <c r="D1273">
        <v>12</v>
      </c>
      <c r="E1273" t="s">
        <v>226</v>
      </c>
      <c r="F1273">
        <v>8.4</v>
      </c>
      <c r="G1273" t="s">
        <v>216</v>
      </c>
    </row>
    <row r="1274" spans="1:7" x14ac:dyDescent="0.25">
      <c r="A1274" s="1">
        <v>43592</v>
      </c>
      <c r="B1274" t="s">
        <v>242</v>
      </c>
      <c r="C1274" t="s">
        <v>234</v>
      </c>
      <c r="D1274">
        <v>12</v>
      </c>
      <c r="E1274" t="s">
        <v>226</v>
      </c>
      <c r="F1274">
        <v>8.5</v>
      </c>
      <c r="G1274" t="s">
        <v>216</v>
      </c>
    </row>
    <row r="1275" spans="1:7" x14ac:dyDescent="0.25">
      <c r="A1275" s="1">
        <v>43592</v>
      </c>
      <c r="B1275" t="s">
        <v>242</v>
      </c>
      <c r="C1275" t="s">
        <v>234</v>
      </c>
      <c r="D1275">
        <v>12</v>
      </c>
      <c r="E1275" t="s">
        <v>226</v>
      </c>
      <c r="F1275">
        <v>7.7</v>
      </c>
      <c r="G1275" t="s">
        <v>216</v>
      </c>
    </row>
    <row r="1276" spans="1:7" x14ac:dyDescent="0.25">
      <c r="A1276" s="1">
        <v>43592</v>
      </c>
      <c r="B1276" t="s">
        <v>242</v>
      </c>
      <c r="C1276" t="s">
        <v>234</v>
      </c>
      <c r="D1276">
        <v>13</v>
      </c>
      <c r="E1276" t="s">
        <v>224</v>
      </c>
      <c r="F1276">
        <v>26.9</v>
      </c>
    </row>
    <row r="1277" spans="1:7" x14ac:dyDescent="0.25">
      <c r="A1277" s="1">
        <v>43592</v>
      </c>
      <c r="B1277" t="s">
        <v>242</v>
      </c>
      <c r="C1277" t="s">
        <v>234</v>
      </c>
      <c r="D1277">
        <v>13</v>
      </c>
      <c r="E1277" t="s">
        <v>215</v>
      </c>
      <c r="F1277">
        <v>15.9</v>
      </c>
      <c r="G1277" t="s">
        <v>216</v>
      </c>
    </row>
    <row r="1278" spans="1:7" x14ac:dyDescent="0.25">
      <c r="A1278" s="1">
        <v>43592</v>
      </c>
      <c r="B1278" t="s">
        <v>242</v>
      </c>
      <c r="C1278" t="s">
        <v>234</v>
      </c>
      <c r="D1278">
        <v>13</v>
      </c>
      <c r="E1278" t="s">
        <v>215</v>
      </c>
      <c r="F1278">
        <v>17.3</v>
      </c>
      <c r="G1278" t="s">
        <v>216</v>
      </c>
    </row>
    <row r="1279" spans="1:7" x14ac:dyDescent="0.25">
      <c r="A1279" s="1">
        <v>43592</v>
      </c>
      <c r="B1279" t="s">
        <v>242</v>
      </c>
      <c r="C1279" t="s">
        <v>234</v>
      </c>
      <c r="D1279">
        <v>13</v>
      </c>
      <c r="E1279" t="s">
        <v>215</v>
      </c>
      <c r="F1279">
        <v>16.8</v>
      </c>
      <c r="G1279" t="s">
        <v>216</v>
      </c>
    </row>
    <row r="1280" spans="1:7" x14ac:dyDescent="0.25">
      <c r="A1280" s="1">
        <v>43592</v>
      </c>
      <c r="B1280" t="s">
        <v>242</v>
      </c>
      <c r="C1280" t="s">
        <v>234</v>
      </c>
      <c r="D1280">
        <v>13</v>
      </c>
      <c r="E1280" t="s">
        <v>215</v>
      </c>
      <c r="F1280">
        <v>16.600000000000001</v>
      </c>
      <c r="G1280" t="s">
        <v>216</v>
      </c>
    </row>
    <row r="1281" spans="1:7" x14ac:dyDescent="0.25">
      <c r="A1281" s="1">
        <v>43592</v>
      </c>
      <c r="B1281" t="s">
        <v>242</v>
      </c>
      <c r="C1281" t="s">
        <v>234</v>
      </c>
      <c r="D1281">
        <v>13</v>
      </c>
      <c r="E1281" t="s">
        <v>215</v>
      </c>
      <c r="F1281">
        <v>12.8</v>
      </c>
      <c r="G1281" t="s">
        <v>217</v>
      </c>
    </row>
    <row r="1282" spans="1:7" x14ac:dyDescent="0.25">
      <c r="A1282" s="1">
        <v>43592</v>
      </c>
      <c r="B1282" t="s">
        <v>242</v>
      </c>
      <c r="C1282" t="s">
        <v>234</v>
      </c>
      <c r="D1282">
        <v>13</v>
      </c>
      <c r="E1282" t="s">
        <v>215</v>
      </c>
      <c r="F1282">
        <v>12.4</v>
      </c>
      <c r="G1282" t="s">
        <v>216</v>
      </c>
    </row>
    <row r="1283" spans="1:7" x14ac:dyDescent="0.25">
      <c r="A1283" s="1">
        <v>43592</v>
      </c>
      <c r="B1283" t="s">
        <v>242</v>
      </c>
      <c r="C1283" t="s">
        <v>234</v>
      </c>
      <c r="D1283">
        <v>13</v>
      </c>
      <c r="E1283" t="s">
        <v>215</v>
      </c>
      <c r="F1283">
        <v>17.899999999999999</v>
      </c>
      <c r="G1283" t="s">
        <v>216</v>
      </c>
    </row>
    <row r="1284" spans="1:7" x14ac:dyDescent="0.25">
      <c r="A1284" s="1">
        <v>43592</v>
      </c>
      <c r="B1284" t="s">
        <v>242</v>
      </c>
      <c r="C1284" t="s">
        <v>234</v>
      </c>
      <c r="D1284">
        <v>13</v>
      </c>
      <c r="E1284" t="s">
        <v>215</v>
      </c>
      <c r="F1284">
        <v>16.600000000000001</v>
      </c>
      <c r="G1284" t="s">
        <v>216</v>
      </c>
    </row>
    <row r="1285" spans="1:7" x14ac:dyDescent="0.25">
      <c r="A1285" s="1">
        <v>43592</v>
      </c>
      <c r="B1285" t="s">
        <v>242</v>
      </c>
      <c r="C1285" t="s">
        <v>234</v>
      </c>
      <c r="D1285">
        <v>13</v>
      </c>
      <c r="E1285" t="s">
        <v>215</v>
      </c>
      <c r="F1285">
        <v>13.9</v>
      </c>
      <c r="G1285" t="s">
        <v>216</v>
      </c>
    </row>
    <row r="1286" spans="1:7" x14ac:dyDescent="0.25">
      <c r="A1286" s="1">
        <v>43592</v>
      </c>
      <c r="B1286" t="s">
        <v>242</v>
      </c>
      <c r="C1286" t="s">
        <v>234</v>
      </c>
      <c r="D1286">
        <v>13</v>
      </c>
      <c r="E1286" t="s">
        <v>215</v>
      </c>
      <c r="F1286">
        <v>16.100000000000001</v>
      </c>
      <c r="G1286" t="s">
        <v>216</v>
      </c>
    </row>
    <row r="1287" spans="1:7" x14ac:dyDescent="0.25">
      <c r="A1287" s="1">
        <v>43592</v>
      </c>
      <c r="B1287" t="s">
        <v>242</v>
      </c>
      <c r="C1287" t="s">
        <v>234</v>
      </c>
      <c r="D1287">
        <v>13</v>
      </c>
      <c r="E1287" t="s">
        <v>215</v>
      </c>
      <c r="F1287">
        <v>14.4</v>
      </c>
      <c r="G1287" t="s">
        <v>216</v>
      </c>
    </row>
    <row r="1288" spans="1:7" x14ac:dyDescent="0.25">
      <c r="A1288" s="1">
        <v>43592</v>
      </c>
      <c r="B1288" t="s">
        <v>242</v>
      </c>
      <c r="C1288" t="s">
        <v>234</v>
      </c>
      <c r="D1288">
        <v>13</v>
      </c>
      <c r="E1288" t="s">
        <v>215</v>
      </c>
      <c r="F1288">
        <v>12.1</v>
      </c>
      <c r="G1288" t="s">
        <v>217</v>
      </c>
    </row>
    <row r="1289" spans="1:7" x14ac:dyDescent="0.25">
      <c r="A1289" s="1">
        <v>43592</v>
      </c>
      <c r="B1289" t="s">
        <v>242</v>
      </c>
      <c r="C1289" t="s">
        <v>234</v>
      </c>
      <c r="D1289">
        <v>13</v>
      </c>
      <c r="E1289" t="s">
        <v>215</v>
      </c>
      <c r="F1289">
        <v>12.2</v>
      </c>
      <c r="G1289" t="s">
        <v>217</v>
      </c>
    </row>
    <row r="1290" spans="1:7" x14ac:dyDescent="0.25">
      <c r="A1290" s="1">
        <v>43592</v>
      </c>
      <c r="B1290" t="s">
        <v>242</v>
      </c>
      <c r="C1290" t="s">
        <v>234</v>
      </c>
      <c r="D1290">
        <v>13</v>
      </c>
      <c r="E1290" t="s">
        <v>218</v>
      </c>
      <c r="F1290">
        <v>29.2</v>
      </c>
      <c r="G1290" t="s">
        <v>216</v>
      </c>
    </row>
    <row r="1291" spans="1:7" x14ac:dyDescent="0.25">
      <c r="A1291" s="1">
        <v>43592</v>
      </c>
      <c r="B1291" t="s">
        <v>242</v>
      </c>
      <c r="C1291" t="s">
        <v>234</v>
      </c>
      <c r="D1291">
        <v>13</v>
      </c>
      <c r="E1291" t="s">
        <v>218</v>
      </c>
      <c r="F1291">
        <v>18.399999999999999</v>
      </c>
      <c r="G1291" t="s">
        <v>216</v>
      </c>
    </row>
    <row r="1292" spans="1:7" x14ac:dyDescent="0.25">
      <c r="A1292" s="1">
        <v>43592</v>
      </c>
      <c r="B1292" t="s">
        <v>242</v>
      </c>
      <c r="C1292" t="s">
        <v>234</v>
      </c>
      <c r="D1292">
        <v>13</v>
      </c>
      <c r="E1292" t="s">
        <v>218</v>
      </c>
      <c r="F1292">
        <v>16.600000000000001</v>
      </c>
    </row>
    <row r="1293" spans="1:7" x14ac:dyDescent="0.25">
      <c r="A1293" s="1">
        <v>43592</v>
      </c>
      <c r="B1293" t="s">
        <v>242</v>
      </c>
      <c r="C1293" t="s">
        <v>234</v>
      </c>
      <c r="D1293">
        <v>13</v>
      </c>
      <c r="E1293" t="s">
        <v>218</v>
      </c>
      <c r="F1293">
        <v>11.4</v>
      </c>
    </row>
    <row r="1294" spans="1:7" x14ac:dyDescent="0.25">
      <c r="A1294" s="1">
        <v>43592</v>
      </c>
      <c r="B1294" t="s">
        <v>242</v>
      </c>
      <c r="C1294" t="s">
        <v>234</v>
      </c>
      <c r="D1294">
        <v>13</v>
      </c>
      <c r="E1294" t="s">
        <v>219</v>
      </c>
      <c r="F1294">
        <v>24.5</v>
      </c>
      <c r="G1294" t="s">
        <v>217</v>
      </c>
    </row>
    <row r="1295" spans="1:7" x14ac:dyDescent="0.25">
      <c r="A1295" s="1">
        <v>43592</v>
      </c>
      <c r="B1295" t="s">
        <v>242</v>
      </c>
      <c r="C1295" t="s">
        <v>234</v>
      </c>
      <c r="D1295">
        <v>13</v>
      </c>
      <c r="E1295" t="s">
        <v>219</v>
      </c>
      <c r="F1295">
        <v>13.5</v>
      </c>
    </row>
    <row r="1296" spans="1:7" x14ac:dyDescent="0.25">
      <c r="A1296" s="1">
        <v>43592</v>
      </c>
      <c r="B1296" t="s">
        <v>242</v>
      </c>
      <c r="C1296" t="s">
        <v>234</v>
      </c>
      <c r="D1296">
        <v>13</v>
      </c>
      <c r="E1296" t="s">
        <v>221</v>
      </c>
      <c r="F1296">
        <v>16.7</v>
      </c>
    </row>
    <row r="1297" spans="1:7" x14ac:dyDescent="0.25">
      <c r="A1297" s="1">
        <v>43592</v>
      </c>
      <c r="B1297" t="s">
        <v>242</v>
      </c>
      <c r="C1297" t="s">
        <v>234</v>
      </c>
      <c r="D1297">
        <v>13</v>
      </c>
      <c r="E1297" t="s">
        <v>221</v>
      </c>
      <c r="F1297">
        <v>17</v>
      </c>
    </row>
    <row r="1298" spans="1:7" x14ac:dyDescent="0.25">
      <c r="A1298" s="1">
        <v>43592</v>
      </c>
      <c r="B1298" t="s">
        <v>242</v>
      </c>
      <c r="C1298" t="s">
        <v>234</v>
      </c>
      <c r="D1298">
        <v>13</v>
      </c>
      <c r="E1298" t="s">
        <v>220</v>
      </c>
      <c r="F1298">
        <v>10</v>
      </c>
    </row>
    <row r="1299" spans="1:7" x14ac:dyDescent="0.25">
      <c r="A1299" s="1">
        <v>43592</v>
      </c>
      <c r="B1299" t="s">
        <v>242</v>
      </c>
      <c r="C1299" t="s">
        <v>234</v>
      </c>
      <c r="D1299">
        <v>13</v>
      </c>
      <c r="E1299" t="s">
        <v>220</v>
      </c>
      <c r="F1299">
        <v>14.3</v>
      </c>
    </row>
    <row r="1300" spans="1:7" x14ac:dyDescent="0.25">
      <c r="A1300" s="1">
        <v>43592</v>
      </c>
      <c r="B1300" t="s">
        <v>242</v>
      </c>
      <c r="C1300" t="s">
        <v>234</v>
      </c>
      <c r="D1300">
        <v>14</v>
      </c>
      <c r="E1300" t="s">
        <v>215</v>
      </c>
      <c r="F1300">
        <v>12.9</v>
      </c>
      <c r="G1300" t="s">
        <v>216</v>
      </c>
    </row>
    <row r="1301" spans="1:7" x14ac:dyDescent="0.25">
      <c r="A1301" s="1">
        <v>43592</v>
      </c>
      <c r="B1301" t="s">
        <v>242</v>
      </c>
      <c r="C1301" t="s">
        <v>234</v>
      </c>
      <c r="D1301">
        <v>14</v>
      </c>
      <c r="E1301" t="s">
        <v>215</v>
      </c>
      <c r="F1301">
        <v>17.5</v>
      </c>
      <c r="G1301" t="s">
        <v>216</v>
      </c>
    </row>
    <row r="1302" spans="1:7" x14ac:dyDescent="0.25">
      <c r="A1302" s="1">
        <v>43592</v>
      </c>
      <c r="B1302" t="s">
        <v>242</v>
      </c>
      <c r="C1302" t="s">
        <v>234</v>
      </c>
      <c r="D1302">
        <v>14</v>
      </c>
      <c r="E1302" t="s">
        <v>215</v>
      </c>
      <c r="F1302">
        <v>12.9</v>
      </c>
      <c r="G1302" t="s">
        <v>216</v>
      </c>
    </row>
    <row r="1303" spans="1:7" x14ac:dyDescent="0.25">
      <c r="A1303" s="1">
        <v>43592</v>
      </c>
      <c r="B1303" t="s">
        <v>242</v>
      </c>
      <c r="C1303" t="s">
        <v>234</v>
      </c>
      <c r="D1303">
        <v>14</v>
      </c>
      <c r="E1303" t="s">
        <v>215</v>
      </c>
      <c r="F1303">
        <v>15.9</v>
      </c>
      <c r="G1303" t="s">
        <v>216</v>
      </c>
    </row>
    <row r="1304" spans="1:7" x14ac:dyDescent="0.25">
      <c r="A1304" s="1">
        <v>43592</v>
      </c>
      <c r="B1304" t="s">
        <v>242</v>
      </c>
      <c r="C1304" t="s">
        <v>234</v>
      </c>
      <c r="D1304">
        <v>14</v>
      </c>
      <c r="E1304" t="s">
        <v>215</v>
      </c>
      <c r="F1304">
        <v>15</v>
      </c>
      <c r="G1304" t="s">
        <v>216</v>
      </c>
    </row>
    <row r="1305" spans="1:7" x14ac:dyDescent="0.25">
      <c r="A1305" s="1">
        <v>43592</v>
      </c>
      <c r="B1305" t="s">
        <v>242</v>
      </c>
      <c r="C1305" t="s">
        <v>234</v>
      </c>
      <c r="D1305">
        <v>14</v>
      </c>
      <c r="E1305" t="s">
        <v>215</v>
      </c>
      <c r="F1305">
        <v>11.5</v>
      </c>
      <c r="G1305" t="s">
        <v>216</v>
      </c>
    </row>
    <row r="1306" spans="1:7" x14ac:dyDescent="0.25">
      <c r="A1306" s="1">
        <v>43592</v>
      </c>
      <c r="B1306" t="s">
        <v>242</v>
      </c>
      <c r="C1306" t="s">
        <v>234</v>
      </c>
      <c r="D1306">
        <v>14</v>
      </c>
      <c r="E1306" t="s">
        <v>215</v>
      </c>
      <c r="F1306">
        <v>10.8</v>
      </c>
      <c r="G1306" t="s">
        <v>217</v>
      </c>
    </row>
    <row r="1307" spans="1:7" x14ac:dyDescent="0.25">
      <c r="A1307" s="1">
        <v>43592</v>
      </c>
      <c r="B1307" t="s">
        <v>242</v>
      </c>
      <c r="C1307" t="s">
        <v>234</v>
      </c>
      <c r="D1307">
        <v>14</v>
      </c>
      <c r="E1307" t="s">
        <v>215</v>
      </c>
      <c r="F1307">
        <v>11.8</v>
      </c>
      <c r="G1307" t="s">
        <v>217</v>
      </c>
    </row>
    <row r="1308" spans="1:7" x14ac:dyDescent="0.25">
      <c r="A1308" s="1">
        <v>43592</v>
      </c>
      <c r="B1308" t="s">
        <v>242</v>
      </c>
      <c r="C1308" t="s">
        <v>234</v>
      </c>
      <c r="D1308">
        <v>14</v>
      </c>
      <c r="E1308" t="s">
        <v>215</v>
      </c>
      <c r="F1308">
        <v>10.8</v>
      </c>
      <c r="G1308" t="s">
        <v>217</v>
      </c>
    </row>
    <row r="1309" spans="1:7" x14ac:dyDescent="0.25">
      <c r="A1309" s="1">
        <v>43592</v>
      </c>
      <c r="B1309" t="s">
        <v>242</v>
      </c>
      <c r="C1309" t="s">
        <v>234</v>
      </c>
      <c r="D1309">
        <v>14</v>
      </c>
      <c r="E1309" t="s">
        <v>218</v>
      </c>
      <c r="F1309">
        <v>15.4</v>
      </c>
    </row>
    <row r="1310" spans="1:7" x14ac:dyDescent="0.25">
      <c r="A1310" s="1">
        <v>43592</v>
      </c>
      <c r="B1310" t="s">
        <v>242</v>
      </c>
      <c r="C1310" t="s">
        <v>234</v>
      </c>
      <c r="D1310">
        <v>14</v>
      </c>
      <c r="E1310" t="s">
        <v>218</v>
      </c>
      <c r="F1310">
        <v>12.1</v>
      </c>
    </row>
    <row r="1311" spans="1:7" x14ac:dyDescent="0.25">
      <c r="A1311" s="1">
        <v>43592</v>
      </c>
      <c r="B1311" t="s">
        <v>242</v>
      </c>
      <c r="C1311" t="s">
        <v>234</v>
      </c>
      <c r="D1311">
        <v>14</v>
      </c>
      <c r="E1311" t="s">
        <v>218</v>
      </c>
      <c r="F1311">
        <v>10.6</v>
      </c>
    </row>
    <row r="1312" spans="1:7" x14ac:dyDescent="0.25">
      <c r="A1312" s="1">
        <v>43592</v>
      </c>
      <c r="B1312" t="s">
        <v>242</v>
      </c>
      <c r="C1312" t="s">
        <v>234</v>
      </c>
      <c r="D1312">
        <v>14</v>
      </c>
      <c r="E1312" t="s">
        <v>218</v>
      </c>
      <c r="F1312">
        <v>10.9</v>
      </c>
    </row>
    <row r="1313" spans="1:8" x14ac:dyDescent="0.25">
      <c r="A1313" s="1">
        <v>43592</v>
      </c>
      <c r="B1313" t="s">
        <v>242</v>
      </c>
      <c r="C1313" t="s">
        <v>234</v>
      </c>
      <c r="D1313">
        <v>14</v>
      </c>
      <c r="E1313" t="s">
        <v>218</v>
      </c>
      <c r="F1313">
        <v>15.5</v>
      </c>
    </row>
    <row r="1314" spans="1:8" x14ac:dyDescent="0.25">
      <c r="A1314" s="1">
        <v>43592</v>
      </c>
      <c r="B1314" t="s">
        <v>242</v>
      </c>
      <c r="C1314" t="s">
        <v>234</v>
      </c>
      <c r="D1314">
        <v>14</v>
      </c>
      <c r="E1314" t="s">
        <v>218</v>
      </c>
      <c r="F1314">
        <v>20.399999999999999</v>
      </c>
      <c r="G1314" t="s">
        <v>216</v>
      </c>
    </row>
    <row r="1315" spans="1:8" x14ac:dyDescent="0.25">
      <c r="A1315" s="1">
        <v>43592</v>
      </c>
      <c r="B1315" t="s">
        <v>242</v>
      </c>
      <c r="C1315" t="s">
        <v>234</v>
      </c>
      <c r="D1315">
        <v>14</v>
      </c>
      <c r="E1315" t="s">
        <v>221</v>
      </c>
      <c r="F1315">
        <v>14.1</v>
      </c>
    </row>
    <row r="1316" spans="1:8" x14ac:dyDescent="0.25">
      <c r="A1316" s="1">
        <v>43592</v>
      </c>
      <c r="B1316" t="s">
        <v>242</v>
      </c>
      <c r="C1316" t="s">
        <v>234</v>
      </c>
      <c r="D1316">
        <v>14</v>
      </c>
      <c r="E1316" t="s">
        <v>221</v>
      </c>
      <c r="F1316">
        <v>9.3000000000000007</v>
      </c>
    </row>
    <row r="1317" spans="1:8" x14ac:dyDescent="0.25">
      <c r="A1317" s="1">
        <v>43592</v>
      </c>
      <c r="B1317" t="s">
        <v>242</v>
      </c>
      <c r="C1317" t="s">
        <v>234</v>
      </c>
      <c r="D1317">
        <v>14</v>
      </c>
      <c r="E1317" t="s">
        <v>221</v>
      </c>
      <c r="F1317">
        <v>11.4</v>
      </c>
    </row>
    <row r="1318" spans="1:8" x14ac:dyDescent="0.25">
      <c r="A1318" s="1">
        <v>43592</v>
      </c>
      <c r="B1318" t="s">
        <v>242</v>
      </c>
      <c r="C1318" t="s">
        <v>234</v>
      </c>
      <c r="D1318">
        <v>14</v>
      </c>
      <c r="E1318" t="s">
        <v>225</v>
      </c>
      <c r="F1318">
        <v>15.4</v>
      </c>
    </row>
    <row r="1319" spans="1:8" x14ac:dyDescent="0.25">
      <c r="A1319" s="1">
        <v>43592</v>
      </c>
      <c r="B1319" t="s">
        <v>242</v>
      </c>
      <c r="C1319" t="s">
        <v>234</v>
      </c>
      <c r="D1319">
        <v>14</v>
      </c>
      <c r="E1319" t="s">
        <v>220</v>
      </c>
      <c r="F1319">
        <v>16</v>
      </c>
    </row>
    <row r="1320" spans="1:8" x14ac:dyDescent="0.25">
      <c r="A1320" s="1">
        <v>43592</v>
      </c>
      <c r="B1320" t="s">
        <v>242</v>
      </c>
      <c r="C1320" t="s">
        <v>234</v>
      </c>
      <c r="D1320">
        <v>14</v>
      </c>
      <c r="E1320" t="s">
        <v>219</v>
      </c>
      <c r="F1320">
        <v>25</v>
      </c>
      <c r="G1320" t="s">
        <v>217</v>
      </c>
    </row>
    <row r="1321" spans="1:8" x14ac:dyDescent="0.25">
      <c r="A1321" s="1">
        <v>43592</v>
      </c>
      <c r="B1321" t="s">
        <v>242</v>
      </c>
      <c r="C1321" t="s">
        <v>234</v>
      </c>
      <c r="D1321">
        <v>14</v>
      </c>
      <c r="E1321" t="s">
        <v>224</v>
      </c>
      <c r="F1321">
        <v>28.4</v>
      </c>
    </row>
    <row r="1322" spans="1:8" x14ac:dyDescent="0.25">
      <c r="A1322" s="1">
        <v>43592</v>
      </c>
      <c r="B1322" t="s">
        <v>242</v>
      </c>
      <c r="C1322" t="s">
        <v>234</v>
      </c>
      <c r="D1322">
        <v>14</v>
      </c>
      <c r="E1322" t="s">
        <v>224</v>
      </c>
      <c r="F1322">
        <v>28.6</v>
      </c>
    </row>
    <row r="1323" spans="1:8" x14ac:dyDescent="0.25">
      <c r="A1323" s="1">
        <v>43592</v>
      </c>
      <c r="B1323" t="s">
        <v>242</v>
      </c>
      <c r="C1323" t="s">
        <v>234</v>
      </c>
      <c r="D1323">
        <v>14</v>
      </c>
      <c r="E1323" t="s">
        <v>224</v>
      </c>
      <c r="F1323">
        <v>35.700000000000003</v>
      </c>
    </row>
    <row r="1324" spans="1:8" x14ac:dyDescent="0.25">
      <c r="A1324" s="1">
        <v>43592</v>
      </c>
      <c r="B1324" t="s">
        <v>242</v>
      </c>
      <c r="C1324" t="s">
        <v>234</v>
      </c>
      <c r="D1324">
        <v>14</v>
      </c>
      <c r="E1324" t="s">
        <v>226</v>
      </c>
      <c r="F1324">
        <v>11.8</v>
      </c>
      <c r="G1324" t="s">
        <v>216</v>
      </c>
    </row>
    <row r="1325" spans="1:8" x14ac:dyDescent="0.25">
      <c r="A1325" s="1">
        <v>43592</v>
      </c>
      <c r="B1325" t="s">
        <v>242</v>
      </c>
      <c r="C1325" t="s">
        <v>234</v>
      </c>
      <c r="D1325">
        <v>14</v>
      </c>
      <c r="E1325" t="s">
        <v>226</v>
      </c>
      <c r="F1325">
        <v>9.9</v>
      </c>
      <c r="G1325" t="s">
        <v>216</v>
      </c>
    </row>
    <row r="1326" spans="1:8" x14ac:dyDescent="0.25">
      <c r="A1326" s="1">
        <v>43592</v>
      </c>
      <c r="B1326" t="s">
        <v>242</v>
      </c>
      <c r="C1326" t="s">
        <v>234</v>
      </c>
      <c r="D1326">
        <v>14</v>
      </c>
      <c r="E1326" t="s">
        <v>226</v>
      </c>
      <c r="F1326">
        <v>7.6</v>
      </c>
      <c r="G1326" t="s">
        <v>216</v>
      </c>
    </row>
    <row r="1327" spans="1:8" x14ac:dyDescent="0.25">
      <c r="A1327" s="1">
        <v>43592</v>
      </c>
      <c r="B1327" t="s">
        <v>242</v>
      </c>
      <c r="C1327" t="s">
        <v>234</v>
      </c>
      <c r="D1327">
        <v>14</v>
      </c>
      <c r="E1327" t="s">
        <v>226</v>
      </c>
      <c r="F1327">
        <v>9</v>
      </c>
      <c r="G1327" t="s">
        <v>217</v>
      </c>
      <c r="H1327">
        <v>2</v>
      </c>
    </row>
    <row r="1328" spans="1:8" x14ac:dyDescent="0.25">
      <c r="A1328" s="1">
        <v>43592</v>
      </c>
      <c r="B1328" t="s">
        <v>242</v>
      </c>
      <c r="C1328" t="s">
        <v>234</v>
      </c>
      <c r="D1328">
        <v>14</v>
      </c>
      <c r="E1328" t="s">
        <v>226</v>
      </c>
      <c r="F1328">
        <v>6.7</v>
      </c>
      <c r="G1328" t="s">
        <v>217</v>
      </c>
      <c r="H1328">
        <v>2</v>
      </c>
    </row>
    <row r="1329" spans="1:8" x14ac:dyDescent="0.25">
      <c r="A1329" s="1">
        <v>43592</v>
      </c>
      <c r="B1329" t="s">
        <v>242</v>
      </c>
      <c r="C1329" t="s">
        <v>234</v>
      </c>
      <c r="D1329">
        <v>14</v>
      </c>
      <c r="E1329" t="s">
        <v>226</v>
      </c>
      <c r="F1329">
        <v>6.8</v>
      </c>
      <c r="G1329" t="s">
        <v>216</v>
      </c>
    </row>
    <row r="1330" spans="1:8" x14ac:dyDescent="0.25">
      <c r="A1330" s="1">
        <v>43592</v>
      </c>
      <c r="B1330" t="s">
        <v>242</v>
      </c>
      <c r="C1330" t="s">
        <v>234</v>
      </c>
      <c r="D1330">
        <v>14</v>
      </c>
      <c r="E1330" t="s">
        <v>226</v>
      </c>
      <c r="F1330">
        <v>7.9</v>
      </c>
      <c r="G1330" t="s">
        <v>217</v>
      </c>
      <c r="H1330">
        <v>2</v>
      </c>
    </row>
    <row r="1331" spans="1:8" x14ac:dyDescent="0.25">
      <c r="A1331" s="1">
        <v>43592</v>
      </c>
      <c r="B1331" t="s">
        <v>242</v>
      </c>
      <c r="C1331" t="s">
        <v>234</v>
      </c>
      <c r="D1331">
        <v>14</v>
      </c>
      <c r="E1331" t="s">
        <v>226</v>
      </c>
      <c r="F1331">
        <v>7.2</v>
      </c>
      <c r="G1331" t="s">
        <v>216</v>
      </c>
    </row>
    <row r="1332" spans="1:8" x14ac:dyDescent="0.25">
      <c r="A1332" s="1">
        <v>43592</v>
      </c>
      <c r="B1332" t="s">
        <v>242</v>
      </c>
      <c r="C1332" t="s">
        <v>234</v>
      </c>
      <c r="D1332">
        <v>14</v>
      </c>
      <c r="E1332" t="s">
        <v>226</v>
      </c>
      <c r="F1332">
        <v>8.6999999999999993</v>
      </c>
      <c r="G1332" t="s">
        <v>216</v>
      </c>
    </row>
    <row r="1333" spans="1:8" x14ac:dyDescent="0.25">
      <c r="A1333" s="1">
        <v>43592</v>
      </c>
      <c r="B1333" t="s">
        <v>242</v>
      </c>
      <c r="C1333" t="s">
        <v>234</v>
      </c>
      <c r="D1333">
        <v>14</v>
      </c>
      <c r="E1333" t="s">
        <v>226</v>
      </c>
      <c r="F1333">
        <v>7.2</v>
      </c>
      <c r="G1333" t="s">
        <v>216</v>
      </c>
    </row>
    <row r="1334" spans="1:8" x14ac:dyDescent="0.25">
      <c r="A1334" s="1">
        <v>43592</v>
      </c>
      <c r="B1334" t="s">
        <v>242</v>
      </c>
      <c r="C1334" t="s">
        <v>234</v>
      </c>
      <c r="D1334">
        <v>14</v>
      </c>
      <c r="E1334" t="s">
        <v>226</v>
      </c>
      <c r="F1334">
        <v>6.3</v>
      </c>
      <c r="G1334" t="s">
        <v>216</v>
      </c>
    </row>
    <row r="1335" spans="1:8" x14ac:dyDescent="0.25">
      <c r="A1335" s="1">
        <v>43592</v>
      </c>
      <c r="B1335" t="s">
        <v>242</v>
      </c>
      <c r="C1335" t="s">
        <v>234</v>
      </c>
      <c r="D1335">
        <v>14</v>
      </c>
      <c r="E1335" t="s">
        <v>226</v>
      </c>
      <c r="F1335">
        <v>5.6</v>
      </c>
      <c r="G1335" t="s">
        <v>217</v>
      </c>
      <c r="H1335">
        <v>2</v>
      </c>
    </row>
    <row r="1336" spans="1:8" x14ac:dyDescent="0.25">
      <c r="A1336" s="1">
        <v>43593</v>
      </c>
      <c r="B1336" t="s">
        <v>242</v>
      </c>
      <c r="C1336" t="s">
        <v>241</v>
      </c>
      <c r="D1336">
        <v>1</v>
      </c>
      <c r="E1336" t="s">
        <v>218</v>
      </c>
      <c r="F1336">
        <v>10.1</v>
      </c>
    </row>
    <row r="1337" spans="1:8" x14ac:dyDescent="0.25">
      <c r="A1337" s="1">
        <v>43593</v>
      </c>
      <c r="B1337" t="s">
        <v>242</v>
      </c>
      <c r="C1337" t="s">
        <v>241</v>
      </c>
      <c r="D1337">
        <v>1</v>
      </c>
      <c r="E1337" t="s">
        <v>218</v>
      </c>
      <c r="F1337">
        <v>17.2</v>
      </c>
      <c r="G1337" t="s">
        <v>216</v>
      </c>
    </row>
    <row r="1338" spans="1:8" x14ac:dyDescent="0.25">
      <c r="A1338" s="1">
        <v>43593</v>
      </c>
      <c r="B1338" t="s">
        <v>242</v>
      </c>
      <c r="C1338" t="s">
        <v>241</v>
      </c>
      <c r="D1338">
        <v>1</v>
      </c>
      <c r="E1338" t="s">
        <v>218</v>
      </c>
      <c r="F1338">
        <v>16.3</v>
      </c>
    </row>
    <row r="1339" spans="1:8" x14ac:dyDescent="0.25">
      <c r="A1339" s="1">
        <v>43593</v>
      </c>
      <c r="B1339" t="s">
        <v>242</v>
      </c>
      <c r="C1339" t="s">
        <v>241</v>
      </c>
      <c r="D1339">
        <v>1</v>
      </c>
      <c r="E1339" t="s">
        <v>218</v>
      </c>
      <c r="F1339">
        <v>17.7</v>
      </c>
      <c r="G1339" t="s">
        <v>216</v>
      </c>
    </row>
    <row r="1340" spans="1:8" x14ac:dyDescent="0.25">
      <c r="A1340" s="1">
        <v>43593</v>
      </c>
      <c r="B1340" t="s">
        <v>242</v>
      </c>
      <c r="C1340" t="s">
        <v>241</v>
      </c>
      <c r="D1340">
        <v>1</v>
      </c>
      <c r="E1340" t="s">
        <v>218</v>
      </c>
      <c r="F1340">
        <v>9.6999999999999993</v>
      </c>
    </row>
    <row r="1341" spans="1:8" x14ac:dyDescent="0.25">
      <c r="A1341" s="1">
        <v>43593</v>
      </c>
      <c r="B1341" t="s">
        <v>242</v>
      </c>
      <c r="C1341" t="s">
        <v>241</v>
      </c>
      <c r="D1341">
        <v>1</v>
      </c>
      <c r="E1341" t="s">
        <v>218</v>
      </c>
      <c r="F1341">
        <v>14.1</v>
      </c>
    </row>
    <row r="1342" spans="1:8" x14ac:dyDescent="0.25">
      <c r="A1342" s="1">
        <v>43593</v>
      </c>
      <c r="B1342" t="s">
        <v>242</v>
      </c>
      <c r="C1342" t="s">
        <v>241</v>
      </c>
      <c r="D1342">
        <v>1</v>
      </c>
      <c r="E1342" t="s">
        <v>218</v>
      </c>
      <c r="F1342">
        <v>18.3</v>
      </c>
      <c r="G1342" t="s">
        <v>216</v>
      </c>
    </row>
    <row r="1343" spans="1:8" x14ac:dyDescent="0.25">
      <c r="A1343" s="1">
        <v>43593</v>
      </c>
      <c r="B1343" t="s">
        <v>242</v>
      </c>
      <c r="C1343" t="s">
        <v>241</v>
      </c>
      <c r="D1343">
        <v>1</v>
      </c>
      <c r="E1343" t="s">
        <v>218</v>
      </c>
      <c r="F1343">
        <v>15</v>
      </c>
    </row>
    <row r="1344" spans="1:8" x14ac:dyDescent="0.25">
      <c r="A1344" s="1">
        <v>43593</v>
      </c>
      <c r="B1344" t="s">
        <v>242</v>
      </c>
      <c r="C1344" t="s">
        <v>241</v>
      </c>
      <c r="D1344">
        <v>1</v>
      </c>
      <c r="E1344" t="s">
        <v>218</v>
      </c>
      <c r="F1344">
        <v>10.7</v>
      </c>
    </row>
    <row r="1345" spans="1:7" x14ac:dyDescent="0.25">
      <c r="A1345" s="1">
        <v>43593</v>
      </c>
      <c r="B1345" t="s">
        <v>242</v>
      </c>
      <c r="C1345" t="s">
        <v>241</v>
      </c>
      <c r="D1345">
        <v>1</v>
      </c>
      <c r="E1345" t="s">
        <v>218</v>
      </c>
      <c r="F1345">
        <v>9.6999999999999993</v>
      </c>
    </row>
    <row r="1346" spans="1:7" x14ac:dyDescent="0.25">
      <c r="A1346" s="1">
        <v>43593</v>
      </c>
      <c r="B1346" t="s">
        <v>242</v>
      </c>
      <c r="C1346" t="s">
        <v>241</v>
      </c>
      <c r="D1346">
        <v>1</v>
      </c>
      <c r="E1346" t="s">
        <v>218</v>
      </c>
      <c r="F1346">
        <v>8.5</v>
      </c>
    </row>
    <row r="1347" spans="1:7" x14ac:dyDescent="0.25">
      <c r="A1347" s="1">
        <v>43593</v>
      </c>
      <c r="B1347" t="s">
        <v>242</v>
      </c>
      <c r="C1347" t="s">
        <v>241</v>
      </c>
      <c r="D1347">
        <v>1</v>
      </c>
      <c r="E1347" t="s">
        <v>218</v>
      </c>
      <c r="F1347">
        <v>9.9</v>
      </c>
    </row>
    <row r="1348" spans="1:7" x14ac:dyDescent="0.25">
      <c r="A1348" s="1">
        <v>43593</v>
      </c>
      <c r="B1348" t="s">
        <v>242</v>
      </c>
      <c r="C1348" t="s">
        <v>241</v>
      </c>
      <c r="D1348">
        <v>1</v>
      </c>
      <c r="E1348" t="s">
        <v>218</v>
      </c>
      <c r="F1348">
        <v>12.8</v>
      </c>
    </row>
    <row r="1349" spans="1:7" x14ac:dyDescent="0.25">
      <c r="A1349" s="1">
        <v>43593</v>
      </c>
      <c r="B1349" t="s">
        <v>242</v>
      </c>
      <c r="C1349" t="s">
        <v>241</v>
      </c>
      <c r="D1349">
        <v>1</v>
      </c>
      <c r="E1349" t="s">
        <v>218</v>
      </c>
      <c r="F1349">
        <v>10.8</v>
      </c>
    </row>
    <row r="1350" spans="1:7" x14ac:dyDescent="0.25">
      <c r="A1350" s="1">
        <v>43593</v>
      </c>
      <c r="B1350" t="s">
        <v>242</v>
      </c>
      <c r="C1350" t="s">
        <v>241</v>
      </c>
      <c r="D1350">
        <v>1</v>
      </c>
      <c r="E1350" t="s">
        <v>218</v>
      </c>
      <c r="F1350">
        <v>7.8</v>
      </c>
    </row>
    <row r="1351" spans="1:7" x14ac:dyDescent="0.25">
      <c r="A1351" s="1">
        <v>43593</v>
      </c>
      <c r="B1351" t="s">
        <v>242</v>
      </c>
      <c r="C1351" t="s">
        <v>241</v>
      </c>
      <c r="D1351">
        <v>1</v>
      </c>
      <c r="E1351" t="s">
        <v>218</v>
      </c>
      <c r="F1351">
        <v>10</v>
      </c>
    </row>
    <row r="1352" spans="1:7" x14ac:dyDescent="0.25">
      <c r="A1352" s="1">
        <v>43593</v>
      </c>
      <c r="B1352" t="s">
        <v>242</v>
      </c>
      <c r="C1352" t="s">
        <v>241</v>
      </c>
      <c r="D1352">
        <v>1</v>
      </c>
      <c r="E1352" t="s">
        <v>218</v>
      </c>
      <c r="F1352">
        <v>9.4</v>
      </c>
    </row>
    <row r="1353" spans="1:7" x14ac:dyDescent="0.25">
      <c r="A1353" s="1">
        <v>43593</v>
      </c>
      <c r="B1353" t="s">
        <v>242</v>
      </c>
      <c r="C1353" t="s">
        <v>241</v>
      </c>
      <c r="D1353">
        <v>1</v>
      </c>
      <c r="E1353" t="s">
        <v>220</v>
      </c>
      <c r="F1353">
        <v>10.199999999999999</v>
      </c>
    </row>
    <row r="1354" spans="1:7" x14ac:dyDescent="0.25">
      <c r="A1354" s="1">
        <v>43593</v>
      </c>
      <c r="B1354" t="s">
        <v>242</v>
      </c>
      <c r="C1354" t="s">
        <v>241</v>
      </c>
      <c r="D1354">
        <v>1</v>
      </c>
      <c r="E1354" t="s">
        <v>215</v>
      </c>
      <c r="F1354">
        <v>12.5</v>
      </c>
      <c r="G1354" t="s">
        <v>216</v>
      </c>
    </row>
    <row r="1355" spans="1:7" x14ac:dyDescent="0.25">
      <c r="A1355" s="1">
        <v>43593</v>
      </c>
      <c r="B1355" t="s">
        <v>242</v>
      </c>
      <c r="C1355" t="s">
        <v>241</v>
      </c>
      <c r="D1355">
        <v>1</v>
      </c>
      <c r="E1355" t="s">
        <v>219</v>
      </c>
      <c r="F1355">
        <v>22.2</v>
      </c>
      <c r="G1355" t="s">
        <v>216</v>
      </c>
    </row>
    <row r="1356" spans="1:7" x14ac:dyDescent="0.25">
      <c r="A1356" s="1">
        <v>43593</v>
      </c>
      <c r="B1356" t="s">
        <v>242</v>
      </c>
      <c r="C1356" t="s">
        <v>241</v>
      </c>
      <c r="D1356">
        <v>1</v>
      </c>
      <c r="E1356" t="s">
        <v>219</v>
      </c>
      <c r="F1356">
        <v>24.4</v>
      </c>
      <c r="G1356" t="s">
        <v>216</v>
      </c>
    </row>
    <row r="1357" spans="1:7" x14ac:dyDescent="0.25">
      <c r="A1357" s="1">
        <v>43593</v>
      </c>
      <c r="B1357" t="s">
        <v>242</v>
      </c>
      <c r="C1357" t="s">
        <v>241</v>
      </c>
      <c r="D1357">
        <v>1</v>
      </c>
      <c r="E1357" t="s">
        <v>219</v>
      </c>
      <c r="F1357">
        <v>24.2</v>
      </c>
      <c r="G1357" t="s">
        <v>217</v>
      </c>
    </row>
    <row r="1358" spans="1:7" x14ac:dyDescent="0.25">
      <c r="A1358" s="1">
        <v>43593</v>
      </c>
      <c r="B1358" t="s">
        <v>242</v>
      </c>
      <c r="C1358" t="s">
        <v>241</v>
      </c>
      <c r="D1358">
        <v>1</v>
      </c>
      <c r="E1358" t="s">
        <v>219</v>
      </c>
      <c r="F1358">
        <v>23.6</v>
      </c>
      <c r="G1358" t="s">
        <v>216</v>
      </c>
    </row>
    <row r="1359" spans="1:7" x14ac:dyDescent="0.25">
      <c r="A1359" s="1">
        <v>43593</v>
      </c>
      <c r="B1359" t="s">
        <v>242</v>
      </c>
      <c r="C1359" t="s">
        <v>241</v>
      </c>
      <c r="D1359">
        <v>1</v>
      </c>
      <c r="E1359" t="s">
        <v>219</v>
      </c>
      <c r="F1359">
        <v>17.100000000000001</v>
      </c>
    </row>
    <row r="1360" spans="1:7" x14ac:dyDescent="0.25">
      <c r="A1360" s="1">
        <v>43593</v>
      </c>
      <c r="B1360" t="s">
        <v>242</v>
      </c>
      <c r="C1360" t="s">
        <v>241</v>
      </c>
      <c r="D1360">
        <v>1</v>
      </c>
      <c r="E1360" t="s">
        <v>219</v>
      </c>
      <c r="F1360">
        <v>12.5</v>
      </c>
    </row>
    <row r="1361" spans="1:7" x14ac:dyDescent="0.25">
      <c r="A1361" s="1">
        <v>43593</v>
      </c>
      <c r="B1361" t="s">
        <v>242</v>
      </c>
      <c r="C1361" t="s">
        <v>241</v>
      </c>
      <c r="D1361">
        <v>1</v>
      </c>
      <c r="E1361" t="s">
        <v>219</v>
      </c>
      <c r="F1361">
        <v>20.6</v>
      </c>
      <c r="G1361" t="s">
        <v>217</v>
      </c>
    </row>
    <row r="1362" spans="1:7" x14ac:dyDescent="0.25">
      <c r="A1362" s="1">
        <v>43593</v>
      </c>
      <c r="B1362" t="s">
        <v>242</v>
      </c>
      <c r="C1362" t="s">
        <v>241</v>
      </c>
      <c r="D1362">
        <v>1</v>
      </c>
      <c r="E1362" t="s">
        <v>219</v>
      </c>
      <c r="F1362">
        <v>11.8</v>
      </c>
    </row>
    <row r="1363" spans="1:7" x14ac:dyDescent="0.25">
      <c r="A1363" s="1">
        <v>43593</v>
      </c>
      <c r="B1363" t="s">
        <v>242</v>
      </c>
      <c r="C1363" t="s">
        <v>241</v>
      </c>
      <c r="D1363">
        <v>1</v>
      </c>
      <c r="E1363" t="s">
        <v>219</v>
      </c>
      <c r="F1363">
        <v>12.3</v>
      </c>
    </row>
    <row r="1364" spans="1:7" x14ac:dyDescent="0.25">
      <c r="A1364" s="1">
        <v>43593</v>
      </c>
      <c r="B1364" t="s">
        <v>242</v>
      </c>
      <c r="C1364" t="s">
        <v>241</v>
      </c>
      <c r="D1364">
        <v>1</v>
      </c>
      <c r="E1364" t="s">
        <v>219</v>
      </c>
      <c r="F1364">
        <v>12.3</v>
      </c>
    </row>
    <row r="1365" spans="1:7" x14ac:dyDescent="0.25">
      <c r="A1365" s="1">
        <v>43593</v>
      </c>
      <c r="B1365" t="s">
        <v>242</v>
      </c>
      <c r="C1365" t="s">
        <v>241</v>
      </c>
      <c r="D1365">
        <v>1</v>
      </c>
      <c r="E1365" t="s">
        <v>219</v>
      </c>
      <c r="F1365">
        <v>10.8</v>
      </c>
    </row>
    <row r="1366" spans="1:7" x14ac:dyDescent="0.25">
      <c r="A1366" s="1">
        <v>43593</v>
      </c>
      <c r="B1366" t="s">
        <v>242</v>
      </c>
      <c r="C1366" t="s">
        <v>241</v>
      </c>
      <c r="D1366">
        <v>1</v>
      </c>
      <c r="E1366" t="s">
        <v>219</v>
      </c>
      <c r="F1366">
        <v>9.8000000000000007</v>
      </c>
    </row>
    <row r="1367" spans="1:7" x14ac:dyDescent="0.25">
      <c r="A1367" s="1">
        <v>43593</v>
      </c>
      <c r="B1367" t="s">
        <v>242</v>
      </c>
      <c r="C1367" t="s">
        <v>241</v>
      </c>
      <c r="D1367">
        <v>1</v>
      </c>
      <c r="E1367" t="s">
        <v>219</v>
      </c>
      <c r="F1367">
        <v>9.3000000000000007</v>
      </c>
    </row>
    <row r="1368" spans="1:7" x14ac:dyDescent="0.25">
      <c r="A1368" s="1">
        <v>43593</v>
      </c>
      <c r="B1368" t="s">
        <v>242</v>
      </c>
      <c r="C1368" t="s">
        <v>241</v>
      </c>
      <c r="D1368">
        <v>1</v>
      </c>
      <c r="E1368" t="s">
        <v>221</v>
      </c>
      <c r="F1368">
        <v>33.200000000000003</v>
      </c>
    </row>
    <row r="1369" spans="1:7" x14ac:dyDescent="0.25">
      <c r="A1369" s="1">
        <v>43593</v>
      </c>
      <c r="B1369" t="s">
        <v>242</v>
      </c>
      <c r="C1369" t="s">
        <v>241</v>
      </c>
      <c r="D1369">
        <v>1</v>
      </c>
      <c r="E1369" t="s">
        <v>218</v>
      </c>
      <c r="F1369">
        <v>8</v>
      </c>
    </row>
    <row r="1370" spans="1:7" x14ac:dyDescent="0.25">
      <c r="A1370" s="1">
        <v>43593</v>
      </c>
      <c r="B1370" t="s">
        <v>242</v>
      </c>
      <c r="C1370" t="s">
        <v>241</v>
      </c>
      <c r="D1370">
        <v>2</v>
      </c>
      <c r="E1370" t="s">
        <v>215</v>
      </c>
      <c r="F1370">
        <v>14.5</v>
      </c>
      <c r="G1370" t="s">
        <v>216</v>
      </c>
    </row>
    <row r="1371" spans="1:7" x14ac:dyDescent="0.25">
      <c r="A1371" s="1">
        <v>43593</v>
      </c>
      <c r="B1371" t="s">
        <v>242</v>
      </c>
      <c r="C1371" t="s">
        <v>241</v>
      </c>
      <c r="D1371">
        <v>2</v>
      </c>
      <c r="E1371" t="s">
        <v>215</v>
      </c>
      <c r="F1371">
        <v>11.9</v>
      </c>
      <c r="G1371" t="s">
        <v>217</v>
      </c>
    </row>
    <row r="1372" spans="1:7" x14ac:dyDescent="0.25">
      <c r="A1372" s="1">
        <v>43593</v>
      </c>
      <c r="B1372" t="s">
        <v>242</v>
      </c>
      <c r="C1372" t="s">
        <v>241</v>
      </c>
      <c r="D1372">
        <v>2</v>
      </c>
      <c r="E1372" t="s">
        <v>215</v>
      </c>
      <c r="F1372">
        <v>14</v>
      </c>
      <c r="G1372" t="s">
        <v>216</v>
      </c>
    </row>
    <row r="1373" spans="1:7" x14ac:dyDescent="0.25">
      <c r="A1373" s="1">
        <v>43593</v>
      </c>
      <c r="B1373" t="s">
        <v>242</v>
      </c>
      <c r="C1373" t="s">
        <v>241</v>
      </c>
      <c r="D1373">
        <v>2</v>
      </c>
      <c r="E1373" t="s">
        <v>215</v>
      </c>
      <c r="F1373">
        <v>12.2</v>
      </c>
      <c r="G1373" t="s">
        <v>217</v>
      </c>
    </row>
    <row r="1374" spans="1:7" x14ac:dyDescent="0.25">
      <c r="A1374" s="1">
        <v>43593</v>
      </c>
      <c r="B1374" t="s">
        <v>242</v>
      </c>
      <c r="C1374" t="s">
        <v>241</v>
      </c>
      <c r="D1374">
        <v>2</v>
      </c>
      <c r="E1374" t="s">
        <v>215</v>
      </c>
      <c r="F1374">
        <v>12.4</v>
      </c>
      <c r="G1374" t="s">
        <v>217</v>
      </c>
    </row>
    <row r="1375" spans="1:7" x14ac:dyDescent="0.25">
      <c r="A1375" s="1">
        <v>43593</v>
      </c>
      <c r="B1375" t="s">
        <v>242</v>
      </c>
      <c r="C1375" t="s">
        <v>241</v>
      </c>
      <c r="D1375">
        <v>2</v>
      </c>
      <c r="E1375" t="s">
        <v>215</v>
      </c>
      <c r="F1375">
        <v>12.9</v>
      </c>
      <c r="G1375" t="s">
        <v>216</v>
      </c>
    </row>
    <row r="1376" spans="1:7" x14ac:dyDescent="0.25">
      <c r="A1376" s="1">
        <v>43593</v>
      </c>
      <c r="B1376" t="s">
        <v>242</v>
      </c>
      <c r="C1376" t="s">
        <v>241</v>
      </c>
      <c r="D1376">
        <v>2</v>
      </c>
      <c r="E1376" t="s">
        <v>215</v>
      </c>
      <c r="F1376">
        <v>10.8</v>
      </c>
      <c r="G1376" t="s">
        <v>216</v>
      </c>
    </row>
    <row r="1377" spans="1:7" x14ac:dyDescent="0.25">
      <c r="A1377" s="1">
        <v>43593</v>
      </c>
      <c r="B1377" t="s">
        <v>242</v>
      </c>
      <c r="C1377" t="s">
        <v>241</v>
      </c>
      <c r="D1377">
        <v>2</v>
      </c>
      <c r="E1377" t="s">
        <v>215</v>
      </c>
      <c r="F1377">
        <v>12.3</v>
      </c>
      <c r="G1377" t="s">
        <v>217</v>
      </c>
    </row>
    <row r="1378" spans="1:7" x14ac:dyDescent="0.25">
      <c r="A1378" s="1">
        <v>43593</v>
      </c>
      <c r="B1378" t="s">
        <v>242</v>
      </c>
      <c r="C1378" t="s">
        <v>241</v>
      </c>
      <c r="D1378">
        <v>2</v>
      </c>
      <c r="E1378" t="s">
        <v>215</v>
      </c>
      <c r="F1378">
        <v>12.2</v>
      </c>
      <c r="G1378" t="s">
        <v>217</v>
      </c>
    </row>
    <row r="1379" spans="1:7" x14ac:dyDescent="0.25">
      <c r="A1379" s="1">
        <v>43593</v>
      </c>
      <c r="B1379" t="s">
        <v>242</v>
      </c>
      <c r="C1379" t="s">
        <v>241</v>
      </c>
      <c r="D1379">
        <v>2</v>
      </c>
      <c r="E1379" t="s">
        <v>215</v>
      </c>
      <c r="F1379">
        <v>11.7</v>
      </c>
      <c r="G1379" t="s">
        <v>217</v>
      </c>
    </row>
    <row r="1380" spans="1:7" x14ac:dyDescent="0.25">
      <c r="A1380" s="1">
        <v>43593</v>
      </c>
      <c r="B1380" t="s">
        <v>242</v>
      </c>
      <c r="C1380" t="s">
        <v>241</v>
      </c>
      <c r="D1380">
        <v>2</v>
      </c>
      <c r="E1380" t="s">
        <v>215</v>
      </c>
      <c r="F1380">
        <v>14.3</v>
      </c>
      <c r="G1380" t="s">
        <v>216</v>
      </c>
    </row>
    <row r="1381" spans="1:7" x14ac:dyDescent="0.25">
      <c r="A1381" s="1">
        <v>43593</v>
      </c>
      <c r="B1381" t="s">
        <v>242</v>
      </c>
      <c r="C1381" t="s">
        <v>241</v>
      </c>
      <c r="D1381">
        <v>2</v>
      </c>
      <c r="E1381" t="s">
        <v>215</v>
      </c>
      <c r="F1381">
        <v>9.9</v>
      </c>
    </row>
    <row r="1382" spans="1:7" x14ac:dyDescent="0.25">
      <c r="A1382" s="1">
        <v>43593</v>
      </c>
      <c r="B1382" t="s">
        <v>242</v>
      </c>
      <c r="C1382" t="s">
        <v>241</v>
      </c>
      <c r="D1382">
        <v>2</v>
      </c>
      <c r="E1382" t="s">
        <v>215</v>
      </c>
      <c r="F1382">
        <v>9.6999999999999993</v>
      </c>
    </row>
    <row r="1383" spans="1:7" x14ac:dyDescent="0.25">
      <c r="A1383" s="1">
        <v>43593</v>
      </c>
      <c r="B1383" t="s">
        <v>242</v>
      </c>
      <c r="C1383" t="s">
        <v>241</v>
      </c>
      <c r="D1383">
        <v>2</v>
      </c>
      <c r="E1383" t="s">
        <v>215</v>
      </c>
      <c r="F1383">
        <v>10.4</v>
      </c>
      <c r="G1383" t="s">
        <v>216</v>
      </c>
    </row>
    <row r="1384" spans="1:7" x14ac:dyDescent="0.25">
      <c r="A1384" s="1">
        <v>43593</v>
      </c>
      <c r="B1384" t="s">
        <v>242</v>
      </c>
      <c r="C1384" t="s">
        <v>241</v>
      </c>
      <c r="D1384">
        <v>2</v>
      </c>
      <c r="E1384" t="s">
        <v>215</v>
      </c>
      <c r="F1384">
        <v>12.3</v>
      </c>
      <c r="G1384" t="s">
        <v>217</v>
      </c>
    </row>
    <row r="1385" spans="1:7" x14ac:dyDescent="0.25">
      <c r="A1385" s="1">
        <v>43593</v>
      </c>
      <c r="B1385" t="s">
        <v>242</v>
      </c>
      <c r="C1385" t="s">
        <v>241</v>
      </c>
      <c r="D1385">
        <v>2</v>
      </c>
      <c r="E1385" t="s">
        <v>215</v>
      </c>
      <c r="F1385">
        <v>8.1999999999999993</v>
      </c>
    </row>
    <row r="1386" spans="1:7" x14ac:dyDescent="0.25">
      <c r="A1386" s="1">
        <v>43593</v>
      </c>
      <c r="B1386" t="s">
        <v>242</v>
      </c>
      <c r="C1386" t="s">
        <v>241</v>
      </c>
      <c r="D1386">
        <v>2</v>
      </c>
      <c r="E1386" t="s">
        <v>215</v>
      </c>
      <c r="F1386">
        <v>8.9</v>
      </c>
    </row>
    <row r="1387" spans="1:7" x14ac:dyDescent="0.25">
      <c r="A1387" s="1">
        <v>43593</v>
      </c>
      <c r="B1387" t="s">
        <v>242</v>
      </c>
      <c r="C1387" t="s">
        <v>241</v>
      </c>
      <c r="D1387">
        <v>2</v>
      </c>
      <c r="E1387" t="s">
        <v>218</v>
      </c>
      <c r="F1387">
        <v>28.4</v>
      </c>
      <c r="G1387" t="s">
        <v>216</v>
      </c>
    </row>
    <row r="1388" spans="1:7" x14ac:dyDescent="0.25">
      <c r="A1388" s="1">
        <v>43593</v>
      </c>
      <c r="B1388" t="s">
        <v>242</v>
      </c>
      <c r="C1388" t="s">
        <v>241</v>
      </c>
      <c r="D1388">
        <v>2</v>
      </c>
      <c r="E1388" t="s">
        <v>218</v>
      </c>
      <c r="F1388">
        <v>22.5</v>
      </c>
      <c r="G1388" t="s">
        <v>216</v>
      </c>
    </row>
    <row r="1389" spans="1:7" x14ac:dyDescent="0.25">
      <c r="A1389" s="1">
        <v>43593</v>
      </c>
      <c r="B1389" t="s">
        <v>242</v>
      </c>
      <c r="C1389" t="s">
        <v>241</v>
      </c>
      <c r="D1389">
        <v>2</v>
      </c>
      <c r="E1389" t="s">
        <v>218</v>
      </c>
      <c r="F1389">
        <v>18</v>
      </c>
      <c r="G1389" t="s">
        <v>216</v>
      </c>
    </row>
    <row r="1390" spans="1:7" x14ac:dyDescent="0.25">
      <c r="A1390" s="1">
        <v>43593</v>
      </c>
      <c r="B1390" t="s">
        <v>242</v>
      </c>
      <c r="C1390" t="s">
        <v>241</v>
      </c>
      <c r="D1390">
        <v>2</v>
      </c>
      <c r="E1390" t="s">
        <v>218</v>
      </c>
      <c r="F1390">
        <v>16.8</v>
      </c>
    </row>
    <row r="1391" spans="1:7" x14ac:dyDescent="0.25">
      <c r="A1391" s="1">
        <v>43593</v>
      </c>
      <c r="B1391" t="s">
        <v>242</v>
      </c>
      <c r="C1391" t="s">
        <v>241</v>
      </c>
      <c r="D1391">
        <v>2</v>
      </c>
      <c r="E1391" t="s">
        <v>218</v>
      </c>
      <c r="F1391">
        <v>14.3</v>
      </c>
    </row>
    <row r="1392" spans="1:7" x14ac:dyDescent="0.25">
      <c r="A1392" s="1">
        <v>43593</v>
      </c>
      <c r="B1392" t="s">
        <v>242</v>
      </c>
      <c r="C1392" t="s">
        <v>241</v>
      </c>
      <c r="D1392">
        <v>2</v>
      </c>
      <c r="E1392" t="s">
        <v>218</v>
      </c>
      <c r="F1392">
        <v>14.8</v>
      </c>
    </row>
    <row r="1393" spans="1:7" x14ac:dyDescent="0.25">
      <c r="A1393" s="1">
        <v>43593</v>
      </c>
      <c r="B1393" t="s">
        <v>242</v>
      </c>
      <c r="C1393" t="s">
        <v>241</v>
      </c>
      <c r="D1393">
        <v>2</v>
      </c>
      <c r="E1393" t="s">
        <v>218</v>
      </c>
      <c r="F1393">
        <v>10.8</v>
      </c>
    </row>
    <row r="1394" spans="1:7" x14ac:dyDescent="0.25">
      <c r="A1394" s="1">
        <v>43593</v>
      </c>
      <c r="B1394" t="s">
        <v>242</v>
      </c>
      <c r="C1394" t="s">
        <v>241</v>
      </c>
      <c r="D1394">
        <v>2</v>
      </c>
      <c r="E1394" t="s">
        <v>218</v>
      </c>
      <c r="F1394">
        <v>12</v>
      </c>
    </row>
    <row r="1395" spans="1:7" x14ac:dyDescent="0.25">
      <c r="A1395" s="1">
        <v>43593</v>
      </c>
      <c r="B1395" t="s">
        <v>242</v>
      </c>
      <c r="C1395" t="s">
        <v>241</v>
      </c>
      <c r="D1395">
        <v>2</v>
      </c>
      <c r="E1395" t="s">
        <v>218</v>
      </c>
      <c r="F1395">
        <v>9.5</v>
      </c>
    </row>
    <row r="1396" spans="1:7" x14ac:dyDescent="0.25">
      <c r="A1396" s="1">
        <v>43593</v>
      </c>
      <c r="B1396" t="s">
        <v>242</v>
      </c>
      <c r="C1396" t="s">
        <v>241</v>
      </c>
      <c r="D1396">
        <v>2</v>
      </c>
      <c r="E1396" t="s">
        <v>218</v>
      </c>
      <c r="F1396">
        <v>8</v>
      </c>
    </row>
    <row r="1397" spans="1:7" x14ac:dyDescent="0.25">
      <c r="A1397" s="1">
        <v>43593</v>
      </c>
      <c r="B1397" t="s">
        <v>242</v>
      </c>
      <c r="C1397" t="s">
        <v>241</v>
      </c>
      <c r="D1397">
        <v>2</v>
      </c>
      <c r="E1397" t="s">
        <v>218</v>
      </c>
      <c r="F1397">
        <v>7.6</v>
      </c>
    </row>
    <row r="1398" spans="1:7" x14ac:dyDescent="0.25">
      <c r="A1398" s="1">
        <v>43593</v>
      </c>
      <c r="B1398" t="s">
        <v>242</v>
      </c>
      <c r="C1398" t="s">
        <v>241</v>
      </c>
      <c r="D1398">
        <v>2</v>
      </c>
      <c r="E1398" t="s">
        <v>219</v>
      </c>
      <c r="F1398">
        <v>15.5</v>
      </c>
    </row>
    <row r="1399" spans="1:7" x14ac:dyDescent="0.25">
      <c r="A1399" s="1">
        <v>43593</v>
      </c>
      <c r="B1399" t="s">
        <v>242</v>
      </c>
      <c r="C1399" t="s">
        <v>241</v>
      </c>
      <c r="D1399">
        <v>2</v>
      </c>
      <c r="E1399" t="s">
        <v>219</v>
      </c>
      <c r="F1399">
        <v>22.5</v>
      </c>
      <c r="G1399" t="s">
        <v>217</v>
      </c>
    </row>
    <row r="1400" spans="1:7" x14ac:dyDescent="0.25">
      <c r="A1400" s="1">
        <v>43593</v>
      </c>
      <c r="B1400" t="s">
        <v>242</v>
      </c>
      <c r="C1400" t="s">
        <v>241</v>
      </c>
      <c r="D1400">
        <v>2</v>
      </c>
      <c r="E1400" t="s">
        <v>219</v>
      </c>
      <c r="F1400">
        <v>28.2</v>
      </c>
      <c r="G1400" t="s">
        <v>217</v>
      </c>
    </row>
    <row r="1401" spans="1:7" x14ac:dyDescent="0.25">
      <c r="A1401" s="1">
        <v>43593</v>
      </c>
      <c r="B1401" t="s">
        <v>242</v>
      </c>
      <c r="C1401" t="s">
        <v>241</v>
      </c>
      <c r="D1401">
        <v>2</v>
      </c>
      <c r="E1401" t="s">
        <v>219</v>
      </c>
      <c r="F1401">
        <v>26.7</v>
      </c>
      <c r="G1401" t="s">
        <v>216</v>
      </c>
    </row>
    <row r="1402" spans="1:7" x14ac:dyDescent="0.25">
      <c r="A1402" s="1">
        <v>43593</v>
      </c>
      <c r="B1402" t="s">
        <v>242</v>
      </c>
      <c r="C1402" t="s">
        <v>241</v>
      </c>
      <c r="D1402">
        <v>2</v>
      </c>
      <c r="E1402" t="s">
        <v>219</v>
      </c>
      <c r="F1402">
        <v>17.399999999999999</v>
      </c>
    </row>
    <row r="1403" spans="1:7" x14ac:dyDescent="0.25">
      <c r="A1403" s="1">
        <v>43593</v>
      </c>
      <c r="B1403" t="s">
        <v>242</v>
      </c>
      <c r="C1403" t="s">
        <v>241</v>
      </c>
      <c r="D1403">
        <v>2</v>
      </c>
      <c r="E1403" t="s">
        <v>219</v>
      </c>
      <c r="F1403">
        <v>21.2</v>
      </c>
      <c r="G1403" t="s">
        <v>217</v>
      </c>
    </row>
    <row r="1404" spans="1:7" x14ac:dyDescent="0.25">
      <c r="A1404" s="1">
        <v>43593</v>
      </c>
      <c r="B1404" t="s">
        <v>242</v>
      </c>
      <c r="C1404" t="s">
        <v>241</v>
      </c>
      <c r="D1404">
        <v>2</v>
      </c>
      <c r="E1404" t="s">
        <v>219</v>
      </c>
      <c r="F1404">
        <v>18</v>
      </c>
    </row>
    <row r="1405" spans="1:7" x14ac:dyDescent="0.25">
      <c r="A1405" s="1">
        <v>43593</v>
      </c>
      <c r="B1405" t="s">
        <v>242</v>
      </c>
      <c r="C1405" t="s">
        <v>241</v>
      </c>
      <c r="D1405">
        <v>2</v>
      </c>
      <c r="E1405" t="s">
        <v>219</v>
      </c>
      <c r="F1405">
        <v>21.2</v>
      </c>
      <c r="G1405" t="s">
        <v>216</v>
      </c>
    </row>
    <row r="1406" spans="1:7" x14ac:dyDescent="0.25">
      <c r="A1406" s="1">
        <v>43593</v>
      </c>
      <c r="B1406" t="s">
        <v>242</v>
      </c>
      <c r="C1406" t="s">
        <v>241</v>
      </c>
      <c r="D1406">
        <v>2</v>
      </c>
      <c r="E1406" t="s">
        <v>219</v>
      </c>
      <c r="F1406">
        <v>17.3</v>
      </c>
    </row>
    <row r="1407" spans="1:7" x14ac:dyDescent="0.25">
      <c r="A1407" s="1">
        <v>43593</v>
      </c>
      <c r="B1407" t="s">
        <v>242</v>
      </c>
      <c r="C1407" t="s">
        <v>241</v>
      </c>
      <c r="D1407">
        <v>2</v>
      </c>
      <c r="E1407" t="s">
        <v>220</v>
      </c>
      <c r="F1407">
        <v>19.100000000000001</v>
      </c>
      <c r="G1407" t="s">
        <v>216</v>
      </c>
    </row>
    <row r="1408" spans="1:7" x14ac:dyDescent="0.25">
      <c r="A1408" s="1">
        <v>43593</v>
      </c>
      <c r="B1408" t="s">
        <v>242</v>
      </c>
      <c r="C1408" t="s">
        <v>241</v>
      </c>
      <c r="D1408">
        <v>2</v>
      </c>
      <c r="E1408" t="s">
        <v>220</v>
      </c>
      <c r="F1408">
        <v>13.3</v>
      </c>
    </row>
    <row r="1409" spans="1:7" x14ac:dyDescent="0.25">
      <c r="A1409" s="1">
        <v>43593</v>
      </c>
      <c r="B1409" t="s">
        <v>242</v>
      </c>
      <c r="C1409" t="s">
        <v>241</v>
      </c>
      <c r="D1409">
        <v>2</v>
      </c>
      <c r="E1409" t="s">
        <v>220</v>
      </c>
      <c r="F1409">
        <v>9.4</v>
      </c>
    </row>
    <row r="1410" spans="1:7" x14ac:dyDescent="0.25">
      <c r="A1410" s="1">
        <v>43593</v>
      </c>
      <c r="B1410" t="s">
        <v>242</v>
      </c>
      <c r="C1410" t="s">
        <v>241</v>
      </c>
      <c r="D1410">
        <v>2</v>
      </c>
      <c r="E1410" t="s">
        <v>221</v>
      </c>
      <c r="F1410">
        <v>11.5</v>
      </c>
    </row>
    <row r="1411" spans="1:7" x14ac:dyDescent="0.25">
      <c r="A1411" s="1">
        <v>43593</v>
      </c>
      <c r="B1411" t="s">
        <v>242</v>
      </c>
      <c r="C1411" t="s">
        <v>241</v>
      </c>
      <c r="D1411">
        <v>2</v>
      </c>
      <c r="E1411" t="s">
        <v>224</v>
      </c>
      <c r="F1411">
        <v>26.3</v>
      </c>
    </row>
    <row r="1412" spans="1:7" x14ac:dyDescent="0.25">
      <c r="A1412" s="1">
        <v>43593</v>
      </c>
      <c r="B1412" t="s">
        <v>242</v>
      </c>
      <c r="C1412" t="s">
        <v>241</v>
      </c>
      <c r="D1412">
        <v>2</v>
      </c>
      <c r="E1412" t="s">
        <v>224</v>
      </c>
      <c r="F1412">
        <v>29</v>
      </c>
    </row>
    <row r="1413" spans="1:7" x14ac:dyDescent="0.25">
      <c r="A1413" s="1">
        <v>43593</v>
      </c>
      <c r="B1413" t="s">
        <v>242</v>
      </c>
      <c r="C1413" t="s">
        <v>241</v>
      </c>
      <c r="D1413">
        <v>2</v>
      </c>
      <c r="E1413" t="s">
        <v>223</v>
      </c>
      <c r="F1413">
        <v>21</v>
      </c>
    </row>
    <row r="1414" spans="1:7" x14ac:dyDescent="0.25">
      <c r="A1414" s="1">
        <v>43593</v>
      </c>
      <c r="B1414" t="s">
        <v>242</v>
      </c>
      <c r="C1414" t="s">
        <v>241</v>
      </c>
      <c r="D1414">
        <v>3</v>
      </c>
      <c r="E1414" t="s">
        <v>218</v>
      </c>
      <c r="F1414">
        <v>9.8000000000000007</v>
      </c>
    </row>
    <row r="1415" spans="1:7" x14ac:dyDescent="0.25">
      <c r="A1415" s="1">
        <v>43593</v>
      </c>
      <c r="B1415" t="s">
        <v>242</v>
      </c>
      <c r="C1415" t="s">
        <v>241</v>
      </c>
      <c r="D1415">
        <v>3</v>
      </c>
      <c r="E1415" t="s">
        <v>218</v>
      </c>
      <c r="F1415">
        <v>12.9</v>
      </c>
    </row>
    <row r="1416" spans="1:7" x14ac:dyDescent="0.25">
      <c r="A1416" s="1">
        <v>43593</v>
      </c>
      <c r="B1416" t="s">
        <v>242</v>
      </c>
      <c r="C1416" t="s">
        <v>241</v>
      </c>
      <c r="D1416">
        <v>3</v>
      </c>
      <c r="E1416" t="s">
        <v>218</v>
      </c>
      <c r="F1416">
        <v>21.1</v>
      </c>
      <c r="G1416" t="s">
        <v>216</v>
      </c>
    </row>
    <row r="1417" spans="1:7" x14ac:dyDescent="0.25">
      <c r="A1417" s="1">
        <v>43593</v>
      </c>
      <c r="B1417" t="s">
        <v>242</v>
      </c>
      <c r="C1417" t="s">
        <v>241</v>
      </c>
      <c r="D1417">
        <v>3</v>
      </c>
      <c r="E1417" t="s">
        <v>218</v>
      </c>
      <c r="F1417">
        <v>9.1</v>
      </c>
    </row>
    <row r="1418" spans="1:7" x14ac:dyDescent="0.25">
      <c r="A1418" s="1">
        <v>43593</v>
      </c>
      <c r="B1418" t="s">
        <v>242</v>
      </c>
      <c r="C1418" t="s">
        <v>241</v>
      </c>
      <c r="D1418">
        <v>3</v>
      </c>
      <c r="E1418" t="s">
        <v>218</v>
      </c>
      <c r="F1418">
        <v>15.7</v>
      </c>
    </row>
    <row r="1419" spans="1:7" x14ac:dyDescent="0.25">
      <c r="A1419" s="1">
        <v>43593</v>
      </c>
      <c r="B1419" t="s">
        <v>242</v>
      </c>
      <c r="C1419" t="s">
        <v>241</v>
      </c>
      <c r="D1419">
        <v>3</v>
      </c>
      <c r="E1419" t="s">
        <v>218</v>
      </c>
      <c r="F1419">
        <v>7.5</v>
      </c>
    </row>
    <row r="1420" spans="1:7" x14ac:dyDescent="0.25">
      <c r="A1420" s="1">
        <v>43593</v>
      </c>
      <c r="B1420" t="s">
        <v>242</v>
      </c>
      <c r="C1420" t="s">
        <v>241</v>
      </c>
      <c r="D1420">
        <v>3</v>
      </c>
      <c r="E1420" t="s">
        <v>218</v>
      </c>
      <c r="F1420">
        <v>14.3</v>
      </c>
    </row>
    <row r="1421" spans="1:7" x14ac:dyDescent="0.25">
      <c r="A1421" s="1">
        <v>43593</v>
      </c>
      <c r="B1421" t="s">
        <v>242</v>
      </c>
      <c r="C1421" t="s">
        <v>241</v>
      </c>
      <c r="D1421">
        <v>3</v>
      </c>
      <c r="E1421" t="s">
        <v>218</v>
      </c>
      <c r="F1421">
        <v>13.2</v>
      </c>
    </row>
    <row r="1422" spans="1:7" x14ac:dyDescent="0.25">
      <c r="A1422" s="1">
        <v>43593</v>
      </c>
      <c r="B1422" t="s">
        <v>242</v>
      </c>
      <c r="C1422" t="s">
        <v>241</v>
      </c>
      <c r="D1422">
        <v>3</v>
      </c>
      <c r="E1422" t="s">
        <v>218</v>
      </c>
      <c r="F1422">
        <v>11.6</v>
      </c>
    </row>
    <row r="1423" spans="1:7" x14ac:dyDescent="0.25">
      <c r="A1423" s="1">
        <v>43593</v>
      </c>
      <c r="B1423" t="s">
        <v>242</v>
      </c>
      <c r="C1423" t="s">
        <v>241</v>
      </c>
      <c r="D1423">
        <v>3</v>
      </c>
      <c r="E1423" t="s">
        <v>218</v>
      </c>
      <c r="F1423">
        <v>12.6</v>
      </c>
    </row>
    <row r="1424" spans="1:7" x14ac:dyDescent="0.25">
      <c r="A1424" s="1">
        <v>43593</v>
      </c>
      <c r="B1424" t="s">
        <v>242</v>
      </c>
      <c r="C1424" t="s">
        <v>241</v>
      </c>
      <c r="D1424">
        <v>3</v>
      </c>
      <c r="E1424" t="s">
        <v>218</v>
      </c>
      <c r="F1424">
        <v>10.5</v>
      </c>
    </row>
    <row r="1425" spans="1:7" x14ac:dyDescent="0.25">
      <c r="A1425" s="1">
        <v>43593</v>
      </c>
      <c r="B1425" t="s">
        <v>242</v>
      </c>
      <c r="C1425" t="s">
        <v>241</v>
      </c>
      <c r="D1425">
        <v>3</v>
      </c>
      <c r="E1425" t="s">
        <v>218</v>
      </c>
      <c r="F1425">
        <v>8.9</v>
      </c>
    </row>
    <row r="1426" spans="1:7" x14ac:dyDescent="0.25">
      <c r="A1426" s="1">
        <v>43593</v>
      </c>
      <c r="B1426" t="s">
        <v>242</v>
      </c>
      <c r="C1426" t="s">
        <v>241</v>
      </c>
      <c r="D1426">
        <v>3</v>
      </c>
      <c r="E1426" t="s">
        <v>218</v>
      </c>
      <c r="F1426">
        <v>8.9</v>
      </c>
    </row>
    <row r="1427" spans="1:7" x14ac:dyDescent="0.25">
      <c r="A1427" s="1">
        <v>43593</v>
      </c>
      <c r="B1427" t="s">
        <v>242</v>
      </c>
      <c r="C1427" t="s">
        <v>241</v>
      </c>
      <c r="D1427">
        <v>3</v>
      </c>
      <c r="E1427" t="s">
        <v>218</v>
      </c>
      <c r="F1427">
        <v>17.600000000000001</v>
      </c>
      <c r="G1427" t="s">
        <v>217</v>
      </c>
    </row>
    <row r="1428" spans="1:7" x14ac:dyDescent="0.25">
      <c r="A1428" s="1">
        <v>43593</v>
      </c>
      <c r="B1428" t="s">
        <v>242</v>
      </c>
      <c r="C1428" t="s">
        <v>241</v>
      </c>
      <c r="D1428">
        <v>3</v>
      </c>
      <c r="E1428" t="s">
        <v>218</v>
      </c>
      <c r="F1428">
        <v>9.6999999999999993</v>
      </c>
    </row>
    <row r="1429" spans="1:7" x14ac:dyDescent="0.25">
      <c r="A1429" s="1">
        <v>43593</v>
      </c>
      <c r="B1429" t="s">
        <v>242</v>
      </c>
      <c r="C1429" t="s">
        <v>241</v>
      </c>
      <c r="D1429">
        <v>3</v>
      </c>
      <c r="E1429" t="s">
        <v>218</v>
      </c>
      <c r="F1429">
        <v>10.3</v>
      </c>
    </row>
    <row r="1430" spans="1:7" x14ac:dyDescent="0.25">
      <c r="A1430" s="1">
        <v>43593</v>
      </c>
      <c r="B1430" t="s">
        <v>242</v>
      </c>
      <c r="C1430" t="s">
        <v>241</v>
      </c>
      <c r="D1430">
        <v>3</v>
      </c>
      <c r="E1430" t="s">
        <v>218</v>
      </c>
      <c r="F1430">
        <v>8.8000000000000007</v>
      </c>
    </row>
    <row r="1431" spans="1:7" x14ac:dyDescent="0.25">
      <c r="A1431" s="1">
        <v>43593</v>
      </c>
      <c r="B1431" t="s">
        <v>242</v>
      </c>
      <c r="C1431" t="s">
        <v>241</v>
      </c>
      <c r="D1431">
        <v>3</v>
      </c>
      <c r="E1431" t="s">
        <v>218</v>
      </c>
      <c r="F1431">
        <v>9.9</v>
      </c>
    </row>
    <row r="1432" spans="1:7" x14ac:dyDescent="0.25">
      <c r="A1432" s="1">
        <v>43593</v>
      </c>
      <c r="B1432" t="s">
        <v>242</v>
      </c>
      <c r="C1432" t="s">
        <v>241</v>
      </c>
      <c r="D1432">
        <v>3</v>
      </c>
      <c r="E1432" t="s">
        <v>218</v>
      </c>
      <c r="F1432">
        <v>9.9</v>
      </c>
    </row>
    <row r="1433" spans="1:7" x14ac:dyDescent="0.25">
      <c r="A1433" s="1">
        <v>43593</v>
      </c>
      <c r="B1433" t="s">
        <v>242</v>
      </c>
      <c r="C1433" t="s">
        <v>241</v>
      </c>
      <c r="D1433">
        <v>3</v>
      </c>
      <c r="E1433" t="s">
        <v>218</v>
      </c>
      <c r="F1433">
        <v>12</v>
      </c>
    </row>
    <row r="1434" spans="1:7" x14ac:dyDescent="0.25">
      <c r="A1434" s="1">
        <v>43593</v>
      </c>
      <c r="B1434" t="s">
        <v>242</v>
      </c>
      <c r="C1434" t="s">
        <v>241</v>
      </c>
      <c r="D1434">
        <v>3</v>
      </c>
      <c r="E1434" t="s">
        <v>218</v>
      </c>
      <c r="F1434">
        <v>14.9</v>
      </c>
    </row>
    <row r="1435" spans="1:7" x14ac:dyDescent="0.25">
      <c r="A1435" s="1">
        <v>43593</v>
      </c>
      <c r="B1435" t="s">
        <v>242</v>
      </c>
      <c r="C1435" t="s">
        <v>241</v>
      </c>
      <c r="D1435">
        <v>3</v>
      </c>
      <c r="E1435" t="s">
        <v>218</v>
      </c>
      <c r="F1435">
        <v>12.1</v>
      </c>
    </row>
    <row r="1436" spans="1:7" x14ac:dyDescent="0.25">
      <c r="A1436" s="1">
        <v>43593</v>
      </c>
      <c r="B1436" t="s">
        <v>242</v>
      </c>
      <c r="C1436" t="s">
        <v>241</v>
      </c>
      <c r="D1436">
        <v>3</v>
      </c>
      <c r="E1436" t="s">
        <v>218</v>
      </c>
      <c r="F1436">
        <v>11.9</v>
      </c>
    </row>
    <row r="1437" spans="1:7" x14ac:dyDescent="0.25">
      <c r="A1437" s="1">
        <v>43593</v>
      </c>
      <c r="B1437" t="s">
        <v>242</v>
      </c>
      <c r="C1437" t="s">
        <v>241</v>
      </c>
      <c r="D1437">
        <v>3</v>
      </c>
      <c r="E1437" t="s">
        <v>218</v>
      </c>
      <c r="F1437">
        <v>11.4</v>
      </c>
    </row>
    <row r="1438" spans="1:7" x14ac:dyDescent="0.25">
      <c r="A1438" s="1">
        <v>43593</v>
      </c>
      <c r="B1438" t="s">
        <v>242</v>
      </c>
      <c r="C1438" t="s">
        <v>241</v>
      </c>
      <c r="D1438">
        <v>3</v>
      </c>
      <c r="E1438" t="s">
        <v>218</v>
      </c>
      <c r="F1438">
        <v>8.3000000000000007</v>
      </c>
    </row>
    <row r="1439" spans="1:7" x14ac:dyDescent="0.25">
      <c r="A1439" s="1">
        <v>43593</v>
      </c>
      <c r="B1439" t="s">
        <v>242</v>
      </c>
      <c r="C1439" t="s">
        <v>241</v>
      </c>
      <c r="D1439">
        <v>3</v>
      </c>
      <c r="E1439" t="s">
        <v>218</v>
      </c>
      <c r="F1439">
        <v>8.9</v>
      </c>
    </row>
    <row r="1440" spans="1:7" x14ac:dyDescent="0.25">
      <c r="A1440" s="1">
        <v>43593</v>
      </c>
      <c r="B1440" t="s">
        <v>242</v>
      </c>
      <c r="C1440" t="s">
        <v>241</v>
      </c>
      <c r="D1440">
        <v>3</v>
      </c>
      <c r="E1440" t="s">
        <v>218</v>
      </c>
      <c r="F1440">
        <v>9.1999999999999993</v>
      </c>
    </row>
    <row r="1441" spans="1:7" x14ac:dyDescent="0.25">
      <c r="A1441" s="1">
        <v>43593</v>
      </c>
      <c r="B1441" t="s">
        <v>242</v>
      </c>
      <c r="C1441" t="s">
        <v>241</v>
      </c>
      <c r="D1441">
        <v>3</v>
      </c>
      <c r="E1441" t="s">
        <v>218</v>
      </c>
      <c r="F1441">
        <v>9.1</v>
      </c>
    </row>
    <row r="1442" spans="1:7" x14ac:dyDescent="0.25">
      <c r="A1442" s="1">
        <v>43593</v>
      </c>
      <c r="B1442" t="s">
        <v>242</v>
      </c>
      <c r="C1442" t="s">
        <v>241</v>
      </c>
      <c r="D1442">
        <v>3</v>
      </c>
      <c r="E1442" t="s">
        <v>218</v>
      </c>
      <c r="F1442">
        <v>9.6999999999999993</v>
      </c>
    </row>
    <row r="1443" spans="1:7" x14ac:dyDescent="0.25">
      <c r="A1443" s="1">
        <v>43593</v>
      </c>
      <c r="B1443" t="s">
        <v>242</v>
      </c>
      <c r="C1443" t="s">
        <v>241</v>
      </c>
      <c r="D1443">
        <v>3</v>
      </c>
      <c r="E1443" t="s">
        <v>218</v>
      </c>
      <c r="F1443">
        <v>11.2</v>
      </c>
    </row>
    <row r="1444" spans="1:7" x14ac:dyDescent="0.25">
      <c r="A1444" s="1">
        <v>43593</v>
      </c>
      <c r="B1444" t="s">
        <v>242</v>
      </c>
      <c r="C1444" t="s">
        <v>241</v>
      </c>
      <c r="D1444">
        <v>3</v>
      </c>
      <c r="E1444" t="s">
        <v>218</v>
      </c>
      <c r="F1444">
        <v>8.1999999999999993</v>
      </c>
    </row>
    <row r="1445" spans="1:7" x14ac:dyDescent="0.25">
      <c r="A1445" s="1">
        <v>43593</v>
      </c>
      <c r="B1445" t="s">
        <v>242</v>
      </c>
      <c r="C1445" t="s">
        <v>241</v>
      </c>
      <c r="D1445">
        <v>3</v>
      </c>
      <c r="E1445" t="s">
        <v>218</v>
      </c>
      <c r="F1445">
        <v>8.5</v>
      </c>
    </row>
    <row r="1446" spans="1:7" x14ac:dyDescent="0.25">
      <c r="A1446" s="1">
        <v>43593</v>
      </c>
      <c r="B1446" t="s">
        <v>242</v>
      </c>
      <c r="C1446" t="s">
        <v>241</v>
      </c>
      <c r="D1446">
        <v>3</v>
      </c>
      <c r="E1446" t="s">
        <v>218</v>
      </c>
      <c r="F1446">
        <v>9.6999999999999993</v>
      </c>
    </row>
    <row r="1447" spans="1:7" x14ac:dyDescent="0.25">
      <c r="A1447" s="1">
        <v>43593</v>
      </c>
      <c r="B1447" t="s">
        <v>242</v>
      </c>
      <c r="C1447" t="s">
        <v>241</v>
      </c>
      <c r="D1447">
        <v>3</v>
      </c>
      <c r="E1447" t="s">
        <v>218</v>
      </c>
      <c r="F1447">
        <v>8.9</v>
      </c>
    </row>
    <row r="1448" spans="1:7" x14ac:dyDescent="0.25">
      <c r="A1448" s="1">
        <v>43593</v>
      </c>
      <c r="B1448" t="s">
        <v>242</v>
      </c>
      <c r="C1448" t="s">
        <v>241</v>
      </c>
      <c r="D1448">
        <v>3</v>
      </c>
      <c r="E1448" t="s">
        <v>218</v>
      </c>
      <c r="F1448">
        <v>7.6</v>
      </c>
    </row>
    <row r="1449" spans="1:7" x14ac:dyDescent="0.25">
      <c r="A1449" s="1">
        <v>43593</v>
      </c>
      <c r="B1449" t="s">
        <v>242</v>
      </c>
      <c r="C1449" t="s">
        <v>241</v>
      </c>
      <c r="D1449">
        <v>3</v>
      </c>
      <c r="E1449" t="s">
        <v>218</v>
      </c>
      <c r="F1449">
        <v>7.2</v>
      </c>
    </row>
    <row r="1450" spans="1:7" x14ac:dyDescent="0.25">
      <c r="A1450" s="1">
        <v>43593</v>
      </c>
      <c r="B1450" t="s">
        <v>242</v>
      </c>
      <c r="C1450" t="s">
        <v>241</v>
      </c>
      <c r="D1450">
        <v>3</v>
      </c>
      <c r="E1450" t="s">
        <v>215</v>
      </c>
      <c r="F1450">
        <v>9.1</v>
      </c>
    </row>
    <row r="1451" spans="1:7" x14ac:dyDescent="0.25">
      <c r="A1451" s="1">
        <v>43593</v>
      </c>
      <c r="B1451" t="s">
        <v>242</v>
      </c>
      <c r="C1451" t="s">
        <v>241</v>
      </c>
      <c r="D1451">
        <v>3</v>
      </c>
      <c r="E1451" t="s">
        <v>215</v>
      </c>
      <c r="F1451">
        <v>13.3</v>
      </c>
      <c r="G1451" t="s">
        <v>216</v>
      </c>
    </row>
    <row r="1452" spans="1:7" x14ac:dyDescent="0.25">
      <c r="A1452" s="1">
        <v>43593</v>
      </c>
      <c r="B1452" t="s">
        <v>242</v>
      </c>
      <c r="C1452" t="s">
        <v>241</v>
      </c>
      <c r="D1452">
        <v>3</v>
      </c>
      <c r="E1452" t="s">
        <v>215</v>
      </c>
      <c r="F1452">
        <v>11.8</v>
      </c>
      <c r="G1452" t="s">
        <v>217</v>
      </c>
    </row>
    <row r="1453" spans="1:7" x14ac:dyDescent="0.25">
      <c r="A1453" s="1">
        <v>43593</v>
      </c>
      <c r="B1453" t="s">
        <v>242</v>
      </c>
      <c r="C1453" t="s">
        <v>241</v>
      </c>
      <c r="D1453">
        <v>3</v>
      </c>
      <c r="E1453" t="s">
        <v>215</v>
      </c>
      <c r="F1453">
        <v>12.3</v>
      </c>
      <c r="G1453" t="s">
        <v>216</v>
      </c>
    </row>
    <row r="1454" spans="1:7" x14ac:dyDescent="0.25">
      <c r="A1454" s="1">
        <v>43593</v>
      </c>
      <c r="B1454" t="s">
        <v>242</v>
      </c>
      <c r="C1454" t="s">
        <v>241</v>
      </c>
      <c r="D1454">
        <v>3</v>
      </c>
      <c r="E1454" t="s">
        <v>215</v>
      </c>
      <c r="F1454">
        <v>9.4</v>
      </c>
    </row>
    <row r="1455" spans="1:7" x14ac:dyDescent="0.25">
      <c r="A1455" s="1">
        <v>43593</v>
      </c>
      <c r="B1455" t="s">
        <v>242</v>
      </c>
      <c r="C1455" t="s">
        <v>241</v>
      </c>
      <c r="D1455">
        <v>3</v>
      </c>
      <c r="E1455" t="s">
        <v>215</v>
      </c>
      <c r="F1455">
        <v>11.1</v>
      </c>
      <c r="G1455" t="s">
        <v>217</v>
      </c>
    </row>
    <row r="1456" spans="1:7" x14ac:dyDescent="0.25">
      <c r="A1456" s="1">
        <v>43593</v>
      </c>
      <c r="B1456" t="s">
        <v>242</v>
      </c>
      <c r="C1456" t="s">
        <v>241</v>
      </c>
      <c r="D1456">
        <v>3</v>
      </c>
      <c r="E1456" t="s">
        <v>215</v>
      </c>
      <c r="F1456">
        <v>8.6999999999999993</v>
      </c>
    </row>
    <row r="1457" spans="1:7" x14ac:dyDescent="0.25">
      <c r="A1457" s="1">
        <v>43593</v>
      </c>
      <c r="B1457" t="s">
        <v>242</v>
      </c>
      <c r="C1457" t="s">
        <v>241</v>
      </c>
      <c r="D1457">
        <v>3</v>
      </c>
      <c r="E1457" t="s">
        <v>215</v>
      </c>
      <c r="F1457">
        <v>12.8</v>
      </c>
      <c r="G1457" t="s">
        <v>216</v>
      </c>
    </row>
    <row r="1458" spans="1:7" x14ac:dyDescent="0.25">
      <c r="A1458" s="1">
        <v>43593</v>
      </c>
      <c r="B1458" t="s">
        <v>242</v>
      </c>
      <c r="C1458" t="s">
        <v>241</v>
      </c>
      <c r="D1458">
        <v>3</v>
      </c>
      <c r="E1458" t="s">
        <v>215</v>
      </c>
      <c r="F1458">
        <v>7.4</v>
      </c>
    </row>
    <row r="1459" spans="1:7" x14ac:dyDescent="0.25">
      <c r="A1459" s="1">
        <v>43593</v>
      </c>
      <c r="B1459" t="s">
        <v>242</v>
      </c>
      <c r="C1459" t="s">
        <v>241</v>
      </c>
      <c r="D1459">
        <v>3</v>
      </c>
      <c r="E1459" t="s">
        <v>215</v>
      </c>
      <c r="F1459">
        <v>12.4</v>
      </c>
      <c r="G1459" t="s">
        <v>216</v>
      </c>
    </row>
    <row r="1460" spans="1:7" x14ac:dyDescent="0.25">
      <c r="A1460" s="1">
        <v>43593</v>
      </c>
      <c r="B1460" t="s">
        <v>242</v>
      </c>
      <c r="C1460" t="s">
        <v>241</v>
      </c>
      <c r="D1460">
        <v>3</v>
      </c>
      <c r="E1460" t="s">
        <v>215</v>
      </c>
      <c r="F1460">
        <v>11.4</v>
      </c>
      <c r="G1460" t="s">
        <v>217</v>
      </c>
    </row>
    <row r="1461" spans="1:7" x14ac:dyDescent="0.25">
      <c r="A1461" s="1">
        <v>43593</v>
      </c>
      <c r="B1461" t="s">
        <v>242</v>
      </c>
      <c r="C1461" t="s">
        <v>241</v>
      </c>
      <c r="D1461">
        <v>3</v>
      </c>
      <c r="E1461" t="s">
        <v>215</v>
      </c>
      <c r="F1461">
        <v>10.6</v>
      </c>
      <c r="G1461" t="s">
        <v>216</v>
      </c>
    </row>
    <row r="1462" spans="1:7" x14ac:dyDescent="0.25">
      <c r="A1462" s="1">
        <v>43593</v>
      </c>
      <c r="B1462" t="s">
        <v>242</v>
      </c>
      <c r="C1462" t="s">
        <v>241</v>
      </c>
      <c r="D1462">
        <v>3</v>
      </c>
      <c r="E1462" t="s">
        <v>215</v>
      </c>
      <c r="F1462">
        <v>11.6</v>
      </c>
      <c r="G1462" t="s">
        <v>217</v>
      </c>
    </row>
    <row r="1463" spans="1:7" x14ac:dyDescent="0.25">
      <c r="A1463" s="1">
        <v>43593</v>
      </c>
      <c r="B1463" t="s">
        <v>242</v>
      </c>
      <c r="C1463" t="s">
        <v>241</v>
      </c>
      <c r="D1463">
        <v>3</v>
      </c>
      <c r="E1463" t="s">
        <v>215</v>
      </c>
      <c r="F1463">
        <v>13</v>
      </c>
      <c r="G1463" t="s">
        <v>216</v>
      </c>
    </row>
    <row r="1464" spans="1:7" x14ac:dyDescent="0.25">
      <c r="A1464" s="1">
        <v>43593</v>
      </c>
      <c r="B1464" t="s">
        <v>242</v>
      </c>
      <c r="C1464" t="s">
        <v>241</v>
      </c>
      <c r="D1464">
        <v>3</v>
      </c>
      <c r="E1464" t="s">
        <v>215</v>
      </c>
      <c r="F1464">
        <v>10.9</v>
      </c>
      <c r="G1464" t="s">
        <v>217</v>
      </c>
    </row>
    <row r="1465" spans="1:7" x14ac:dyDescent="0.25">
      <c r="A1465" s="1">
        <v>43593</v>
      </c>
      <c r="B1465" t="s">
        <v>242</v>
      </c>
      <c r="C1465" t="s">
        <v>241</v>
      </c>
      <c r="D1465">
        <v>3</v>
      </c>
      <c r="E1465" t="s">
        <v>215</v>
      </c>
      <c r="F1465">
        <v>14.4</v>
      </c>
      <c r="G1465" t="s">
        <v>216</v>
      </c>
    </row>
    <row r="1466" spans="1:7" x14ac:dyDescent="0.25">
      <c r="A1466" s="1">
        <v>43593</v>
      </c>
      <c r="B1466" t="s">
        <v>242</v>
      </c>
      <c r="C1466" t="s">
        <v>241</v>
      </c>
      <c r="D1466">
        <v>3</v>
      </c>
      <c r="E1466" t="s">
        <v>215</v>
      </c>
      <c r="F1466">
        <v>8.1999999999999993</v>
      </c>
    </row>
    <row r="1467" spans="1:7" x14ac:dyDescent="0.25">
      <c r="A1467" s="1">
        <v>43593</v>
      </c>
      <c r="B1467" t="s">
        <v>242</v>
      </c>
      <c r="C1467" t="s">
        <v>241</v>
      </c>
      <c r="D1467">
        <v>3</v>
      </c>
      <c r="E1467" t="s">
        <v>215</v>
      </c>
      <c r="F1467">
        <v>11.6</v>
      </c>
      <c r="G1467" t="s">
        <v>217</v>
      </c>
    </row>
    <row r="1468" spans="1:7" x14ac:dyDescent="0.25">
      <c r="A1468" s="1">
        <v>43593</v>
      </c>
      <c r="B1468" t="s">
        <v>242</v>
      </c>
      <c r="C1468" t="s">
        <v>241</v>
      </c>
      <c r="D1468">
        <v>3</v>
      </c>
      <c r="E1468" t="s">
        <v>215</v>
      </c>
      <c r="F1468">
        <v>8.6</v>
      </c>
    </row>
    <row r="1469" spans="1:7" x14ac:dyDescent="0.25">
      <c r="A1469" s="1">
        <v>43593</v>
      </c>
      <c r="B1469" t="s">
        <v>242</v>
      </c>
      <c r="C1469" t="s">
        <v>241</v>
      </c>
      <c r="D1469">
        <v>3</v>
      </c>
      <c r="E1469" t="s">
        <v>215</v>
      </c>
      <c r="F1469">
        <v>9</v>
      </c>
    </row>
    <row r="1470" spans="1:7" x14ac:dyDescent="0.25">
      <c r="A1470" s="1">
        <v>43593</v>
      </c>
      <c r="B1470" t="s">
        <v>242</v>
      </c>
      <c r="C1470" t="s">
        <v>241</v>
      </c>
      <c r="D1470">
        <v>3</v>
      </c>
      <c r="E1470" t="s">
        <v>219</v>
      </c>
      <c r="F1470">
        <v>9.6</v>
      </c>
    </row>
    <row r="1471" spans="1:7" x14ac:dyDescent="0.25">
      <c r="A1471" s="1">
        <v>43593</v>
      </c>
      <c r="B1471" t="s">
        <v>242</v>
      </c>
      <c r="C1471" t="s">
        <v>241</v>
      </c>
      <c r="D1471">
        <v>3</v>
      </c>
      <c r="E1471" t="s">
        <v>219</v>
      </c>
      <c r="F1471">
        <v>19.600000000000001</v>
      </c>
      <c r="G1471" t="s">
        <v>217</v>
      </c>
    </row>
    <row r="1472" spans="1:7" x14ac:dyDescent="0.25">
      <c r="A1472" s="1">
        <v>43593</v>
      </c>
      <c r="B1472" t="s">
        <v>242</v>
      </c>
      <c r="C1472" t="s">
        <v>241</v>
      </c>
      <c r="D1472">
        <v>3</v>
      </c>
      <c r="E1472" t="s">
        <v>219</v>
      </c>
      <c r="F1472">
        <v>14.4</v>
      </c>
    </row>
    <row r="1473" spans="1:7" x14ac:dyDescent="0.25">
      <c r="A1473" s="1">
        <v>43593</v>
      </c>
      <c r="B1473" t="s">
        <v>242</v>
      </c>
      <c r="C1473" t="s">
        <v>241</v>
      </c>
      <c r="D1473">
        <v>3</v>
      </c>
      <c r="E1473" t="s">
        <v>220</v>
      </c>
      <c r="F1473">
        <v>11.9</v>
      </c>
    </row>
    <row r="1474" spans="1:7" x14ac:dyDescent="0.25">
      <c r="A1474" s="1">
        <v>43593</v>
      </c>
      <c r="B1474" t="s">
        <v>242</v>
      </c>
      <c r="C1474" t="s">
        <v>241</v>
      </c>
      <c r="D1474">
        <v>3</v>
      </c>
      <c r="E1474" t="s">
        <v>221</v>
      </c>
      <c r="F1474">
        <v>12.4</v>
      </c>
    </row>
    <row r="1475" spans="1:7" x14ac:dyDescent="0.25">
      <c r="A1475" s="1">
        <v>43593</v>
      </c>
      <c r="B1475" t="s">
        <v>242</v>
      </c>
      <c r="C1475" t="s">
        <v>241</v>
      </c>
      <c r="D1475">
        <v>4</v>
      </c>
      <c r="E1475" t="s">
        <v>218</v>
      </c>
      <c r="F1475">
        <v>13</v>
      </c>
    </row>
    <row r="1476" spans="1:7" x14ac:dyDescent="0.25">
      <c r="A1476" s="1">
        <v>43593</v>
      </c>
      <c r="B1476" t="s">
        <v>242</v>
      </c>
      <c r="C1476" t="s">
        <v>241</v>
      </c>
      <c r="D1476">
        <v>4</v>
      </c>
      <c r="E1476" t="s">
        <v>218</v>
      </c>
      <c r="F1476">
        <v>19.600000000000001</v>
      </c>
      <c r="G1476" t="s">
        <v>216</v>
      </c>
    </row>
    <row r="1477" spans="1:7" x14ac:dyDescent="0.25">
      <c r="A1477" s="1">
        <v>43593</v>
      </c>
      <c r="B1477" t="s">
        <v>242</v>
      </c>
      <c r="C1477" t="s">
        <v>241</v>
      </c>
      <c r="D1477">
        <v>4</v>
      </c>
      <c r="E1477" t="s">
        <v>218</v>
      </c>
      <c r="F1477">
        <v>11.9</v>
      </c>
    </row>
    <row r="1478" spans="1:7" x14ac:dyDescent="0.25">
      <c r="A1478" s="1">
        <v>43593</v>
      </c>
      <c r="B1478" t="s">
        <v>242</v>
      </c>
      <c r="C1478" t="s">
        <v>241</v>
      </c>
      <c r="D1478">
        <v>4</v>
      </c>
      <c r="E1478" t="s">
        <v>218</v>
      </c>
      <c r="F1478">
        <v>15.1</v>
      </c>
    </row>
    <row r="1479" spans="1:7" x14ac:dyDescent="0.25">
      <c r="A1479" s="1">
        <v>43593</v>
      </c>
      <c r="B1479" t="s">
        <v>242</v>
      </c>
      <c r="C1479" t="s">
        <v>241</v>
      </c>
      <c r="D1479">
        <v>4</v>
      </c>
      <c r="E1479" t="s">
        <v>218</v>
      </c>
      <c r="F1479">
        <v>18.3</v>
      </c>
      <c r="G1479" t="s">
        <v>217</v>
      </c>
    </row>
    <row r="1480" spans="1:7" x14ac:dyDescent="0.25">
      <c r="A1480" s="1">
        <v>43593</v>
      </c>
      <c r="B1480" t="s">
        <v>242</v>
      </c>
      <c r="C1480" t="s">
        <v>241</v>
      </c>
      <c r="D1480">
        <v>4</v>
      </c>
      <c r="E1480" t="s">
        <v>218</v>
      </c>
      <c r="F1480">
        <v>12.7</v>
      </c>
    </row>
    <row r="1481" spans="1:7" x14ac:dyDescent="0.25">
      <c r="A1481" s="1">
        <v>43593</v>
      </c>
      <c r="B1481" t="s">
        <v>242</v>
      </c>
      <c r="C1481" t="s">
        <v>241</v>
      </c>
      <c r="D1481">
        <v>4</v>
      </c>
      <c r="E1481" t="s">
        <v>218</v>
      </c>
      <c r="F1481">
        <v>11.9</v>
      </c>
    </row>
    <row r="1482" spans="1:7" x14ac:dyDescent="0.25">
      <c r="A1482" s="1">
        <v>43593</v>
      </c>
      <c r="B1482" t="s">
        <v>242</v>
      </c>
      <c r="C1482" t="s">
        <v>241</v>
      </c>
      <c r="D1482">
        <v>4</v>
      </c>
      <c r="E1482" t="s">
        <v>218</v>
      </c>
      <c r="F1482">
        <v>12.8</v>
      </c>
    </row>
    <row r="1483" spans="1:7" x14ac:dyDescent="0.25">
      <c r="A1483" s="1">
        <v>43593</v>
      </c>
      <c r="B1483" t="s">
        <v>242</v>
      </c>
      <c r="C1483" t="s">
        <v>241</v>
      </c>
      <c r="D1483">
        <v>4</v>
      </c>
      <c r="E1483" t="s">
        <v>218</v>
      </c>
      <c r="F1483">
        <v>11.8</v>
      </c>
    </row>
    <row r="1484" spans="1:7" x14ac:dyDescent="0.25">
      <c r="A1484" s="1">
        <v>43593</v>
      </c>
      <c r="B1484" t="s">
        <v>242</v>
      </c>
      <c r="C1484" t="s">
        <v>241</v>
      </c>
      <c r="D1484">
        <v>4</v>
      </c>
      <c r="E1484" t="s">
        <v>218</v>
      </c>
      <c r="F1484">
        <v>8.6999999999999993</v>
      </c>
    </row>
    <row r="1485" spans="1:7" x14ac:dyDescent="0.25">
      <c r="A1485" s="1">
        <v>43593</v>
      </c>
      <c r="B1485" t="s">
        <v>242</v>
      </c>
      <c r="C1485" t="s">
        <v>241</v>
      </c>
      <c r="D1485">
        <v>4</v>
      </c>
      <c r="E1485" t="s">
        <v>218</v>
      </c>
      <c r="F1485">
        <v>9.9</v>
      </c>
    </row>
    <row r="1486" spans="1:7" x14ac:dyDescent="0.25">
      <c r="A1486" s="1">
        <v>43593</v>
      </c>
      <c r="B1486" t="s">
        <v>242</v>
      </c>
      <c r="C1486" t="s">
        <v>241</v>
      </c>
      <c r="D1486">
        <v>4</v>
      </c>
      <c r="E1486" t="s">
        <v>215</v>
      </c>
      <c r="F1486">
        <v>11.8</v>
      </c>
      <c r="G1486" t="s">
        <v>217</v>
      </c>
    </row>
    <row r="1487" spans="1:7" x14ac:dyDescent="0.25">
      <c r="A1487" s="1">
        <v>43593</v>
      </c>
      <c r="B1487" t="s">
        <v>242</v>
      </c>
      <c r="C1487" t="s">
        <v>241</v>
      </c>
      <c r="D1487">
        <v>4</v>
      </c>
      <c r="E1487" t="s">
        <v>215</v>
      </c>
      <c r="F1487">
        <v>15.8</v>
      </c>
      <c r="G1487" t="s">
        <v>216</v>
      </c>
    </row>
    <row r="1488" spans="1:7" x14ac:dyDescent="0.25">
      <c r="A1488" s="1">
        <v>43593</v>
      </c>
      <c r="B1488" t="s">
        <v>242</v>
      </c>
      <c r="C1488" t="s">
        <v>241</v>
      </c>
      <c r="D1488">
        <v>4</v>
      </c>
      <c r="E1488" t="s">
        <v>219</v>
      </c>
      <c r="F1488">
        <v>20.8</v>
      </c>
      <c r="G1488" t="s">
        <v>216</v>
      </c>
    </row>
    <row r="1489" spans="1:7" x14ac:dyDescent="0.25">
      <c r="A1489" s="1">
        <v>43593</v>
      </c>
      <c r="B1489" t="s">
        <v>242</v>
      </c>
      <c r="C1489" t="s">
        <v>241</v>
      </c>
      <c r="D1489">
        <v>4</v>
      </c>
      <c r="E1489" t="s">
        <v>219</v>
      </c>
      <c r="F1489">
        <v>12.4</v>
      </c>
    </row>
    <row r="1490" spans="1:7" x14ac:dyDescent="0.25">
      <c r="A1490" s="1">
        <v>43593</v>
      </c>
      <c r="B1490" t="s">
        <v>242</v>
      </c>
      <c r="C1490" t="s">
        <v>241</v>
      </c>
      <c r="D1490">
        <v>4</v>
      </c>
      <c r="E1490" t="s">
        <v>221</v>
      </c>
      <c r="F1490">
        <v>10.8</v>
      </c>
    </row>
    <row r="1491" spans="1:7" x14ac:dyDescent="0.25">
      <c r="A1491" s="1">
        <v>43593</v>
      </c>
      <c r="B1491" t="s">
        <v>242</v>
      </c>
      <c r="C1491" t="s">
        <v>241</v>
      </c>
      <c r="D1491">
        <v>4</v>
      </c>
      <c r="E1491" t="s">
        <v>254</v>
      </c>
      <c r="F1491">
        <v>48.8</v>
      </c>
    </row>
    <row r="1492" spans="1:7" x14ac:dyDescent="0.25">
      <c r="A1492" s="1">
        <v>43593</v>
      </c>
      <c r="B1492" t="s">
        <v>242</v>
      </c>
      <c r="C1492" t="s">
        <v>241</v>
      </c>
      <c r="D1492">
        <v>6</v>
      </c>
      <c r="E1492" t="s">
        <v>215</v>
      </c>
      <c r="F1492">
        <v>12.1</v>
      </c>
      <c r="G1492" t="s">
        <v>217</v>
      </c>
    </row>
    <row r="1493" spans="1:7" x14ac:dyDescent="0.25">
      <c r="A1493" s="1">
        <v>43593</v>
      </c>
      <c r="B1493" t="s">
        <v>242</v>
      </c>
      <c r="C1493" t="s">
        <v>241</v>
      </c>
      <c r="D1493">
        <v>6</v>
      </c>
      <c r="E1493" t="s">
        <v>215</v>
      </c>
      <c r="F1493">
        <v>10.5</v>
      </c>
      <c r="G1493" t="s">
        <v>217</v>
      </c>
    </row>
    <row r="1494" spans="1:7" x14ac:dyDescent="0.25">
      <c r="A1494" s="1">
        <v>43593</v>
      </c>
      <c r="B1494" t="s">
        <v>242</v>
      </c>
      <c r="C1494" t="s">
        <v>241</v>
      </c>
      <c r="D1494">
        <v>6</v>
      </c>
      <c r="E1494" t="s">
        <v>215</v>
      </c>
      <c r="F1494">
        <v>8.6999999999999993</v>
      </c>
    </row>
    <row r="1495" spans="1:7" x14ac:dyDescent="0.25">
      <c r="A1495" s="1">
        <v>43593</v>
      </c>
      <c r="B1495" t="s">
        <v>242</v>
      </c>
      <c r="C1495" t="s">
        <v>241</v>
      </c>
      <c r="D1495">
        <v>6</v>
      </c>
      <c r="E1495" t="s">
        <v>215</v>
      </c>
      <c r="F1495">
        <v>7.8</v>
      </c>
    </row>
    <row r="1496" spans="1:7" x14ac:dyDescent="0.25">
      <c r="A1496" s="1">
        <v>43593</v>
      </c>
      <c r="B1496" t="s">
        <v>242</v>
      </c>
      <c r="C1496" t="s">
        <v>241</v>
      </c>
      <c r="D1496">
        <v>6</v>
      </c>
      <c r="E1496" t="s">
        <v>215</v>
      </c>
      <c r="F1496">
        <v>12.1</v>
      </c>
      <c r="G1496" t="s">
        <v>217</v>
      </c>
    </row>
    <row r="1497" spans="1:7" x14ac:dyDescent="0.25">
      <c r="A1497" s="1">
        <v>43593</v>
      </c>
      <c r="B1497" t="s">
        <v>242</v>
      </c>
      <c r="C1497" t="s">
        <v>241</v>
      </c>
      <c r="D1497">
        <v>6</v>
      </c>
      <c r="E1497" t="s">
        <v>215</v>
      </c>
      <c r="F1497">
        <v>12.2</v>
      </c>
      <c r="G1497" t="s">
        <v>217</v>
      </c>
    </row>
    <row r="1498" spans="1:7" x14ac:dyDescent="0.25">
      <c r="A1498" s="1">
        <v>43593</v>
      </c>
      <c r="B1498" t="s">
        <v>242</v>
      </c>
      <c r="C1498" t="s">
        <v>241</v>
      </c>
      <c r="D1498">
        <v>6</v>
      </c>
      <c r="E1498" t="s">
        <v>215</v>
      </c>
      <c r="F1498">
        <v>18.100000000000001</v>
      </c>
      <c r="G1498" t="s">
        <v>216</v>
      </c>
    </row>
    <row r="1499" spans="1:7" x14ac:dyDescent="0.25">
      <c r="A1499" s="1">
        <v>43593</v>
      </c>
      <c r="B1499" t="s">
        <v>242</v>
      </c>
      <c r="C1499" t="s">
        <v>241</v>
      </c>
      <c r="D1499">
        <v>6</v>
      </c>
      <c r="E1499" t="s">
        <v>215</v>
      </c>
      <c r="F1499">
        <v>10.4</v>
      </c>
      <c r="G1499" t="s">
        <v>216</v>
      </c>
    </row>
    <row r="1500" spans="1:7" x14ac:dyDescent="0.25">
      <c r="A1500" s="1">
        <v>43593</v>
      </c>
      <c r="B1500" t="s">
        <v>242</v>
      </c>
      <c r="C1500" t="s">
        <v>241</v>
      </c>
      <c r="D1500">
        <v>6</v>
      </c>
      <c r="E1500" t="s">
        <v>215</v>
      </c>
      <c r="F1500">
        <v>13.8</v>
      </c>
      <c r="G1500" t="s">
        <v>216</v>
      </c>
    </row>
    <row r="1501" spans="1:7" x14ac:dyDescent="0.25">
      <c r="A1501" s="1">
        <v>43593</v>
      </c>
      <c r="B1501" t="s">
        <v>242</v>
      </c>
      <c r="C1501" t="s">
        <v>241</v>
      </c>
      <c r="D1501">
        <v>6</v>
      </c>
      <c r="E1501" t="s">
        <v>215</v>
      </c>
      <c r="F1501">
        <v>12.1</v>
      </c>
      <c r="G1501" t="s">
        <v>216</v>
      </c>
    </row>
    <row r="1502" spans="1:7" x14ac:dyDescent="0.25">
      <c r="A1502" s="1">
        <v>43593</v>
      </c>
      <c r="B1502" t="s">
        <v>242</v>
      </c>
      <c r="C1502" t="s">
        <v>241</v>
      </c>
      <c r="D1502">
        <v>6</v>
      </c>
      <c r="E1502" t="s">
        <v>215</v>
      </c>
      <c r="F1502">
        <v>15.5</v>
      </c>
      <c r="G1502" t="s">
        <v>216</v>
      </c>
    </row>
    <row r="1503" spans="1:7" x14ac:dyDescent="0.25">
      <c r="A1503" s="1">
        <v>43593</v>
      </c>
      <c r="B1503" t="s">
        <v>242</v>
      </c>
      <c r="C1503" t="s">
        <v>241</v>
      </c>
      <c r="D1503">
        <v>6</v>
      </c>
      <c r="E1503" t="s">
        <v>215</v>
      </c>
      <c r="F1503">
        <v>15.3</v>
      </c>
      <c r="G1503" t="s">
        <v>216</v>
      </c>
    </row>
    <row r="1504" spans="1:7" x14ac:dyDescent="0.25">
      <c r="A1504" s="1">
        <v>43593</v>
      </c>
      <c r="B1504" t="s">
        <v>242</v>
      </c>
      <c r="C1504" t="s">
        <v>241</v>
      </c>
      <c r="D1504">
        <v>6</v>
      </c>
      <c r="E1504" t="s">
        <v>215</v>
      </c>
      <c r="F1504">
        <v>14.3</v>
      </c>
      <c r="G1504" t="s">
        <v>216</v>
      </c>
    </row>
    <row r="1505" spans="1:7" x14ac:dyDescent="0.25">
      <c r="A1505" s="1">
        <v>43593</v>
      </c>
      <c r="B1505" t="s">
        <v>242</v>
      </c>
      <c r="C1505" t="s">
        <v>241</v>
      </c>
      <c r="D1505">
        <v>6</v>
      </c>
      <c r="E1505" t="s">
        <v>215</v>
      </c>
      <c r="F1505">
        <v>15.1</v>
      </c>
      <c r="G1505" t="s">
        <v>216</v>
      </c>
    </row>
    <row r="1506" spans="1:7" x14ac:dyDescent="0.25">
      <c r="A1506" s="1">
        <v>43593</v>
      </c>
      <c r="B1506" t="s">
        <v>242</v>
      </c>
      <c r="C1506" t="s">
        <v>241</v>
      </c>
      <c r="D1506">
        <v>6</v>
      </c>
      <c r="E1506" t="s">
        <v>215</v>
      </c>
      <c r="F1506">
        <v>11</v>
      </c>
      <c r="G1506" t="s">
        <v>217</v>
      </c>
    </row>
    <row r="1507" spans="1:7" x14ac:dyDescent="0.25">
      <c r="A1507" s="1">
        <v>43593</v>
      </c>
      <c r="B1507" t="s">
        <v>242</v>
      </c>
      <c r="C1507" t="s">
        <v>241</v>
      </c>
      <c r="D1507">
        <v>6</v>
      </c>
      <c r="E1507" t="s">
        <v>215</v>
      </c>
      <c r="F1507">
        <v>12.6</v>
      </c>
      <c r="G1507" t="s">
        <v>217</v>
      </c>
    </row>
    <row r="1508" spans="1:7" x14ac:dyDescent="0.25">
      <c r="A1508" s="1">
        <v>43593</v>
      </c>
      <c r="B1508" t="s">
        <v>242</v>
      </c>
      <c r="C1508" t="s">
        <v>241</v>
      </c>
      <c r="D1508">
        <v>6</v>
      </c>
      <c r="E1508" t="s">
        <v>215</v>
      </c>
      <c r="F1508">
        <v>12.6</v>
      </c>
      <c r="G1508" t="s">
        <v>216</v>
      </c>
    </row>
    <row r="1509" spans="1:7" x14ac:dyDescent="0.25">
      <c r="A1509" s="1">
        <v>43593</v>
      </c>
      <c r="B1509" t="s">
        <v>242</v>
      </c>
      <c r="C1509" t="s">
        <v>241</v>
      </c>
      <c r="D1509">
        <v>6</v>
      </c>
      <c r="E1509" t="s">
        <v>215</v>
      </c>
      <c r="F1509">
        <v>13.7</v>
      </c>
      <c r="G1509" t="s">
        <v>216</v>
      </c>
    </row>
    <row r="1510" spans="1:7" x14ac:dyDescent="0.25">
      <c r="A1510" s="1">
        <v>43593</v>
      </c>
      <c r="B1510" t="s">
        <v>242</v>
      </c>
      <c r="C1510" t="s">
        <v>241</v>
      </c>
      <c r="D1510">
        <v>6</v>
      </c>
      <c r="E1510" t="s">
        <v>215</v>
      </c>
      <c r="F1510">
        <v>10.7</v>
      </c>
      <c r="G1510" t="s">
        <v>216</v>
      </c>
    </row>
    <row r="1511" spans="1:7" x14ac:dyDescent="0.25">
      <c r="A1511" s="1">
        <v>43593</v>
      </c>
      <c r="B1511" t="s">
        <v>242</v>
      </c>
      <c r="C1511" t="s">
        <v>241</v>
      </c>
      <c r="D1511">
        <v>6</v>
      </c>
      <c r="E1511" t="s">
        <v>215</v>
      </c>
      <c r="F1511">
        <v>11.6</v>
      </c>
      <c r="G1511" t="s">
        <v>216</v>
      </c>
    </row>
    <row r="1512" spans="1:7" x14ac:dyDescent="0.25">
      <c r="A1512" s="1">
        <v>43593</v>
      </c>
      <c r="B1512" t="s">
        <v>242</v>
      </c>
      <c r="C1512" t="s">
        <v>241</v>
      </c>
      <c r="D1512">
        <v>6</v>
      </c>
      <c r="E1512" t="s">
        <v>215</v>
      </c>
      <c r="F1512">
        <v>12.3</v>
      </c>
      <c r="G1512" t="s">
        <v>217</v>
      </c>
    </row>
    <row r="1513" spans="1:7" x14ac:dyDescent="0.25">
      <c r="A1513" s="1">
        <v>43593</v>
      </c>
      <c r="B1513" t="s">
        <v>242</v>
      </c>
      <c r="C1513" t="s">
        <v>241</v>
      </c>
      <c r="D1513">
        <v>6</v>
      </c>
      <c r="E1513" t="s">
        <v>215</v>
      </c>
      <c r="F1513">
        <v>11.8</v>
      </c>
      <c r="G1513" t="s">
        <v>217</v>
      </c>
    </row>
    <row r="1514" spans="1:7" x14ac:dyDescent="0.25">
      <c r="A1514" s="1">
        <v>43593</v>
      </c>
      <c r="B1514" t="s">
        <v>242</v>
      </c>
      <c r="C1514" t="s">
        <v>241</v>
      </c>
      <c r="D1514">
        <v>6</v>
      </c>
      <c r="E1514" t="s">
        <v>215</v>
      </c>
      <c r="F1514">
        <v>9.3000000000000007</v>
      </c>
    </row>
    <row r="1515" spans="1:7" x14ac:dyDescent="0.25">
      <c r="A1515" s="1">
        <v>43593</v>
      </c>
      <c r="B1515" t="s">
        <v>242</v>
      </c>
      <c r="C1515" t="s">
        <v>241</v>
      </c>
      <c r="D1515">
        <v>6</v>
      </c>
      <c r="E1515" t="s">
        <v>215</v>
      </c>
      <c r="F1515">
        <v>7.3</v>
      </c>
    </row>
    <row r="1516" spans="1:7" x14ac:dyDescent="0.25">
      <c r="A1516" s="1">
        <v>43593</v>
      </c>
      <c r="B1516" t="s">
        <v>242</v>
      </c>
      <c r="C1516" t="s">
        <v>241</v>
      </c>
      <c r="D1516">
        <v>6</v>
      </c>
      <c r="E1516" t="s">
        <v>215</v>
      </c>
      <c r="F1516">
        <v>10.199999999999999</v>
      </c>
      <c r="G1516" t="s">
        <v>217</v>
      </c>
    </row>
    <row r="1517" spans="1:7" x14ac:dyDescent="0.25">
      <c r="A1517" s="1">
        <v>43593</v>
      </c>
      <c r="B1517" t="s">
        <v>242</v>
      </c>
      <c r="C1517" t="s">
        <v>241</v>
      </c>
      <c r="D1517">
        <v>6</v>
      </c>
      <c r="E1517" t="s">
        <v>215</v>
      </c>
      <c r="F1517">
        <v>10.9</v>
      </c>
      <c r="G1517" t="s">
        <v>216</v>
      </c>
    </row>
    <row r="1518" spans="1:7" x14ac:dyDescent="0.25">
      <c r="A1518" s="1">
        <v>43593</v>
      </c>
      <c r="B1518" t="s">
        <v>242</v>
      </c>
      <c r="C1518" t="s">
        <v>241</v>
      </c>
      <c r="D1518">
        <v>6</v>
      </c>
      <c r="E1518" t="s">
        <v>215</v>
      </c>
      <c r="F1518">
        <v>12.6</v>
      </c>
      <c r="G1518" t="s">
        <v>216</v>
      </c>
    </row>
    <row r="1519" spans="1:7" x14ac:dyDescent="0.25">
      <c r="A1519" s="1">
        <v>43593</v>
      </c>
      <c r="B1519" t="s">
        <v>242</v>
      </c>
      <c r="C1519" t="s">
        <v>241</v>
      </c>
      <c r="D1519">
        <v>6</v>
      </c>
      <c r="E1519" t="s">
        <v>215</v>
      </c>
      <c r="F1519">
        <v>18.100000000000001</v>
      </c>
      <c r="G1519" t="s">
        <v>216</v>
      </c>
    </row>
    <row r="1520" spans="1:7" x14ac:dyDescent="0.25">
      <c r="A1520" s="1">
        <v>43593</v>
      </c>
      <c r="B1520" t="s">
        <v>242</v>
      </c>
      <c r="C1520" t="s">
        <v>241</v>
      </c>
      <c r="D1520">
        <v>6</v>
      </c>
      <c r="E1520" t="s">
        <v>218</v>
      </c>
      <c r="F1520">
        <v>13.4</v>
      </c>
    </row>
    <row r="1521" spans="1:7" x14ac:dyDescent="0.25">
      <c r="A1521" s="1">
        <v>43593</v>
      </c>
      <c r="B1521" t="s">
        <v>242</v>
      </c>
      <c r="C1521" t="s">
        <v>241</v>
      </c>
      <c r="D1521">
        <v>6</v>
      </c>
      <c r="E1521" t="s">
        <v>218</v>
      </c>
      <c r="F1521">
        <v>17.3</v>
      </c>
      <c r="G1521" t="s">
        <v>217</v>
      </c>
    </row>
    <row r="1522" spans="1:7" x14ac:dyDescent="0.25">
      <c r="A1522" s="1">
        <v>43593</v>
      </c>
      <c r="B1522" t="s">
        <v>242</v>
      </c>
      <c r="C1522" t="s">
        <v>241</v>
      </c>
      <c r="D1522">
        <v>6</v>
      </c>
      <c r="E1522" t="s">
        <v>218</v>
      </c>
      <c r="F1522">
        <v>12.1</v>
      </c>
    </row>
    <row r="1523" spans="1:7" x14ac:dyDescent="0.25">
      <c r="A1523" s="1">
        <v>43593</v>
      </c>
      <c r="B1523" t="s">
        <v>242</v>
      </c>
      <c r="C1523" t="s">
        <v>241</v>
      </c>
      <c r="D1523">
        <v>6</v>
      </c>
      <c r="E1523" t="s">
        <v>218</v>
      </c>
      <c r="F1523">
        <v>18.100000000000001</v>
      </c>
      <c r="G1523" t="s">
        <v>216</v>
      </c>
    </row>
    <row r="1524" spans="1:7" x14ac:dyDescent="0.25">
      <c r="A1524" s="1">
        <v>43593</v>
      </c>
      <c r="B1524" t="s">
        <v>242</v>
      </c>
      <c r="C1524" t="s">
        <v>241</v>
      </c>
      <c r="D1524">
        <v>6</v>
      </c>
      <c r="E1524" t="s">
        <v>218</v>
      </c>
      <c r="F1524">
        <v>22.6</v>
      </c>
      <c r="G1524" t="s">
        <v>216</v>
      </c>
    </row>
    <row r="1525" spans="1:7" x14ac:dyDescent="0.25">
      <c r="A1525" s="1">
        <v>43593</v>
      </c>
      <c r="B1525" t="s">
        <v>242</v>
      </c>
      <c r="C1525" t="s">
        <v>241</v>
      </c>
      <c r="D1525">
        <v>6</v>
      </c>
      <c r="E1525" t="s">
        <v>218</v>
      </c>
      <c r="F1525">
        <v>16</v>
      </c>
    </row>
    <row r="1526" spans="1:7" x14ac:dyDescent="0.25">
      <c r="A1526" s="1">
        <v>43593</v>
      </c>
      <c r="B1526" t="s">
        <v>242</v>
      </c>
      <c r="C1526" t="s">
        <v>241</v>
      </c>
      <c r="D1526">
        <v>6</v>
      </c>
      <c r="E1526" t="s">
        <v>218</v>
      </c>
      <c r="F1526">
        <v>17.100000000000001</v>
      </c>
      <c r="G1526" t="s">
        <v>216</v>
      </c>
    </row>
    <row r="1527" spans="1:7" x14ac:dyDescent="0.25">
      <c r="A1527" s="1">
        <v>43593</v>
      </c>
      <c r="B1527" t="s">
        <v>242</v>
      </c>
      <c r="C1527" t="s">
        <v>241</v>
      </c>
      <c r="D1527">
        <v>6</v>
      </c>
      <c r="E1527" t="s">
        <v>218</v>
      </c>
      <c r="F1527">
        <v>18.100000000000001</v>
      </c>
      <c r="G1527" t="s">
        <v>216</v>
      </c>
    </row>
    <row r="1528" spans="1:7" x14ac:dyDescent="0.25">
      <c r="A1528" s="1">
        <v>43593</v>
      </c>
      <c r="B1528" t="s">
        <v>242</v>
      </c>
      <c r="C1528" t="s">
        <v>241</v>
      </c>
      <c r="D1528">
        <v>6</v>
      </c>
      <c r="E1528" t="s">
        <v>218</v>
      </c>
      <c r="F1528">
        <v>13.3</v>
      </c>
    </row>
    <row r="1529" spans="1:7" x14ac:dyDescent="0.25">
      <c r="A1529" s="1">
        <v>43593</v>
      </c>
      <c r="B1529" t="s">
        <v>242</v>
      </c>
      <c r="C1529" t="s">
        <v>241</v>
      </c>
      <c r="D1529">
        <v>6</v>
      </c>
      <c r="E1529" t="s">
        <v>218</v>
      </c>
      <c r="F1529">
        <v>15.8</v>
      </c>
    </row>
    <row r="1530" spans="1:7" x14ac:dyDescent="0.25">
      <c r="A1530" s="1">
        <v>43593</v>
      </c>
      <c r="B1530" t="s">
        <v>242</v>
      </c>
      <c r="C1530" t="s">
        <v>241</v>
      </c>
      <c r="D1530">
        <v>6</v>
      </c>
      <c r="E1530" t="s">
        <v>218</v>
      </c>
      <c r="F1530">
        <v>9.8000000000000007</v>
      </c>
    </row>
    <row r="1531" spans="1:7" x14ac:dyDescent="0.25">
      <c r="A1531" s="1">
        <v>43593</v>
      </c>
      <c r="B1531" t="s">
        <v>242</v>
      </c>
      <c r="C1531" t="s">
        <v>241</v>
      </c>
      <c r="D1531">
        <v>6</v>
      </c>
      <c r="E1531" t="s">
        <v>218</v>
      </c>
      <c r="F1531">
        <v>12.2</v>
      </c>
    </row>
    <row r="1532" spans="1:7" x14ac:dyDescent="0.25">
      <c r="A1532" s="1">
        <v>43593</v>
      </c>
      <c r="B1532" t="s">
        <v>242</v>
      </c>
      <c r="C1532" t="s">
        <v>241</v>
      </c>
      <c r="D1532">
        <v>6</v>
      </c>
      <c r="E1532" t="s">
        <v>218</v>
      </c>
      <c r="F1532">
        <v>10.7</v>
      </c>
    </row>
    <row r="1533" spans="1:7" x14ac:dyDescent="0.25">
      <c r="A1533" s="1">
        <v>43593</v>
      </c>
      <c r="B1533" t="s">
        <v>242</v>
      </c>
      <c r="C1533" t="s">
        <v>241</v>
      </c>
      <c r="D1533">
        <v>6</v>
      </c>
      <c r="E1533" t="s">
        <v>218</v>
      </c>
      <c r="F1533">
        <v>7.9</v>
      </c>
    </row>
    <row r="1534" spans="1:7" x14ac:dyDescent="0.25">
      <c r="A1534" s="1">
        <v>43593</v>
      </c>
      <c r="B1534" t="s">
        <v>242</v>
      </c>
      <c r="C1534" t="s">
        <v>241</v>
      </c>
      <c r="D1534">
        <v>6</v>
      </c>
      <c r="E1534" t="s">
        <v>220</v>
      </c>
      <c r="F1534">
        <v>9.8000000000000007</v>
      </c>
    </row>
    <row r="1535" spans="1:7" x14ac:dyDescent="0.25">
      <c r="A1535" s="1">
        <v>43593</v>
      </c>
      <c r="B1535" t="s">
        <v>242</v>
      </c>
      <c r="C1535" t="s">
        <v>241</v>
      </c>
      <c r="D1535">
        <v>6</v>
      </c>
      <c r="E1535" t="s">
        <v>220</v>
      </c>
      <c r="F1535">
        <v>9.3000000000000007</v>
      </c>
    </row>
    <row r="1536" spans="1:7" x14ac:dyDescent="0.25">
      <c r="A1536" s="1">
        <v>43593</v>
      </c>
      <c r="B1536" t="s">
        <v>242</v>
      </c>
      <c r="C1536" t="s">
        <v>241</v>
      </c>
      <c r="D1536">
        <v>6</v>
      </c>
      <c r="E1536" t="s">
        <v>219</v>
      </c>
      <c r="F1536">
        <v>25.3</v>
      </c>
      <c r="G1536" t="s">
        <v>217</v>
      </c>
    </row>
    <row r="1537" spans="1:8" x14ac:dyDescent="0.25">
      <c r="A1537" s="1">
        <v>43593</v>
      </c>
      <c r="B1537" t="s">
        <v>242</v>
      </c>
      <c r="C1537" t="s">
        <v>241</v>
      </c>
      <c r="D1537">
        <v>6</v>
      </c>
      <c r="E1537" t="s">
        <v>219</v>
      </c>
      <c r="F1537">
        <v>23.8</v>
      </c>
      <c r="G1537" t="s">
        <v>216</v>
      </c>
    </row>
    <row r="1538" spans="1:8" x14ac:dyDescent="0.25">
      <c r="A1538" s="1">
        <v>43593</v>
      </c>
      <c r="B1538" t="s">
        <v>242</v>
      </c>
      <c r="C1538" t="s">
        <v>241</v>
      </c>
      <c r="D1538">
        <v>6</v>
      </c>
      <c r="E1538" t="s">
        <v>221</v>
      </c>
      <c r="F1538">
        <v>18.8</v>
      </c>
    </row>
    <row r="1539" spans="1:8" x14ac:dyDescent="0.25">
      <c r="A1539" s="1">
        <v>43593</v>
      </c>
      <c r="B1539" t="s">
        <v>242</v>
      </c>
      <c r="C1539" t="s">
        <v>241</v>
      </c>
      <c r="D1539">
        <v>6</v>
      </c>
      <c r="E1539" t="s">
        <v>222</v>
      </c>
      <c r="F1539">
        <v>19.600000000000001</v>
      </c>
    </row>
    <row r="1540" spans="1:8" x14ac:dyDescent="0.25">
      <c r="A1540" s="1">
        <v>43593</v>
      </c>
      <c r="B1540" t="s">
        <v>242</v>
      </c>
      <c r="C1540" t="s">
        <v>241</v>
      </c>
      <c r="D1540">
        <v>6</v>
      </c>
      <c r="E1540" t="s">
        <v>226</v>
      </c>
      <c r="F1540">
        <v>16.899999999999999</v>
      </c>
      <c r="G1540" t="s">
        <v>216</v>
      </c>
    </row>
    <row r="1541" spans="1:8" x14ac:dyDescent="0.25">
      <c r="A1541" s="1">
        <v>43593</v>
      </c>
      <c r="B1541" t="s">
        <v>242</v>
      </c>
      <c r="C1541" t="s">
        <v>241</v>
      </c>
      <c r="D1541">
        <v>6</v>
      </c>
      <c r="E1541" t="s">
        <v>226</v>
      </c>
      <c r="F1541">
        <v>16.3</v>
      </c>
      <c r="G1541" t="s">
        <v>216</v>
      </c>
    </row>
    <row r="1542" spans="1:8" x14ac:dyDescent="0.25">
      <c r="A1542" s="1">
        <v>43593</v>
      </c>
      <c r="B1542" t="s">
        <v>242</v>
      </c>
      <c r="C1542" t="s">
        <v>241</v>
      </c>
      <c r="D1542">
        <v>6</v>
      </c>
      <c r="E1542" t="s">
        <v>226</v>
      </c>
      <c r="F1542">
        <v>11.8</v>
      </c>
      <c r="G1542" t="s">
        <v>216</v>
      </c>
    </row>
    <row r="1543" spans="1:8" x14ac:dyDescent="0.25">
      <c r="A1543" s="1">
        <v>43593</v>
      </c>
      <c r="B1543" t="s">
        <v>242</v>
      </c>
      <c r="C1543" t="s">
        <v>241</v>
      </c>
      <c r="D1543">
        <v>6</v>
      </c>
      <c r="E1543" t="s">
        <v>226</v>
      </c>
      <c r="F1543">
        <v>9.5</v>
      </c>
      <c r="G1543" t="s">
        <v>216</v>
      </c>
    </row>
    <row r="1544" spans="1:8" x14ac:dyDescent="0.25">
      <c r="A1544" s="1">
        <v>43593</v>
      </c>
      <c r="B1544" t="s">
        <v>242</v>
      </c>
      <c r="C1544" t="s">
        <v>241</v>
      </c>
      <c r="D1544">
        <v>6</v>
      </c>
      <c r="E1544" t="s">
        <v>226</v>
      </c>
      <c r="F1544">
        <v>7.6</v>
      </c>
      <c r="G1544" t="s">
        <v>216</v>
      </c>
    </row>
    <row r="1545" spans="1:8" x14ac:dyDescent="0.25">
      <c r="A1545" s="1">
        <v>43593</v>
      </c>
      <c r="B1545" t="s">
        <v>242</v>
      </c>
      <c r="C1545" t="s">
        <v>241</v>
      </c>
      <c r="D1545">
        <v>6</v>
      </c>
      <c r="E1545" t="s">
        <v>226</v>
      </c>
      <c r="F1545">
        <v>6.2</v>
      </c>
      <c r="G1545" t="s">
        <v>217</v>
      </c>
      <c r="H1545">
        <v>2</v>
      </c>
    </row>
    <row r="1546" spans="1:8" x14ac:dyDescent="0.25">
      <c r="A1546" s="1">
        <v>43593</v>
      </c>
      <c r="B1546" t="s">
        <v>242</v>
      </c>
      <c r="C1546" t="s">
        <v>241</v>
      </c>
      <c r="D1546">
        <v>6</v>
      </c>
      <c r="E1546" t="s">
        <v>226</v>
      </c>
      <c r="F1546">
        <v>7.7</v>
      </c>
      <c r="G1546" t="s">
        <v>217</v>
      </c>
      <c r="H1546">
        <v>2</v>
      </c>
    </row>
    <row r="1547" spans="1:8" x14ac:dyDescent="0.25">
      <c r="A1547" s="1">
        <v>43593</v>
      </c>
      <c r="B1547" t="s">
        <v>242</v>
      </c>
      <c r="C1547" t="s">
        <v>241</v>
      </c>
      <c r="D1547">
        <v>7</v>
      </c>
      <c r="E1547" t="s">
        <v>215</v>
      </c>
      <c r="F1547">
        <v>8.8000000000000007</v>
      </c>
    </row>
    <row r="1548" spans="1:8" x14ac:dyDescent="0.25">
      <c r="A1548" s="1">
        <v>43593</v>
      </c>
      <c r="B1548" t="s">
        <v>242</v>
      </c>
      <c r="C1548" t="s">
        <v>241</v>
      </c>
      <c r="D1548">
        <v>7</v>
      </c>
      <c r="E1548" t="s">
        <v>215</v>
      </c>
      <c r="F1548">
        <v>12</v>
      </c>
      <c r="G1548" t="s">
        <v>216</v>
      </c>
    </row>
    <row r="1549" spans="1:8" x14ac:dyDescent="0.25">
      <c r="A1549" s="1">
        <v>43593</v>
      </c>
      <c r="B1549" t="s">
        <v>242</v>
      </c>
      <c r="C1549" t="s">
        <v>241</v>
      </c>
      <c r="D1549">
        <v>7</v>
      </c>
      <c r="E1549" t="s">
        <v>215</v>
      </c>
      <c r="F1549">
        <v>13.5</v>
      </c>
      <c r="G1549" t="s">
        <v>216</v>
      </c>
    </row>
    <row r="1550" spans="1:8" x14ac:dyDescent="0.25">
      <c r="A1550" s="1">
        <v>43593</v>
      </c>
      <c r="B1550" t="s">
        <v>242</v>
      </c>
      <c r="C1550" t="s">
        <v>241</v>
      </c>
      <c r="D1550">
        <v>7</v>
      </c>
      <c r="E1550" t="s">
        <v>215</v>
      </c>
      <c r="F1550">
        <v>8.8000000000000007</v>
      </c>
    </row>
    <row r="1551" spans="1:8" x14ac:dyDescent="0.25">
      <c r="A1551" s="1">
        <v>43593</v>
      </c>
      <c r="B1551" t="s">
        <v>242</v>
      </c>
      <c r="C1551" t="s">
        <v>241</v>
      </c>
      <c r="D1551">
        <v>7</v>
      </c>
      <c r="E1551" t="s">
        <v>215</v>
      </c>
      <c r="F1551">
        <v>9.3000000000000007</v>
      </c>
    </row>
    <row r="1552" spans="1:8" x14ac:dyDescent="0.25">
      <c r="A1552" s="1">
        <v>43593</v>
      </c>
      <c r="B1552" t="s">
        <v>242</v>
      </c>
      <c r="C1552" t="s">
        <v>241</v>
      </c>
      <c r="D1552">
        <v>7</v>
      </c>
      <c r="E1552" t="s">
        <v>215</v>
      </c>
      <c r="F1552">
        <v>9.6</v>
      </c>
    </row>
    <row r="1553" spans="1:7" x14ac:dyDescent="0.25">
      <c r="A1553" s="1">
        <v>43593</v>
      </c>
      <c r="B1553" t="s">
        <v>242</v>
      </c>
      <c r="C1553" t="s">
        <v>241</v>
      </c>
      <c r="D1553">
        <v>7</v>
      </c>
      <c r="E1553" t="s">
        <v>215</v>
      </c>
      <c r="F1553">
        <v>10.7</v>
      </c>
      <c r="G1553" t="s">
        <v>217</v>
      </c>
    </row>
    <row r="1554" spans="1:7" x14ac:dyDescent="0.25">
      <c r="A1554" s="1">
        <v>43593</v>
      </c>
      <c r="B1554" t="s">
        <v>242</v>
      </c>
      <c r="C1554" t="s">
        <v>241</v>
      </c>
      <c r="D1554">
        <v>7</v>
      </c>
      <c r="E1554" t="s">
        <v>215</v>
      </c>
      <c r="F1554">
        <v>10.4</v>
      </c>
      <c r="G1554" t="s">
        <v>217</v>
      </c>
    </row>
    <row r="1555" spans="1:7" x14ac:dyDescent="0.25">
      <c r="A1555" s="1">
        <v>43593</v>
      </c>
      <c r="B1555" t="s">
        <v>242</v>
      </c>
      <c r="C1555" t="s">
        <v>241</v>
      </c>
      <c r="D1555">
        <v>7</v>
      </c>
      <c r="E1555" t="s">
        <v>215</v>
      </c>
      <c r="F1555">
        <v>8.1</v>
      </c>
    </row>
    <row r="1556" spans="1:7" x14ac:dyDescent="0.25">
      <c r="A1556" s="1">
        <v>43593</v>
      </c>
      <c r="B1556" t="s">
        <v>242</v>
      </c>
      <c r="C1556" t="s">
        <v>241</v>
      </c>
      <c r="D1556">
        <v>7</v>
      </c>
      <c r="E1556" t="s">
        <v>215</v>
      </c>
      <c r="F1556">
        <v>10.5</v>
      </c>
      <c r="G1556" t="s">
        <v>217</v>
      </c>
    </row>
    <row r="1557" spans="1:7" x14ac:dyDescent="0.25">
      <c r="A1557" s="1">
        <v>43593</v>
      </c>
      <c r="B1557" t="s">
        <v>242</v>
      </c>
      <c r="C1557" t="s">
        <v>241</v>
      </c>
      <c r="D1557">
        <v>7</v>
      </c>
      <c r="E1557" t="s">
        <v>215</v>
      </c>
      <c r="F1557">
        <v>7.7</v>
      </c>
    </row>
    <row r="1558" spans="1:7" x14ac:dyDescent="0.25">
      <c r="A1558" s="1">
        <v>43593</v>
      </c>
      <c r="B1558" t="s">
        <v>242</v>
      </c>
      <c r="C1558" t="s">
        <v>241</v>
      </c>
      <c r="D1558">
        <v>7</v>
      </c>
      <c r="E1558" t="s">
        <v>215</v>
      </c>
      <c r="F1558">
        <v>12.1</v>
      </c>
      <c r="G1558" t="s">
        <v>217</v>
      </c>
    </row>
    <row r="1559" spans="1:7" x14ac:dyDescent="0.25">
      <c r="A1559" s="1">
        <v>43593</v>
      </c>
      <c r="B1559" t="s">
        <v>242</v>
      </c>
      <c r="C1559" t="s">
        <v>241</v>
      </c>
      <c r="D1559">
        <v>7</v>
      </c>
      <c r="E1559" t="s">
        <v>215</v>
      </c>
      <c r="F1559">
        <v>11.7</v>
      </c>
      <c r="G1559" t="s">
        <v>217</v>
      </c>
    </row>
    <row r="1560" spans="1:7" x14ac:dyDescent="0.25">
      <c r="A1560" s="1">
        <v>43593</v>
      </c>
      <c r="B1560" t="s">
        <v>242</v>
      </c>
      <c r="C1560" t="s">
        <v>241</v>
      </c>
      <c r="D1560">
        <v>7</v>
      </c>
      <c r="E1560" t="s">
        <v>218</v>
      </c>
      <c r="F1560">
        <v>10</v>
      </c>
    </row>
    <row r="1561" spans="1:7" x14ac:dyDescent="0.25">
      <c r="A1561" s="1">
        <v>43593</v>
      </c>
      <c r="B1561" t="s">
        <v>242</v>
      </c>
      <c r="C1561" t="s">
        <v>241</v>
      </c>
      <c r="D1561">
        <v>7</v>
      </c>
      <c r="E1561" t="s">
        <v>218</v>
      </c>
      <c r="F1561">
        <v>23.6</v>
      </c>
      <c r="G1561" t="s">
        <v>216</v>
      </c>
    </row>
    <row r="1562" spans="1:7" x14ac:dyDescent="0.25">
      <c r="A1562" s="1">
        <v>43593</v>
      </c>
      <c r="B1562" t="s">
        <v>242</v>
      </c>
      <c r="C1562" t="s">
        <v>241</v>
      </c>
      <c r="D1562">
        <v>7</v>
      </c>
      <c r="E1562" t="s">
        <v>218</v>
      </c>
      <c r="F1562">
        <v>17.399999999999999</v>
      </c>
      <c r="G1562" t="s">
        <v>217</v>
      </c>
    </row>
    <row r="1563" spans="1:7" x14ac:dyDescent="0.25">
      <c r="A1563" s="1">
        <v>43593</v>
      </c>
      <c r="B1563" t="s">
        <v>242</v>
      </c>
      <c r="C1563" t="s">
        <v>241</v>
      </c>
      <c r="D1563">
        <v>7</v>
      </c>
      <c r="E1563" t="s">
        <v>218</v>
      </c>
      <c r="F1563">
        <v>15.3</v>
      </c>
    </row>
    <row r="1564" spans="1:7" x14ac:dyDescent="0.25">
      <c r="A1564" s="1">
        <v>43593</v>
      </c>
      <c r="B1564" t="s">
        <v>242</v>
      </c>
      <c r="C1564" t="s">
        <v>241</v>
      </c>
      <c r="D1564">
        <v>7</v>
      </c>
      <c r="E1564" t="s">
        <v>218</v>
      </c>
      <c r="F1564">
        <v>15.3</v>
      </c>
    </row>
    <row r="1565" spans="1:7" x14ac:dyDescent="0.25">
      <c r="A1565" s="1">
        <v>43593</v>
      </c>
      <c r="B1565" t="s">
        <v>242</v>
      </c>
      <c r="C1565" t="s">
        <v>241</v>
      </c>
      <c r="D1565">
        <v>7</v>
      </c>
      <c r="E1565" t="s">
        <v>218</v>
      </c>
      <c r="F1565">
        <v>16.3</v>
      </c>
    </row>
    <row r="1566" spans="1:7" x14ac:dyDescent="0.25">
      <c r="A1566" s="1">
        <v>43593</v>
      </c>
      <c r="B1566" t="s">
        <v>242</v>
      </c>
      <c r="C1566" t="s">
        <v>241</v>
      </c>
      <c r="D1566">
        <v>7</v>
      </c>
      <c r="E1566" t="s">
        <v>218</v>
      </c>
      <c r="F1566">
        <v>11.8</v>
      </c>
    </row>
    <row r="1567" spans="1:7" x14ac:dyDescent="0.25">
      <c r="A1567" s="1">
        <v>43593</v>
      </c>
      <c r="B1567" t="s">
        <v>242</v>
      </c>
      <c r="C1567" t="s">
        <v>241</v>
      </c>
      <c r="D1567">
        <v>7</v>
      </c>
      <c r="E1567" t="s">
        <v>219</v>
      </c>
      <c r="F1567">
        <v>21.3</v>
      </c>
      <c r="G1567" t="s">
        <v>216</v>
      </c>
    </row>
    <row r="1568" spans="1:7" x14ac:dyDescent="0.25">
      <c r="A1568" s="1">
        <v>43593</v>
      </c>
      <c r="B1568" t="s">
        <v>242</v>
      </c>
      <c r="C1568" t="s">
        <v>241</v>
      </c>
      <c r="D1568">
        <v>7</v>
      </c>
      <c r="E1568" t="s">
        <v>219</v>
      </c>
      <c r="F1568">
        <v>14.6</v>
      </c>
    </row>
    <row r="1569" spans="1:8" x14ac:dyDescent="0.25">
      <c r="A1569" s="1">
        <v>43593</v>
      </c>
      <c r="B1569" t="s">
        <v>242</v>
      </c>
      <c r="C1569" t="s">
        <v>241</v>
      </c>
      <c r="D1569">
        <v>7</v>
      </c>
      <c r="E1569" t="s">
        <v>225</v>
      </c>
      <c r="F1569">
        <v>10.5</v>
      </c>
    </row>
    <row r="1570" spans="1:8" x14ac:dyDescent="0.25">
      <c r="A1570" s="1">
        <v>43593</v>
      </c>
      <c r="B1570" t="s">
        <v>242</v>
      </c>
      <c r="C1570" t="s">
        <v>241</v>
      </c>
      <c r="D1570">
        <v>7</v>
      </c>
      <c r="E1570" t="s">
        <v>225</v>
      </c>
      <c r="F1570">
        <v>10.199999999999999</v>
      </c>
    </row>
    <row r="1571" spans="1:8" x14ac:dyDescent="0.25">
      <c r="A1571" s="1">
        <v>43593</v>
      </c>
      <c r="B1571" t="s">
        <v>242</v>
      </c>
      <c r="C1571" t="s">
        <v>241</v>
      </c>
      <c r="D1571">
        <v>7</v>
      </c>
      <c r="E1571" t="s">
        <v>220</v>
      </c>
      <c r="F1571">
        <v>16.2</v>
      </c>
    </row>
    <row r="1572" spans="1:8" x14ac:dyDescent="0.25">
      <c r="A1572" s="1">
        <v>43593</v>
      </c>
      <c r="B1572" t="s">
        <v>242</v>
      </c>
      <c r="C1572" t="s">
        <v>241</v>
      </c>
      <c r="D1572">
        <v>7</v>
      </c>
      <c r="E1572" t="s">
        <v>220</v>
      </c>
      <c r="F1572">
        <v>14.9</v>
      </c>
    </row>
    <row r="1573" spans="1:8" x14ac:dyDescent="0.25">
      <c r="A1573" s="1">
        <v>43593</v>
      </c>
      <c r="B1573" t="s">
        <v>242</v>
      </c>
      <c r="C1573" t="s">
        <v>241</v>
      </c>
      <c r="D1573">
        <v>7</v>
      </c>
      <c r="E1573" t="s">
        <v>226</v>
      </c>
      <c r="F1573">
        <v>14.3</v>
      </c>
      <c r="G1573" t="s">
        <v>216</v>
      </c>
    </row>
    <row r="1574" spans="1:8" x14ac:dyDescent="0.25">
      <c r="A1574" s="1">
        <v>43593</v>
      </c>
      <c r="B1574" t="s">
        <v>242</v>
      </c>
      <c r="C1574" t="s">
        <v>241</v>
      </c>
      <c r="D1574">
        <v>7</v>
      </c>
      <c r="E1574" t="s">
        <v>226</v>
      </c>
      <c r="F1574">
        <v>11.5</v>
      </c>
      <c r="G1574" t="s">
        <v>217</v>
      </c>
      <c r="H1574">
        <v>2</v>
      </c>
    </row>
    <row r="1575" spans="1:8" x14ac:dyDescent="0.25">
      <c r="A1575" s="1">
        <v>43593</v>
      </c>
      <c r="B1575" t="s">
        <v>242</v>
      </c>
      <c r="C1575" t="s">
        <v>241</v>
      </c>
      <c r="D1575">
        <v>8</v>
      </c>
      <c r="E1575" t="s">
        <v>220</v>
      </c>
      <c r="F1575">
        <v>10.7</v>
      </c>
    </row>
    <row r="1576" spans="1:8" x14ac:dyDescent="0.25">
      <c r="A1576" s="1">
        <v>43593</v>
      </c>
      <c r="B1576" t="s">
        <v>242</v>
      </c>
      <c r="C1576" t="s">
        <v>241</v>
      </c>
      <c r="D1576">
        <v>8</v>
      </c>
      <c r="E1576" t="s">
        <v>220</v>
      </c>
      <c r="F1576">
        <v>11.2</v>
      </c>
    </row>
    <row r="1577" spans="1:8" x14ac:dyDescent="0.25">
      <c r="A1577" s="1">
        <v>43593</v>
      </c>
      <c r="B1577" t="s">
        <v>242</v>
      </c>
      <c r="C1577" t="s">
        <v>241</v>
      </c>
      <c r="D1577">
        <v>8</v>
      </c>
      <c r="E1577" t="s">
        <v>220</v>
      </c>
      <c r="F1577">
        <v>13.8</v>
      </c>
    </row>
    <row r="1578" spans="1:8" x14ac:dyDescent="0.25">
      <c r="A1578" s="1">
        <v>43593</v>
      </c>
      <c r="B1578" t="s">
        <v>242</v>
      </c>
      <c r="C1578" t="s">
        <v>241</v>
      </c>
      <c r="D1578">
        <v>8</v>
      </c>
      <c r="E1578" t="s">
        <v>220</v>
      </c>
      <c r="F1578">
        <v>12.5</v>
      </c>
    </row>
    <row r="1579" spans="1:8" x14ac:dyDescent="0.25">
      <c r="A1579" s="1">
        <v>43593</v>
      </c>
      <c r="B1579" t="s">
        <v>242</v>
      </c>
      <c r="C1579" t="s">
        <v>241</v>
      </c>
      <c r="D1579">
        <v>8</v>
      </c>
      <c r="E1579" t="s">
        <v>220</v>
      </c>
      <c r="F1579">
        <v>12.1</v>
      </c>
    </row>
    <row r="1580" spans="1:8" x14ac:dyDescent="0.25">
      <c r="A1580" s="1">
        <v>43593</v>
      </c>
      <c r="B1580" t="s">
        <v>242</v>
      </c>
      <c r="C1580" t="s">
        <v>241</v>
      </c>
      <c r="D1580">
        <v>8</v>
      </c>
      <c r="E1580" t="s">
        <v>220</v>
      </c>
      <c r="F1580">
        <v>12.6</v>
      </c>
    </row>
    <row r="1581" spans="1:8" x14ac:dyDescent="0.25">
      <c r="A1581" s="1">
        <v>43593</v>
      </c>
      <c r="B1581" t="s">
        <v>242</v>
      </c>
      <c r="C1581" t="s">
        <v>241</v>
      </c>
      <c r="D1581">
        <v>8</v>
      </c>
      <c r="E1581" t="s">
        <v>220</v>
      </c>
      <c r="F1581">
        <v>11.9</v>
      </c>
    </row>
    <row r="1582" spans="1:8" x14ac:dyDescent="0.25">
      <c r="A1582" s="1">
        <v>43593</v>
      </c>
      <c r="B1582" t="s">
        <v>242</v>
      </c>
      <c r="C1582" t="s">
        <v>241</v>
      </c>
      <c r="D1582">
        <v>8</v>
      </c>
      <c r="E1582" t="s">
        <v>218</v>
      </c>
      <c r="F1582">
        <v>17.600000000000001</v>
      </c>
      <c r="G1582" t="s">
        <v>216</v>
      </c>
    </row>
    <row r="1583" spans="1:8" x14ac:dyDescent="0.25">
      <c r="A1583" s="1">
        <v>43593</v>
      </c>
      <c r="B1583" t="s">
        <v>242</v>
      </c>
      <c r="C1583" t="s">
        <v>241</v>
      </c>
      <c r="D1583">
        <v>8</v>
      </c>
      <c r="E1583" t="s">
        <v>218</v>
      </c>
      <c r="F1583">
        <v>8.1</v>
      </c>
    </row>
    <row r="1584" spans="1:8" x14ac:dyDescent="0.25">
      <c r="A1584" s="1">
        <v>43593</v>
      </c>
      <c r="B1584" t="s">
        <v>242</v>
      </c>
      <c r="C1584" t="s">
        <v>241</v>
      </c>
      <c r="D1584">
        <v>8</v>
      </c>
      <c r="E1584" t="s">
        <v>218</v>
      </c>
      <c r="F1584">
        <v>11.9</v>
      </c>
    </row>
    <row r="1585" spans="1:7" x14ac:dyDescent="0.25">
      <c r="A1585" s="1">
        <v>43593</v>
      </c>
      <c r="B1585" t="s">
        <v>242</v>
      </c>
      <c r="C1585" t="s">
        <v>241</v>
      </c>
      <c r="D1585">
        <v>8</v>
      </c>
      <c r="E1585" t="s">
        <v>218</v>
      </c>
      <c r="F1585">
        <v>12</v>
      </c>
    </row>
    <row r="1586" spans="1:7" x14ac:dyDescent="0.25">
      <c r="A1586" s="1">
        <v>43593</v>
      </c>
      <c r="B1586" t="s">
        <v>242</v>
      </c>
      <c r="C1586" t="s">
        <v>241</v>
      </c>
      <c r="D1586">
        <v>8</v>
      </c>
      <c r="E1586" t="s">
        <v>218</v>
      </c>
      <c r="F1586">
        <v>12.1</v>
      </c>
    </row>
    <row r="1587" spans="1:7" x14ac:dyDescent="0.25">
      <c r="A1587" s="1">
        <v>43593</v>
      </c>
      <c r="B1587" t="s">
        <v>242</v>
      </c>
      <c r="C1587" t="s">
        <v>241</v>
      </c>
      <c r="D1587">
        <v>8</v>
      </c>
      <c r="E1587" t="s">
        <v>218</v>
      </c>
      <c r="F1587">
        <v>21.7</v>
      </c>
      <c r="G1587" t="s">
        <v>216</v>
      </c>
    </row>
    <row r="1588" spans="1:7" x14ac:dyDescent="0.25">
      <c r="A1588" s="1">
        <v>43593</v>
      </c>
      <c r="B1588" t="s">
        <v>242</v>
      </c>
      <c r="C1588" t="s">
        <v>241</v>
      </c>
      <c r="D1588">
        <v>8</v>
      </c>
      <c r="E1588" t="s">
        <v>218</v>
      </c>
      <c r="F1588">
        <v>14.9</v>
      </c>
    </row>
    <row r="1589" spans="1:7" x14ac:dyDescent="0.25">
      <c r="A1589" s="1">
        <v>43593</v>
      </c>
      <c r="B1589" t="s">
        <v>242</v>
      </c>
      <c r="C1589" t="s">
        <v>241</v>
      </c>
      <c r="D1589">
        <v>8</v>
      </c>
      <c r="E1589" t="s">
        <v>218</v>
      </c>
      <c r="F1589">
        <v>11.3</v>
      </c>
    </row>
    <row r="1590" spans="1:7" x14ac:dyDescent="0.25">
      <c r="A1590" s="1">
        <v>43593</v>
      </c>
      <c r="B1590" t="s">
        <v>242</v>
      </c>
      <c r="C1590" t="s">
        <v>241</v>
      </c>
      <c r="D1590">
        <v>8</v>
      </c>
      <c r="E1590" t="s">
        <v>218</v>
      </c>
      <c r="F1590">
        <v>18.899999999999999</v>
      </c>
      <c r="G1590" t="s">
        <v>216</v>
      </c>
    </row>
    <row r="1591" spans="1:7" x14ac:dyDescent="0.25">
      <c r="A1591" s="1">
        <v>43593</v>
      </c>
      <c r="B1591" t="s">
        <v>242</v>
      </c>
      <c r="C1591" t="s">
        <v>241</v>
      </c>
      <c r="D1591">
        <v>8</v>
      </c>
      <c r="E1591" t="s">
        <v>218</v>
      </c>
      <c r="F1591">
        <v>18.899999999999999</v>
      </c>
      <c r="G1591" t="s">
        <v>217</v>
      </c>
    </row>
    <row r="1592" spans="1:7" x14ac:dyDescent="0.25">
      <c r="A1592" s="1">
        <v>43593</v>
      </c>
      <c r="B1592" t="s">
        <v>242</v>
      </c>
      <c r="C1592" t="s">
        <v>241</v>
      </c>
      <c r="D1592">
        <v>8</v>
      </c>
      <c r="E1592" t="s">
        <v>218</v>
      </c>
      <c r="F1592">
        <v>15.1</v>
      </c>
    </row>
    <row r="1593" spans="1:7" x14ac:dyDescent="0.25">
      <c r="A1593" s="1">
        <v>43593</v>
      </c>
      <c r="B1593" t="s">
        <v>242</v>
      </c>
      <c r="C1593" t="s">
        <v>241</v>
      </c>
      <c r="D1593">
        <v>8</v>
      </c>
      <c r="E1593" t="s">
        <v>218</v>
      </c>
      <c r="F1593">
        <v>11.5</v>
      </c>
    </row>
    <row r="1594" spans="1:7" x14ac:dyDescent="0.25">
      <c r="A1594" s="1">
        <v>43593</v>
      </c>
      <c r="B1594" t="s">
        <v>242</v>
      </c>
      <c r="C1594" t="s">
        <v>241</v>
      </c>
      <c r="D1594">
        <v>8</v>
      </c>
      <c r="E1594" t="s">
        <v>218</v>
      </c>
      <c r="F1594">
        <v>10.9</v>
      </c>
    </row>
    <row r="1595" spans="1:7" x14ac:dyDescent="0.25">
      <c r="A1595" s="1">
        <v>43593</v>
      </c>
      <c r="B1595" t="s">
        <v>242</v>
      </c>
      <c r="C1595" t="s">
        <v>241</v>
      </c>
      <c r="D1595">
        <v>8</v>
      </c>
      <c r="E1595" t="s">
        <v>218</v>
      </c>
      <c r="F1595">
        <v>14.1</v>
      </c>
    </row>
    <row r="1596" spans="1:7" x14ac:dyDescent="0.25">
      <c r="A1596" s="1">
        <v>43593</v>
      </c>
      <c r="B1596" t="s">
        <v>242</v>
      </c>
      <c r="C1596" t="s">
        <v>241</v>
      </c>
      <c r="D1596">
        <v>8</v>
      </c>
      <c r="E1596" t="s">
        <v>218</v>
      </c>
      <c r="F1596">
        <v>13.1</v>
      </c>
    </row>
    <row r="1597" spans="1:7" x14ac:dyDescent="0.25">
      <c r="A1597" s="1">
        <v>43593</v>
      </c>
      <c r="B1597" t="s">
        <v>242</v>
      </c>
      <c r="C1597" t="s">
        <v>241</v>
      </c>
      <c r="D1597">
        <v>8</v>
      </c>
      <c r="E1597" t="s">
        <v>218</v>
      </c>
      <c r="F1597">
        <v>9.4</v>
      </c>
    </row>
    <row r="1598" spans="1:7" x14ac:dyDescent="0.25">
      <c r="A1598" s="1">
        <v>43593</v>
      </c>
      <c r="B1598" t="s">
        <v>242</v>
      </c>
      <c r="C1598" t="s">
        <v>241</v>
      </c>
      <c r="D1598">
        <v>8</v>
      </c>
      <c r="E1598" t="s">
        <v>218</v>
      </c>
      <c r="F1598">
        <v>8.9</v>
      </c>
    </row>
    <row r="1599" spans="1:7" x14ac:dyDescent="0.25">
      <c r="A1599" s="1">
        <v>43593</v>
      </c>
      <c r="B1599" t="s">
        <v>242</v>
      </c>
      <c r="C1599" t="s">
        <v>241</v>
      </c>
      <c r="D1599">
        <v>8</v>
      </c>
      <c r="E1599" t="s">
        <v>215</v>
      </c>
      <c r="F1599">
        <v>14</v>
      </c>
      <c r="G1599" t="s">
        <v>216</v>
      </c>
    </row>
    <row r="1600" spans="1:7" x14ac:dyDescent="0.25">
      <c r="A1600" s="1">
        <v>43593</v>
      </c>
      <c r="B1600" t="s">
        <v>242</v>
      </c>
      <c r="C1600" t="s">
        <v>241</v>
      </c>
      <c r="D1600">
        <v>8</v>
      </c>
      <c r="E1600" t="s">
        <v>215</v>
      </c>
      <c r="F1600">
        <v>9.8000000000000007</v>
      </c>
    </row>
    <row r="1601" spans="1:7" x14ac:dyDescent="0.25">
      <c r="A1601" s="1">
        <v>43593</v>
      </c>
      <c r="B1601" t="s">
        <v>242</v>
      </c>
      <c r="C1601" t="s">
        <v>241</v>
      </c>
      <c r="D1601">
        <v>8</v>
      </c>
      <c r="E1601" t="s">
        <v>215</v>
      </c>
      <c r="F1601">
        <v>11.5</v>
      </c>
      <c r="G1601" t="s">
        <v>217</v>
      </c>
    </row>
    <row r="1602" spans="1:7" x14ac:dyDescent="0.25">
      <c r="A1602" s="1">
        <v>43593</v>
      </c>
      <c r="B1602" t="s">
        <v>242</v>
      </c>
      <c r="C1602" t="s">
        <v>241</v>
      </c>
      <c r="D1602">
        <v>8</v>
      </c>
      <c r="E1602" t="s">
        <v>215</v>
      </c>
      <c r="F1602">
        <v>11.8</v>
      </c>
      <c r="G1602" t="s">
        <v>217</v>
      </c>
    </row>
    <row r="1603" spans="1:7" x14ac:dyDescent="0.25">
      <c r="A1603" s="1">
        <v>43593</v>
      </c>
      <c r="B1603" t="s">
        <v>242</v>
      </c>
      <c r="C1603" t="s">
        <v>241</v>
      </c>
      <c r="D1603">
        <v>8</v>
      </c>
      <c r="E1603" t="s">
        <v>215</v>
      </c>
      <c r="F1603">
        <v>9.6</v>
      </c>
    </row>
    <row r="1604" spans="1:7" x14ac:dyDescent="0.25">
      <c r="A1604" s="1">
        <v>43593</v>
      </c>
      <c r="B1604" t="s">
        <v>242</v>
      </c>
      <c r="C1604" t="s">
        <v>241</v>
      </c>
      <c r="D1604">
        <v>8</v>
      </c>
      <c r="E1604" t="s">
        <v>215</v>
      </c>
      <c r="F1604">
        <v>10.6</v>
      </c>
      <c r="G1604" t="s">
        <v>216</v>
      </c>
    </row>
    <row r="1605" spans="1:7" x14ac:dyDescent="0.25">
      <c r="A1605" s="1">
        <v>43593</v>
      </c>
      <c r="B1605" t="s">
        <v>242</v>
      </c>
      <c r="C1605" t="s">
        <v>241</v>
      </c>
      <c r="D1605">
        <v>8</v>
      </c>
      <c r="E1605" t="s">
        <v>215</v>
      </c>
      <c r="F1605">
        <v>10.3</v>
      </c>
      <c r="G1605" t="s">
        <v>216</v>
      </c>
    </row>
    <row r="1606" spans="1:7" x14ac:dyDescent="0.25">
      <c r="A1606" s="1">
        <v>43593</v>
      </c>
      <c r="B1606" t="s">
        <v>242</v>
      </c>
      <c r="C1606" t="s">
        <v>241</v>
      </c>
      <c r="D1606">
        <v>8</v>
      </c>
      <c r="E1606" t="s">
        <v>215</v>
      </c>
      <c r="F1606">
        <v>8.4</v>
      </c>
    </row>
    <row r="1607" spans="1:7" x14ac:dyDescent="0.25">
      <c r="A1607" s="1">
        <v>43593</v>
      </c>
      <c r="B1607" t="s">
        <v>242</v>
      </c>
      <c r="C1607" t="s">
        <v>241</v>
      </c>
      <c r="D1607">
        <v>8</v>
      </c>
      <c r="E1607" t="s">
        <v>215</v>
      </c>
      <c r="F1607">
        <v>12.6</v>
      </c>
      <c r="G1607" t="s">
        <v>217</v>
      </c>
    </row>
    <row r="1608" spans="1:7" x14ac:dyDescent="0.25">
      <c r="A1608" s="1">
        <v>43593</v>
      </c>
      <c r="B1608" t="s">
        <v>242</v>
      </c>
      <c r="C1608" t="s">
        <v>241</v>
      </c>
      <c r="D1608">
        <v>8</v>
      </c>
      <c r="E1608" t="s">
        <v>215</v>
      </c>
      <c r="F1608">
        <v>9.1</v>
      </c>
    </row>
    <row r="1609" spans="1:7" x14ac:dyDescent="0.25">
      <c r="A1609" s="1">
        <v>43593</v>
      </c>
      <c r="B1609" t="s">
        <v>242</v>
      </c>
      <c r="C1609" t="s">
        <v>241</v>
      </c>
      <c r="D1609">
        <v>8</v>
      </c>
      <c r="E1609" t="s">
        <v>215</v>
      </c>
      <c r="F1609">
        <v>12.1</v>
      </c>
      <c r="G1609" t="s">
        <v>216</v>
      </c>
    </row>
    <row r="1610" spans="1:7" x14ac:dyDescent="0.25">
      <c r="A1610" s="1">
        <v>43593</v>
      </c>
      <c r="B1610" t="s">
        <v>242</v>
      </c>
      <c r="C1610" t="s">
        <v>241</v>
      </c>
      <c r="D1610">
        <v>8</v>
      </c>
      <c r="E1610" t="s">
        <v>221</v>
      </c>
      <c r="F1610">
        <v>19.100000000000001</v>
      </c>
    </row>
    <row r="1611" spans="1:7" x14ac:dyDescent="0.25">
      <c r="A1611" s="1">
        <v>43593</v>
      </c>
      <c r="B1611" t="s">
        <v>242</v>
      </c>
      <c r="C1611" t="s">
        <v>241</v>
      </c>
      <c r="D1611">
        <v>8</v>
      </c>
      <c r="E1611" t="s">
        <v>221</v>
      </c>
      <c r="F1611">
        <v>11.2</v>
      </c>
    </row>
    <row r="1612" spans="1:7" x14ac:dyDescent="0.25">
      <c r="A1612" s="1">
        <v>43593</v>
      </c>
      <c r="B1612" t="s">
        <v>242</v>
      </c>
      <c r="C1612" t="s">
        <v>241</v>
      </c>
      <c r="D1612">
        <v>8</v>
      </c>
      <c r="E1612" t="s">
        <v>221</v>
      </c>
      <c r="F1612">
        <v>13.9</v>
      </c>
    </row>
    <row r="1613" spans="1:7" x14ac:dyDescent="0.25">
      <c r="A1613" s="1">
        <v>43593</v>
      </c>
      <c r="B1613" t="s">
        <v>242</v>
      </c>
      <c r="C1613" t="s">
        <v>241</v>
      </c>
      <c r="D1613">
        <v>8</v>
      </c>
      <c r="E1613" t="s">
        <v>221</v>
      </c>
      <c r="F1613">
        <v>12.1</v>
      </c>
    </row>
    <row r="1614" spans="1:7" x14ac:dyDescent="0.25">
      <c r="A1614" s="1">
        <v>43593</v>
      </c>
      <c r="B1614" t="s">
        <v>242</v>
      </c>
      <c r="C1614" t="s">
        <v>241</v>
      </c>
      <c r="D1614">
        <v>8</v>
      </c>
      <c r="E1614" t="s">
        <v>219</v>
      </c>
      <c r="F1614">
        <v>13</v>
      </c>
    </row>
    <row r="1615" spans="1:7" x14ac:dyDescent="0.25">
      <c r="A1615" s="1">
        <v>43593</v>
      </c>
      <c r="B1615" t="s">
        <v>242</v>
      </c>
      <c r="C1615" t="s">
        <v>241</v>
      </c>
      <c r="D1615">
        <v>9</v>
      </c>
      <c r="E1615" t="s">
        <v>215</v>
      </c>
      <c r="F1615">
        <v>17.2</v>
      </c>
      <c r="G1615" t="s">
        <v>216</v>
      </c>
    </row>
    <row r="1616" spans="1:7" x14ac:dyDescent="0.25">
      <c r="A1616" s="1">
        <v>43593</v>
      </c>
      <c r="B1616" t="s">
        <v>242</v>
      </c>
      <c r="C1616" t="s">
        <v>241</v>
      </c>
      <c r="D1616">
        <v>9</v>
      </c>
      <c r="E1616" t="s">
        <v>215</v>
      </c>
      <c r="F1616">
        <v>12.2</v>
      </c>
      <c r="G1616" t="s">
        <v>217</v>
      </c>
    </row>
    <row r="1617" spans="1:7" x14ac:dyDescent="0.25">
      <c r="A1617" s="1">
        <v>43593</v>
      </c>
      <c r="B1617" t="s">
        <v>242</v>
      </c>
      <c r="C1617" t="s">
        <v>241</v>
      </c>
      <c r="D1617">
        <v>9</v>
      </c>
      <c r="E1617" t="s">
        <v>215</v>
      </c>
      <c r="F1617">
        <v>12.9</v>
      </c>
      <c r="G1617" t="s">
        <v>216</v>
      </c>
    </row>
    <row r="1618" spans="1:7" x14ac:dyDescent="0.25">
      <c r="A1618" s="1">
        <v>43593</v>
      </c>
      <c r="B1618" t="s">
        <v>242</v>
      </c>
      <c r="C1618" t="s">
        <v>241</v>
      </c>
      <c r="D1618">
        <v>9</v>
      </c>
      <c r="E1618" t="s">
        <v>215</v>
      </c>
      <c r="F1618">
        <v>11.9</v>
      </c>
      <c r="G1618" t="s">
        <v>217</v>
      </c>
    </row>
    <row r="1619" spans="1:7" x14ac:dyDescent="0.25">
      <c r="A1619" s="1">
        <v>43593</v>
      </c>
      <c r="B1619" t="s">
        <v>242</v>
      </c>
      <c r="C1619" t="s">
        <v>241</v>
      </c>
      <c r="D1619">
        <v>9</v>
      </c>
      <c r="E1619" t="s">
        <v>215</v>
      </c>
      <c r="F1619">
        <v>14.9</v>
      </c>
      <c r="G1619" t="s">
        <v>216</v>
      </c>
    </row>
    <row r="1620" spans="1:7" x14ac:dyDescent="0.25">
      <c r="A1620" s="1">
        <v>43593</v>
      </c>
      <c r="B1620" t="s">
        <v>242</v>
      </c>
      <c r="C1620" t="s">
        <v>241</v>
      </c>
      <c r="D1620">
        <v>9</v>
      </c>
      <c r="E1620" t="s">
        <v>215</v>
      </c>
      <c r="F1620">
        <v>11.1</v>
      </c>
      <c r="G1620" t="s">
        <v>217</v>
      </c>
    </row>
    <row r="1621" spans="1:7" x14ac:dyDescent="0.25">
      <c r="A1621" s="1">
        <v>43593</v>
      </c>
      <c r="B1621" t="s">
        <v>242</v>
      </c>
      <c r="C1621" t="s">
        <v>241</v>
      </c>
      <c r="D1621">
        <v>9</v>
      </c>
      <c r="E1621" t="s">
        <v>215</v>
      </c>
      <c r="F1621">
        <v>12.5</v>
      </c>
      <c r="G1621" t="s">
        <v>216</v>
      </c>
    </row>
    <row r="1622" spans="1:7" x14ac:dyDescent="0.25">
      <c r="A1622" s="1">
        <v>43593</v>
      </c>
      <c r="B1622" t="s">
        <v>242</v>
      </c>
      <c r="C1622" t="s">
        <v>241</v>
      </c>
      <c r="D1622">
        <v>9</v>
      </c>
      <c r="E1622" t="s">
        <v>215</v>
      </c>
      <c r="F1622">
        <v>11.2</v>
      </c>
      <c r="G1622" t="s">
        <v>216</v>
      </c>
    </row>
    <row r="1623" spans="1:7" x14ac:dyDescent="0.25">
      <c r="A1623" s="1">
        <v>43593</v>
      </c>
      <c r="B1623" t="s">
        <v>242</v>
      </c>
      <c r="C1623" t="s">
        <v>241</v>
      </c>
      <c r="D1623">
        <v>9</v>
      </c>
      <c r="E1623" t="s">
        <v>215</v>
      </c>
      <c r="F1623">
        <v>14.7</v>
      </c>
      <c r="G1623" t="s">
        <v>216</v>
      </c>
    </row>
    <row r="1624" spans="1:7" x14ac:dyDescent="0.25">
      <c r="A1624" s="1">
        <v>43593</v>
      </c>
      <c r="B1624" t="s">
        <v>242</v>
      </c>
      <c r="C1624" t="s">
        <v>241</v>
      </c>
      <c r="D1624">
        <v>9</v>
      </c>
      <c r="E1624" t="s">
        <v>215</v>
      </c>
      <c r="F1624">
        <v>13.5</v>
      </c>
      <c r="G1624" t="s">
        <v>216</v>
      </c>
    </row>
    <row r="1625" spans="1:7" x14ac:dyDescent="0.25">
      <c r="A1625" s="1">
        <v>43593</v>
      </c>
      <c r="B1625" t="s">
        <v>242</v>
      </c>
      <c r="C1625" t="s">
        <v>241</v>
      </c>
      <c r="D1625">
        <v>9</v>
      </c>
      <c r="E1625" t="s">
        <v>215</v>
      </c>
      <c r="F1625">
        <v>13.7</v>
      </c>
      <c r="G1625" t="s">
        <v>216</v>
      </c>
    </row>
    <row r="1626" spans="1:7" x14ac:dyDescent="0.25">
      <c r="A1626" s="1">
        <v>43593</v>
      </c>
      <c r="B1626" t="s">
        <v>242</v>
      </c>
      <c r="C1626" t="s">
        <v>241</v>
      </c>
      <c r="D1626">
        <v>9</v>
      </c>
      <c r="E1626" t="s">
        <v>215</v>
      </c>
      <c r="F1626">
        <v>11.6</v>
      </c>
      <c r="G1626" t="s">
        <v>217</v>
      </c>
    </row>
    <row r="1627" spans="1:7" x14ac:dyDescent="0.25">
      <c r="A1627" s="1">
        <v>43593</v>
      </c>
      <c r="B1627" t="s">
        <v>242</v>
      </c>
      <c r="C1627" t="s">
        <v>241</v>
      </c>
      <c r="D1627">
        <v>9</v>
      </c>
      <c r="E1627" t="s">
        <v>215</v>
      </c>
      <c r="F1627">
        <v>11.4</v>
      </c>
      <c r="G1627" t="s">
        <v>217</v>
      </c>
    </row>
    <row r="1628" spans="1:7" x14ac:dyDescent="0.25">
      <c r="A1628" s="1">
        <v>43593</v>
      </c>
      <c r="B1628" t="s">
        <v>242</v>
      </c>
      <c r="C1628" t="s">
        <v>241</v>
      </c>
      <c r="D1628">
        <v>9</v>
      </c>
      <c r="E1628" t="s">
        <v>215</v>
      </c>
      <c r="F1628">
        <v>13.9</v>
      </c>
      <c r="G1628" t="s">
        <v>216</v>
      </c>
    </row>
    <row r="1629" spans="1:7" x14ac:dyDescent="0.25">
      <c r="A1629" s="1">
        <v>43593</v>
      </c>
      <c r="B1629" t="s">
        <v>242</v>
      </c>
      <c r="C1629" t="s">
        <v>241</v>
      </c>
      <c r="D1629">
        <v>9</v>
      </c>
      <c r="E1629" t="s">
        <v>215</v>
      </c>
      <c r="F1629">
        <v>11.2</v>
      </c>
      <c r="G1629" t="s">
        <v>217</v>
      </c>
    </row>
    <row r="1630" spans="1:7" x14ac:dyDescent="0.25">
      <c r="A1630" s="1">
        <v>43593</v>
      </c>
      <c r="B1630" t="s">
        <v>242</v>
      </c>
      <c r="C1630" t="s">
        <v>241</v>
      </c>
      <c r="D1630">
        <v>9</v>
      </c>
      <c r="E1630" t="s">
        <v>215</v>
      </c>
      <c r="F1630">
        <v>8.3000000000000007</v>
      </c>
    </row>
    <row r="1631" spans="1:7" x14ac:dyDescent="0.25">
      <c r="A1631" s="1">
        <v>43593</v>
      </c>
      <c r="B1631" t="s">
        <v>242</v>
      </c>
      <c r="C1631" t="s">
        <v>241</v>
      </c>
      <c r="D1631">
        <v>9</v>
      </c>
      <c r="E1631" t="s">
        <v>215</v>
      </c>
      <c r="F1631">
        <v>7.5</v>
      </c>
    </row>
    <row r="1632" spans="1:7" x14ac:dyDescent="0.25">
      <c r="A1632" s="1">
        <v>43593</v>
      </c>
      <c r="B1632" t="s">
        <v>242</v>
      </c>
      <c r="C1632" t="s">
        <v>241</v>
      </c>
      <c r="D1632">
        <v>9</v>
      </c>
      <c r="E1632" t="s">
        <v>215</v>
      </c>
      <c r="F1632">
        <v>11.9</v>
      </c>
      <c r="G1632" t="s">
        <v>217</v>
      </c>
    </row>
    <row r="1633" spans="1:7" x14ac:dyDescent="0.25">
      <c r="A1633" s="1">
        <v>43593</v>
      </c>
      <c r="B1633" t="s">
        <v>242</v>
      </c>
      <c r="C1633" t="s">
        <v>241</v>
      </c>
      <c r="D1633">
        <v>9</v>
      </c>
      <c r="E1633" t="s">
        <v>215</v>
      </c>
      <c r="F1633">
        <v>11.5</v>
      </c>
      <c r="G1633" t="s">
        <v>217</v>
      </c>
    </row>
    <row r="1634" spans="1:7" x14ac:dyDescent="0.25">
      <c r="A1634" s="1">
        <v>43593</v>
      </c>
      <c r="B1634" t="s">
        <v>242</v>
      </c>
      <c r="C1634" t="s">
        <v>241</v>
      </c>
      <c r="D1634">
        <v>9</v>
      </c>
      <c r="E1634" t="s">
        <v>215</v>
      </c>
      <c r="F1634">
        <v>13.5</v>
      </c>
      <c r="G1634" t="s">
        <v>216</v>
      </c>
    </row>
    <row r="1635" spans="1:7" x14ac:dyDescent="0.25">
      <c r="A1635" s="1">
        <v>43593</v>
      </c>
      <c r="B1635" t="s">
        <v>242</v>
      </c>
      <c r="C1635" t="s">
        <v>241</v>
      </c>
      <c r="D1635">
        <v>9</v>
      </c>
      <c r="E1635" t="s">
        <v>215</v>
      </c>
      <c r="F1635">
        <v>9.8000000000000007</v>
      </c>
    </row>
    <row r="1636" spans="1:7" x14ac:dyDescent="0.25">
      <c r="A1636" s="1">
        <v>43593</v>
      </c>
      <c r="B1636" t="s">
        <v>242</v>
      </c>
      <c r="C1636" t="s">
        <v>241</v>
      </c>
      <c r="D1636">
        <v>9</v>
      </c>
      <c r="E1636" t="s">
        <v>215</v>
      </c>
      <c r="F1636">
        <v>11.4</v>
      </c>
      <c r="G1636" t="s">
        <v>217</v>
      </c>
    </row>
    <row r="1637" spans="1:7" x14ac:dyDescent="0.25">
      <c r="A1637" s="1">
        <v>43593</v>
      </c>
      <c r="B1637" t="s">
        <v>242</v>
      </c>
      <c r="C1637" t="s">
        <v>241</v>
      </c>
      <c r="D1637">
        <v>9</v>
      </c>
      <c r="E1637" t="s">
        <v>215</v>
      </c>
      <c r="F1637">
        <v>10.7</v>
      </c>
      <c r="G1637" t="s">
        <v>216</v>
      </c>
    </row>
    <row r="1638" spans="1:7" x14ac:dyDescent="0.25">
      <c r="A1638" s="1">
        <v>43593</v>
      </c>
      <c r="B1638" t="s">
        <v>242</v>
      </c>
      <c r="C1638" t="s">
        <v>241</v>
      </c>
      <c r="D1638">
        <v>9</v>
      </c>
      <c r="E1638" t="s">
        <v>218</v>
      </c>
      <c r="F1638">
        <v>14</v>
      </c>
    </row>
    <row r="1639" spans="1:7" x14ac:dyDescent="0.25">
      <c r="A1639" s="1">
        <v>43593</v>
      </c>
      <c r="B1639" t="s">
        <v>242</v>
      </c>
      <c r="C1639" t="s">
        <v>241</v>
      </c>
      <c r="D1639">
        <v>9</v>
      </c>
      <c r="E1639" t="s">
        <v>218</v>
      </c>
      <c r="F1639">
        <v>11.3</v>
      </c>
    </row>
    <row r="1640" spans="1:7" x14ac:dyDescent="0.25">
      <c r="A1640" s="1">
        <v>43593</v>
      </c>
      <c r="B1640" t="s">
        <v>242</v>
      </c>
      <c r="C1640" t="s">
        <v>241</v>
      </c>
      <c r="D1640">
        <v>9</v>
      </c>
      <c r="E1640" t="s">
        <v>218</v>
      </c>
      <c r="F1640">
        <v>14.7</v>
      </c>
    </row>
    <row r="1641" spans="1:7" x14ac:dyDescent="0.25">
      <c r="A1641" s="1">
        <v>43593</v>
      </c>
      <c r="B1641" t="s">
        <v>242</v>
      </c>
      <c r="C1641" t="s">
        <v>241</v>
      </c>
      <c r="D1641">
        <v>9</v>
      </c>
      <c r="E1641" t="s">
        <v>218</v>
      </c>
      <c r="F1641">
        <v>15.8</v>
      </c>
    </row>
    <row r="1642" spans="1:7" x14ac:dyDescent="0.25">
      <c r="A1642" s="1">
        <v>43593</v>
      </c>
      <c r="B1642" t="s">
        <v>242</v>
      </c>
      <c r="C1642" t="s">
        <v>241</v>
      </c>
      <c r="D1642">
        <v>9</v>
      </c>
      <c r="E1642" t="s">
        <v>218</v>
      </c>
      <c r="F1642">
        <v>17.100000000000001</v>
      </c>
      <c r="G1642" t="s">
        <v>216</v>
      </c>
    </row>
    <row r="1643" spans="1:7" x14ac:dyDescent="0.25">
      <c r="A1643" s="1">
        <v>43593</v>
      </c>
      <c r="B1643" t="s">
        <v>242</v>
      </c>
      <c r="C1643" t="s">
        <v>241</v>
      </c>
      <c r="D1643">
        <v>9</v>
      </c>
      <c r="E1643" t="s">
        <v>218</v>
      </c>
      <c r="F1643">
        <v>17.399999999999999</v>
      </c>
      <c r="G1643" t="s">
        <v>216</v>
      </c>
    </row>
    <row r="1644" spans="1:7" x14ac:dyDescent="0.25">
      <c r="A1644" s="1">
        <v>43593</v>
      </c>
      <c r="B1644" t="s">
        <v>242</v>
      </c>
      <c r="C1644" t="s">
        <v>241</v>
      </c>
      <c r="D1644">
        <v>9</v>
      </c>
      <c r="E1644" t="s">
        <v>218</v>
      </c>
      <c r="F1644">
        <v>15.8</v>
      </c>
    </row>
    <row r="1645" spans="1:7" x14ac:dyDescent="0.25">
      <c r="A1645" s="1">
        <v>43593</v>
      </c>
      <c r="B1645" t="s">
        <v>242</v>
      </c>
      <c r="C1645" t="s">
        <v>241</v>
      </c>
      <c r="D1645">
        <v>9</v>
      </c>
      <c r="E1645" t="s">
        <v>218</v>
      </c>
      <c r="F1645">
        <v>12.2</v>
      </c>
    </row>
    <row r="1646" spans="1:7" x14ac:dyDescent="0.25">
      <c r="A1646" s="1">
        <v>43593</v>
      </c>
      <c r="B1646" t="s">
        <v>242</v>
      </c>
      <c r="C1646" t="s">
        <v>241</v>
      </c>
      <c r="D1646">
        <v>9</v>
      </c>
      <c r="E1646" t="s">
        <v>218</v>
      </c>
      <c r="F1646">
        <v>10.4</v>
      </c>
    </row>
    <row r="1647" spans="1:7" x14ac:dyDescent="0.25">
      <c r="A1647" s="1">
        <v>43593</v>
      </c>
      <c r="B1647" t="s">
        <v>242</v>
      </c>
      <c r="C1647" t="s">
        <v>241</v>
      </c>
      <c r="D1647">
        <v>9</v>
      </c>
      <c r="E1647" t="s">
        <v>218</v>
      </c>
      <c r="F1647">
        <v>13.3</v>
      </c>
    </row>
    <row r="1648" spans="1:7" x14ac:dyDescent="0.25">
      <c r="A1648" s="1">
        <v>43593</v>
      </c>
      <c r="B1648" t="s">
        <v>242</v>
      </c>
      <c r="C1648" t="s">
        <v>241</v>
      </c>
      <c r="D1648">
        <v>9</v>
      </c>
      <c r="E1648" t="s">
        <v>218</v>
      </c>
      <c r="F1648">
        <v>7.9</v>
      </c>
    </row>
    <row r="1649" spans="1:7" x14ac:dyDescent="0.25">
      <c r="A1649" s="1">
        <v>43593</v>
      </c>
      <c r="B1649" t="s">
        <v>242</v>
      </c>
      <c r="C1649" t="s">
        <v>241</v>
      </c>
      <c r="D1649">
        <v>9</v>
      </c>
      <c r="E1649" t="s">
        <v>218</v>
      </c>
      <c r="F1649">
        <v>12.4</v>
      </c>
    </row>
    <row r="1650" spans="1:7" x14ac:dyDescent="0.25">
      <c r="A1650" s="1">
        <v>43593</v>
      </c>
      <c r="B1650" t="s">
        <v>242</v>
      </c>
      <c r="C1650" t="s">
        <v>241</v>
      </c>
      <c r="D1650">
        <v>9</v>
      </c>
      <c r="E1650" t="s">
        <v>218</v>
      </c>
      <c r="F1650">
        <v>7.6</v>
      </c>
    </row>
    <row r="1651" spans="1:7" x14ac:dyDescent="0.25">
      <c r="A1651" s="1">
        <v>43593</v>
      </c>
      <c r="B1651" t="s">
        <v>242</v>
      </c>
      <c r="C1651" t="s">
        <v>241</v>
      </c>
      <c r="D1651">
        <v>9</v>
      </c>
      <c r="E1651" t="s">
        <v>218</v>
      </c>
      <c r="F1651">
        <v>11.4</v>
      </c>
    </row>
    <row r="1652" spans="1:7" x14ac:dyDescent="0.25">
      <c r="A1652" s="1">
        <v>43593</v>
      </c>
      <c r="B1652" t="s">
        <v>242</v>
      </c>
      <c r="C1652" t="s">
        <v>241</v>
      </c>
      <c r="D1652">
        <v>9</v>
      </c>
      <c r="E1652" t="s">
        <v>218</v>
      </c>
      <c r="F1652">
        <v>10.9</v>
      </c>
    </row>
    <row r="1653" spans="1:7" x14ac:dyDescent="0.25">
      <c r="A1653" s="1">
        <v>43593</v>
      </c>
      <c r="B1653" t="s">
        <v>242</v>
      </c>
      <c r="C1653" t="s">
        <v>241</v>
      </c>
      <c r="D1653">
        <v>9</v>
      </c>
      <c r="E1653" t="s">
        <v>218</v>
      </c>
      <c r="F1653">
        <v>8.8000000000000007</v>
      </c>
    </row>
    <row r="1654" spans="1:7" x14ac:dyDescent="0.25">
      <c r="A1654" s="1">
        <v>43593</v>
      </c>
      <c r="B1654" t="s">
        <v>242</v>
      </c>
      <c r="C1654" t="s">
        <v>241</v>
      </c>
      <c r="D1654">
        <v>9</v>
      </c>
      <c r="E1654" t="s">
        <v>218</v>
      </c>
      <c r="F1654">
        <v>8.9</v>
      </c>
    </row>
    <row r="1655" spans="1:7" x14ac:dyDescent="0.25">
      <c r="A1655" s="1">
        <v>43593</v>
      </c>
      <c r="B1655" t="s">
        <v>242</v>
      </c>
      <c r="C1655" t="s">
        <v>241</v>
      </c>
      <c r="D1655">
        <v>9</v>
      </c>
      <c r="E1655" t="s">
        <v>220</v>
      </c>
      <c r="F1655">
        <v>16.2</v>
      </c>
    </row>
    <row r="1656" spans="1:7" x14ac:dyDescent="0.25">
      <c r="A1656" s="1">
        <v>43593</v>
      </c>
      <c r="B1656" t="s">
        <v>242</v>
      </c>
      <c r="C1656" t="s">
        <v>241</v>
      </c>
      <c r="D1656">
        <v>9</v>
      </c>
      <c r="E1656" t="s">
        <v>220</v>
      </c>
      <c r="F1656">
        <v>19</v>
      </c>
      <c r="G1656" t="s">
        <v>216</v>
      </c>
    </row>
    <row r="1657" spans="1:7" x14ac:dyDescent="0.25">
      <c r="A1657" s="1">
        <v>43593</v>
      </c>
      <c r="B1657" t="s">
        <v>242</v>
      </c>
      <c r="C1657" t="s">
        <v>241</v>
      </c>
      <c r="D1657">
        <v>9</v>
      </c>
      <c r="E1657" t="s">
        <v>220</v>
      </c>
      <c r="F1657">
        <v>13</v>
      </c>
    </row>
    <row r="1658" spans="1:7" x14ac:dyDescent="0.25">
      <c r="A1658" s="1">
        <v>43593</v>
      </c>
      <c r="B1658" t="s">
        <v>242</v>
      </c>
      <c r="C1658" t="s">
        <v>241</v>
      </c>
      <c r="D1658">
        <v>9</v>
      </c>
      <c r="E1658" t="s">
        <v>220</v>
      </c>
      <c r="F1658">
        <v>14.2</v>
      </c>
    </row>
    <row r="1659" spans="1:7" x14ac:dyDescent="0.25">
      <c r="A1659" s="1">
        <v>43593</v>
      </c>
      <c r="B1659" t="s">
        <v>242</v>
      </c>
      <c r="C1659" t="s">
        <v>241</v>
      </c>
      <c r="D1659">
        <v>9</v>
      </c>
      <c r="E1659" t="s">
        <v>220</v>
      </c>
      <c r="F1659">
        <v>14.5</v>
      </c>
    </row>
    <row r="1660" spans="1:7" x14ac:dyDescent="0.25">
      <c r="A1660" s="1">
        <v>43593</v>
      </c>
      <c r="B1660" t="s">
        <v>242</v>
      </c>
      <c r="C1660" t="s">
        <v>241</v>
      </c>
      <c r="D1660">
        <v>9</v>
      </c>
      <c r="E1660" t="s">
        <v>220</v>
      </c>
      <c r="F1660">
        <v>12</v>
      </c>
    </row>
    <row r="1661" spans="1:7" x14ac:dyDescent="0.25">
      <c r="A1661" s="1">
        <v>43593</v>
      </c>
      <c r="B1661" t="s">
        <v>242</v>
      </c>
      <c r="C1661" t="s">
        <v>241</v>
      </c>
      <c r="D1661">
        <v>9</v>
      </c>
      <c r="E1661" t="s">
        <v>220</v>
      </c>
      <c r="F1661">
        <v>10.199999999999999</v>
      </c>
    </row>
    <row r="1662" spans="1:7" x14ac:dyDescent="0.25">
      <c r="A1662" s="1">
        <v>43593</v>
      </c>
      <c r="B1662" t="s">
        <v>242</v>
      </c>
      <c r="C1662" t="s">
        <v>241</v>
      </c>
      <c r="D1662">
        <v>9</v>
      </c>
      <c r="E1662" t="s">
        <v>220</v>
      </c>
      <c r="F1662">
        <v>10</v>
      </c>
    </row>
    <row r="1663" spans="1:7" x14ac:dyDescent="0.25">
      <c r="A1663" s="1">
        <v>43593</v>
      </c>
      <c r="B1663" t="s">
        <v>242</v>
      </c>
      <c r="C1663" t="s">
        <v>241</v>
      </c>
      <c r="D1663">
        <v>9</v>
      </c>
      <c r="E1663" t="s">
        <v>219</v>
      </c>
      <c r="F1663">
        <v>16</v>
      </c>
    </row>
    <row r="1664" spans="1:7" x14ac:dyDescent="0.25">
      <c r="A1664" s="1">
        <v>43593</v>
      </c>
      <c r="B1664" t="s">
        <v>242</v>
      </c>
      <c r="C1664" t="s">
        <v>241</v>
      </c>
      <c r="D1664">
        <v>9</v>
      </c>
      <c r="E1664" t="s">
        <v>219</v>
      </c>
      <c r="F1664">
        <v>14.4</v>
      </c>
    </row>
    <row r="1665" spans="1:7" x14ac:dyDescent="0.25">
      <c r="A1665" s="1">
        <v>43593</v>
      </c>
      <c r="B1665" t="s">
        <v>242</v>
      </c>
      <c r="C1665" t="s">
        <v>241</v>
      </c>
      <c r="D1665">
        <v>9</v>
      </c>
      <c r="E1665" t="s">
        <v>219</v>
      </c>
      <c r="F1665">
        <v>15.9</v>
      </c>
    </row>
    <row r="1666" spans="1:7" x14ac:dyDescent="0.25">
      <c r="A1666" s="1">
        <v>43593</v>
      </c>
      <c r="B1666" t="s">
        <v>242</v>
      </c>
      <c r="C1666" t="s">
        <v>241</v>
      </c>
      <c r="D1666">
        <v>9</v>
      </c>
      <c r="E1666" t="s">
        <v>219</v>
      </c>
      <c r="F1666">
        <v>10.8</v>
      </c>
    </row>
    <row r="1667" spans="1:7" x14ac:dyDescent="0.25">
      <c r="A1667" s="1">
        <v>43593</v>
      </c>
      <c r="B1667" t="s">
        <v>242</v>
      </c>
      <c r="C1667" t="s">
        <v>241</v>
      </c>
      <c r="D1667">
        <v>9</v>
      </c>
      <c r="E1667" t="s">
        <v>221</v>
      </c>
      <c r="F1667">
        <v>22.1</v>
      </c>
    </row>
    <row r="1668" spans="1:7" x14ac:dyDescent="0.25">
      <c r="A1668" s="1">
        <v>43593</v>
      </c>
      <c r="B1668" t="s">
        <v>242</v>
      </c>
      <c r="C1668" t="s">
        <v>241</v>
      </c>
      <c r="D1668">
        <v>9</v>
      </c>
      <c r="E1668" t="s">
        <v>222</v>
      </c>
      <c r="F1668">
        <v>17.600000000000001</v>
      </c>
    </row>
    <row r="1669" spans="1:7" x14ac:dyDescent="0.25">
      <c r="A1669" s="1">
        <v>43594</v>
      </c>
      <c r="B1669" t="s">
        <v>242</v>
      </c>
      <c r="C1669" t="s">
        <v>241</v>
      </c>
      <c r="D1669">
        <v>10</v>
      </c>
      <c r="E1669" t="s">
        <v>215</v>
      </c>
      <c r="F1669">
        <v>11.5</v>
      </c>
      <c r="G1669" t="s">
        <v>216</v>
      </c>
    </row>
    <row r="1670" spans="1:7" x14ac:dyDescent="0.25">
      <c r="A1670" s="1">
        <v>43594</v>
      </c>
      <c r="B1670" t="s">
        <v>242</v>
      </c>
      <c r="C1670" t="s">
        <v>241</v>
      </c>
      <c r="D1670">
        <v>10</v>
      </c>
      <c r="E1670" t="s">
        <v>215</v>
      </c>
      <c r="F1670">
        <v>13.1</v>
      </c>
      <c r="G1670" t="s">
        <v>217</v>
      </c>
    </row>
    <row r="1671" spans="1:7" x14ac:dyDescent="0.25">
      <c r="A1671" s="1">
        <v>43594</v>
      </c>
      <c r="B1671" t="s">
        <v>242</v>
      </c>
      <c r="C1671" t="s">
        <v>241</v>
      </c>
      <c r="D1671">
        <v>10</v>
      </c>
      <c r="E1671" t="s">
        <v>215</v>
      </c>
      <c r="F1671">
        <v>11.9</v>
      </c>
      <c r="G1671" t="s">
        <v>217</v>
      </c>
    </row>
    <row r="1672" spans="1:7" x14ac:dyDescent="0.25">
      <c r="A1672" s="1">
        <v>43594</v>
      </c>
      <c r="B1672" t="s">
        <v>242</v>
      </c>
      <c r="C1672" t="s">
        <v>241</v>
      </c>
      <c r="D1672">
        <v>10</v>
      </c>
      <c r="E1672" t="s">
        <v>215</v>
      </c>
      <c r="F1672">
        <v>13.6</v>
      </c>
      <c r="G1672" t="s">
        <v>216</v>
      </c>
    </row>
    <row r="1673" spans="1:7" x14ac:dyDescent="0.25">
      <c r="A1673" s="1">
        <v>43594</v>
      </c>
      <c r="B1673" t="s">
        <v>242</v>
      </c>
      <c r="C1673" t="s">
        <v>241</v>
      </c>
      <c r="D1673">
        <v>10</v>
      </c>
      <c r="E1673" t="s">
        <v>215</v>
      </c>
      <c r="F1673">
        <v>11.2</v>
      </c>
      <c r="G1673" t="s">
        <v>216</v>
      </c>
    </row>
    <row r="1674" spans="1:7" x14ac:dyDescent="0.25">
      <c r="A1674" s="1">
        <v>43594</v>
      </c>
      <c r="B1674" t="s">
        <v>242</v>
      </c>
      <c r="C1674" t="s">
        <v>241</v>
      </c>
      <c r="D1674">
        <v>10</v>
      </c>
      <c r="E1674" t="s">
        <v>215</v>
      </c>
      <c r="F1674">
        <v>5.3</v>
      </c>
    </row>
    <row r="1675" spans="1:7" x14ac:dyDescent="0.25">
      <c r="A1675" s="1">
        <v>43594</v>
      </c>
      <c r="B1675" t="s">
        <v>242</v>
      </c>
      <c r="C1675" t="s">
        <v>241</v>
      </c>
      <c r="D1675">
        <v>10</v>
      </c>
      <c r="E1675" t="s">
        <v>215</v>
      </c>
      <c r="F1675">
        <v>7.4</v>
      </c>
    </row>
    <row r="1676" spans="1:7" x14ac:dyDescent="0.25">
      <c r="A1676" s="1">
        <v>43594</v>
      </c>
      <c r="B1676" t="s">
        <v>242</v>
      </c>
      <c r="C1676" t="s">
        <v>241</v>
      </c>
      <c r="D1676">
        <v>10</v>
      </c>
      <c r="E1676" t="s">
        <v>218</v>
      </c>
      <c r="F1676">
        <v>18.7</v>
      </c>
      <c r="G1676" t="s">
        <v>216</v>
      </c>
    </row>
    <row r="1677" spans="1:7" x14ac:dyDescent="0.25">
      <c r="A1677" s="1">
        <v>43594</v>
      </c>
      <c r="B1677" t="s">
        <v>242</v>
      </c>
      <c r="C1677" t="s">
        <v>241</v>
      </c>
      <c r="D1677">
        <v>10</v>
      </c>
      <c r="E1677" t="s">
        <v>218</v>
      </c>
      <c r="F1677">
        <v>15.9</v>
      </c>
    </row>
    <row r="1678" spans="1:7" x14ac:dyDescent="0.25">
      <c r="A1678" s="1">
        <v>43594</v>
      </c>
      <c r="B1678" t="s">
        <v>242</v>
      </c>
      <c r="C1678" t="s">
        <v>241</v>
      </c>
      <c r="D1678">
        <v>10</v>
      </c>
      <c r="E1678" t="s">
        <v>218</v>
      </c>
      <c r="F1678">
        <v>14.7</v>
      </c>
    </row>
    <row r="1679" spans="1:7" x14ac:dyDescent="0.25">
      <c r="A1679" s="1">
        <v>43594</v>
      </c>
      <c r="B1679" t="s">
        <v>242</v>
      </c>
      <c r="C1679" t="s">
        <v>241</v>
      </c>
      <c r="D1679">
        <v>10</v>
      </c>
      <c r="E1679" t="s">
        <v>218</v>
      </c>
      <c r="F1679">
        <v>12.6</v>
      </c>
    </row>
    <row r="1680" spans="1:7" x14ac:dyDescent="0.25">
      <c r="A1680" s="1">
        <v>43594</v>
      </c>
      <c r="B1680" t="s">
        <v>242</v>
      </c>
      <c r="C1680" t="s">
        <v>241</v>
      </c>
      <c r="D1680">
        <v>10</v>
      </c>
      <c r="E1680" t="s">
        <v>218</v>
      </c>
      <c r="F1680">
        <v>11.4</v>
      </c>
    </row>
    <row r="1681" spans="1:7" x14ac:dyDescent="0.25">
      <c r="A1681" s="1">
        <v>43594</v>
      </c>
      <c r="B1681" t="s">
        <v>242</v>
      </c>
      <c r="C1681" t="s">
        <v>241</v>
      </c>
      <c r="D1681">
        <v>10</v>
      </c>
      <c r="E1681" t="s">
        <v>218</v>
      </c>
      <c r="F1681">
        <v>11.5</v>
      </c>
    </row>
    <row r="1682" spans="1:7" x14ac:dyDescent="0.25">
      <c r="A1682" s="1">
        <v>43594</v>
      </c>
      <c r="B1682" t="s">
        <v>242</v>
      </c>
      <c r="C1682" t="s">
        <v>241</v>
      </c>
      <c r="D1682">
        <v>10</v>
      </c>
      <c r="E1682" t="s">
        <v>218</v>
      </c>
      <c r="F1682">
        <v>11</v>
      </c>
    </row>
    <row r="1683" spans="1:7" x14ac:dyDescent="0.25">
      <c r="A1683" s="1">
        <v>43594</v>
      </c>
      <c r="B1683" t="s">
        <v>242</v>
      </c>
      <c r="C1683" t="s">
        <v>241</v>
      </c>
      <c r="D1683">
        <v>10</v>
      </c>
      <c r="E1683" t="s">
        <v>218</v>
      </c>
      <c r="F1683">
        <v>8.9</v>
      </c>
    </row>
    <row r="1684" spans="1:7" x14ac:dyDescent="0.25">
      <c r="A1684" s="1">
        <v>43594</v>
      </c>
      <c r="B1684" t="s">
        <v>242</v>
      </c>
      <c r="C1684" t="s">
        <v>241</v>
      </c>
      <c r="D1684">
        <v>10</v>
      </c>
      <c r="E1684" t="s">
        <v>218</v>
      </c>
      <c r="F1684">
        <v>12.7</v>
      </c>
    </row>
    <row r="1685" spans="1:7" x14ac:dyDescent="0.25">
      <c r="A1685" s="1">
        <v>43594</v>
      </c>
      <c r="B1685" t="s">
        <v>242</v>
      </c>
      <c r="C1685" t="s">
        <v>241</v>
      </c>
      <c r="D1685">
        <v>10</v>
      </c>
      <c r="E1685" t="s">
        <v>218</v>
      </c>
      <c r="F1685">
        <v>9.1999999999999993</v>
      </c>
    </row>
    <row r="1686" spans="1:7" x14ac:dyDescent="0.25">
      <c r="A1686" s="1">
        <v>43594</v>
      </c>
      <c r="B1686" t="s">
        <v>242</v>
      </c>
      <c r="C1686" t="s">
        <v>241</v>
      </c>
      <c r="D1686">
        <v>10</v>
      </c>
      <c r="E1686" t="s">
        <v>219</v>
      </c>
      <c r="F1686">
        <v>22.8</v>
      </c>
      <c r="G1686" t="s">
        <v>217</v>
      </c>
    </row>
    <row r="1687" spans="1:7" x14ac:dyDescent="0.25">
      <c r="A1687" s="1">
        <v>43594</v>
      </c>
      <c r="B1687" t="s">
        <v>242</v>
      </c>
      <c r="C1687" t="s">
        <v>241</v>
      </c>
      <c r="D1687">
        <v>10</v>
      </c>
      <c r="E1687" t="s">
        <v>219</v>
      </c>
      <c r="F1687">
        <v>11.9</v>
      </c>
    </row>
    <row r="1688" spans="1:7" x14ac:dyDescent="0.25">
      <c r="A1688" s="1">
        <v>43594</v>
      </c>
      <c r="B1688" t="s">
        <v>242</v>
      </c>
      <c r="C1688" t="s">
        <v>241</v>
      </c>
      <c r="D1688">
        <v>10</v>
      </c>
      <c r="E1688" t="s">
        <v>219</v>
      </c>
      <c r="F1688">
        <v>13.2</v>
      </c>
    </row>
    <row r="1689" spans="1:7" x14ac:dyDescent="0.25">
      <c r="A1689" s="1">
        <v>43594</v>
      </c>
      <c r="B1689" t="s">
        <v>242</v>
      </c>
      <c r="C1689" t="s">
        <v>241</v>
      </c>
      <c r="D1689">
        <v>10</v>
      </c>
      <c r="E1689" t="s">
        <v>219</v>
      </c>
      <c r="F1689">
        <v>15.4</v>
      </c>
    </row>
    <row r="1690" spans="1:7" x14ac:dyDescent="0.25">
      <c r="A1690" s="1">
        <v>43594</v>
      </c>
      <c r="B1690" t="s">
        <v>242</v>
      </c>
      <c r="C1690" t="s">
        <v>241</v>
      </c>
      <c r="D1690">
        <v>10</v>
      </c>
      <c r="E1690" t="s">
        <v>223</v>
      </c>
      <c r="F1690">
        <v>19.600000000000001</v>
      </c>
    </row>
    <row r="1691" spans="1:7" x14ac:dyDescent="0.25">
      <c r="A1691" s="1">
        <v>43594</v>
      </c>
      <c r="B1691" t="s">
        <v>242</v>
      </c>
      <c r="C1691" t="s">
        <v>241</v>
      </c>
      <c r="D1691">
        <v>11</v>
      </c>
      <c r="E1691" t="s">
        <v>220</v>
      </c>
      <c r="F1691">
        <v>15.6</v>
      </c>
    </row>
    <row r="1692" spans="1:7" x14ac:dyDescent="0.25">
      <c r="A1692" s="1">
        <v>43594</v>
      </c>
      <c r="B1692" t="s">
        <v>242</v>
      </c>
      <c r="C1692" t="s">
        <v>241</v>
      </c>
      <c r="D1692">
        <v>11</v>
      </c>
      <c r="E1692" t="s">
        <v>220</v>
      </c>
      <c r="F1692">
        <v>13.1</v>
      </c>
    </row>
    <row r="1693" spans="1:7" x14ac:dyDescent="0.25">
      <c r="A1693" s="1">
        <v>43594</v>
      </c>
      <c r="B1693" t="s">
        <v>242</v>
      </c>
      <c r="C1693" t="s">
        <v>241</v>
      </c>
      <c r="D1693">
        <v>11</v>
      </c>
      <c r="E1693" t="s">
        <v>220</v>
      </c>
      <c r="F1693">
        <v>11.2</v>
      </c>
    </row>
    <row r="1694" spans="1:7" x14ac:dyDescent="0.25">
      <c r="A1694" s="1">
        <v>43594</v>
      </c>
      <c r="B1694" t="s">
        <v>242</v>
      </c>
      <c r="C1694" t="s">
        <v>241</v>
      </c>
      <c r="D1694">
        <v>11</v>
      </c>
      <c r="E1694" t="s">
        <v>220</v>
      </c>
      <c r="F1694">
        <v>10.199999999999999</v>
      </c>
    </row>
    <row r="1695" spans="1:7" x14ac:dyDescent="0.25">
      <c r="A1695" s="1">
        <v>43594</v>
      </c>
      <c r="B1695" t="s">
        <v>242</v>
      </c>
      <c r="C1695" t="s">
        <v>241</v>
      </c>
      <c r="D1695">
        <v>11</v>
      </c>
      <c r="E1695" t="s">
        <v>220</v>
      </c>
      <c r="F1695">
        <v>11</v>
      </c>
    </row>
    <row r="1696" spans="1:7" x14ac:dyDescent="0.25">
      <c r="A1696" s="1">
        <v>43594</v>
      </c>
      <c r="B1696" t="s">
        <v>242</v>
      </c>
      <c r="C1696" t="s">
        <v>241</v>
      </c>
      <c r="D1696">
        <v>11</v>
      </c>
      <c r="E1696" t="s">
        <v>220</v>
      </c>
      <c r="F1696">
        <v>11</v>
      </c>
    </row>
    <row r="1697" spans="1:6" x14ac:dyDescent="0.25">
      <c r="A1697" s="1">
        <v>43594</v>
      </c>
      <c r="B1697" t="s">
        <v>242</v>
      </c>
      <c r="C1697" t="s">
        <v>241</v>
      </c>
      <c r="D1697">
        <v>11</v>
      </c>
      <c r="E1697" t="s">
        <v>220</v>
      </c>
      <c r="F1697">
        <v>13.7</v>
      </c>
    </row>
    <row r="1698" spans="1:6" x14ac:dyDescent="0.25">
      <c r="A1698" s="1">
        <v>43594</v>
      </c>
      <c r="B1698" t="s">
        <v>242</v>
      </c>
      <c r="C1698" t="s">
        <v>241</v>
      </c>
      <c r="D1698">
        <v>11</v>
      </c>
      <c r="E1698" t="s">
        <v>220</v>
      </c>
      <c r="F1698">
        <v>12.9</v>
      </c>
    </row>
    <row r="1699" spans="1:6" x14ac:dyDescent="0.25">
      <c r="A1699" s="1">
        <v>43594</v>
      </c>
      <c r="B1699" t="s">
        <v>242</v>
      </c>
      <c r="C1699" t="s">
        <v>241</v>
      </c>
      <c r="D1699">
        <v>11</v>
      </c>
      <c r="E1699" t="s">
        <v>220</v>
      </c>
      <c r="F1699">
        <v>10.5</v>
      </c>
    </row>
    <row r="1700" spans="1:6" x14ac:dyDescent="0.25">
      <c r="A1700" s="1">
        <v>43594</v>
      </c>
      <c r="B1700" t="s">
        <v>242</v>
      </c>
      <c r="C1700" t="s">
        <v>241</v>
      </c>
      <c r="D1700">
        <v>11</v>
      </c>
      <c r="E1700" t="s">
        <v>220</v>
      </c>
      <c r="F1700">
        <v>12.9</v>
      </c>
    </row>
    <row r="1701" spans="1:6" x14ac:dyDescent="0.25">
      <c r="A1701" s="1">
        <v>43594</v>
      </c>
      <c r="B1701" t="s">
        <v>242</v>
      </c>
      <c r="C1701" t="s">
        <v>241</v>
      </c>
      <c r="D1701">
        <v>11</v>
      </c>
      <c r="E1701" t="s">
        <v>220</v>
      </c>
      <c r="F1701">
        <v>11.2</v>
      </c>
    </row>
    <row r="1702" spans="1:6" x14ac:dyDescent="0.25">
      <c r="A1702" s="1">
        <v>43594</v>
      </c>
      <c r="B1702" t="s">
        <v>242</v>
      </c>
      <c r="C1702" t="s">
        <v>241</v>
      </c>
      <c r="D1702">
        <v>11</v>
      </c>
      <c r="E1702" t="s">
        <v>220</v>
      </c>
      <c r="F1702">
        <v>10.1</v>
      </c>
    </row>
    <row r="1703" spans="1:6" x14ac:dyDescent="0.25">
      <c r="A1703" s="1">
        <v>43594</v>
      </c>
      <c r="B1703" t="s">
        <v>242</v>
      </c>
      <c r="C1703" t="s">
        <v>241</v>
      </c>
      <c r="D1703">
        <v>11</v>
      </c>
      <c r="E1703" t="s">
        <v>220</v>
      </c>
      <c r="F1703">
        <v>10</v>
      </c>
    </row>
    <row r="1704" spans="1:6" x14ac:dyDescent="0.25">
      <c r="A1704" s="1">
        <v>43594</v>
      </c>
      <c r="B1704" t="s">
        <v>242</v>
      </c>
      <c r="C1704" t="s">
        <v>241</v>
      </c>
      <c r="D1704">
        <v>11</v>
      </c>
      <c r="E1704" t="s">
        <v>220</v>
      </c>
      <c r="F1704">
        <v>9.4</v>
      </c>
    </row>
    <row r="1705" spans="1:6" x14ac:dyDescent="0.25">
      <c r="A1705" s="1">
        <v>43594</v>
      </c>
      <c r="B1705" t="s">
        <v>242</v>
      </c>
      <c r="C1705" t="s">
        <v>241</v>
      </c>
      <c r="D1705">
        <v>11</v>
      </c>
      <c r="E1705" t="s">
        <v>220</v>
      </c>
      <c r="F1705">
        <v>10.9</v>
      </c>
    </row>
    <row r="1706" spans="1:6" x14ac:dyDescent="0.25">
      <c r="A1706" s="1">
        <v>43594</v>
      </c>
      <c r="B1706" t="s">
        <v>242</v>
      </c>
      <c r="C1706" t="s">
        <v>241</v>
      </c>
      <c r="D1706">
        <v>11</v>
      </c>
      <c r="E1706" t="s">
        <v>220</v>
      </c>
      <c r="F1706">
        <v>10.199999999999999</v>
      </c>
    </row>
    <row r="1707" spans="1:6" x14ac:dyDescent="0.25">
      <c r="A1707" s="1">
        <v>43594</v>
      </c>
      <c r="B1707" t="s">
        <v>242</v>
      </c>
      <c r="C1707" t="s">
        <v>241</v>
      </c>
      <c r="D1707">
        <v>11</v>
      </c>
      <c r="E1707" t="s">
        <v>220</v>
      </c>
      <c r="F1707">
        <v>14.4</v>
      </c>
    </row>
    <row r="1708" spans="1:6" x14ac:dyDescent="0.25">
      <c r="A1708" s="1">
        <v>43594</v>
      </c>
      <c r="B1708" t="s">
        <v>242</v>
      </c>
      <c r="C1708" t="s">
        <v>241</v>
      </c>
      <c r="D1708">
        <v>11</v>
      </c>
      <c r="E1708" t="s">
        <v>218</v>
      </c>
      <c r="F1708">
        <v>12.2</v>
      </c>
    </row>
    <row r="1709" spans="1:6" x14ac:dyDescent="0.25">
      <c r="A1709" s="1">
        <v>43594</v>
      </c>
      <c r="B1709" t="s">
        <v>242</v>
      </c>
      <c r="C1709" t="s">
        <v>241</v>
      </c>
      <c r="D1709">
        <v>11</v>
      </c>
      <c r="E1709" t="s">
        <v>218</v>
      </c>
      <c r="F1709">
        <v>12.4</v>
      </c>
    </row>
    <row r="1710" spans="1:6" x14ac:dyDescent="0.25">
      <c r="A1710" s="1">
        <v>43594</v>
      </c>
      <c r="B1710" t="s">
        <v>242</v>
      </c>
      <c r="C1710" t="s">
        <v>241</v>
      </c>
      <c r="D1710">
        <v>11</v>
      </c>
      <c r="E1710" t="s">
        <v>218</v>
      </c>
      <c r="F1710">
        <v>16.3</v>
      </c>
    </row>
    <row r="1711" spans="1:6" x14ac:dyDescent="0.25">
      <c r="A1711" s="1">
        <v>43594</v>
      </c>
      <c r="B1711" t="s">
        <v>242</v>
      </c>
      <c r="C1711" t="s">
        <v>241</v>
      </c>
      <c r="D1711">
        <v>11</v>
      </c>
      <c r="E1711" t="s">
        <v>218</v>
      </c>
      <c r="F1711">
        <v>12</v>
      </c>
    </row>
    <row r="1712" spans="1:6" x14ac:dyDescent="0.25">
      <c r="A1712" s="1">
        <v>43594</v>
      </c>
      <c r="B1712" t="s">
        <v>242</v>
      </c>
      <c r="C1712" t="s">
        <v>241</v>
      </c>
      <c r="D1712">
        <v>11</v>
      </c>
      <c r="E1712" t="s">
        <v>218</v>
      </c>
      <c r="F1712">
        <v>12.5</v>
      </c>
    </row>
    <row r="1713" spans="1:7" x14ac:dyDescent="0.25">
      <c r="A1713" s="1">
        <v>43594</v>
      </c>
      <c r="B1713" t="s">
        <v>242</v>
      </c>
      <c r="C1713" t="s">
        <v>241</v>
      </c>
      <c r="D1713">
        <v>11</v>
      </c>
      <c r="E1713" t="s">
        <v>218</v>
      </c>
      <c r="F1713">
        <v>10.199999999999999</v>
      </c>
    </row>
    <row r="1714" spans="1:7" x14ac:dyDescent="0.25">
      <c r="A1714" s="1">
        <v>43594</v>
      </c>
      <c r="B1714" t="s">
        <v>242</v>
      </c>
      <c r="C1714" t="s">
        <v>241</v>
      </c>
      <c r="D1714">
        <v>11</v>
      </c>
      <c r="E1714" t="s">
        <v>218</v>
      </c>
      <c r="F1714">
        <v>8.8000000000000007</v>
      </c>
    </row>
    <row r="1715" spans="1:7" x14ac:dyDescent="0.25">
      <c r="A1715" s="1">
        <v>43594</v>
      </c>
      <c r="B1715" t="s">
        <v>242</v>
      </c>
      <c r="C1715" t="s">
        <v>241</v>
      </c>
      <c r="D1715">
        <v>11</v>
      </c>
      <c r="E1715" t="s">
        <v>218</v>
      </c>
      <c r="F1715">
        <v>8.6</v>
      </c>
    </row>
    <row r="1716" spans="1:7" x14ac:dyDescent="0.25">
      <c r="A1716" s="1">
        <v>43594</v>
      </c>
      <c r="B1716" t="s">
        <v>242</v>
      </c>
      <c r="C1716" t="s">
        <v>241</v>
      </c>
      <c r="D1716">
        <v>11</v>
      </c>
      <c r="E1716" t="s">
        <v>218</v>
      </c>
      <c r="F1716">
        <v>9.6999999999999993</v>
      </c>
    </row>
    <row r="1717" spans="1:7" x14ac:dyDescent="0.25">
      <c r="A1717" s="1">
        <v>43594</v>
      </c>
      <c r="B1717" t="s">
        <v>242</v>
      </c>
      <c r="C1717" t="s">
        <v>241</v>
      </c>
      <c r="D1717">
        <v>11</v>
      </c>
      <c r="E1717" t="s">
        <v>218</v>
      </c>
      <c r="F1717">
        <v>9.4</v>
      </c>
    </row>
    <row r="1718" spans="1:7" x14ac:dyDescent="0.25">
      <c r="A1718" s="1">
        <v>43594</v>
      </c>
      <c r="B1718" t="s">
        <v>242</v>
      </c>
      <c r="C1718" t="s">
        <v>241</v>
      </c>
      <c r="D1718">
        <v>11</v>
      </c>
      <c r="E1718" t="s">
        <v>215</v>
      </c>
      <c r="F1718">
        <v>11.2</v>
      </c>
      <c r="G1718" t="s">
        <v>216</v>
      </c>
    </row>
    <row r="1719" spans="1:7" x14ac:dyDescent="0.25">
      <c r="A1719" s="1">
        <v>43594</v>
      </c>
      <c r="B1719" t="s">
        <v>242</v>
      </c>
      <c r="C1719" t="s">
        <v>241</v>
      </c>
      <c r="D1719">
        <v>11</v>
      </c>
      <c r="E1719" t="s">
        <v>215</v>
      </c>
      <c r="F1719">
        <v>10.9</v>
      </c>
      <c r="G1719" t="s">
        <v>217</v>
      </c>
    </row>
    <row r="1720" spans="1:7" x14ac:dyDescent="0.25">
      <c r="A1720" s="1">
        <v>43594</v>
      </c>
      <c r="B1720" t="s">
        <v>242</v>
      </c>
      <c r="C1720" t="s">
        <v>241</v>
      </c>
      <c r="D1720">
        <v>11</v>
      </c>
      <c r="E1720" t="s">
        <v>215</v>
      </c>
      <c r="F1720">
        <v>16.8</v>
      </c>
      <c r="G1720" t="s">
        <v>216</v>
      </c>
    </row>
    <row r="1721" spans="1:7" x14ac:dyDescent="0.25">
      <c r="A1721" s="1">
        <v>43594</v>
      </c>
      <c r="B1721" t="s">
        <v>242</v>
      </c>
      <c r="C1721" t="s">
        <v>241</v>
      </c>
      <c r="D1721">
        <v>11</v>
      </c>
      <c r="E1721" t="s">
        <v>215</v>
      </c>
      <c r="F1721">
        <v>10.199999999999999</v>
      </c>
      <c r="G1721" t="s">
        <v>216</v>
      </c>
    </row>
    <row r="1722" spans="1:7" x14ac:dyDescent="0.25">
      <c r="A1722" s="1">
        <v>43594</v>
      </c>
      <c r="B1722" t="s">
        <v>242</v>
      </c>
      <c r="C1722" t="s">
        <v>241</v>
      </c>
      <c r="D1722">
        <v>11</v>
      </c>
      <c r="E1722" t="s">
        <v>215</v>
      </c>
      <c r="F1722">
        <v>10.5</v>
      </c>
      <c r="G1722" t="s">
        <v>216</v>
      </c>
    </row>
    <row r="1723" spans="1:7" x14ac:dyDescent="0.25">
      <c r="A1723" s="1">
        <v>43594</v>
      </c>
      <c r="B1723" t="s">
        <v>242</v>
      </c>
      <c r="C1723" t="s">
        <v>241</v>
      </c>
      <c r="D1723">
        <v>11</v>
      </c>
      <c r="E1723" t="s">
        <v>215</v>
      </c>
      <c r="F1723">
        <v>11.7</v>
      </c>
      <c r="G1723" t="s">
        <v>217</v>
      </c>
    </row>
    <row r="1724" spans="1:7" x14ac:dyDescent="0.25">
      <c r="A1724" s="1">
        <v>43594</v>
      </c>
      <c r="B1724" t="s">
        <v>242</v>
      </c>
      <c r="C1724" t="s">
        <v>241</v>
      </c>
      <c r="D1724">
        <v>11</v>
      </c>
      <c r="E1724" t="s">
        <v>215</v>
      </c>
      <c r="F1724">
        <v>11.1</v>
      </c>
      <c r="G1724" t="s">
        <v>217</v>
      </c>
    </row>
    <row r="1725" spans="1:7" x14ac:dyDescent="0.25">
      <c r="A1725" s="1">
        <v>43594</v>
      </c>
      <c r="B1725" t="s">
        <v>242</v>
      </c>
      <c r="C1725" t="s">
        <v>241</v>
      </c>
      <c r="D1725">
        <v>11</v>
      </c>
      <c r="E1725" t="s">
        <v>219</v>
      </c>
      <c r="F1725">
        <v>16.399999999999999</v>
      </c>
    </row>
    <row r="1726" spans="1:7" x14ac:dyDescent="0.25">
      <c r="A1726" s="1">
        <v>43594</v>
      </c>
      <c r="B1726" t="s">
        <v>242</v>
      </c>
      <c r="C1726" t="s">
        <v>241</v>
      </c>
      <c r="D1726">
        <v>11</v>
      </c>
      <c r="E1726" t="s">
        <v>219</v>
      </c>
      <c r="F1726">
        <v>12.9</v>
      </c>
    </row>
    <row r="1727" spans="1:7" x14ac:dyDescent="0.25">
      <c r="A1727" s="1">
        <v>43594</v>
      </c>
      <c r="B1727" t="s">
        <v>242</v>
      </c>
      <c r="C1727" t="s">
        <v>241</v>
      </c>
      <c r="D1727">
        <v>11</v>
      </c>
      <c r="E1727" t="s">
        <v>222</v>
      </c>
      <c r="F1727">
        <v>17.399999999999999</v>
      </c>
    </row>
    <row r="1728" spans="1:7" x14ac:dyDescent="0.25">
      <c r="A1728" s="1">
        <v>43594</v>
      </c>
      <c r="B1728" t="s">
        <v>242</v>
      </c>
      <c r="C1728" t="s">
        <v>241</v>
      </c>
      <c r="D1728">
        <v>11</v>
      </c>
      <c r="E1728" t="s">
        <v>226</v>
      </c>
      <c r="F1728">
        <v>21.1</v>
      </c>
      <c r="G1728" t="s">
        <v>216</v>
      </c>
    </row>
    <row r="1729" spans="1:9" x14ac:dyDescent="0.25">
      <c r="A1729" s="1">
        <v>43594</v>
      </c>
      <c r="B1729" t="s">
        <v>242</v>
      </c>
      <c r="C1729" t="s">
        <v>241</v>
      </c>
      <c r="D1729">
        <v>11</v>
      </c>
      <c r="E1729" t="s">
        <v>226</v>
      </c>
      <c r="F1729">
        <v>15.3</v>
      </c>
      <c r="G1729" t="s">
        <v>216</v>
      </c>
    </row>
    <row r="1730" spans="1:9" x14ac:dyDescent="0.25">
      <c r="A1730" s="1">
        <v>43594</v>
      </c>
      <c r="B1730" t="s">
        <v>242</v>
      </c>
      <c r="C1730" t="s">
        <v>241</v>
      </c>
      <c r="D1730">
        <v>11</v>
      </c>
      <c r="E1730" t="s">
        <v>226</v>
      </c>
      <c r="F1730">
        <v>10</v>
      </c>
      <c r="G1730" t="s">
        <v>217</v>
      </c>
      <c r="H1730">
        <v>2</v>
      </c>
    </row>
    <row r="1731" spans="1:9" x14ac:dyDescent="0.25">
      <c r="A1731" s="1">
        <v>43594</v>
      </c>
      <c r="B1731" t="s">
        <v>242</v>
      </c>
      <c r="C1731" t="s">
        <v>241</v>
      </c>
      <c r="D1731">
        <v>12</v>
      </c>
      <c r="E1731" t="s">
        <v>221</v>
      </c>
      <c r="F1731">
        <v>17</v>
      </c>
    </row>
    <row r="1732" spans="1:9" x14ac:dyDescent="0.25">
      <c r="A1732" s="1">
        <v>43594</v>
      </c>
      <c r="B1732" t="s">
        <v>242</v>
      </c>
      <c r="C1732" t="s">
        <v>241</v>
      </c>
      <c r="D1732">
        <v>12</v>
      </c>
      <c r="E1732" t="s">
        <v>221</v>
      </c>
      <c r="F1732">
        <v>15.1</v>
      </c>
    </row>
    <row r="1733" spans="1:9" x14ac:dyDescent="0.25">
      <c r="A1733" s="1">
        <v>43594</v>
      </c>
      <c r="B1733" t="s">
        <v>242</v>
      </c>
      <c r="C1733" t="s">
        <v>241</v>
      </c>
      <c r="D1733">
        <v>12</v>
      </c>
      <c r="E1733" t="s">
        <v>221</v>
      </c>
      <c r="F1733">
        <v>10.199999999999999</v>
      </c>
    </row>
    <row r="1734" spans="1:9" x14ac:dyDescent="0.25">
      <c r="A1734" s="1">
        <v>43594</v>
      </c>
      <c r="B1734" t="s">
        <v>242</v>
      </c>
      <c r="C1734" t="s">
        <v>241</v>
      </c>
      <c r="D1734">
        <v>12</v>
      </c>
      <c r="E1734" t="s">
        <v>218</v>
      </c>
      <c r="F1734">
        <v>19.7</v>
      </c>
      <c r="G1734" t="s">
        <v>216</v>
      </c>
    </row>
    <row r="1735" spans="1:9" x14ac:dyDescent="0.25">
      <c r="A1735" s="1">
        <v>43594</v>
      </c>
      <c r="B1735" t="s">
        <v>242</v>
      </c>
      <c r="C1735" t="s">
        <v>241</v>
      </c>
      <c r="D1735">
        <v>12</v>
      </c>
      <c r="E1735" t="s">
        <v>218</v>
      </c>
      <c r="F1735">
        <v>21.2</v>
      </c>
      <c r="G1735" t="s">
        <v>216</v>
      </c>
    </row>
    <row r="1736" spans="1:9" x14ac:dyDescent="0.25">
      <c r="A1736" s="1">
        <v>43594</v>
      </c>
      <c r="B1736" t="s">
        <v>242</v>
      </c>
      <c r="C1736" t="s">
        <v>241</v>
      </c>
      <c r="D1736">
        <v>12</v>
      </c>
      <c r="E1736" t="s">
        <v>218</v>
      </c>
      <c r="F1736">
        <v>24.4</v>
      </c>
      <c r="G1736" t="s">
        <v>216</v>
      </c>
    </row>
    <row r="1737" spans="1:9" x14ac:dyDescent="0.25">
      <c r="A1737" s="1">
        <v>43594</v>
      </c>
      <c r="B1737" t="s">
        <v>242</v>
      </c>
      <c r="C1737" t="s">
        <v>241</v>
      </c>
      <c r="D1737">
        <v>12</v>
      </c>
      <c r="E1737" t="s">
        <v>218</v>
      </c>
      <c r="F1737">
        <v>18.399999999999999</v>
      </c>
      <c r="G1737" t="s">
        <v>216</v>
      </c>
    </row>
    <row r="1738" spans="1:9" x14ac:dyDescent="0.25">
      <c r="A1738" s="1">
        <v>43594</v>
      </c>
      <c r="B1738" t="s">
        <v>242</v>
      </c>
      <c r="C1738" t="s">
        <v>241</v>
      </c>
      <c r="D1738">
        <v>12</v>
      </c>
      <c r="E1738" t="s">
        <v>218</v>
      </c>
      <c r="F1738">
        <v>16.399999999999999</v>
      </c>
      <c r="I1738" t="s">
        <v>253</v>
      </c>
    </row>
    <row r="1739" spans="1:9" x14ac:dyDescent="0.25">
      <c r="A1739" s="1">
        <v>43594</v>
      </c>
      <c r="B1739" t="s">
        <v>242</v>
      </c>
      <c r="C1739" t="s">
        <v>241</v>
      </c>
      <c r="D1739">
        <v>12</v>
      </c>
      <c r="E1739" t="s">
        <v>218</v>
      </c>
      <c r="F1739">
        <v>17.600000000000001</v>
      </c>
      <c r="G1739" t="s">
        <v>216</v>
      </c>
    </row>
    <row r="1740" spans="1:9" x14ac:dyDescent="0.25">
      <c r="A1740" s="1">
        <v>43594</v>
      </c>
      <c r="B1740" t="s">
        <v>242</v>
      </c>
      <c r="C1740" t="s">
        <v>241</v>
      </c>
      <c r="D1740">
        <v>12</v>
      </c>
      <c r="E1740" t="s">
        <v>218</v>
      </c>
      <c r="F1740">
        <v>14.6</v>
      </c>
    </row>
    <row r="1741" spans="1:9" x14ac:dyDescent="0.25">
      <c r="A1741" s="1">
        <v>43594</v>
      </c>
      <c r="B1741" t="s">
        <v>242</v>
      </c>
      <c r="C1741" t="s">
        <v>241</v>
      </c>
      <c r="D1741">
        <v>12</v>
      </c>
      <c r="E1741" t="s">
        <v>218</v>
      </c>
      <c r="F1741">
        <v>13.1</v>
      </c>
    </row>
    <row r="1742" spans="1:9" x14ac:dyDescent="0.25">
      <c r="A1742" s="1">
        <v>43594</v>
      </c>
      <c r="B1742" t="s">
        <v>242</v>
      </c>
      <c r="C1742" t="s">
        <v>241</v>
      </c>
      <c r="D1742">
        <v>12</v>
      </c>
      <c r="E1742" t="s">
        <v>218</v>
      </c>
      <c r="F1742">
        <v>13.1</v>
      </c>
    </row>
    <row r="1743" spans="1:9" x14ac:dyDescent="0.25">
      <c r="A1743" s="1">
        <v>43594</v>
      </c>
      <c r="B1743" t="s">
        <v>242</v>
      </c>
      <c r="C1743" t="s">
        <v>241</v>
      </c>
      <c r="D1743">
        <v>12</v>
      </c>
      <c r="E1743" t="s">
        <v>218</v>
      </c>
      <c r="F1743">
        <v>10</v>
      </c>
    </row>
    <row r="1744" spans="1:9" x14ac:dyDescent="0.25">
      <c r="A1744" s="1">
        <v>43594</v>
      </c>
      <c r="B1744" t="s">
        <v>242</v>
      </c>
      <c r="C1744" t="s">
        <v>241</v>
      </c>
      <c r="D1744">
        <v>12</v>
      </c>
      <c r="E1744" t="s">
        <v>218</v>
      </c>
      <c r="F1744">
        <v>10.8</v>
      </c>
    </row>
    <row r="1745" spans="1:7" x14ac:dyDescent="0.25">
      <c r="A1745" s="1">
        <v>43594</v>
      </c>
      <c r="B1745" t="s">
        <v>242</v>
      </c>
      <c r="C1745" t="s">
        <v>241</v>
      </c>
      <c r="D1745">
        <v>12</v>
      </c>
      <c r="E1745" t="s">
        <v>215</v>
      </c>
      <c r="F1745">
        <v>14.8</v>
      </c>
      <c r="G1745" t="s">
        <v>216</v>
      </c>
    </row>
    <row r="1746" spans="1:7" x14ac:dyDescent="0.25">
      <c r="A1746" s="1">
        <v>43594</v>
      </c>
      <c r="B1746" t="s">
        <v>242</v>
      </c>
      <c r="C1746" t="s">
        <v>241</v>
      </c>
      <c r="D1746">
        <v>12</v>
      </c>
      <c r="E1746" t="s">
        <v>215</v>
      </c>
      <c r="F1746">
        <v>14.1</v>
      </c>
      <c r="G1746" t="s">
        <v>216</v>
      </c>
    </row>
    <row r="1747" spans="1:7" x14ac:dyDescent="0.25">
      <c r="A1747" s="1">
        <v>43594</v>
      </c>
      <c r="B1747" t="s">
        <v>242</v>
      </c>
      <c r="C1747" t="s">
        <v>241</v>
      </c>
      <c r="D1747">
        <v>12</v>
      </c>
      <c r="E1747" t="s">
        <v>215</v>
      </c>
      <c r="F1747">
        <v>13.3</v>
      </c>
      <c r="G1747" t="s">
        <v>216</v>
      </c>
    </row>
    <row r="1748" spans="1:7" x14ac:dyDescent="0.25">
      <c r="A1748" s="1">
        <v>43594</v>
      </c>
      <c r="B1748" t="s">
        <v>242</v>
      </c>
      <c r="C1748" t="s">
        <v>241</v>
      </c>
      <c r="D1748">
        <v>12</v>
      </c>
      <c r="E1748" t="s">
        <v>215</v>
      </c>
      <c r="F1748">
        <v>14.9</v>
      </c>
      <c r="G1748" t="s">
        <v>216</v>
      </c>
    </row>
    <row r="1749" spans="1:7" x14ac:dyDescent="0.25">
      <c r="A1749" s="1">
        <v>43594</v>
      </c>
      <c r="B1749" t="s">
        <v>242</v>
      </c>
      <c r="C1749" t="s">
        <v>241</v>
      </c>
      <c r="D1749">
        <v>12</v>
      </c>
      <c r="E1749" t="s">
        <v>215</v>
      </c>
      <c r="F1749">
        <v>12.5</v>
      </c>
      <c r="G1749" t="s">
        <v>217</v>
      </c>
    </row>
    <row r="1750" spans="1:7" x14ac:dyDescent="0.25">
      <c r="A1750" s="1">
        <v>43594</v>
      </c>
      <c r="B1750" t="s">
        <v>242</v>
      </c>
      <c r="C1750" t="s">
        <v>241</v>
      </c>
      <c r="D1750">
        <v>12</v>
      </c>
      <c r="E1750" t="s">
        <v>215</v>
      </c>
      <c r="F1750">
        <v>8.5</v>
      </c>
    </row>
    <row r="1751" spans="1:7" x14ac:dyDescent="0.25">
      <c r="A1751" s="1">
        <v>43594</v>
      </c>
      <c r="B1751" t="s">
        <v>242</v>
      </c>
      <c r="C1751" t="s">
        <v>241</v>
      </c>
      <c r="D1751">
        <v>12</v>
      </c>
      <c r="E1751" t="s">
        <v>215</v>
      </c>
      <c r="F1751">
        <v>8.6999999999999993</v>
      </c>
    </row>
    <row r="1752" spans="1:7" x14ac:dyDescent="0.25">
      <c r="A1752" s="1">
        <v>43594</v>
      </c>
      <c r="B1752" t="s">
        <v>242</v>
      </c>
      <c r="C1752" t="s">
        <v>241</v>
      </c>
      <c r="D1752">
        <v>12</v>
      </c>
      <c r="E1752" t="s">
        <v>215</v>
      </c>
      <c r="F1752">
        <v>9.5</v>
      </c>
    </row>
    <row r="1753" spans="1:7" x14ac:dyDescent="0.25">
      <c r="A1753" s="1">
        <v>43594</v>
      </c>
      <c r="B1753" t="s">
        <v>242</v>
      </c>
      <c r="C1753" t="s">
        <v>241</v>
      </c>
      <c r="D1753">
        <v>12</v>
      </c>
      <c r="E1753" t="s">
        <v>215</v>
      </c>
      <c r="F1753">
        <v>8.6999999999999993</v>
      </c>
    </row>
    <row r="1754" spans="1:7" x14ac:dyDescent="0.25">
      <c r="A1754" s="1">
        <v>43594</v>
      </c>
      <c r="B1754" t="s">
        <v>242</v>
      </c>
      <c r="C1754" t="s">
        <v>241</v>
      </c>
      <c r="D1754">
        <v>12</v>
      </c>
      <c r="E1754" t="s">
        <v>219</v>
      </c>
      <c r="F1754">
        <v>24</v>
      </c>
      <c r="G1754" t="s">
        <v>217</v>
      </c>
    </row>
    <row r="1755" spans="1:7" x14ac:dyDescent="0.25">
      <c r="A1755" s="1">
        <v>43594</v>
      </c>
      <c r="B1755" t="s">
        <v>242</v>
      </c>
      <c r="C1755" t="s">
        <v>241</v>
      </c>
      <c r="D1755">
        <v>12</v>
      </c>
      <c r="E1755" t="s">
        <v>219</v>
      </c>
      <c r="F1755">
        <v>15.6</v>
      </c>
    </row>
    <row r="1756" spans="1:7" x14ac:dyDescent="0.25">
      <c r="A1756" s="1">
        <v>43594</v>
      </c>
      <c r="B1756" t="s">
        <v>242</v>
      </c>
      <c r="C1756" t="s">
        <v>241</v>
      </c>
      <c r="D1756">
        <v>12</v>
      </c>
      <c r="E1756" t="s">
        <v>215</v>
      </c>
      <c r="F1756">
        <v>9.9</v>
      </c>
    </row>
    <row r="1757" spans="1:7" x14ac:dyDescent="0.25">
      <c r="A1757" s="1">
        <v>43594</v>
      </c>
      <c r="B1757" t="s">
        <v>242</v>
      </c>
      <c r="C1757" t="s">
        <v>241</v>
      </c>
      <c r="D1757">
        <v>12</v>
      </c>
      <c r="E1757" t="s">
        <v>226</v>
      </c>
      <c r="F1757">
        <v>20.5</v>
      </c>
      <c r="G1757" t="s">
        <v>216</v>
      </c>
    </row>
    <row r="1758" spans="1:7" x14ac:dyDescent="0.25">
      <c r="A1758" s="1">
        <v>43594</v>
      </c>
      <c r="B1758" t="s">
        <v>242</v>
      </c>
      <c r="C1758" t="s">
        <v>241</v>
      </c>
      <c r="D1758">
        <v>12</v>
      </c>
      <c r="E1758" t="s">
        <v>226</v>
      </c>
      <c r="F1758">
        <v>16</v>
      </c>
      <c r="G1758" t="s">
        <v>216</v>
      </c>
    </row>
    <row r="1759" spans="1:7" x14ac:dyDescent="0.25">
      <c r="A1759" s="1">
        <v>43594</v>
      </c>
      <c r="B1759" t="s">
        <v>242</v>
      </c>
      <c r="C1759" t="s">
        <v>241</v>
      </c>
      <c r="D1759">
        <v>13</v>
      </c>
      <c r="E1759" t="s">
        <v>215</v>
      </c>
      <c r="F1759">
        <v>13.5</v>
      </c>
      <c r="G1759" t="s">
        <v>216</v>
      </c>
    </row>
    <row r="1760" spans="1:7" x14ac:dyDescent="0.25">
      <c r="A1760" s="1">
        <v>43594</v>
      </c>
      <c r="B1760" t="s">
        <v>242</v>
      </c>
      <c r="C1760" t="s">
        <v>241</v>
      </c>
      <c r="D1760">
        <v>13</v>
      </c>
      <c r="E1760" t="s">
        <v>215</v>
      </c>
      <c r="F1760">
        <v>10.9</v>
      </c>
      <c r="G1760" t="s">
        <v>216</v>
      </c>
    </row>
    <row r="1761" spans="1:7" x14ac:dyDescent="0.25">
      <c r="A1761" s="1">
        <v>43594</v>
      </c>
      <c r="B1761" t="s">
        <v>242</v>
      </c>
      <c r="C1761" t="s">
        <v>241</v>
      </c>
      <c r="D1761">
        <v>13</v>
      </c>
      <c r="E1761" t="s">
        <v>215</v>
      </c>
      <c r="F1761">
        <v>6.5</v>
      </c>
    </row>
    <row r="1762" spans="1:7" x14ac:dyDescent="0.25">
      <c r="A1762" s="1">
        <v>43594</v>
      </c>
      <c r="B1762" t="s">
        <v>242</v>
      </c>
      <c r="C1762" t="s">
        <v>241</v>
      </c>
      <c r="D1762">
        <v>13</v>
      </c>
      <c r="E1762" t="s">
        <v>215</v>
      </c>
      <c r="F1762">
        <v>15.5</v>
      </c>
      <c r="G1762" t="s">
        <v>216</v>
      </c>
    </row>
    <row r="1763" spans="1:7" x14ac:dyDescent="0.25">
      <c r="A1763" s="1">
        <v>43594</v>
      </c>
      <c r="B1763" t="s">
        <v>242</v>
      </c>
      <c r="C1763" t="s">
        <v>241</v>
      </c>
      <c r="D1763">
        <v>13</v>
      </c>
      <c r="E1763" t="s">
        <v>215</v>
      </c>
      <c r="F1763">
        <v>12</v>
      </c>
      <c r="G1763" t="s">
        <v>216</v>
      </c>
    </row>
    <row r="1764" spans="1:7" x14ac:dyDescent="0.25">
      <c r="A1764" s="1">
        <v>43594</v>
      </c>
      <c r="B1764" t="s">
        <v>242</v>
      </c>
      <c r="C1764" t="s">
        <v>241</v>
      </c>
      <c r="D1764">
        <v>13</v>
      </c>
      <c r="E1764" t="s">
        <v>215</v>
      </c>
      <c r="F1764">
        <v>11.1</v>
      </c>
      <c r="G1764" t="s">
        <v>217</v>
      </c>
    </row>
    <row r="1765" spans="1:7" x14ac:dyDescent="0.25">
      <c r="A1765" s="1">
        <v>43594</v>
      </c>
      <c r="B1765" t="s">
        <v>242</v>
      </c>
      <c r="C1765" t="s">
        <v>241</v>
      </c>
      <c r="D1765">
        <v>13</v>
      </c>
      <c r="E1765" t="s">
        <v>215</v>
      </c>
      <c r="F1765">
        <v>13.2</v>
      </c>
      <c r="G1765" t="s">
        <v>216</v>
      </c>
    </row>
    <row r="1766" spans="1:7" x14ac:dyDescent="0.25">
      <c r="A1766" s="1">
        <v>43594</v>
      </c>
      <c r="B1766" t="s">
        <v>242</v>
      </c>
      <c r="C1766" t="s">
        <v>241</v>
      </c>
      <c r="D1766">
        <v>13</v>
      </c>
      <c r="E1766" t="s">
        <v>215</v>
      </c>
      <c r="F1766">
        <v>10.5</v>
      </c>
      <c r="G1766" t="s">
        <v>216</v>
      </c>
    </row>
    <row r="1767" spans="1:7" x14ac:dyDescent="0.25">
      <c r="A1767" s="1">
        <v>43594</v>
      </c>
      <c r="B1767" t="s">
        <v>242</v>
      </c>
      <c r="C1767" t="s">
        <v>241</v>
      </c>
      <c r="D1767">
        <v>13</v>
      </c>
      <c r="E1767" t="s">
        <v>215</v>
      </c>
      <c r="F1767">
        <v>15.4</v>
      </c>
      <c r="G1767" t="s">
        <v>216</v>
      </c>
    </row>
    <row r="1768" spans="1:7" x14ac:dyDescent="0.25">
      <c r="A1768" s="1">
        <v>43594</v>
      </c>
      <c r="B1768" t="s">
        <v>242</v>
      </c>
      <c r="C1768" t="s">
        <v>241</v>
      </c>
      <c r="D1768">
        <v>13</v>
      </c>
      <c r="E1768" t="s">
        <v>215</v>
      </c>
      <c r="F1768">
        <v>11.7</v>
      </c>
      <c r="G1768" t="s">
        <v>216</v>
      </c>
    </row>
    <row r="1769" spans="1:7" x14ac:dyDescent="0.25">
      <c r="A1769" s="1">
        <v>43594</v>
      </c>
      <c r="B1769" t="s">
        <v>242</v>
      </c>
      <c r="C1769" t="s">
        <v>241</v>
      </c>
      <c r="D1769">
        <v>13</v>
      </c>
      <c r="E1769" t="s">
        <v>215</v>
      </c>
      <c r="F1769">
        <v>6.5</v>
      </c>
    </row>
    <row r="1770" spans="1:7" x14ac:dyDescent="0.25">
      <c r="A1770" s="1">
        <v>43594</v>
      </c>
      <c r="B1770" t="s">
        <v>242</v>
      </c>
      <c r="C1770" t="s">
        <v>241</v>
      </c>
      <c r="D1770">
        <v>13</v>
      </c>
      <c r="E1770" t="s">
        <v>218</v>
      </c>
      <c r="F1770">
        <v>9.4</v>
      </c>
    </row>
    <row r="1771" spans="1:7" x14ac:dyDescent="0.25">
      <c r="A1771" s="1">
        <v>43594</v>
      </c>
      <c r="B1771" t="s">
        <v>242</v>
      </c>
      <c r="C1771" t="s">
        <v>241</v>
      </c>
      <c r="D1771">
        <v>13</v>
      </c>
      <c r="E1771" t="s">
        <v>218</v>
      </c>
      <c r="F1771">
        <v>9.1999999999999993</v>
      </c>
    </row>
    <row r="1772" spans="1:7" x14ac:dyDescent="0.25">
      <c r="A1772" s="1">
        <v>43594</v>
      </c>
      <c r="B1772" t="s">
        <v>242</v>
      </c>
      <c r="C1772" t="s">
        <v>241</v>
      </c>
      <c r="D1772">
        <v>13</v>
      </c>
      <c r="E1772" t="s">
        <v>218</v>
      </c>
      <c r="F1772">
        <v>8.4</v>
      </c>
    </row>
    <row r="1773" spans="1:7" x14ac:dyDescent="0.25">
      <c r="A1773" s="1">
        <v>43594</v>
      </c>
      <c r="B1773" t="s">
        <v>242</v>
      </c>
      <c r="C1773" t="s">
        <v>241</v>
      </c>
      <c r="D1773">
        <v>13</v>
      </c>
      <c r="E1773" t="s">
        <v>218</v>
      </c>
      <c r="F1773">
        <v>18.7</v>
      </c>
      <c r="G1773" t="s">
        <v>216</v>
      </c>
    </row>
    <row r="1774" spans="1:7" x14ac:dyDescent="0.25">
      <c r="A1774" s="1">
        <v>43594</v>
      </c>
      <c r="B1774" t="s">
        <v>242</v>
      </c>
      <c r="C1774" t="s">
        <v>241</v>
      </c>
      <c r="D1774">
        <v>13</v>
      </c>
      <c r="E1774" t="s">
        <v>218</v>
      </c>
      <c r="F1774">
        <v>16.2</v>
      </c>
    </row>
    <row r="1775" spans="1:7" x14ac:dyDescent="0.25">
      <c r="A1775" s="1">
        <v>43594</v>
      </c>
      <c r="B1775" t="s">
        <v>242</v>
      </c>
      <c r="C1775" t="s">
        <v>241</v>
      </c>
      <c r="D1775">
        <v>13</v>
      </c>
      <c r="E1775" t="s">
        <v>218</v>
      </c>
      <c r="F1775">
        <v>15.5</v>
      </c>
    </row>
    <row r="1776" spans="1:7" x14ac:dyDescent="0.25">
      <c r="A1776" s="1">
        <v>43594</v>
      </c>
      <c r="B1776" t="s">
        <v>242</v>
      </c>
      <c r="C1776" t="s">
        <v>241</v>
      </c>
      <c r="D1776">
        <v>13</v>
      </c>
      <c r="E1776" t="s">
        <v>218</v>
      </c>
      <c r="F1776">
        <v>14.2</v>
      </c>
    </row>
    <row r="1777" spans="1:8" x14ac:dyDescent="0.25">
      <c r="A1777" s="1">
        <v>43594</v>
      </c>
      <c r="B1777" t="s">
        <v>242</v>
      </c>
      <c r="C1777" t="s">
        <v>241</v>
      </c>
      <c r="D1777">
        <v>13</v>
      </c>
      <c r="E1777" t="s">
        <v>218</v>
      </c>
      <c r="F1777">
        <v>9.3000000000000007</v>
      </c>
    </row>
    <row r="1778" spans="1:8" x14ac:dyDescent="0.25">
      <c r="A1778" s="1">
        <v>43594</v>
      </c>
      <c r="B1778" t="s">
        <v>242</v>
      </c>
      <c r="C1778" t="s">
        <v>241</v>
      </c>
      <c r="D1778">
        <v>13</v>
      </c>
      <c r="E1778" t="s">
        <v>225</v>
      </c>
      <c r="F1778">
        <v>9.6999999999999993</v>
      </c>
    </row>
    <row r="1779" spans="1:8" x14ac:dyDescent="0.25">
      <c r="A1779" s="1">
        <v>43594</v>
      </c>
      <c r="B1779" t="s">
        <v>242</v>
      </c>
      <c r="C1779" t="s">
        <v>241</v>
      </c>
      <c r="D1779">
        <v>13</v>
      </c>
      <c r="E1779" t="s">
        <v>225</v>
      </c>
      <c r="F1779">
        <v>10.6</v>
      </c>
    </row>
    <row r="1780" spans="1:8" x14ac:dyDescent="0.25">
      <c r="A1780" s="1">
        <v>43594</v>
      </c>
      <c r="B1780" t="s">
        <v>242</v>
      </c>
      <c r="C1780" t="s">
        <v>241</v>
      </c>
      <c r="D1780">
        <v>13</v>
      </c>
      <c r="E1780" t="s">
        <v>220</v>
      </c>
      <c r="F1780">
        <v>12.7</v>
      </c>
    </row>
    <row r="1781" spans="1:8" x14ac:dyDescent="0.25">
      <c r="A1781" s="1">
        <v>43594</v>
      </c>
      <c r="B1781" t="s">
        <v>242</v>
      </c>
      <c r="C1781" t="s">
        <v>241</v>
      </c>
      <c r="D1781">
        <v>13</v>
      </c>
      <c r="E1781" t="s">
        <v>220</v>
      </c>
      <c r="F1781">
        <v>10.199999999999999</v>
      </c>
    </row>
    <row r="1782" spans="1:8" x14ac:dyDescent="0.25">
      <c r="A1782" s="1">
        <v>43594</v>
      </c>
      <c r="B1782" t="s">
        <v>242</v>
      </c>
      <c r="C1782" t="s">
        <v>241</v>
      </c>
      <c r="D1782">
        <v>13</v>
      </c>
      <c r="E1782" t="s">
        <v>219</v>
      </c>
      <c r="F1782">
        <v>26.6</v>
      </c>
      <c r="G1782" t="s">
        <v>217</v>
      </c>
    </row>
    <row r="1783" spans="1:8" x14ac:dyDescent="0.25">
      <c r="A1783" s="1">
        <v>43594</v>
      </c>
      <c r="B1783" t="s">
        <v>242</v>
      </c>
      <c r="C1783" t="s">
        <v>241</v>
      </c>
      <c r="D1783">
        <v>13</v>
      </c>
      <c r="E1783" t="s">
        <v>219</v>
      </c>
      <c r="F1783">
        <v>9.5</v>
      </c>
    </row>
    <row r="1784" spans="1:8" x14ac:dyDescent="0.25">
      <c r="A1784" s="1">
        <v>43594</v>
      </c>
      <c r="B1784" t="s">
        <v>242</v>
      </c>
      <c r="C1784" t="s">
        <v>241</v>
      </c>
      <c r="D1784">
        <v>13</v>
      </c>
      <c r="E1784" t="s">
        <v>219</v>
      </c>
      <c r="F1784">
        <v>10.5</v>
      </c>
    </row>
    <row r="1785" spans="1:8" x14ac:dyDescent="0.25">
      <c r="A1785" s="1">
        <v>43594</v>
      </c>
      <c r="B1785" t="s">
        <v>242</v>
      </c>
      <c r="C1785" t="s">
        <v>241</v>
      </c>
      <c r="D1785">
        <v>13</v>
      </c>
      <c r="E1785" t="s">
        <v>222</v>
      </c>
      <c r="F1785">
        <v>18.899999999999999</v>
      </c>
    </row>
    <row r="1786" spans="1:8" x14ac:dyDescent="0.25">
      <c r="A1786" s="1">
        <v>43594</v>
      </c>
      <c r="B1786" t="s">
        <v>242</v>
      </c>
      <c r="C1786" t="s">
        <v>241</v>
      </c>
      <c r="D1786">
        <v>13</v>
      </c>
      <c r="E1786" t="s">
        <v>226</v>
      </c>
      <c r="F1786">
        <v>15.7</v>
      </c>
      <c r="G1786" t="s">
        <v>216</v>
      </c>
    </row>
    <row r="1787" spans="1:8" x14ac:dyDescent="0.25">
      <c r="A1787" s="1">
        <v>43594</v>
      </c>
      <c r="B1787" t="s">
        <v>242</v>
      </c>
      <c r="C1787" t="s">
        <v>241</v>
      </c>
      <c r="D1787">
        <v>13</v>
      </c>
      <c r="E1787" t="s">
        <v>226</v>
      </c>
      <c r="F1787">
        <v>14</v>
      </c>
      <c r="G1787" t="s">
        <v>216</v>
      </c>
    </row>
    <row r="1788" spans="1:8" x14ac:dyDescent="0.25">
      <c r="A1788" s="1">
        <v>43594</v>
      </c>
      <c r="B1788" t="s">
        <v>242</v>
      </c>
      <c r="C1788" t="s">
        <v>241</v>
      </c>
      <c r="D1788">
        <v>13</v>
      </c>
      <c r="E1788" t="s">
        <v>226</v>
      </c>
      <c r="F1788">
        <v>10.1</v>
      </c>
      <c r="G1788" t="s">
        <v>217</v>
      </c>
      <c r="H1788">
        <v>2</v>
      </c>
    </row>
    <row r="1789" spans="1:8" x14ac:dyDescent="0.25">
      <c r="A1789" s="1">
        <v>43594</v>
      </c>
      <c r="B1789" t="s">
        <v>242</v>
      </c>
      <c r="C1789" t="s">
        <v>241</v>
      </c>
      <c r="D1789">
        <v>13</v>
      </c>
      <c r="E1789" t="s">
        <v>226</v>
      </c>
      <c r="F1789">
        <v>9.4</v>
      </c>
      <c r="G1789" t="s">
        <v>217</v>
      </c>
      <c r="H1789">
        <v>2</v>
      </c>
    </row>
    <row r="1790" spans="1:8" x14ac:dyDescent="0.25">
      <c r="A1790" s="1">
        <v>43594</v>
      </c>
      <c r="B1790" t="s">
        <v>242</v>
      </c>
      <c r="C1790" t="s">
        <v>241</v>
      </c>
      <c r="D1790">
        <v>13</v>
      </c>
      <c r="E1790" t="s">
        <v>226</v>
      </c>
      <c r="F1790">
        <v>8</v>
      </c>
      <c r="G1790" t="s">
        <v>216</v>
      </c>
    </row>
    <row r="1791" spans="1:8" x14ac:dyDescent="0.25">
      <c r="A1791" s="1">
        <v>43594</v>
      </c>
      <c r="B1791" t="s">
        <v>242</v>
      </c>
      <c r="C1791" t="s">
        <v>241</v>
      </c>
      <c r="D1791">
        <v>13</v>
      </c>
      <c r="E1791" t="s">
        <v>226</v>
      </c>
      <c r="F1791">
        <v>7</v>
      </c>
      <c r="G1791" t="s">
        <v>216</v>
      </c>
    </row>
    <row r="1792" spans="1:8" x14ac:dyDescent="0.25">
      <c r="A1792" s="1">
        <v>43594</v>
      </c>
      <c r="B1792" t="s">
        <v>242</v>
      </c>
      <c r="C1792" t="s">
        <v>241</v>
      </c>
      <c r="D1792">
        <v>13</v>
      </c>
      <c r="E1792" t="s">
        <v>226</v>
      </c>
      <c r="F1792">
        <v>7.9</v>
      </c>
      <c r="G1792" t="s">
        <v>216</v>
      </c>
    </row>
    <row r="1793" spans="1:7" x14ac:dyDescent="0.25">
      <c r="A1793" s="1">
        <v>43594</v>
      </c>
      <c r="B1793" t="s">
        <v>242</v>
      </c>
      <c r="C1793" t="s">
        <v>241</v>
      </c>
      <c r="D1793">
        <v>13</v>
      </c>
      <c r="E1793" t="s">
        <v>226</v>
      </c>
      <c r="F1793">
        <v>8.1</v>
      </c>
      <c r="G1793" t="s">
        <v>216</v>
      </c>
    </row>
    <row r="1794" spans="1:7" x14ac:dyDescent="0.25">
      <c r="A1794" s="1">
        <v>43594</v>
      </c>
      <c r="B1794" t="s">
        <v>242</v>
      </c>
      <c r="C1794" t="s">
        <v>241</v>
      </c>
      <c r="D1794">
        <v>14</v>
      </c>
      <c r="E1794" t="s">
        <v>218</v>
      </c>
      <c r="F1794">
        <v>11.3</v>
      </c>
    </row>
    <row r="1795" spans="1:7" x14ac:dyDescent="0.25">
      <c r="A1795" s="1">
        <v>43594</v>
      </c>
      <c r="B1795" t="s">
        <v>242</v>
      </c>
      <c r="C1795" t="s">
        <v>241</v>
      </c>
      <c r="D1795">
        <v>14</v>
      </c>
      <c r="E1795" t="s">
        <v>218</v>
      </c>
      <c r="F1795">
        <v>12.4</v>
      </c>
    </row>
    <row r="1796" spans="1:7" x14ac:dyDescent="0.25">
      <c r="A1796" s="1">
        <v>43594</v>
      </c>
      <c r="B1796" t="s">
        <v>242</v>
      </c>
      <c r="C1796" t="s">
        <v>241</v>
      </c>
      <c r="D1796">
        <v>14</v>
      </c>
      <c r="E1796" t="s">
        <v>218</v>
      </c>
      <c r="F1796">
        <v>17.7</v>
      </c>
      <c r="G1796" t="s">
        <v>216</v>
      </c>
    </row>
    <row r="1797" spans="1:7" x14ac:dyDescent="0.25">
      <c r="A1797" s="1">
        <v>43594</v>
      </c>
      <c r="B1797" t="s">
        <v>242</v>
      </c>
      <c r="C1797" t="s">
        <v>241</v>
      </c>
      <c r="D1797">
        <v>14</v>
      </c>
      <c r="E1797" t="s">
        <v>218</v>
      </c>
      <c r="F1797">
        <v>18.899999999999999</v>
      </c>
      <c r="G1797" t="s">
        <v>216</v>
      </c>
    </row>
    <row r="1798" spans="1:7" x14ac:dyDescent="0.25">
      <c r="A1798" s="1">
        <v>43594</v>
      </c>
      <c r="B1798" t="s">
        <v>242</v>
      </c>
      <c r="C1798" t="s">
        <v>241</v>
      </c>
      <c r="D1798">
        <v>14</v>
      </c>
      <c r="E1798" t="s">
        <v>218</v>
      </c>
      <c r="F1798">
        <v>10.4</v>
      </c>
    </row>
    <row r="1799" spans="1:7" x14ac:dyDescent="0.25">
      <c r="A1799" s="1">
        <v>43594</v>
      </c>
      <c r="B1799" t="s">
        <v>242</v>
      </c>
      <c r="C1799" t="s">
        <v>241</v>
      </c>
      <c r="D1799">
        <v>14</v>
      </c>
      <c r="E1799" t="s">
        <v>218</v>
      </c>
      <c r="F1799">
        <v>21.3</v>
      </c>
      <c r="G1799" t="s">
        <v>216</v>
      </c>
    </row>
    <row r="1800" spans="1:7" x14ac:dyDescent="0.25">
      <c r="A1800" s="1">
        <v>43594</v>
      </c>
      <c r="B1800" t="s">
        <v>242</v>
      </c>
      <c r="C1800" t="s">
        <v>241</v>
      </c>
      <c r="D1800">
        <v>14</v>
      </c>
      <c r="E1800" t="s">
        <v>218</v>
      </c>
      <c r="F1800">
        <v>13.1</v>
      </c>
    </row>
    <row r="1801" spans="1:7" x14ac:dyDescent="0.25">
      <c r="A1801" s="1">
        <v>43594</v>
      </c>
      <c r="B1801" t="s">
        <v>242</v>
      </c>
      <c r="C1801" t="s">
        <v>241</v>
      </c>
      <c r="D1801">
        <v>14</v>
      </c>
      <c r="E1801" t="s">
        <v>218</v>
      </c>
      <c r="F1801">
        <v>15.7</v>
      </c>
    </row>
    <row r="1802" spans="1:7" x14ac:dyDescent="0.25">
      <c r="A1802" s="1">
        <v>43594</v>
      </c>
      <c r="B1802" t="s">
        <v>242</v>
      </c>
      <c r="C1802" t="s">
        <v>241</v>
      </c>
      <c r="D1802">
        <v>14</v>
      </c>
      <c r="E1802" t="s">
        <v>218</v>
      </c>
      <c r="F1802">
        <v>12.6</v>
      </c>
    </row>
    <row r="1803" spans="1:7" x14ac:dyDescent="0.25">
      <c r="A1803" s="1">
        <v>43594</v>
      </c>
      <c r="B1803" t="s">
        <v>242</v>
      </c>
      <c r="C1803" t="s">
        <v>241</v>
      </c>
      <c r="D1803">
        <v>14</v>
      </c>
      <c r="E1803" t="s">
        <v>218</v>
      </c>
      <c r="F1803">
        <v>13.3</v>
      </c>
    </row>
    <row r="1804" spans="1:7" x14ac:dyDescent="0.25">
      <c r="A1804" s="1">
        <v>43594</v>
      </c>
      <c r="B1804" t="s">
        <v>242</v>
      </c>
      <c r="C1804" t="s">
        <v>241</v>
      </c>
      <c r="D1804">
        <v>14</v>
      </c>
      <c r="E1804" t="s">
        <v>218</v>
      </c>
      <c r="F1804">
        <v>9.6999999999999993</v>
      </c>
    </row>
    <row r="1805" spans="1:7" x14ac:dyDescent="0.25">
      <c r="A1805" s="1">
        <v>43594</v>
      </c>
      <c r="B1805" t="s">
        <v>242</v>
      </c>
      <c r="C1805" t="s">
        <v>241</v>
      </c>
      <c r="D1805">
        <v>14</v>
      </c>
      <c r="E1805" t="s">
        <v>218</v>
      </c>
      <c r="F1805">
        <v>15.1</v>
      </c>
    </row>
    <row r="1806" spans="1:7" x14ac:dyDescent="0.25">
      <c r="A1806" s="1">
        <v>43594</v>
      </c>
      <c r="B1806" t="s">
        <v>242</v>
      </c>
      <c r="C1806" t="s">
        <v>241</v>
      </c>
      <c r="D1806">
        <v>14</v>
      </c>
      <c r="E1806" t="s">
        <v>218</v>
      </c>
      <c r="F1806">
        <v>15.4</v>
      </c>
    </row>
    <row r="1807" spans="1:7" x14ac:dyDescent="0.25">
      <c r="A1807" s="1">
        <v>43594</v>
      </c>
      <c r="B1807" t="s">
        <v>242</v>
      </c>
      <c r="C1807" t="s">
        <v>241</v>
      </c>
      <c r="D1807">
        <v>14</v>
      </c>
      <c r="E1807" t="s">
        <v>218</v>
      </c>
      <c r="F1807">
        <v>14.7</v>
      </c>
    </row>
    <row r="1808" spans="1:7" x14ac:dyDescent="0.25">
      <c r="A1808" s="1">
        <v>43594</v>
      </c>
      <c r="B1808" t="s">
        <v>242</v>
      </c>
      <c r="C1808" t="s">
        <v>241</v>
      </c>
      <c r="D1808">
        <v>14</v>
      </c>
      <c r="E1808" t="s">
        <v>218</v>
      </c>
      <c r="F1808">
        <v>12</v>
      </c>
    </row>
    <row r="1809" spans="1:7" x14ac:dyDescent="0.25">
      <c r="A1809" s="1">
        <v>43594</v>
      </c>
      <c r="B1809" t="s">
        <v>242</v>
      </c>
      <c r="C1809" t="s">
        <v>241</v>
      </c>
      <c r="D1809">
        <v>14</v>
      </c>
      <c r="E1809" t="s">
        <v>218</v>
      </c>
      <c r="F1809">
        <v>11.7</v>
      </c>
    </row>
    <row r="1810" spans="1:7" x14ac:dyDescent="0.25">
      <c r="A1810" s="1">
        <v>43594</v>
      </c>
      <c r="B1810" t="s">
        <v>242</v>
      </c>
      <c r="C1810" t="s">
        <v>241</v>
      </c>
      <c r="D1810">
        <v>14</v>
      </c>
      <c r="E1810" t="s">
        <v>218</v>
      </c>
      <c r="F1810">
        <v>11</v>
      </c>
    </row>
    <row r="1811" spans="1:7" x14ac:dyDescent="0.25">
      <c r="A1811" s="1">
        <v>43594</v>
      </c>
      <c r="B1811" t="s">
        <v>242</v>
      </c>
      <c r="C1811" t="s">
        <v>241</v>
      </c>
      <c r="D1811">
        <v>14</v>
      </c>
      <c r="E1811" t="s">
        <v>218</v>
      </c>
      <c r="F1811">
        <v>10.7</v>
      </c>
    </row>
    <row r="1812" spans="1:7" x14ac:dyDescent="0.25">
      <c r="A1812" s="1">
        <v>43594</v>
      </c>
      <c r="B1812" t="s">
        <v>242</v>
      </c>
      <c r="C1812" t="s">
        <v>241</v>
      </c>
      <c r="D1812">
        <v>14</v>
      </c>
      <c r="E1812" t="s">
        <v>215</v>
      </c>
      <c r="F1812">
        <v>11.1</v>
      </c>
      <c r="G1812" t="s">
        <v>216</v>
      </c>
    </row>
    <row r="1813" spans="1:7" x14ac:dyDescent="0.25">
      <c r="A1813" s="1">
        <v>43594</v>
      </c>
      <c r="B1813" t="s">
        <v>242</v>
      </c>
      <c r="C1813" t="s">
        <v>241</v>
      </c>
      <c r="D1813">
        <v>14</v>
      </c>
      <c r="E1813" t="s">
        <v>215</v>
      </c>
      <c r="F1813">
        <v>15.3</v>
      </c>
      <c r="G1813" t="s">
        <v>216</v>
      </c>
    </row>
    <row r="1814" spans="1:7" x14ac:dyDescent="0.25">
      <c r="A1814" s="1">
        <v>43594</v>
      </c>
      <c r="B1814" t="s">
        <v>242</v>
      </c>
      <c r="C1814" t="s">
        <v>241</v>
      </c>
      <c r="D1814">
        <v>14</v>
      </c>
      <c r="E1814" t="s">
        <v>215</v>
      </c>
      <c r="F1814">
        <v>11.6</v>
      </c>
      <c r="G1814" t="s">
        <v>217</v>
      </c>
    </row>
    <row r="1815" spans="1:7" x14ac:dyDescent="0.25">
      <c r="A1815" s="1">
        <v>43594</v>
      </c>
      <c r="B1815" t="s">
        <v>242</v>
      </c>
      <c r="C1815" t="s">
        <v>241</v>
      </c>
      <c r="D1815">
        <v>14</v>
      </c>
      <c r="E1815" t="s">
        <v>215</v>
      </c>
      <c r="F1815">
        <v>12.1</v>
      </c>
      <c r="G1815" t="s">
        <v>217</v>
      </c>
    </row>
    <row r="1816" spans="1:7" x14ac:dyDescent="0.25">
      <c r="A1816" s="1">
        <v>43594</v>
      </c>
      <c r="B1816" t="s">
        <v>242</v>
      </c>
      <c r="C1816" t="s">
        <v>241</v>
      </c>
      <c r="D1816">
        <v>14</v>
      </c>
      <c r="E1816" t="s">
        <v>215</v>
      </c>
      <c r="F1816">
        <v>15.1</v>
      </c>
      <c r="G1816" t="s">
        <v>216</v>
      </c>
    </row>
    <row r="1817" spans="1:7" x14ac:dyDescent="0.25">
      <c r="A1817" s="1">
        <v>43594</v>
      </c>
      <c r="B1817" t="s">
        <v>242</v>
      </c>
      <c r="C1817" t="s">
        <v>241</v>
      </c>
      <c r="D1817">
        <v>14</v>
      </c>
      <c r="E1817" t="s">
        <v>215</v>
      </c>
      <c r="F1817">
        <v>8.6</v>
      </c>
    </row>
    <row r="1818" spans="1:7" x14ac:dyDescent="0.25">
      <c r="A1818" s="1">
        <v>43594</v>
      </c>
      <c r="B1818" t="s">
        <v>242</v>
      </c>
      <c r="C1818" t="s">
        <v>241</v>
      </c>
      <c r="D1818">
        <v>14</v>
      </c>
      <c r="E1818" t="s">
        <v>215</v>
      </c>
      <c r="F1818">
        <v>12.4</v>
      </c>
      <c r="G1818" t="s">
        <v>217</v>
      </c>
    </row>
    <row r="1819" spans="1:7" x14ac:dyDescent="0.25">
      <c r="A1819" s="1">
        <v>43594</v>
      </c>
      <c r="B1819" t="s">
        <v>242</v>
      </c>
      <c r="C1819" t="s">
        <v>241</v>
      </c>
      <c r="D1819">
        <v>14</v>
      </c>
      <c r="E1819" t="s">
        <v>215</v>
      </c>
      <c r="F1819">
        <v>18.100000000000001</v>
      </c>
      <c r="G1819" t="s">
        <v>216</v>
      </c>
    </row>
    <row r="1820" spans="1:7" x14ac:dyDescent="0.25">
      <c r="A1820" s="1">
        <v>43594</v>
      </c>
      <c r="B1820" t="s">
        <v>242</v>
      </c>
      <c r="C1820" t="s">
        <v>241</v>
      </c>
      <c r="D1820">
        <v>14</v>
      </c>
      <c r="E1820" t="s">
        <v>215</v>
      </c>
      <c r="F1820">
        <v>13.9</v>
      </c>
      <c r="G1820" t="s">
        <v>217</v>
      </c>
    </row>
    <row r="1821" spans="1:7" x14ac:dyDescent="0.25">
      <c r="A1821" s="1">
        <v>43594</v>
      </c>
      <c r="B1821" t="s">
        <v>242</v>
      </c>
      <c r="C1821" t="s">
        <v>241</v>
      </c>
      <c r="D1821">
        <v>14</v>
      </c>
      <c r="E1821" t="s">
        <v>215</v>
      </c>
      <c r="F1821">
        <v>12.6</v>
      </c>
      <c r="G1821" t="s">
        <v>216</v>
      </c>
    </row>
    <row r="1822" spans="1:7" x14ac:dyDescent="0.25">
      <c r="A1822" s="1">
        <v>43594</v>
      </c>
      <c r="B1822" t="s">
        <v>242</v>
      </c>
      <c r="C1822" t="s">
        <v>241</v>
      </c>
      <c r="D1822">
        <v>14</v>
      </c>
      <c r="E1822" t="s">
        <v>215</v>
      </c>
      <c r="F1822">
        <v>12.2</v>
      </c>
      <c r="G1822" t="s">
        <v>217</v>
      </c>
    </row>
    <row r="1823" spans="1:7" x14ac:dyDescent="0.25">
      <c r="A1823" s="1">
        <v>43594</v>
      </c>
      <c r="B1823" t="s">
        <v>242</v>
      </c>
      <c r="C1823" t="s">
        <v>241</v>
      </c>
      <c r="D1823">
        <v>14</v>
      </c>
      <c r="E1823" t="s">
        <v>219</v>
      </c>
      <c r="F1823">
        <v>17</v>
      </c>
    </row>
    <row r="1824" spans="1:7" x14ac:dyDescent="0.25">
      <c r="A1824" s="1">
        <v>43594</v>
      </c>
      <c r="B1824" t="s">
        <v>242</v>
      </c>
      <c r="C1824" t="s">
        <v>241</v>
      </c>
      <c r="D1824">
        <v>14</v>
      </c>
      <c r="E1824" t="s">
        <v>219</v>
      </c>
      <c r="F1824">
        <v>16.3</v>
      </c>
    </row>
    <row r="1825" spans="1:8" x14ac:dyDescent="0.25">
      <c r="A1825" s="1">
        <v>43594</v>
      </c>
      <c r="B1825" t="s">
        <v>242</v>
      </c>
      <c r="C1825" t="s">
        <v>241</v>
      </c>
      <c r="D1825">
        <v>14</v>
      </c>
      <c r="E1825" t="s">
        <v>219</v>
      </c>
      <c r="F1825">
        <v>11.4</v>
      </c>
    </row>
    <row r="1826" spans="1:8" x14ac:dyDescent="0.25">
      <c r="A1826" s="1">
        <v>43594</v>
      </c>
      <c r="B1826" t="s">
        <v>242</v>
      </c>
      <c r="C1826" t="s">
        <v>241</v>
      </c>
      <c r="D1826">
        <v>14</v>
      </c>
      <c r="E1826" t="s">
        <v>219</v>
      </c>
      <c r="F1826">
        <v>10.7</v>
      </c>
    </row>
    <row r="1827" spans="1:8" x14ac:dyDescent="0.25">
      <c r="A1827" s="1">
        <v>43594</v>
      </c>
      <c r="B1827" t="s">
        <v>242</v>
      </c>
      <c r="C1827" t="s">
        <v>241</v>
      </c>
      <c r="D1827">
        <v>14</v>
      </c>
      <c r="E1827" t="s">
        <v>220</v>
      </c>
      <c r="F1827">
        <v>10.9</v>
      </c>
    </row>
    <row r="1828" spans="1:8" x14ac:dyDescent="0.25">
      <c r="A1828" s="1">
        <v>43594</v>
      </c>
      <c r="B1828" t="s">
        <v>242</v>
      </c>
      <c r="C1828" t="s">
        <v>241</v>
      </c>
      <c r="D1828">
        <v>14</v>
      </c>
      <c r="E1828" t="s">
        <v>220</v>
      </c>
      <c r="F1828">
        <v>9.6999999999999993</v>
      </c>
    </row>
    <row r="1829" spans="1:8" x14ac:dyDescent="0.25">
      <c r="A1829" s="1">
        <v>43594</v>
      </c>
      <c r="B1829" t="s">
        <v>242</v>
      </c>
      <c r="C1829" t="s">
        <v>241</v>
      </c>
      <c r="D1829">
        <v>14</v>
      </c>
      <c r="E1829" t="s">
        <v>221</v>
      </c>
      <c r="F1829">
        <v>24</v>
      </c>
    </row>
    <row r="1830" spans="1:8" x14ac:dyDescent="0.25">
      <c r="A1830" s="1">
        <v>43594</v>
      </c>
      <c r="B1830" t="s">
        <v>242</v>
      </c>
      <c r="C1830" t="s">
        <v>241</v>
      </c>
      <c r="D1830">
        <v>14</v>
      </c>
      <c r="E1830" t="s">
        <v>223</v>
      </c>
      <c r="F1830">
        <v>20.2</v>
      </c>
    </row>
    <row r="1831" spans="1:8" x14ac:dyDescent="0.25">
      <c r="A1831" s="1">
        <v>43594</v>
      </c>
      <c r="B1831" t="s">
        <v>242</v>
      </c>
      <c r="C1831" t="s">
        <v>241</v>
      </c>
      <c r="D1831">
        <v>14</v>
      </c>
      <c r="E1831" t="s">
        <v>226</v>
      </c>
      <c r="F1831">
        <v>9.1</v>
      </c>
      <c r="G1831" t="s">
        <v>217</v>
      </c>
      <c r="H1831">
        <v>2</v>
      </c>
    </row>
    <row r="1832" spans="1:8" x14ac:dyDescent="0.25">
      <c r="A1832" s="1">
        <v>43594</v>
      </c>
      <c r="B1832" s="20" t="s">
        <v>1</v>
      </c>
      <c r="C1832" t="s">
        <v>214</v>
      </c>
      <c r="D1832">
        <v>1</v>
      </c>
      <c r="E1832" t="s">
        <v>215</v>
      </c>
      <c r="F1832">
        <v>14.6</v>
      </c>
      <c r="G1832" t="s">
        <v>216</v>
      </c>
    </row>
    <row r="1833" spans="1:8" x14ac:dyDescent="0.25">
      <c r="A1833" s="1">
        <v>43594</v>
      </c>
      <c r="B1833" s="20" t="s">
        <v>1</v>
      </c>
      <c r="C1833" t="s">
        <v>214</v>
      </c>
      <c r="D1833">
        <v>1</v>
      </c>
      <c r="E1833" t="s">
        <v>215</v>
      </c>
      <c r="F1833">
        <v>19.399999999999999</v>
      </c>
      <c r="G1833" t="s">
        <v>216</v>
      </c>
    </row>
    <row r="1834" spans="1:8" x14ac:dyDescent="0.25">
      <c r="A1834" s="1">
        <v>43594</v>
      </c>
      <c r="B1834" s="20" t="s">
        <v>1</v>
      </c>
      <c r="C1834" t="s">
        <v>214</v>
      </c>
      <c r="D1834">
        <v>1</v>
      </c>
      <c r="E1834" t="s">
        <v>215</v>
      </c>
      <c r="F1834">
        <v>12.6</v>
      </c>
      <c r="G1834" t="s">
        <v>216</v>
      </c>
    </row>
    <row r="1835" spans="1:8" x14ac:dyDescent="0.25">
      <c r="A1835" s="1">
        <v>43594</v>
      </c>
      <c r="B1835" s="20" t="s">
        <v>1</v>
      </c>
      <c r="C1835" t="s">
        <v>214</v>
      </c>
      <c r="D1835">
        <v>1</v>
      </c>
      <c r="E1835" t="s">
        <v>215</v>
      </c>
      <c r="F1835">
        <v>12.8</v>
      </c>
      <c r="G1835" t="s">
        <v>217</v>
      </c>
    </row>
    <row r="1836" spans="1:8" x14ac:dyDescent="0.25">
      <c r="A1836" s="1">
        <v>43594</v>
      </c>
      <c r="B1836" s="20" t="s">
        <v>1</v>
      </c>
      <c r="C1836" t="s">
        <v>214</v>
      </c>
      <c r="D1836">
        <v>1</v>
      </c>
      <c r="E1836" t="s">
        <v>215</v>
      </c>
      <c r="F1836">
        <v>14.5</v>
      </c>
      <c r="G1836" t="s">
        <v>216</v>
      </c>
    </row>
    <row r="1837" spans="1:8" x14ac:dyDescent="0.25">
      <c r="A1837" s="1">
        <v>43594</v>
      </c>
      <c r="B1837" s="20" t="s">
        <v>1</v>
      </c>
      <c r="C1837" t="s">
        <v>214</v>
      </c>
      <c r="D1837">
        <v>1</v>
      </c>
      <c r="E1837" t="s">
        <v>215</v>
      </c>
      <c r="F1837">
        <v>16.899999999999999</v>
      </c>
      <c r="G1837" t="s">
        <v>216</v>
      </c>
    </row>
    <row r="1838" spans="1:8" x14ac:dyDescent="0.25">
      <c r="A1838" s="1">
        <v>43594</v>
      </c>
      <c r="B1838" s="20" t="s">
        <v>1</v>
      </c>
      <c r="C1838" t="s">
        <v>214</v>
      </c>
      <c r="D1838">
        <v>1</v>
      </c>
      <c r="E1838" t="s">
        <v>215</v>
      </c>
      <c r="F1838">
        <v>13.1</v>
      </c>
      <c r="G1838" t="s">
        <v>216</v>
      </c>
    </row>
    <row r="1839" spans="1:8" x14ac:dyDescent="0.25">
      <c r="A1839" s="1">
        <v>43594</v>
      </c>
      <c r="B1839" s="20" t="s">
        <v>1</v>
      </c>
      <c r="C1839" t="s">
        <v>214</v>
      </c>
      <c r="D1839">
        <v>1</v>
      </c>
      <c r="E1839" t="s">
        <v>215</v>
      </c>
      <c r="F1839">
        <v>15.8</v>
      </c>
      <c r="G1839" t="s">
        <v>216</v>
      </c>
    </row>
    <row r="1840" spans="1:8" x14ac:dyDescent="0.25">
      <c r="A1840" s="1">
        <v>43594</v>
      </c>
      <c r="B1840" s="20" t="s">
        <v>1</v>
      </c>
      <c r="C1840" t="s">
        <v>214</v>
      </c>
      <c r="D1840">
        <v>1</v>
      </c>
      <c r="E1840" t="s">
        <v>215</v>
      </c>
      <c r="F1840">
        <v>12.8</v>
      </c>
      <c r="G1840" t="s">
        <v>217</v>
      </c>
    </row>
    <row r="1841" spans="1:7" x14ac:dyDescent="0.25">
      <c r="A1841" s="1">
        <v>43594</v>
      </c>
      <c r="B1841" s="20" t="s">
        <v>1</v>
      </c>
      <c r="C1841" t="s">
        <v>214</v>
      </c>
      <c r="D1841">
        <v>1</v>
      </c>
      <c r="E1841" t="s">
        <v>215</v>
      </c>
      <c r="F1841">
        <v>16.7</v>
      </c>
      <c r="G1841" t="s">
        <v>216</v>
      </c>
    </row>
    <row r="1842" spans="1:7" x14ac:dyDescent="0.25">
      <c r="A1842" s="1">
        <v>43594</v>
      </c>
      <c r="B1842" s="20" t="s">
        <v>1</v>
      </c>
      <c r="C1842" t="s">
        <v>214</v>
      </c>
      <c r="D1842">
        <v>1</v>
      </c>
      <c r="E1842" t="s">
        <v>215</v>
      </c>
      <c r="F1842">
        <v>15.7</v>
      </c>
      <c r="G1842" t="s">
        <v>216</v>
      </c>
    </row>
    <row r="1843" spans="1:7" x14ac:dyDescent="0.25">
      <c r="A1843" s="1">
        <v>43594</v>
      </c>
      <c r="B1843" s="20" t="s">
        <v>1</v>
      </c>
      <c r="C1843" t="s">
        <v>214</v>
      </c>
      <c r="D1843">
        <v>1</v>
      </c>
      <c r="E1843" t="s">
        <v>215</v>
      </c>
      <c r="F1843">
        <v>11.2</v>
      </c>
      <c r="G1843" t="s">
        <v>216</v>
      </c>
    </row>
    <row r="1844" spans="1:7" x14ac:dyDescent="0.25">
      <c r="A1844" s="1">
        <v>43594</v>
      </c>
      <c r="B1844" s="20" t="s">
        <v>1</v>
      </c>
      <c r="C1844" t="s">
        <v>214</v>
      </c>
      <c r="D1844">
        <v>1</v>
      </c>
      <c r="E1844" t="s">
        <v>215</v>
      </c>
      <c r="F1844">
        <v>14.6</v>
      </c>
      <c r="G1844" t="s">
        <v>216</v>
      </c>
    </row>
    <row r="1845" spans="1:7" x14ac:dyDescent="0.25">
      <c r="A1845" s="1">
        <v>43594</v>
      </c>
      <c r="B1845" s="20" t="s">
        <v>1</v>
      </c>
      <c r="C1845" t="s">
        <v>214</v>
      </c>
      <c r="D1845">
        <v>1</v>
      </c>
      <c r="E1845" t="s">
        <v>215</v>
      </c>
      <c r="F1845">
        <v>13</v>
      </c>
      <c r="G1845" t="s">
        <v>216</v>
      </c>
    </row>
    <row r="1846" spans="1:7" x14ac:dyDescent="0.25">
      <c r="A1846" s="1">
        <v>43594</v>
      </c>
      <c r="B1846" s="20" t="s">
        <v>1</v>
      </c>
      <c r="C1846" t="s">
        <v>214</v>
      </c>
      <c r="D1846">
        <v>1</v>
      </c>
      <c r="E1846" t="s">
        <v>215</v>
      </c>
      <c r="F1846">
        <v>11.2</v>
      </c>
      <c r="G1846" t="s">
        <v>216</v>
      </c>
    </row>
    <row r="1847" spans="1:7" x14ac:dyDescent="0.25">
      <c r="A1847" s="1">
        <v>43594</v>
      </c>
      <c r="B1847" s="20" t="s">
        <v>1</v>
      </c>
      <c r="C1847" t="s">
        <v>214</v>
      </c>
      <c r="D1847">
        <v>1</v>
      </c>
      <c r="E1847" t="s">
        <v>215</v>
      </c>
      <c r="F1847">
        <v>12.8</v>
      </c>
      <c r="G1847" t="s">
        <v>217</v>
      </c>
    </row>
    <row r="1848" spans="1:7" x14ac:dyDescent="0.25">
      <c r="A1848" s="1">
        <v>43594</v>
      </c>
      <c r="B1848" s="20" t="s">
        <v>1</v>
      </c>
      <c r="C1848" t="s">
        <v>214</v>
      </c>
      <c r="D1848">
        <v>1</v>
      </c>
      <c r="E1848" t="s">
        <v>215</v>
      </c>
      <c r="F1848">
        <v>19.8</v>
      </c>
      <c r="G1848" t="s">
        <v>216</v>
      </c>
    </row>
    <row r="1849" spans="1:7" x14ac:dyDescent="0.25">
      <c r="A1849" s="1">
        <v>43594</v>
      </c>
      <c r="B1849" s="20" t="s">
        <v>1</v>
      </c>
      <c r="C1849" t="s">
        <v>214</v>
      </c>
      <c r="D1849">
        <v>1</v>
      </c>
      <c r="E1849" t="s">
        <v>215</v>
      </c>
      <c r="F1849">
        <v>18.2</v>
      </c>
      <c r="G1849" t="s">
        <v>216</v>
      </c>
    </row>
    <row r="1850" spans="1:7" x14ac:dyDescent="0.25">
      <c r="A1850" s="1">
        <v>43594</v>
      </c>
      <c r="B1850" s="20" t="s">
        <v>1</v>
      </c>
      <c r="C1850" t="s">
        <v>214</v>
      </c>
      <c r="D1850">
        <v>1</v>
      </c>
      <c r="E1850" t="s">
        <v>215</v>
      </c>
      <c r="F1850">
        <v>16.100000000000001</v>
      </c>
      <c r="G1850" t="s">
        <v>216</v>
      </c>
    </row>
    <row r="1851" spans="1:7" x14ac:dyDescent="0.25">
      <c r="A1851" s="1">
        <v>43594</v>
      </c>
      <c r="B1851" s="20" t="s">
        <v>1</v>
      </c>
      <c r="C1851" t="s">
        <v>214</v>
      </c>
      <c r="D1851">
        <v>1</v>
      </c>
      <c r="E1851" t="s">
        <v>215</v>
      </c>
      <c r="F1851">
        <v>13</v>
      </c>
      <c r="G1851" t="s">
        <v>216</v>
      </c>
    </row>
    <row r="1852" spans="1:7" x14ac:dyDescent="0.25">
      <c r="A1852" s="1">
        <v>43594</v>
      </c>
      <c r="B1852" s="20" t="s">
        <v>1</v>
      </c>
      <c r="C1852" t="s">
        <v>214</v>
      </c>
      <c r="D1852">
        <v>1</v>
      </c>
      <c r="E1852" t="s">
        <v>215</v>
      </c>
      <c r="F1852">
        <v>16</v>
      </c>
      <c r="G1852" t="s">
        <v>216</v>
      </c>
    </row>
    <row r="1853" spans="1:7" x14ac:dyDescent="0.25">
      <c r="A1853" s="1">
        <v>43594</v>
      </c>
      <c r="B1853" s="20" t="s">
        <v>1</v>
      </c>
      <c r="C1853" t="s">
        <v>214</v>
      </c>
      <c r="D1853">
        <v>1</v>
      </c>
      <c r="E1853" t="s">
        <v>215</v>
      </c>
      <c r="F1853">
        <v>13.1</v>
      </c>
      <c r="G1853" t="s">
        <v>217</v>
      </c>
    </row>
    <row r="1854" spans="1:7" x14ac:dyDescent="0.25">
      <c r="A1854" s="1">
        <v>43594</v>
      </c>
      <c r="B1854" s="20" t="s">
        <v>1</v>
      </c>
      <c r="C1854" t="s">
        <v>214</v>
      </c>
      <c r="D1854">
        <v>1</v>
      </c>
      <c r="E1854" t="s">
        <v>215</v>
      </c>
      <c r="F1854">
        <v>11.5</v>
      </c>
      <c r="G1854" t="s">
        <v>217</v>
      </c>
    </row>
    <row r="1855" spans="1:7" x14ac:dyDescent="0.25">
      <c r="A1855" s="1">
        <v>43594</v>
      </c>
      <c r="B1855" s="20" t="s">
        <v>1</v>
      </c>
      <c r="C1855" t="s">
        <v>214</v>
      </c>
      <c r="D1855">
        <v>1</v>
      </c>
      <c r="E1855" t="s">
        <v>215</v>
      </c>
      <c r="F1855">
        <v>14.4</v>
      </c>
      <c r="G1855" t="s">
        <v>216</v>
      </c>
    </row>
    <row r="1856" spans="1:7" x14ac:dyDescent="0.25">
      <c r="A1856" s="1">
        <v>43594</v>
      </c>
      <c r="B1856" s="20" t="s">
        <v>1</v>
      </c>
      <c r="C1856" t="s">
        <v>214</v>
      </c>
      <c r="D1856">
        <v>1</v>
      </c>
      <c r="E1856" t="s">
        <v>218</v>
      </c>
      <c r="F1856">
        <v>23.3</v>
      </c>
      <c r="G1856" t="s">
        <v>216</v>
      </c>
    </row>
    <row r="1857" spans="1:7" x14ac:dyDescent="0.25">
      <c r="A1857" s="1">
        <v>43594</v>
      </c>
      <c r="B1857" s="20" t="s">
        <v>1</v>
      </c>
      <c r="C1857" t="s">
        <v>214</v>
      </c>
      <c r="D1857">
        <v>1</v>
      </c>
      <c r="E1857" t="s">
        <v>218</v>
      </c>
      <c r="F1857">
        <v>22.1</v>
      </c>
      <c r="G1857" t="s">
        <v>217</v>
      </c>
    </row>
    <row r="1858" spans="1:7" x14ac:dyDescent="0.25">
      <c r="A1858" s="1">
        <v>43594</v>
      </c>
      <c r="B1858" s="20" t="s">
        <v>1</v>
      </c>
      <c r="C1858" t="s">
        <v>214</v>
      </c>
      <c r="D1858">
        <v>1</v>
      </c>
      <c r="E1858" t="s">
        <v>218</v>
      </c>
      <c r="F1858">
        <v>15.8</v>
      </c>
    </row>
    <row r="1859" spans="1:7" x14ac:dyDescent="0.25">
      <c r="A1859" s="1">
        <v>43594</v>
      </c>
      <c r="B1859" s="20" t="s">
        <v>1</v>
      </c>
      <c r="C1859" t="s">
        <v>214</v>
      </c>
      <c r="D1859">
        <v>1</v>
      </c>
      <c r="E1859" t="s">
        <v>218</v>
      </c>
      <c r="F1859">
        <v>17.600000000000001</v>
      </c>
      <c r="G1859" t="s">
        <v>216</v>
      </c>
    </row>
    <row r="1860" spans="1:7" x14ac:dyDescent="0.25">
      <c r="A1860" s="1">
        <v>43594</v>
      </c>
      <c r="B1860" s="20" t="s">
        <v>1</v>
      </c>
      <c r="C1860" t="s">
        <v>214</v>
      </c>
      <c r="D1860">
        <v>1</v>
      </c>
      <c r="E1860" t="s">
        <v>218</v>
      </c>
      <c r="F1860">
        <v>18.600000000000001</v>
      </c>
      <c r="G1860" t="s">
        <v>217</v>
      </c>
    </row>
    <row r="1861" spans="1:7" x14ac:dyDescent="0.25">
      <c r="A1861" s="1">
        <v>43594</v>
      </c>
      <c r="B1861" s="20" t="s">
        <v>1</v>
      </c>
      <c r="C1861" t="s">
        <v>214</v>
      </c>
      <c r="D1861">
        <v>1</v>
      </c>
      <c r="E1861" t="s">
        <v>218</v>
      </c>
      <c r="F1861">
        <v>19.399999999999999</v>
      </c>
      <c r="G1861" t="s">
        <v>217</v>
      </c>
    </row>
    <row r="1862" spans="1:7" x14ac:dyDescent="0.25">
      <c r="A1862" s="1">
        <v>43594</v>
      </c>
      <c r="B1862" s="20" t="s">
        <v>1</v>
      </c>
      <c r="C1862" t="s">
        <v>214</v>
      </c>
      <c r="D1862">
        <v>1</v>
      </c>
      <c r="E1862" t="s">
        <v>218</v>
      </c>
      <c r="F1862">
        <v>16.2</v>
      </c>
    </row>
    <row r="1863" spans="1:7" x14ac:dyDescent="0.25">
      <c r="A1863" s="1">
        <v>43594</v>
      </c>
      <c r="B1863" s="20" t="s">
        <v>1</v>
      </c>
      <c r="C1863" t="s">
        <v>214</v>
      </c>
      <c r="D1863">
        <v>1</v>
      </c>
      <c r="E1863" t="s">
        <v>219</v>
      </c>
      <c r="F1863">
        <v>28.4</v>
      </c>
      <c r="G1863" t="s">
        <v>217</v>
      </c>
    </row>
    <row r="1864" spans="1:7" x14ac:dyDescent="0.25">
      <c r="A1864" s="1">
        <v>43594</v>
      </c>
      <c r="B1864" s="20" t="s">
        <v>1</v>
      </c>
      <c r="C1864" t="s">
        <v>214</v>
      </c>
      <c r="D1864">
        <v>1</v>
      </c>
      <c r="E1864" t="s">
        <v>219</v>
      </c>
      <c r="F1864">
        <v>25.2</v>
      </c>
      <c r="G1864" t="s">
        <v>216</v>
      </c>
    </row>
    <row r="1865" spans="1:7" x14ac:dyDescent="0.25">
      <c r="A1865" s="1">
        <v>43594</v>
      </c>
      <c r="B1865" s="20" t="s">
        <v>1</v>
      </c>
      <c r="C1865" t="s">
        <v>214</v>
      </c>
      <c r="D1865">
        <v>1</v>
      </c>
      <c r="E1865" t="s">
        <v>219</v>
      </c>
      <c r="F1865">
        <v>14.6</v>
      </c>
    </row>
    <row r="1866" spans="1:7" x14ac:dyDescent="0.25">
      <c r="A1866" s="1">
        <v>43594</v>
      </c>
      <c r="B1866" s="20" t="s">
        <v>1</v>
      </c>
      <c r="C1866" t="s">
        <v>214</v>
      </c>
      <c r="D1866">
        <v>1</v>
      </c>
      <c r="E1866" t="s">
        <v>220</v>
      </c>
      <c r="F1866">
        <v>22.6</v>
      </c>
      <c r="G1866" t="s">
        <v>216</v>
      </c>
    </row>
    <row r="1867" spans="1:7" x14ac:dyDescent="0.25">
      <c r="A1867" s="1">
        <v>43594</v>
      </c>
      <c r="B1867" s="20" t="s">
        <v>1</v>
      </c>
      <c r="C1867" t="s">
        <v>214</v>
      </c>
      <c r="D1867">
        <v>1</v>
      </c>
      <c r="E1867" t="s">
        <v>220</v>
      </c>
      <c r="F1867">
        <v>18.399999999999999</v>
      </c>
      <c r="G1867" t="s">
        <v>216</v>
      </c>
    </row>
    <row r="1868" spans="1:7" x14ac:dyDescent="0.25">
      <c r="A1868" s="1">
        <v>43594</v>
      </c>
      <c r="B1868" s="20" t="s">
        <v>1</v>
      </c>
      <c r="C1868" t="s">
        <v>214</v>
      </c>
      <c r="D1868">
        <v>1</v>
      </c>
      <c r="E1868" t="s">
        <v>221</v>
      </c>
      <c r="F1868">
        <v>34.4</v>
      </c>
    </row>
    <row r="1869" spans="1:7" x14ac:dyDescent="0.25">
      <c r="A1869" s="1">
        <v>43594</v>
      </c>
      <c r="B1869" s="20" t="s">
        <v>1</v>
      </c>
      <c r="C1869" t="s">
        <v>214</v>
      </c>
      <c r="D1869">
        <v>1</v>
      </c>
      <c r="E1869" t="s">
        <v>222</v>
      </c>
      <c r="F1869">
        <v>15.7</v>
      </c>
    </row>
    <row r="1870" spans="1:7" x14ac:dyDescent="0.25">
      <c r="A1870" s="1">
        <v>43594</v>
      </c>
      <c r="B1870" s="20" t="s">
        <v>1</v>
      </c>
      <c r="C1870" t="s">
        <v>214</v>
      </c>
      <c r="D1870">
        <v>1</v>
      </c>
      <c r="E1870" t="s">
        <v>222</v>
      </c>
      <c r="F1870">
        <v>27.3</v>
      </c>
    </row>
    <row r="1871" spans="1:7" x14ac:dyDescent="0.25">
      <c r="A1871" s="1">
        <v>43594</v>
      </c>
      <c r="B1871" s="20" t="s">
        <v>1</v>
      </c>
      <c r="C1871" t="s">
        <v>214</v>
      </c>
      <c r="D1871">
        <v>1</v>
      </c>
      <c r="E1871" t="s">
        <v>223</v>
      </c>
      <c r="F1871">
        <v>16.2</v>
      </c>
    </row>
    <row r="1872" spans="1:7" x14ac:dyDescent="0.25">
      <c r="A1872" s="1">
        <v>43594</v>
      </c>
      <c r="B1872" s="20" t="s">
        <v>1</v>
      </c>
      <c r="C1872" t="s">
        <v>214</v>
      </c>
      <c r="D1872">
        <v>1</v>
      </c>
      <c r="E1872" t="s">
        <v>224</v>
      </c>
      <c r="F1872">
        <v>37.9</v>
      </c>
    </row>
    <row r="1873" spans="1:7" x14ac:dyDescent="0.25">
      <c r="A1873" s="1">
        <v>43594</v>
      </c>
      <c r="B1873" s="20" t="s">
        <v>1</v>
      </c>
      <c r="C1873" t="s">
        <v>214</v>
      </c>
      <c r="D1873">
        <v>2</v>
      </c>
      <c r="E1873" t="s">
        <v>215</v>
      </c>
      <c r="F1873">
        <v>12.4</v>
      </c>
      <c r="G1873" t="s">
        <v>217</v>
      </c>
    </row>
    <row r="1874" spans="1:7" x14ac:dyDescent="0.25">
      <c r="A1874" s="1">
        <v>43594</v>
      </c>
      <c r="B1874" s="20" t="s">
        <v>1</v>
      </c>
      <c r="C1874" t="s">
        <v>214</v>
      </c>
      <c r="D1874">
        <v>2</v>
      </c>
      <c r="E1874" t="s">
        <v>215</v>
      </c>
      <c r="F1874">
        <v>15.8</v>
      </c>
      <c r="G1874" t="s">
        <v>216</v>
      </c>
    </row>
    <row r="1875" spans="1:7" x14ac:dyDescent="0.25">
      <c r="A1875" s="1">
        <v>43594</v>
      </c>
      <c r="B1875" s="20" t="s">
        <v>1</v>
      </c>
      <c r="C1875" t="s">
        <v>214</v>
      </c>
      <c r="D1875">
        <v>2</v>
      </c>
      <c r="E1875" t="s">
        <v>215</v>
      </c>
      <c r="F1875">
        <v>12.4</v>
      </c>
      <c r="G1875" t="s">
        <v>217</v>
      </c>
    </row>
    <row r="1876" spans="1:7" x14ac:dyDescent="0.25">
      <c r="A1876" s="1">
        <v>43594</v>
      </c>
      <c r="B1876" s="20" t="s">
        <v>1</v>
      </c>
      <c r="C1876" t="s">
        <v>214</v>
      </c>
      <c r="D1876">
        <v>2</v>
      </c>
      <c r="E1876" t="s">
        <v>215</v>
      </c>
      <c r="F1876">
        <v>12.4</v>
      </c>
      <c r="G1876" t="s">
        <v>216</v>
      </c>
    </row>
    <row r="1877" spans="1:7" x14ac:dyDescent="0.25">
      <c r="A1877" s="1">
        <v>43594</v>
      </c>
      <c r="B1877" s="20" t="s">
        <v>1</v>
      </c>
      <c r="C1877" t="s">
        <v>214</v>
      </c>
      <c r="D1877">
        <v>2</v>
      </c>
      <c r="E1877" t="s">
        <v>215</v>
      </c>
      <c r="F1877">
        <v>15.2</v>
      </c>
      <c r="G1877" t="s">
        <v>216</v>
      </c>
    </row>
    <row r="1878" spans="1:7" x14ac:dyDescent="0.25">
      <c r="A1878" s="1">
        <v>43594</v>
      </c>
      <c r="B1878" s="20" t="s">
        <v>1</v>
      </c>
      <c r="C1878" t="s">
        <v>214</v>
      </c>
      <c r="D1878">
        <v>2</v>
      </c>
      <c r="E1878" t="s">
        <v>215</v>
      </c>
      <c r="F1878">
        <v>15</v>
      </c>
      <c r="G1878" t="s">
        <v>216</v>
      </c>
    </row>
    <row r="1879" spans="1:7" x14ac:dyDescent="0.25">
      <c r="A1879" s="1">
        <v>43594</v>
      </c>
      <c r="B1879" s="20" t="s">
        <v>1</v>
      </c>
      <c r="C1879" t="s">
        <v>214</v>
      </c>
      <c r="D1879">
        <v>2</v>
      </c>
      <c r="E1879" t="s">
        <v>215</v>
      </c>
      <c r="F1879">
        <v>15.4</v>
      </c>
      <c r="G1879" t="s">
        <v>216</v>
      </c>
    </row>
    <row r="1880" spans="1:7" x14ac:dyDescent="0.25">
      <c r="A1880" s="1">
        <v>43594</v>
      </c>
      <c r="B1880" s="20" t="s">
        <v>1</v>
      </c>
      <c r="C1880" t="s">
        <v>214</v>
      </c>
      <c r="D1880">
        <v>2</v>
      </c>
      <c r="E1880" t="s">
        <v>215</v>
      </c>
      <c r="F1880">
        <v>12.7</v>
      </c>
      <c r="G1880" t="s">
        <v>217</v>
      </c>
    </row>
    <row r="1881" spans="1:7" x14ac:dyDescent="0.25">
      <c r="A1881" s="1">
        <v>43594</v>
      </c>
      <c r="B1881" s="20" t="s">
        <v>1</v>
      </c>
      <c r="C1881" t="s">
        <v>214</v>
      </c>
      <c r="D1881">
        <v>2</v>
      </c>
      <c r="E1881" t="s">
        <v>215</v>
      </c>
      <c r="F1881">
        <v>12.2</v>
      </c>
      <c r="G1881" t="s">
        <v>217</v>
      </c>
    </row>
    <row r="1882" spans="1:7" x14ac:dyDescent="0.25">
      <c r="A1882" s="1">
        <v>43594</v>
      </c>
      <c r="B1882" s="20" t="s">
        <v>1</v>
      </c>
      <c r="C1882" t="s">
        <v>214</v>
      </c>
      <c r="D1882">
        <v>2</v>
      </c>
      <c r="E1882" t="s">
        <v>215</v>
      </c>
      <c r="F1882">
        <v>12.7</v>
      </c>
      <c r="G1882" t="s">
        <v>216</v>
      </c>
    </row>
    <row r="1883" spans="1:7" x14ac:dyDescent="0.25">
      <c r="A1883" s="1">
        <v>43594</v>
      </c>
      <c r="B1883" s="20" t="s">
        <v>1</v>
      </c>
      <c r="C1883" t="s">
        <v>214</v>
      </c>
      <c r="D1883">
        <v>2</v>
      </c>
      <c r="E1883" t="s">
        <v>215</v>
      </c>
      <c r="F1883">
        <v>14.8</v>
      </c>
      <c r="G1883" t="s">
        <v>216</v>
      </c>
    </row>
    <row r="1884" spans="1:7" x14ac:dyDescent="0.25">
      <c r="A1884" s="1">
        <v>43594</v>
      </c>
      <c r="B1884" s="20" t="s">
        <v>1</v>
      </c>
      <c r="C1884" t="s">
        <v>214</v>
      </c>
      <c r="D1884">
        <v>2</v>
      </c>
      <c r="E1884" t="s">
        <v>215</v>
      </c>
      <c r="F1884">
        <v>12.4</v>
      </c>
      <c r="G1884" t="s">
        <v>217</v>
      </c>
    </row>
    <row r="1885" spans="1:7" x14ac:dyDescent="0.25">
      <c r="A1885" s="1">
        <v>43594</v>
      </c>
      <c r="B1885" s="20" t="s">
        <v>1</v>
      </c>
      <c r="C1885" t="s">
        <v>214</v>
      </c>
      <c r="D1885">
        <v>2</v>
      </c>
      <c r="E1885" t="s">
        <v>215</v>
      </c>
      <c r="F1885">
        <v>15.7</v>
      </c>
      <c r="G1885" t="s">
        <v>216</v>
      </c>
    </row>
    <row r="1886" spans="1:7" x14ac:dyDescent="0.25">
      <c r="A1886" s="1">
        <v>43594</v>
      </c>
      <c r="B1886" s="20" t="s">
        <v>1</v>
      </c>
      <c r="C1886" t="s">
        <v>214</v>
      </c>
      <c r="D1886">
        <v>2</v>
      </c>
      <c r="E1886" t="s">
        <v>215</v>
      </c>
      <c r="F1886">
        <v>19.5</v>
      </c>
      <c r="G1886" t="s">
        <v>216</v>
      </c>
    </row>
    <row r="1887" spans="1:7" x14ac:dyDescent="0.25">
      <c r="A1887" s="1">
        <v>43594</v>
      </c>
      <c r="B1887" s="20" t="s">
        <v>1</v>
      </c>
      <c r="C1887" t="s">
        <v>214</v>
      </c>
      <c r="D1887">
        <v>2</v>
      </c>
      <c r="E1887" t="s">
        <v>215</v>
      </c>
      <c r="F1887">
        <v>12.2</v>
      </c>
      <c r="G1887" t="s">
        <v>217</v>
      </c>
    </row>
    <row r="1888" spans="1:7" x14ac:dyDescent="0.25">
      <c r="A1888" s="1">
        <v>43594</v>
      </c>
      <c r="B1888" s="20" t="s">
        <v>1</v>
      </c>
      <c r="C1888" t="s">
        <v>214</v>
      </c>
      <c r="D1888">
        <v>2</v>
      </c>
      <c r="E1888" t="s">
        <v>215</v>
      </c>
      <c r="F1888">
        <v>12.6</v>
      </c>
      <c r="G1888" t="s">
        <v>217</v>
      </c>
    </row>
    <row r="1889" spans="1:7" x14ac:dyDescent="0.25">
      <c r="A1889" s="1">
        <v>43594</v>
      </c>
      <c r="B1889" s="20" t="s">
        <v>1</v>
      </c>
      <c r="C1889" t="s">
        <v>214</v>
      </c>
      <c r="D1889">
        <v>2</v>
      </c>
      <c r="E1889" t="s">
        <v>215</v>
      </c>
      <c r="F1889">
        <v>17.5</v>
      </c>
      <c r="G1889" t="s">
        <v>216</v>
      </c>
    </row>
    <row r="1890" spans="1:7" x14ac:dyDescent="0.25">
      <c r="A1890" s="1">
        <v>43594</v>
      </c>
      <c r="B1890" s="20" t="s">
        <v>1</v>
      </c>
      <c r="C1890" t="s">
        <v>214</v>
      </c>
      <c r="D1890">
        <v>2</v>
      </c>
      <c r="E1890" t="s">
        <v>215</v>
      </c>
      <c r="F1890">
        <v>16.899999999999999</v>
      </c>
      <c r="G1890" t="s">
        <v>216</v>
      </c>
    </row>
    <row r="1891" spans="1:7" x14ac:dyDescent="0.25">
      <c r="A1891" s="1">
        <v>43594</v>
      </c>
      <c r="B1891" s="20" t="s">
        <v>1</v>
      </c>
      <c r="C1891" t="s">
        <v>214</v>
      </c>
      <c r="D1891">
        <v>2</v>
      </c>
      <c r="E1891" t="s">
        <v>215</v>
      </c>
      <c r="F1891">
        <v>16.399999999999999</v>
      </c>
      <c r="G1891" t="s">
        <v>216</v>
      </c>
    </row>
    <row r="1892" spans="1:7" x14ac:dyDescent="0.25">
      <c r="A1892" s="1">
        <v>43594</v>
      </c>
      <c r="B1892" s="20" t="s">
        <v>1</v>
      </c>
      <c r="C1892" t="s">
        <v>214</v>
      </c>
      <c r="D1892">
        <v>2</v>
      </c>
      <c r="E1892" t="s">
        <v>215</v>
      </c>
      <c r="F1892">
        <v>16.2</v>
      </c>
      <c r="G1892" t="s">
        <v>216</v>
      </c>
    </row>
    <row r="1893" spans="1:7" x14ac:dyDescent="0.25">
      <c r="A1893" s="1">
        <v>43594</v>
      </c>
      <c r="B1893" s="20" t="s">
        <v>1</v>
      </c>
      <c r="C1893" t="s">
        <v>214</v>
      </c>
      <c r="D1893">
        <v>2</v>
      </c>
      <c r="E1893" t="s">
        <v>215</v>
      </c>
      <c r="F1893">
        <v>11.7</v>
      </c>
      <c r="G1893" t="s">
        <v>217</v>
      </c>
    </row>
    <row r="1894" spans="1:7" x14ac:dyDescent="0.25">
      <c r="A1894" s="1">
        <v>43594</v>
      </c>
      <c r="B1894" s="20" t="s">
        <v>1</v>
      </c>
      <c r="C1894" t="s">
        <v>214</v>
      </c>
      <c r="D1894">
        <v>2</v>
      </c>
      <c r="E1894" t="s">
        <v>218</v>
      </c>
      <c r="F1894">
        <v>19.600000000000001</v>
      </c>
      <c r="G1894" t="s">
        <v>216</v>
      </c>
    </row>
    <row r="1895" spans="1:7" x14ac:dyDescent="0.25">
      <c r="A1895" s="1">
        <v>43594</v>
      </c>
      <c r="B1895" s="20" t="s">
        <v>1</v>
      </c>
      <c r="C1895" t="s">
        <v>214</v>
      </c>
      <c r="D1895">
        <v>2</v>
      </c>
      <c r="E1895" t="s">
        <v>218</v>
      </c>
      <c r="F1895">
        <v>19.5</v>
      </c>
      <c r="G1895" t="s">
        <v>217</v>
      </c>
    </row>
    <row r="1896" spans="1:7" x14ac:dyDescent="0.25">
      <c r="A1896" s="1">
        <v>43594</v>
      </c>
      <c r="B1896" s="20" t="s">
        <v>1</v>
      </c>
      <c r="C1896" t="s">
        <v>214</v>
      </c>
      <c r="D1896">
        <v>2</v>
      </c>
      <c r="E1896" t="s">
        <v>218</v>
      </c>
      <c r="F1896">
        <v>11.9</v>
      </c>
    </row>
    <row r="1897" spans="1:7" x14ac:dyDescent="0.25">
      <c r="A1897" s="1">
        <v>43594</v>
      </c>
      <c r="B1897" s="20" t="s">
        <v>1</v>
      </c>
      <c r="C1897" t="s">
        <v>214</v>
      </c>
      <c r="D1897">
        <v>2</v>
      </c>
      <c r="E1897" t="s">
        <v>218</v>
      </c>
      <c r="F1897">
        <v>16.899999999999999</v>
      </c>
    </row>
    <row r="1898" spans="1:7" x14ac:dyDescent="0.25">
      <c r="A1898" s="1">
        <v>43594</v>
      </c>
      <c r="B1898" s="20" t="s">
        <v>1</v>
      </c>
      <c r="C1898" t="s">
        <v>214</v>
      </c>
      <c r="D1898">
        <v>2</v>
      </c>
      <c r="E1898" t="s">
        <v>218</v>
      </c>
      <c r="F1898">
        <v>15.2</v>
      </c>
    </row>
    <row r="1899" spans="1:7" x14ac:dyDescent="0.25">
      <c r="A1899" s="1">
        <v>43594</v>
      </c>
      <c r="B1899" s="20" t="s">
        <v>1</v>
      </c>
      <c r="C1899" t="s">
        <v>214</v>
      </c>
      <c r="D1899">
        <v>2</v>
      </c>
      <c r="E1899" t="s">
        <v>218</v>
      </c>
      <c r="F1899">
        <v>19.8</v>
      </c>
      <c r="G1899" t="s">
        <v>217</v>
      </c>
    </row>
    <row r="1900" spans="1:7" x14ac:dyDescent="0.25">
      <c r="A1900" s="1">
        <v>43594</v>
      </c>
      <c r="B1900" s="20" t="s">
        <v>1</v>
      </c>
      <c r="C1900" t="s">
        <v>214</v>
      </c>
      <c r="D1900">
        <v>2</v>
      </c>
      <c r="E1900" t="s">
        <v>218</v>
      </c>
      <c r="F1900">
        <v>25.1</v>
      </c>
      <c r="G1900" t="s">
        <v>216</v>
      </c>
    </row>
    <row r="1901" spans="1:7" x14ac:dyDescent="0.25">
      <c r="A1901" s="1">
        <v>43594</v>
      </c>
      <c r="B1901" s="20" t="s">
        <v>1</v>
      </c>
      <c r="C1901" t="s">
        <v>214</v>
      </c>
      <c r="D1901">
        <v>2</v>
      </c>
      <c r="E1901" t="s">
        <v>218</v>
      </c>
      <c r="F1901">
        <v>7.4</v>
      </c>
    </row>
    <row r="1902" spans="1:7" x14ac:dyDescent="0.25">
      <c r="A1902" s="1">
        <v>43594</v>
      </c>
      <c r="B1902" s="20" t="s">
        <v>1</v>
      </c>
      <c r="C1902" t="s">
        <v>214</v>
      </c>
      <c r="D1902">
        <v>2</v>
      </c>
      <c r="E1902" t="s">
        <v>218</v>
      </c>
      <c r="F1902">
        <v>19.3</v>
      </c>
      <c r="G1902" t="s">
        <v>216</v>
      </c>
    </row>
    <row r="1903" spans="1:7" x14ac:dyDescent="0.25">
      <c r="A1903" s="1">
        <v>43594</v>
      </c>
      <c r="B1903" s="20" t="s">
        <v>1</v>
      </c>
      <c r="C1903" t="s">
        <v>214</v>
      </c>
      <c r="D1903">
        <v>2</v>
      </c>
      <c r="E1903" t="s">
        <v>218</v>
      </c>
      <c r="F1903">
        <v>14.9</v>
      </c>
    </row>
    <row r="1904" spans="1:7" x14ac:dyDescent="0.25">
      <c r="A1904" s="1">
        <v>43594</v>
      </c>
      <c r="B1904" s="20" t="s">
        <v>1</v>
      </c>
      <c r="C1904" t="s">
        <v>214</v>
      </c>
      <c r="D1904">
        <v>2</v>
      </c>
      <c r="E1904" t="s">
        <v>218</v>
      </c>
      <c r="F1904">
        <v>15.9</v>
      </c>
    </row>
    <row r="1905" spans="1:7" x14ac:dyDescent="0.25">
      <c r="A1905" s="1">
        <v>43594</v>
      </c>
      <c r="B1905" s="20" t="s">
        <v>1</v>
      </c>
      <c r="C1905" t="s">
        <v>214</v>
      </c>
      <c r="D1905">
        <v>2</v>
      </c>
      <c r="E1905" t="s">
        <v>218</v>
      </c>
      <c r="F1905">
        <v>16.2</v>
      </c>
    </row>
    <row r="1906" spans="1:7" x14ac:dyDescent="0.25">
      <c r="A1906" s="1">
        <v>43594</v>
      </c>
      <c r="B1906" s="20" t="s">
        <v>1</v>
      </c>
      <c r="C1906" t="s">
        <v>214</v>
      </c>
      <c r="D1906">
        <v>2</v>
      </c>
      <c r="E1906" t="s">
        <v>218</v>
      </c>
      <c r="F1906">
        <v>16.5</v>
      </c>
    </row>
    <row r="1907" spans="1:7" x14ac:dyDescent="0.25">
      <c r="A1907" s="1">
        <v>43594</v>
      </c>
      <c r="B1907" s="20" t="s">
        <v>1</v>
      </c>
      <c r="C1907" t="s">
        <v>214</v>
      </c>
      <c r="D1907">
        <v>2</v>
      </c>
      <c r="E1907" t="s">
        <v>219</v>
      </c>
      <c r="F1907">
        <v>27.2</v>
      </c>
      <c r="G1907" t="s">
        <v>217</v>
      </c>
    </row>
    <row r="1908" spans="1:7" x14ac:dyDescent="0.25">
      <c r="A1908" s="1">
        <v>43594</v>
      </c>
      <c r="B1908" s="20" t="s">
        <v>1</v>
      </c>
      <c r="C1908" t="s">
        <v>214</v>
      </c>
      <c r="D1908">
        <v>2</v>
      </c>
      <c r="E1908" t="s">
        <v>219</v>
      </c>
      <c r="F1908">
        <v>25.9</v>
      </c>
      <c r="G1908" t="s">
        <v>217</v>
      </c>
    </row>
    <row r="1909" spans="1:7" x14ac:dyDescent="0.25">
      <c r="A1909" s="1">
        <v>43594</v>
      </c>
      <c r="B1909" s="20" t="s">
        <v>1</v>
      </c>
      <c r="C1909" t="s">
        <v>214</v>
      </c>
      <c r="D1909">
        <v>2</v>
      </c>
      <c r="E1909" t="s">
        <v>219</v>
      </c>
      <c r="F1909">
        <v>29.8</v>
      </c>
      <c r="G1909" t="s">
        <v>217</v>
      </c>
    </row>
    <row r="1910" spans="1:7" x14ac:dyDescent="0.25">
      <c r="A1910" s="1">
        <v>43594</v>
      </c>
      <c r="B1910" s="20" t="s">
        <v>1</v>
      </c>
      <c r="C1910" t="s">
        <v>214</v>
      </c>
      <c r="D1910">
        <v>2</v>
      </c>
      <c r="E1910" t="s">
        <v>219</v>
      </c>
      <c r="F1910">
        <v>15.4</v>
      </c>
    </row>
    <row r="1911" spans="1:7" x14ac:dyDescent="0.25">
      <c r="A1911" s="1">
        <v>43594</v>
      </c>
      <c r="B1911" s="20" t="s">
        <v>1</v>
      </c>
      <c r="C1911" t="s">
        <v>214</v>
      </c>
      <c r="D1911">
        <v>2</v>
      </c>
      <c r="E1911" t="s">
        <v>219</v>
      </c>
      <c r="F1911">
        <v>15.2</v>
      </c>
    </row>
    <row r="1912" spans="1:7" x14ac:dyDescent="0.25">
      <c r="A1912" s="1">
        <v>43594</v>
      </c>
      <c r="B1912" s="20" t="s">
        <v>1</v>
      </c>
      <c r="C1912" t="s">
        <v>214</v>
      </c>
      <c r="D1912">
        <v>2</v>
      </c>
      <c r="E1912" t="s">
        <v>219</v>
      </c>
      <c r="F1912">
        <v>17.2</v>
      </c>
    </row>
    <row r="1913" spans="1:7" x14ac:dyDescent="0.25">
      <c r="A1913" s="1">
        <v>43594</v>
      </c>
      <c r="B1913" s="20" t="s">
        <v>1</v>
      </c>
      <c r="C1913" t="s">
        <v>214</v>
      </c>
      <c r="D1913">
        <v>2</v>
      </c>
      <c r="E1913" t="s">
        <v>219</v>
      </c>
      <c r="F1913">
        <v>13.2</v>
      </c>
    </row>
    <row r="1914" spans="1:7" x14ac:dyDescent="0.25">
      <c r="A1914" s="1">
        <v>43594</v>
      </c>
      <c r="B1914" s="20" t="s">
        <v>1</v>
      </c>
      <c r="C1914" t="s">
        <v>214</v>
      </c>
      <c r="D1914">
        <v>2</v>
      </c>
      <c r="E1914" t="s">
        <v>219</v>
      </c>
      <c r="F1914">
        <v>13.7</v>
      </c>
    </row>
    <row r="1915" spans="1:7" x14ac:dyDescent="0.25">
      <c r="A1915" s="1">
        <v>43594</v>
      </c>
      <c r="B1915" s="20" t="s">
        <v>1</v>
      </c>
      <c r="C1915" t="s">
        <v>214</v>
      </c>
      <c r="D1915">
        <v>2</v>
      </c>
      <c r="E1915" t="s">
        <v>221</v>
      </c>
      <c r="F1915">
        <v>18.899999999999999</v>
      </c>
    </row>
    <row r="1916" spans="1:7" x14ac:dyDescent="0.25">
      <c r="A1916" s="1">
        <v>43594</v>
      </c>
      <c r="B1916" s="20" t="s">
        <v>1</v>
      </c>
      <c r="C1916" t="s">
        <v>214</v>
      </c>
      <c r="D1916">
        <v>2</v>
      </c>
      <c r="E1916" t="s">
        <v>221</v>
      </c>
      <c r="F1916">
        <v>38</v>
      </c>
    </row>
    <row r="1917" spans="1:7" x14ac:dyDescent="0.25">
      <c r="A1917" s="1">
        <v>43594</v>
      </c>
      <c r="B1917" s="20" t="s">
        <v>1</v>
      </c>
      <c r="C1917" t="s">
        <v>214</v>
      </c>
      <c r="D1917">
        <v>2</v>
      </c>
      <c r="E1917" t="s">
        <v>220</v>
      </c>
      <c r="F1917">
        <v>35.9</v>
      </c>
      <c r="G1917" t="s">
        <v>216</v>
      </c>
    </row>
    <row r="1918" spans="1:7" x14ac:dyDescent="0.25">
      <c r="A1918" s="1">
        <v>43594</v>
      </c>
      <c r="B1918" s="20" t="s">
        <v>1</v>
      </c>
      <c r="C1918" t="s">
        <v>214</v>
      </c>
      <c r="D1918">
        <v>2</v>
      </c>
      <c r="E1918" t="s">
        <v>225</v>
      </c>
      <c r="F1918">
        <v>18.8</v>
      </c>
    </row>
    <row r="1919" spans="1:7" x14ac:dyDescent="0.25">
      <c r="A1919" s="1">
        <v>43594</v>
      </c>
      <c r="B1919" s="20" t="s">
        <v>1</v>
      </c>
      <c r="C1919" t="s">
        <v>214</v>
      </c>
      <c r="D1919">
        <v>3</v>
      </c>
      <c r="E1919" t="s">
        <v>218</v>
      </c>
      <c r="F1919">
        <v>15.4</v>
      </c>
    </row>
    <row r="1920" spans="1:7" x14ac:dyDescent="0.25">
      <c r="A1920" s="1">
        <v>43594</v>
      </c>
      <c r="B1920" s="20" t="s">
        <v>1</v>
      </c>
      <c r="C1920" t="s">
        <v>214</v>
      </c>
      <c r="D1920">
        <v>3</v>
      </c>
      <c r="E1920" t="s">
        <v>218</v>
      </c>
      <c r="F1920">
        <v>20.6</v>
      </c>
      <c r="G1920" t="s">
        <v>216</v>
      </c>
    </row>
    <row r="1921" spans="1:7" x14ac:dyDescent="0.25">
      <c r="A1921" s="1">
        <v>43594</v>
      </c>
      <c r="B1921" s="20" t="s">
        <v>1</v>
      </c>
      <c r="C1921" t="s">
        <v>214</v>
      </c>
      <c r="D1921">
        <v>3</v>
      </c>
      <c r="E1921" t="s">
        <v>218</v>
      </c>
      <c r="F1921">
        <v>16.399999999999999</v>
      </c>
    </row>
    <row r="1922" spans="1:7" x14ac:dyDescent="0.25">
      <c r="A1922" s="1">
        <v>43594</v>
      </c>
      <c r="B1922" s="20" t="s">
        <v>1</v>
      </c>
      <c r="C1922" t="s">
        <v>214</v>
      </c>
      <c r="D1922">
        <v>3</v>
      </c>
      <c r="E1922" t="s">
        <v>218</v>
      </c>
      <c r="F1922">
        <v>15.7</v>
      </c>
    </row>
    <row r="1923" spans="1:7" x14ac:dyDescent="0.25">
      <c r="A1923" s="1">
        <v>43594</v>
      </c>
      <c r="B1923" s="20" t="s">
        <v>1</v>
      </c>
      <c r="C1923" t="s">
        <v>214</v>
      </c>
      <c r="D1923">
        <v>3</v>
      </c>
      <c r="E1923" t="s">
        <v>218</v>
      </c>
      <c r="F1923">
        <v>16.3</v>
      </c>
    </row>
    <row r="1924" spans="1:7" x14ac:dyDescent="0.25">
      <c r="A1924" s="1">
        <v>43594</v>
      </c>
      <c r="B1924" s="20" t="s">
        <v>1</v>
      </c>
      <c r="C1924" t="s">
        <v>214</v>
      </c>
      <c r="D1924">
        <v>3</v>
      </c>
      <c r="E1924" t="s">
        <v>218</v>
      </c>
      <c r="F1924">
        <v>15.7</v>
      </c>
    </row>
    <row r="1925" spans="1:7" x14ac:dyDescent="0.25">
      <c r="A1925" s="1">
        <v>43594</v>
      </c>
      <c r="B1925" s="20" t="s">
        <v>1</v>
      </c>
      <c r="C1925" t="s">
        <v>214</v>
      </c>
      <c r="D1925">
        <v>3</v>
      </c>
      <c r="E1925" t="s">
        <v>218</v>
      </c>
      <c r="F1925">
        <v>14.9</v>
      </c>
    </row>
    <row r="1926" spans="1:7" x14ac:dyDescent="0.25">
      <c r="A1926" s="1">
        <v>43594</v>
      </c>
      <c r="B1926" s="20" t="s">
        <v>1</v>
      </c>
      <c r="C1926" t="s">
        <v>214</v>
      </c>
      <c r="D1926">
        <v>3</v>
      </c>
      <c r="E1926" t="s">
        <v>218</v>
      </c>
      <c r="F1926">
        <v>18.3</v>
      </c>
      <c r="G1926" t="s">
        <v>217</v>
      </c>
    </row>
    <row r="1927" spans="1:7" x14ac:dyDescent="0.25">
      <c r="A1927" s="1">
        <v>43594</v>
      </c>
      <c r="B1927" s="20" t="s">
        <v>1</v>
      </c>
      <c r="C1927" t="s">
        <v>214</v>
      </c>
      <c r="D1927">
        <v>3</v>
      </c>
      <c r="E1927" t="s">
        <v>215</v>
      </c>
      <c r="F1927">
        <v>19</v>
      </c>
      <c r="G1927" t="s">
        <v>216</v>
      </c>
    </row>
    <row r="1928" spans="1:7" x14ac:dyDescent="0.25">
      <c r="A1928" s="1">
        <v>43594</v>
      </c>
      <c r="B1928" s="20" t="s">
        <v>1</v>
      </c>
      <c r="C1928" t="s">
        <v>214</v>
      </c>
      <c r="D1928">
        <v>3</v>
      </c>
      <c r="E1928" t="s">
        <v>215</v>
      </c>
      <c r="F1928">
        <v>13.7</v>
      </c>
      <c r="G1928" t="s">
        <v>216</v>
      </c>
    </row>
    <row r="1929" spans="1:7" x14ac:dyDescent="0.25">
      <c r="A1929" s="1">
        <v>43594</v>
      </c>
      <c r="B1929" s="20" t="s">
        <v>1</v>
      </c>
      <c r="C1929" t="s">
        <v>214</v>
      </c>
      <c r="D1929">
        <v>3</v>
      </c>
      <c r="E1929" t="s">
        <v>215</v>
      </c>
      <c r="F1929">
        <v>12.3</v>
      </c>
      <c r="G1929" t="s">
        <v>216</v>
      </c>
    </row>
    <row r="1930" spans="1:7" x14ac:dyDescent="0.25">
      <c r="A1930" s="1">
        <v>43594</v>
      </c>
      <c r="B1930" s="20" t="s">
        <v>1</v>
      </c>
      <c r="C1930" t="s">
        <v>214</v>
      </c>
      <c r="D1930">
        <v>3</v>
      </c>
      <c r="E1930" t="s">
        <v>215</v>
      </c>
      <c r="F1930">
        <v>14.4</v>
      </c>
      <c r="G1930" t="s">
        <v>216</v>
      </c>
    </row>
    <row r="1931" spans="1:7" x14ac:dyDescent="0.25">
      <c r="A1931" s="1">
        <v>43594</v>
      </c>
      <c r="B1931" s="20" t="s">
        <v>1</v>
      </c>
      <c r="C1931" t="s">
        <v>214</v>
      </c>
      <c r="D1931">
        <v>3</v>
      </c>
      <c r="E1931" t="s">
        <v>215</v>
      </c>
      <c r="F1931">
        <v>13.1</v>
      </c>
      <c r="G1931" t="s">
        <v>216</v>
      </c>
    </row>
    <row r="1932" spans="1:7" x14ac:dyDescent="0.25">
      <c r="A1932" s="1">
        <v>43594</v>
      </c>
      <c r="B1932" s="20" t="s">
        <v>1</v>
      </c>
      <c r="C1932" t="s">
        <v>214</v>
      </c>
      <c r="D1932">
        <v>3</v>
      </c>
      <c r="E1932" t="s">
        <v>215</v>
      </c>
      <c r="F1932">
        <v>13.3</v>
      </c>
      <c r="G1932" t="s">
        <v>217</v>
      </c>
    </row>
    <row r="1933" spans="1:7" x14ac:dyDescent="0.25">
      <c r="A1933" s="1">
        <v>43594</v>
      </c>
      <c r="B1933" s="20" t="s">
        <v>1</v>
      </c>
      <c r="C1933" t="s">
        <v>214</v>
      </c>
      <c r="D1933">
        <v>3</v>
      </c>
      <c r="E1933" t="s">
        <v>215</v>
      </c>
      <c r="F1933">
        <v>12.7</v>
      </c>
      <c r="G1933" t="s">
        <v>216</v>
      </c>
    </row>
    <row r="1934" spans="1:7" x14ac:dyDescent="0.25">
      <c r="A1934" s="1">
        <v>43594</v>
      </c>
      <c r="B1934" s="20" t="s">
        <v>1</v>
      </c>
      <c r="C1934" t="s">
        <v>214</v>
      </c>
      <c r="D1934">
        <v>3</v>
      </c>
      <c r="E1934" t="s">
        <v>219</v>
      </c>
      <c r="F1934">
        <v>21.7</v>
      </c>
      <c r="G1934" t="s">
        <v>217</v>
      </c>
    </row>
    <row r="1935" spans="1:7" x14ac:dyDescent="0.25">
      <c r="A1935" s="1">
        <v>43594</v>
      </c>
      <c r="B1935" s="20" t="s">
        <v>1</v>
      </c>
      <c r="C1935" t="s">
        <v>214</v>
      </c>
      <c r="D1935">
        <v>3</v>
      </c>
      <c r="E1935" t="s">
        <v>219</v>
      </c>
      <c r="F1935">
        <v>20</v>
      </c>
      <c r="G1935" t="s">
        <v>217</v>
      </c>
    </row>
    <row r="1936" spans="1:7" x14ac:dyDescent="0.25">
      <c r="A1936" s="1">
        <v>43594</v>
      </c>
      <c r="B1936" s="20" t="s">
        <v>1</v>
      </c>
      <c r="C1936" t="s">
        <v>214</v>
      </c>
      <c r="D1936">
        <v>3</v>
      </c>
      <c r="E1936" t="s">
        <v>219</v>
      </c>
      <c r="F1936">
        <v>18.7</v>
      </c>
      <c r="G1936" t="s">
        <v>216</v>
      </c>
    </row>
    <row r="1937" spans="1:7" x14ac:dyDescent="0.25">
      <c r="A1937" s="1">
        <v>43594</v>
      </c>
      <c r="B1937" s="20" t="s">
        <v>1</v>
      </c>
      <c r="C1937" t="s">
        <v>214</v>
      </c>
      <c r="D1937">
        <v>3</v>
      </c>
      <c r="E1937" t="s">
        <v>219</v>
      </c>
      <c r="F1937">
        <v>18.600000000000001</v>
      </c>
      <c r="G1937" t="s">
        <v>216</v>
      </c>
    </row>
    <row r="1938" spans="1:7" x14ac:dyDescent="0.25">
      <c r="A1938" s="1">
        <v>43594</v>
      </c>
      <c r="B1938" s="20" t="s">
        <v>1</v>
      </c>
      <c r="C1938" t="s">
        <v>214</v>
      </c>
      <c r="D1938">
        <v>3</v>
      </c>
      <c r="E1938" t="s">
        <v>219</v>
      </c>
      <c r="F1938">
        <v>13.6</v>
      </c>
    </row>
    <row r="1939" spans="1:7" x14ac:dyDescent="0.25">
      <c r="A1939" s="1">
        <v>43594</v>
      </c>
      <c r="B1939" s="20" t="s">
        <v>1</v>
      </c>
      <c r="C1939" t="s">
        <v>214</v>
      </c>
      <c r="D1939">
        <v>3</v>
      </c>
      <c r="E1939" t="s">
        <v>219</v>
      </c>
      <c r="F1939">
        <v>18.100000000000001</v>
      </c>
      <c r="G1939" t="s">
        <v>216</v>
      </c>
    </row>
    <row r="1940" spans="1:7" x14ac:dyDescent="0.25">
      <c r="A1940" s="1">
        <v>43594</v>
      </c>
      <c r="B1940" s="20" t="s">
        <v>1</v>
      </c>
      <c r="C1940" t="s">
        <v>214</v>
      </c>
      <c r="D1940">
        <v>3</v>
      </c>
      <c r="E1940" t="s">
        <v>219</v>
      </c>
      <c r="F1940">
        <v>14.7</v>
      </c>
    </row>
    <row r="1941" spans="1:7" x14ac:dyDescent="0.25">
      <c r="A1941" s="1">
        <v>43594</v>
      </c>
      <c r="B1941" s="20" t="s">
        <v>1</v>
      </c>
      <c r="C1941" t="s">
        <v>214</v>
      </c>
      <c r="D1941">
        <v>3</v>
      </c>
      <c r="E1941" t="s">
        <v>219</v>
      </c>
      <c r="F1941">
        <v>19</v>
      </c>
      <c r="G1941" t="s">
        <v>217</v>
      </c>
    </row>
    <row r="1942" spans="1:7" x14ac:dyDescent="0.25">
      <c r="A1942" s="1">
        <v>43594</v>
      </c>
      <c r="B1942" s="20" t="s">
        <v>1</v>
      </c>
      <c r="C1942" t="s">
        <v>214</v>
      </c>
      <c r="D1942">
        <v>3</v>
      </c>
      <c r="E1942" t="s">
        <v>220</v>
      </c>
      <c r="F1942">
        <v>21.8</v>
      </c>
      <c r="G1942" t="s">
        <v>216</v>
      </c>
    </row>
    <row r="1943" spans="1:7" x14ac:dyDescent="0.25">
      <c r="A1943" s="1">
        <v>43594</v>
      </c>
      <c r="B1943" s="20" t="s">
        <v>1</v>
      </c>
      <c r="C1943" t="s">
        <v>214</v>
      </c>
      <c r="D1943">
        <v>3</v>
      </c>
      <c r="E1943" t="s">
        <v>220</v>
      </c>
      <c r="F1943">
        <v>14.9</v>
      </c>
    </row>
    <row r="1944" spans="1:7" x14ac:dyDescent="0.25">
      <c r="A1944" s="1">
        <v>43594</v>
      </c>
      <c r="B1944" s="20" t="s">
        <v>1</v>
      </c>
      <c r="C1944" t="s">
        <v>214</v>
      </c>
      <c r="D1944">
        <v>3</v>
      </c>
      <c r="E1944" t="s">
        <v>220</v>
      </c>
      <c r="F1944">
        <v>16.7</v>
      </c>
    </row>
    <row r="1945" spans="1:7" x14ac:dyDescent="0.25">
      <c r="A1945" s="1">
        <v>43594</v>
      </c>
      <c r="B1945" s="20" t="s">
        <v>1</v>
      </c>
      <c r="C1945" t="s">
        <v>214</v>
      </c>
      <c r="D1945">
        <v>3</v>
      </c>
      <c r="E1945" t="s">
        <v>221</v>
      </c>
      <c r="F1945">
        <v>45.7</v>
      </c>
    </row>
    <row r="1946" spans="1:7" x14ac:dyDescent="0.25">
      <c r="A1946" s="1">
        <v>43594</v>
      </c>
      <c r="B1946" s="20" t="s">
        <v>1</v>
      </c>
      <c r="C1946" t="s">
        <v>214</v>
      </c>
      <c r="D1946">
        <v>4</v>
      </c>
      <c r="E1946" t="s">
        <v>218</v>
      </c>
      <c r="F1946">
        <v>13.2</v>
      </c>
    </row>
    <row r="1947" spans="1:7" x14ac:dyDescent="0.25">
      <c r="A1947" s="1">
        <v>43594</v>
      </c>
      <c r="B1947" s="20" t="s">
        <v>1</v>
      </c>
      <c r="C1947" t="s">
        <v>214</v>
      </c>
      <c r="D1947">
        <v>4</v>
      </c>
      <c r="E1947" t="s">
        <v>218</v>
      </c>
      <c r="F1947">
        <v>20.2</v>
      </c>
      <c r="G1947" t="s">
        <v>216</v>
      </c>
    </row>
    <row r="1948" spans="1:7" x14ac:dyDescent="0.25">
      <c r="A1948" s="1">
        <v>43594</v>
      </c>
      <c r="B1948" s="20" t="s">
        <v>1</v>
      </c>
      <c r="C1948" t="s">
        <v>214</v>
      </c>
      <c r="D1948">
        <v>4</v>
      </c>
      <c r="E1948" t="s">
        <v>218</v>
      </c>
      <c r="F1948">
        <v>17.5</v>
      </c>
      <c r="G1948" t="s">
        <v>216</v>
      </c>
    </row>
    <row r="1949" spans="1:7" x14ac:dyDescent="0.25">
      <c r="A1949" s="1">
        <v>43594</v>
      </c>
      <c r="B1949" s="20" t="s">
        <v>1</v>
      </c>
      <c r="C1949" t="s">
        <v>214</v>
      </c>
      <c r="D1949">
        <v>4</v>
      </c>
      <c r="E1949" t="s">
        <v>218</v>
      </c>
      <c r="F1949">
        <v>17.8</v>
      </c>
      <c r="G1949" t="s">
        <v>216</v>
      </c>
    </row>
    <row r="1950" spans="1:7" x14ac:dyDescent="0.25">
      <c r="A1950" s="1">
        <v>43594</v>
      </c>
      <c r="B1950" s="20" t="s">
        <v>1</v>
      </c>
      <c r="C1950" t="s">
        <v>214</v>
      </c>
      <c r="D1950">
        <v>4</v>
      </c>
      <c r="E1950" t="s">
        <v>218</v>
      </c>
      <c r="F1950">
        <v>15.9</v>
      </c>
    </row>
    <row r="1951" spans="1:7" x14ac:dyDescent="0.25">
      <c r="A1951" s="1">
        <v>43594</v>
      </c>
      <c r="B1951" s="20" t="s">
        <v>1</v>
      </c>
      <c r="C1951" t="s">
        <v>214</v>
      </c>
      <c r="D1951">
        <v>4</v>
      </c>
      <c r="E1951" t="s">
        <v>215</v>
      </c>
      <c r="F1951">
        <v>13.1</v>
      </c>
      <c r="G1951" t="s">
        <v>217</v>
      </c>
    </row>
    <row r="1952" spans="1:7" x14ac:dyDescent="0.25">
      <c r="A1952" s="1">
        <v>43594</v>
      </c>
      <c r="B1952" s="20" t="s">
        <v>1</v>
      </c>
      <c r="C1952" t="s">
        <v>214</v>
      </c>
      <c r="D1952">
        <v>4</v>
      </c>
      <c r="E1952" t="s">
        <v>215</v>
      </c>
      <c r="F1952">
        <v>10.7</v>
      </c>
      <c r="G1952" t="s">
        <v>217</v>
      </c>
    </row>
    <row r="1953" spans="1:7" x14ac:dyDescent="0.25">
      <c r="A1953" s="1">
        <v>43594</v>
      </c>
      <c r="B1953" s="20" t="s">
        <v>1</v>
      </c>
      <c r="C1953" t="s">
        <v>214</v>
      </c>
      <c r="D1953">
        <v>4</v>
      </c>
      <c r="E1953" t="s">
        <v>215</v>
      </c>
      <c r="F1953">
        <v>11.3</v>
      </c>
      <c r="G1953" t="s">
        <v>216</v>
      </c>
    </row>
    <row r="1954" spans="1:7" x14ac:dyDescent="0.25">
      <c r="A1954" s="1">
        <v>43594</v>
      </c>
      <c r="B1954" s="20" t="s">
        <v>1</v>
      </c>
      <c r="C1954" t="s">
        <v>214</v>
      </c>
      <c r="D1954">
        <v>4</v>
      </c>
      <c r="E1954" t="s">
        <v>215</v>
      </c>
      <c r="F1954">
        <v>13.2</v>
      </c>
      <c r="G1954" t="s">
        <v>217</v>
      </c>
    </row>
    <row r="1955" spans="1:7" x14ac:dyDescent="0.25">
      <c r="A1955" s="1">
        <v>43594</v>
      </c>
      <c r="B1955" s="20" t="s">
        <v>1</v>
      </c>
      <c r="C1955" t="s">
        <v>214</v>
      </c>
      <c r="D1955">
        <v>4</v>
      </c>
      <c r="E1955" t="s">
        <v>215</v>
      </c>
      <c r="F1955">
        <v>11.7</v>
      </c>
      <c r="G1955" t="s">
        <v>217</v>
      </c>
    </row>
    <row r="1956" spans="1:7" x14ac:dyDescent="0.25">
      <c r="A1956" s="1">
        <v>43594</v>
      </c>
      <c r="B1956" s="20" t="s">
        <v>1</v>
      </c>
      <c r="C1956" t="s">
        <v>214</v>
      </c>
      <c r="D1956">
        <v>4</v>
      </c>
      <c r="E1956" t="s">
        <v>215</v>
      </c>
      <c r="F1956">
        <v>13.4</v>
      </c>
      <c r="G1956" t="s">
        <v>216</v>
      </c>
    </row>
    <row r="1957" spans="1:7" x14ac:dyDescent="0.25">
      <c r="A1957" s="1">
        <v>43594</v>
      </c>
      <c r="B1957" s="20" t="s">
        <v>1</v>
      </c>
      <c r="C1957" t="s">
        <v>214</v>
      </c>
      <c r="D1957">
        <v>4</v>
      </c>
      <c r="E1957" t="s">
        <v>215</v>
      </c>
      <c r="F1957">
        <v>12.5</v>
      </c>
      <c r="G1957" t="s">
        <v>216</v>
      </c>
    </row>
    <row r="1958" spans="1:7" x14ac:dyDescent="0.25">
      <c r="A1958" s="1">
        <v>43594</v>
      </c>
      <c r="B1958" s="20" t="s">
        <v>1</v>
      </c>
      <c r="C1958" t="s">
        <v>214</v>
      </c>
      <c r="D1958">
        <v>4</v>
      </c>
      <c r="E1958" t="s">
        <v>219</v>
      </c>
      <c r="F1958">
        <v>27.4</v>
      </c>
      <c r="G1958" t="s">
        <v>217</v>
      </c>
    </row>
    <row r="1959" spans="1:7" x14ac:dyDescent="0.25">
      <c r="A1959" s="1">
        <v>43594</v>
      </c>
      <c r="B1959" s="20" t="s">
        <v>1</v>
      </c>
      <c r="C1959" t="s">
        <v>214</v>
      </c>
      <c r="D1959">
        <v>4</v>
      </c>
      <c r="E1959" t="s">
        <v>219</v>
      </c>
      <c r="F1959">
        <v>22.1</v>
      </c>
      <c r="G1959" t="s">
        <v>216</v>
      </c>
    </row>
    <row r="1960" spans="1:7" x14ac:dyDescent="0.25">
      <c r="A1960" s="1">
        <v>43594</v>
      </c>
      <c r="B1960" s="20" t="s">
        <v>1</v>
      </c>
      <c r="C1960" t="s">
        <v>214</v>
      </c>
      <c r="D1960">
        <v>4</v>
      </c>
      <c r="E1960" t="s">
        <v>219</v>
      </c>
      <c r="F1960">
        <v>17.899999999999999</v>
      </c>
    </row>
    <row r="1961" spans="1:7" x14ac:dyDescent="0.25">
      <c r="A1961" s="1">
        <v>43594</v>
      </c>
      <c r="B1961" s="20" t="s">
        <v>1</v>
      </c>
      <c r="C1961" t="s">
        <v>214</v>
      </c>
      <c r="D1961">
        <v>4</v>
      </c>
      <c r="E1961" t="s">
        <v>219</v>
      </c>
      <c r="F1961">
        <v>15.6</v>
      </c>
    </row>
    <row r="1962" spans="1:7" x14ac:dyDescent="0.25">
      <c r="A1962" s="1">
        <v>43594</v>
      </c>
      <c r="B1962" s="20" t="s">
        <v>1</v>
      </c>
      <c r="C1962" t="s">
        <v>214</v>
      </c>
      <c r="D1962">
        <v>4</v>
      </c>
      <c r="E1962" t="s">
        <v>219</v>
      </c>
      <c r="F1962">
        <v>15.8</v>
      </c>
    </row>
    <row r="1963" spans="1:7" x14ac:dyDescent="0.25">
      <c r="A1963" s="1">
        <v>43594</v>
      </c>
      <c r="B1963" s="20" t="s">
        <v>1</v>
      </c>
      <c r="C1963" t="s">
        <v>214</v>
      </c>
      <c r="D1963">
        <v>4</v>
      </c>
      <c r="E1963" t="s">
        <v>219</v>
      </c>
      <c r="F1963">
        <v>23.2</v>
      </c>
      <c r="G1963" t="s">
        <v>217</v>
      </c>
    </row>
    <row r="1964" spans="1:7" x14ac:dyDescent="0.25">
      <c r="A1964" s="1">
        <v>43594</v>
      </c>
      <c r="B1964" s="20" t="s">
        <v>1</v>
      </c>
      <c r="C1964" t="s">
        <v>214</v>
      </c>
      <c r="D1964">
        <v>4</v>
      </c>
      <c r="E1964" t="s">
        <v>221</v>
      </c>
      <c r="F1964">
        <v>25.4</v>
      </c>
    </row>
    <row r="1965" spans="1:7" x14ac:dyDescent="0.25">
      <c r="A1965" s="1">
        <v>43594</v>
      </c>
      <c r="B1965" s="20" t="s">
        <v>1</v>
      </c>
      <c r="C1965" t="s">
        <v>214</v>
      </c>
      <c r="D1965">
        <v>4</v>
      </c>
      <c r="E1965" t="s">
        <v>221</v>
      </c>
      <c r="F1965">
        <v>23.9</v>
      </c>
    </row>
    <row r="1966" spans="1:7" x14ac:dyDescent="0.25">
      <c r="A1966" s="1">
        <v>43594</v>
      </c>
      <c r="B1966" s="20" t="s">
        <v>1</v>
      </c>
      <c r="C1966" t="s">
        <v>214</v>
      </c>
      <c r="D1966">
        <v>5</v>
      </c>
      <c r="E1966" t="s">
        <v>215</v>
      </c>
      <c r="F1966">
        <v>16.5</v>
      </c>
      <c r="G1966" t="s">
        <v>216</v>
      </c>
    </row>
    <row r="1967" spans="1:7" x14ac:dyDescent="0.25">
      <c r="A1967" s="1">
        <v>43594</v>
      </c>
      <c r="B1967" s="20" t="s">
        <v>1</v>
      </c>
      <c r="C1967" t="s">
        <v>214</v>
      </c>
      <c r="D1967">
        <v>5</v>
      </c>
      <c r="E1967" t="s">
        <v>215</v>
      </c>
      <c r="F1967">
        <v>12.4</v>
      </c>
      <c r="G1967" t="s">
        <v>216</v>
      </c>
    </row>
    <row r="1968" spans="1:7" x14ac:dyDescent="0.25">
      <c r="A1968" s="1">
        <v>43594</v>
      </c>
      <c r="B1968" s="20" t="s">
        <v>1</v>
      </c>
      <c r="C1968" t="s">
        <v>214</v>
      </c>
      <c r="D1968">
        <v>5</v>
      </c>
      <c r="E1968" t="s">
        <v>215</v>
      </c>
      <c r="F1968">
        <v>12</v>
      </c>
      <c r="G1968" t="s">
        <v>217</v>
      </c>
    </row>
    <row r="1969" spans="1:7" x14ac:dyDescent="0.25">
      <c r="A1969" s="1">
        <v>43594</v>
      </c>
      <c r="B1969" s="20" t="s">
        <v>1</v>
      </c>
      <c r="C1969" t="s">
        <v>214</v>
      </c>
      <c r="D1969">
        <v>5</v>
      </c>
      <c r="E1969" t="s">
        <v>215</v>
      </c>
      <c r="F1969">
        <v>11.8</v>
      </c>
      <c r="G1969" t="s">
        <v>217</v>
      </c>
    </row>
    <row r="1970" spans="1:7" x14ac:dyDescent="0.25">
      <c r="A1970" s="1">
        <v>43594</v>
      </c>
      <c r="B1970" s="20" t="s">
        <v>1</v>
      </c>
      <c r="C1970" t="s">
        <v>214</v>
      </c>
      <c r="D1970">
        <v>5</v>
      </c>
      <c r="E1970" t="s">
        <v>215</v>
      </c>
      <c r="F1970">
        <v>15.1</v>
      </c>
      <c r="G1970" t="s">
        <v>216</v>
      </c>
    </row>
    <row r="1971" spans="1:7" x14ac:dyDescent="0.25">
      <c r="A1971" s="1">
        <v>43594</v>
      </c>
      <c r="B1971" s="20" t="s">
        <v>1</v>
      </c>
      <c r="C1971" t="s">
        <v>214</v>
      </c>
      <c r="D1971">
        <v>5</v>
      </c>
      <c r="E1971" t="s">
        <v>215</v>
      </c>
      <c r="F1971">
        <v>13.2</v>
      </c>
      <c r="G1971" t="s">
        <v>216</v>
      </c>
    </row>
    <row r="1972" spans="1:7" x14ac:dyDescent="0.25">
      <c r="A1972" s="1">
        <v>43594</v>
      </c>
      <c r="B1972" s="20" t="s">
        <v>1</v>
      </c>
      <c r="C1972" t="s">
        <v>214</v>
      </c>
      <c r="D1972">
        <v>5</v>
      </c>
      <c r="E1972" t="s">
        <v>215</v>
      </c>
      <c r="F1972">
        <v>14</v>
      </c>
      <c r="G1972" t="s">
        <v>216</v>
      </c>
    </row>
    <row r="1973" spans="1:7" x14ac:dyDescent="0.25">
      <c r="A1973" s="1">
        <v>43594</v>
      </c>
      <c r="B1973" s="20" t="s">
        <v>1</v>
      </c>
      <c r="C1973" t="s">
        <v>214</v>
      </c>
      <c r="D1973">
        <v>5</v>
      </c>
      <c r="E1973" t="s">
        <v>215</v>
      </c>
      <c r="F1973">
        <v>13.5</v>
      </c>
      <c r="G1973" t="s">
        <v>216</v>
      </c>
    </row>
    <row r="1974" spans="1:7" x14ac:dyDescent="0.25">
      <c r="A1974" s="1">
        <v>43594</v>
      </c>
      <c r="B1974" s="20" t="s">
        <v>1</v>
      </c>
      <c r="C1974" t="s">
        <v>214</v>
      </c>
      <c r="D1974">
        <v>5</v>
      </c>
      <c r="E1974" t="s">
        <v>215</v>
      </c>
      <c r="F1974">
        <v>10.3</v>
      </c>
      <c r="G1974" t="s">
        <v>217</v>
      </c>
    </row>
    <row r="1975" spans="1:7" x14ac:dyDescent="0.25">
      <c r="A1975" s="1">
        <v>43594</v>
      </c>
      <c r="B1975" s="20" t="s">
        <v>1</v>
      </c>
      <c r="C1975" t="s">
        <v>214</v>
      </c>
      <c r="D1975">
        <v>5</v>
      </c>
      <c r="E1975" t="s">
        <v>215</v>
      </c>
      <c r="F1975">
        <v>15.6</v>
      </c>
      <c r="G1975" t="s">
        <v>216</v>
      </c>
    </row>
    <row r="1976" spans="1:7" x14ac:dyDescent="0.25">
      <c r="A1976" s="1">
        <v>43594</v>
      </c>
      <c r="B1976" s="20" t="s">
        <v>1</v>
      </c>
      <c r="C1976" t="s">
        <v>214</v>
      </c>
      <c r="D1976">
        <v>5</v>
      </c>
      <c r="E1976" t="s">
        <v>215</v>
      </c>
      <c r="F1976">
        <v>11.3</v>
      </c>
      <c r="G1976" t="s">
        <v>217</v>
      </c>
    </row>
    <row r="1977" spans="1:7" x14ac:dyDescent="0.25">
      <c r="A1977" s="1">
        <v>43594</v>
      </c>
      <c r="B1977" s="20" t="s">
        <v>1</v>
      </c>
      <c r="C1977" t="s">
        <v>214</v>
      </c>
      <c r="D1977">
        <v>5</v>
      </c>
      <c r="E1977" t="s">
        <v>215</v>
      </c>
      <c r="F1977">
        <v>14.3</v>
      </c>
      <c r="G1977" t="s">
        <v>216</v>
      </c>
    </row>
    <row r="1978" spans="1:7" x14ac:dyDescent="0.25">
      <c r="A1978" s="1">
        <v>43594</v>
      </c>
      <c r="B1978" s="20" t="s">
        <v>1</v>
      </c>
      <c r="C1978" t="s">
        <v>214</v>
      </c>
      <c r="D1978">
        <v>5</v>
      </c>
      <c r="E1978" t="s">
        <v>215</v>
      </c>
      <c r="F1978">
        <v>16.399999999999999</v>
      </c>
      <c r="G1978" t="s">
        <v>216</v>
      </c>
    </row>
    <row r="1979" spans="1:7" x14ac:dyDescent="0.25">
      <c r="A1979" s="1">
        <v>43594</v>
      </c>
      <c r="B1979" s="20" t="s">
        <v>1</v>
      </c>
      <c r="C1979" t="s">
        <v>214</v>
      </c>
      <c r="D1979">
        <v>5</v>
      </c>
      <c r="E1979" t="s">
        <v>215</v>
      </c>
      <c r="F1979">
        <v>15.1</v>
      </c>
      <c r="G1979" t="s">
        <v>216</v>
      </c>
    </row>
    <row r="1980" spans="1:7" x14ac:dyDescent="0.25">
      <c r="A1980" s="1">
        <v>43594</v>
      </c>
      <c r="B1980" s="20" t="s">
        <v>1</v>
      </c>
      <c r="C1980" t="s">
        <v>214</v>
      </c>
      <c r="D1980">
        <v>5</v>
      </c>
      <c r="E1980" t="s">
        <v>215</v>
      </c>
      <c r="F1980">
        <v>15.7</v>
      </c>
      <c r="G1980" t="s">
        <v>216</v>
      </c>
    </row>
    <row r="1981" spans="1:7" x14ac:dyDescent="0.25">
      <c r="A1981" s="1">
        <v>43594</v>
      </c>
      <c r="B1981" s="20" t="s">
        <v>1</v>
      </c>
      <c r="C1981" t="s">
        <v>214</v>
      </c>
      <c r="D1981">
        <v>5</v>
      </c>
      <c r="E1981" t="s">
        <v>215</v>
      </c>
      <c r="F1981">
        <v>13.1</v>
      </c>
      <c r="G1981" t="s">
        <v>216</v>
      </c>
    </row>
    <row r="1982" spans="1:7" x14ac:dyDescent="0.25">
      <c r="A1982" s="1">
        <v>43594</v>
      </c>
      <c r="B1982" s="20" t="s">
        <v>1</v>
      </c>
      <c r="C1982" t="s">
        <v>214</v>
      </c>
      <c r="D1982">
        <v>5</v>
      </c>
      <c r="E1982" t="s">
        <v>215</v>
      </c>
      <c r="F1982">
        <v>11.5</v>
      </c>
      <c r="G1982" t="s">
        <v>216</v>
      </c>
    </row>
    <row r="1983" spans="1:7" x14ac:dyDescent="0.25">
      <c r="A1983" s="1">
        <v>43594</v>
      </c>
      <c r="B1983" s="20" t="s">
        <v>1</v>
      </c>
      <c r="C1983" t="s">
        <v>214</v>
      </c>
      <c r="D1983">
        <v>5</v>
      </c>
      <c r="E1983" t="s">
        <v>215</v>
      </c>
      <c r="F1983">
        <v>11.3</v>
      </c>
      <c r="G1983" t="s">
        <v>216</v>
      </c>
    </row>
    <row r="1984" spans="1:7" x14ac:dyDescent="0.25">
      <c r="A1984" s="1">
        <v>43594</v>
      </c>
      <c r="B1984" s="20" t="s">
        <v>1</v>
      </c>
      <c r="C1984" t="s">
        <v>214</v>
      </c>
      <c r="D1984">
        <v>5</v>
      </c>
      <c r="E1984" t="s">
        <v>215</v>
      </c>
      <c r="F1984">
        <v>14.7</v>
      </c>
      <c r="G1984" t="s">
        <v>216</v>
      </c>
    </row>
    <row r="1985" spans="1:7" x14ac:dyDescent="0.25">
      <c r="A1985" s="1">
        <v>43594</v>
      </c>
      <c r="B1985" s="20" t="s">
        <v>1</v>
      </c>
      <c r="C1985" t="s">
        <v>214</v>
      </c>
      <c r="D1985">
        <v>5</v>
      </c>
      <c r="E1985" t="s">
        <v>215</v>
      </c>
      <c r="F1985">
        <v>12.4</v>
      </c>
      <c r="G1985" t="s">
        <v>216</v>
      </c>
    </row>
    <row r="1986" spans="1:7" x14ac:dyDescent="0.25">
      <c r="A1986" s="1">
        <v>43594</v>
      </c>
      <c r="B1986" s="20" t="s">
        <v>1</v>
      </c>
      <c r="C1986" t="s">
        <v>214</v>
      </c>
      <c r="D1986">
        <v>5</v>
      </c>
      <c r="E1986" t="s">
        <v>215</v>
      </c>
      <c r="F1986">
        <v>16.8</v>
      </c>
      <c r="G1986" t="s">
        <v>216</v>
      </c>
    </row>
    <row r="1987" spans="1:7" x14ac:dyDescent="0.25">
      <c r="A1987" s="1">
        <v>43594</v>
      </c>
      <c r="B1987" s="20" t="s">
        <v>1</v>
      </c>
      <c r="C1987" t="s">
        <v>214</v>
      </c>
      <c r="D1987">
        <v>5</v>
      </c>
      <c r="E1987" t="s">
        <v>215</v>
      </c>
      <c r="F1987">
        <v>17.399999999999999</v>
      </c>
      <c r="G1987" t="s">
        <v>216</v>
      </c>
    </row>
    <row r="1988" spans="1:7" x14ac:dyDescent="0.25">
      <c r="A1988" s="1">
        <v>43594</v>
      </c>
      <c r="B1988" s="20" t="s">
        <v>1</v>
      </c>
      <c r="C1988" t="s">
        <v>214</v>
      </c>
      <c r="D1988">
        <v>5</v>
      </c>
      <c r="E1988" t="s">
        <v>215</v>
      </c>
      <c r="F1988">
        <v>15.9</v>
      </c>
      <c r="G1988" t="s">
        <v>216</v>
      </c>
    </row>
    <row r="1989" spans="1:7" x14ac:dyDescent="0.25">
      <c r="A1989" s="1">
        <v>43594</v>
      </c>
      <c r="B1989" s="20" t="s">
        <v>1</v>
      </c>
      <c r="C1989" t="s">
        <v>214</v>
      </c>
      <c r="D1989">
        <v>5</v>
      </c>
      <c r="E1989" t="s">
        <v>215</v>
      </c>
      <c r="F1989">
        <v>11.6</v>
      </c>
      <c r="G1989" t="s">
        <v>217</v>
      </c>
    </row>
    <row r="1990" spans="1:7" x14ac:dyDescent="0.25">
      <c r="A1990" s="1">
        <v>43594</v>
      </c>
      <c r="B1990" s="20" t="s">
        <v>1</v>
      </c>
      <c r="C1990" t="s">
        <v>214</v>
      </c>
      <c r="D1990">
        <v>5</v>
      </c>
      <c r="E1990" t="s">
        <v>215</v>
      </c>
      <c r="F1990">
        <v>11.7</v>
      </c>
      <c r="G1990" t="s">
        <v>217</v>
      </c>
    </row>
    <row r="1991" spans="1:7" x14ac:dyDescent="0.25">
      <c r="A1991" s="1">
        <v>43594</v>
      </c>
      <c r="B1991" s="20" t="s">
        <v>1</v>
      </c>
      <c r="C1991" t="s">
        <v>214</v>
      </c>
      <c r="D1991">
        <v>5</v>
      </c>
      <c r="E1991" t="s">
        <v>218</v>
      </c>
      <c r="F1991">
        <v>23.8</v>
      </c>
      <c r="G1991" t="s">
        <v>216</v>
      </c>
    </row>
    <row r="1992" spans="1:7" x14ac:dyDescent="0.25">
      <c r="A1992" s="1">
        <v>43594</v>
      </c>
      <c r="B1992" s="20" t="s">
        <v>1</v>
      </c>
      <c r="C1992" t="s">
        <v>214</v>
      </c>
      <c r="D1992">
        <v>5</v>
      </c>
      <c r="E1992" t="s">
        <v>218</v>
      </c>
      <c r="F1992">
        <v>19.399999999999999</v>
      </c>
      <c r="G1992" t="s">
        <v>216</v>
      </c>
    </row>
    <row r="1993" spans="1:7" x14ac:dyDescent="0.25">
      <c r="A1993" s="1">
        <v>43594</v>
      </c>
      <c r="B1993" s="20" t="s">
        <v>1</v>
      </c>
      <c r="C1993" t="s">
        <v>214</v>
      </c>
      <c r="D1993">
        <v>5</v>
      </c>
      <c r="E1993" t="s">
        <v>218</v>
      </c>
      <c r="F1993">
        <v>19.3</v>
      </c>
      <c r="G1993" t="s">
        <v>216</v>
      </c>
    </row>
    <row r="1994" spans="1:7" x14ac:dyDescent="0.25">
      <c r="A1994" s="1">
        <v>43594</v>
      </c>
      <c r="B1994" s="20" t="s">
        <v>1</v>
      </c>
      <c r="C1994" t="s">
        <v>214</v>
      </c>
      <c r="D1994">
        <v>5</v>
      </c>
      <c r="E1994" t="s">
        <v>218</v>
      </c>
      <c r="F1994">
        <v>16</v>
      </c>
    </row>
    <row r="1995" spans="1:7" x14ac:dyDescent="0.25">
      <c r="A1995" s="1">
        <v>43594</v>
      </c>
      <c r="B1995" s="20" t="s">
        <v>1</v>
      </c>
      <c r="C1995" t="s">
        <v>214</v>
      </c>
      <c r="D1995">
        <v>5</v>
      </c>
      <c r="E1995" t="s">
        <v>218</v>
      </c>
      <c r="F1995">
        <v>15.1</v>
      </c>
    </row>
    <row r="1996" spans="1:7" x14ac:dyDescent="0.25">
      <c r="A1996" s="1">
        <v>43594</v>
      </c>
      <c r="B1996" s="20" t="s">
        <v>1</v>
      </c>
      <c r="C1996" t="s">
        <v>214</v>
      </c>
      <c r="D1996">
        <v>5</v>
      </c>
      <c r="E1996" t="s">
        <v>218</v>
      </c>
      <c r="F1996">
        <v>7.6</v>
      </c>
    </row>
    <row r="1997" spans="1:7" x14ac:dyDescent="0.25">
      <c r="A1997" s="1">
        <v>43594</v>
      </c>
      <c r="B1997" s="20" t="s">
        <v>1</v>
      </c>
      <c r="C1997" t="s">
        <v>214</v>
      </c>
      <c r="D1997">
        <v>5</v>
      </c>
      <c r="E1997" t="s">
        <v>225</v>
      </c>
      <c r="F1997">
        <v>10.6</v>
      </c>
    </row>
    <row r="1998" spans="1:7" x14ac:dyDescent="0.25">
      <c r="A1998" s="1">
        <v>43594</v>
      </c>
      <c r="B1998" s="20" t="s">
        <v>1</v>
      </c>
      <c r="C1998" t="s">
        <v>214</v>
      </c>
      <c r="D1998">
        <v>5</v>
      </c>
      <c r="E1998" t="s">
        <v>225</v>
      </c>
      <c r="F1998">
        <v>13.8</v>
      </c>
    </row>
    <row r="1999" spans="1:7" x14ac:dyDescent="0.25">
      <c r="A1999" s="1">
        <v>43594</v>
      </c>
      <c r="B1999" s="20" t="s">
        <v>1</v>
      </c>
      <c r="C1999" t="s">
        <v>214</v>
      </c>
      <c r="D1999">
        <v>5</v>
      </c>
      <c r="E1999" t="s">
        <v>225</v>
      </c>
      <c r="F1999">
        <v>10.8</v>
      </c>
    </row>
    <row r="2000" spans="1:7" x14ac:dyDescent="0.25">
      <c r="A2000" s="1">
        <v>43594</v>
      </c>
      <c r="B2000" s="20" t="s">
        <v>1</v>
      </c>
      <c r="C2000" t="s">
        <v>214</v>
      </c>
      <c r="D2000">
        <v>5</v>
      </c>
      <c r="E2000" t="s">
        <v>225</v>
      </c>
      <c r="F2000">
        <v>11</v>
      </c>
    </row>
    <row r="2001" spans="1:7" x14ac:dyDescent="0.25">
      <c r="A2001" s="1">
        <v>43594</v>
      </c>
      <c r="B2001" s="20" t="s">
        <v>1</v>
      </c>
      <c r="C2001" t="s">
        <v>214</v>
      </c>
      <c r="D2001">
        <v>5</v>
      </c>
      <c r="E2001" t="s">
        <v>220</v>
      </c>
      <c r="F2001">
        <v>27.1</v>
      </c>
      <c r="G2001" t="s">
        <v>217</v>
      </c>
    </row>
    <row r="2002" spans="1:7" x14ac:dyDescent="0.25">
      <c r="A2002" s="1">
        <v>43594</v>
      </c>
      <c r="B2002" s="20" t="s">
        <v>1</v>
      </c>
      <c r="C2002" t="s">
        <v>214</v>
      </c>
      <c r="D2002">
        <v>5</v>
      </c>
      <c r="E2002" t="s">
        <v>220</v>
      </c>
      <c r="F2002">
        <v>31</v>
      </c>
      <c r="G2002" t="s">
        <v>216</v>
      </c>
    </row>
    <row r="2003" spans="1:7" x14ac:dyDescent="0.25">
      <c r="A2003" s="1">
        <v>43594</v>
      </c>
      <c r="B2003" s="20" t="s">
        <v>1</v>
      </c>
      <c r="C2003" t="s">
        <v>214</v>
      </c>
      <c r="D2003">
        <v>5</v>
      </c>
      <c r="E2003" t="s">
        <v>220</v>
      </c>
      <c r="F2003">
        <v>26</v>
      </c>
      <c r="G2003" t="s">
        <v>216</v>
      </c>
    </row>
    <row r="2004" spans="1:7" x14ac:dyDescent="0.25">
      <c r="A2004" s="1">
        <v>43594</v>
      </c>
      <c r="B2004" s="20" t="s">
        <v>1</v>
      </c>
      <c r="C2004" t="s">
        <v>214</v>
      </c>
      <c r="D2004">
        <v>5</v>
      </c>
      <c r="E2004" t="s">
        <v>220</v>
      </c>
      <c r="F2004">
        <v>30.7</v>
      </c>
      <c r="G2004" t="s">
        <v>216</v>
      </c>
    </row>
    <row r="2005" spans="1:7" x14ac:dyDescent="0.25">
      <c r="A2005" s="1">
        <v>43594</v>
      </c>
      <c r="B2005" s="20" t="s">
        <v>1</v>
      </c>
      <c r="C2005" t="s">
        <v>214</v>
      </c>
      <c r="D2005">
        <v>5</v>
      </c>
      <c r="E2005" t="s">
        <v>220</v>
      </c>
      <c r="F2005">
        <v>29.7</v>
      </c>
      <c r="G2005" t="s">
        <v>216</v>
      </c>
    </row>
    <row r="2006" spans="1:7" x14ac:dyDescent="0.25">
      <c r="A2006" s="1">
        <v>43594</v>
      </c>
      <c r="B2006" s="20" t="s">
        <v>1</v>
      </c>
      <c r="C2006" t="s">
        <v>214</v>
      </c>
      <c r="D2006">
        <v>5</v>
      </c>
      <c r="E2006" t="s">
        <v>222</v>
      </c>
      <c r="F2006">
        <v>21.2</v>
      </c>
    </row>
    <row r="2007" spans="1:7" x14ac:dyDescent="0.25">
      <c r="A2007" s="1">
        <v>43594</v>
      </c>
      <c r="B2007" s="20" t="s">
        <v>1</v>
      </c>
      <c r="C2007" t="s">
        <v>214</v>
      </c>
      <c r="D2007">
        <v>5</v>
      </c>
      <c r="E2007" t="s">
        <v>224</v>
      </c>
      <c r="F2007">
        <v>35.5</v>
      </c>
    </row>
    <row r="2008" spans="1:7" x14ac:dyDescent="0.25">
      <c r="A2008" s="1">
        <v>43594</v>
      </c>
      <c r="B2008" s="20" t="s">
        <v>1</v>
      </c>
      <c r="C2008" t="s">
        <v>214</v>
      </c>
      <c r="D2008">
        <v>6</v>
      </c>
      <c r="E2008" t="s">
        <v>215</v>
      </c>
      <c r="F2008">
        <v>16.899999999999999</v>
      </c>
      <c r="G2008" t="s">
        <v>216</v>
      </c>
    </row>
    <row r="2009" spans="1:7" x14ac:dyDescent="0.25">
      <c r="A2009" s="1">
        <v>43594</v>
      </c>
      <c r="B2009" s="20" t="s">
        <v>1</v>
      </c>
      <c r="C2009" t="s">
        <v>214</v>
      </c>
      <c r="D2009">
        <v>6</v>
      </c>
      <c r="E2009" t="s">
        <v>215</v>
      </c>
      <c r="F2009">
        <v>16.3</v>
      </c>
      <c r="G2009" t="s">
        <v>216</v>
      </c>
    </row>
    <row r="2010" spans="1:7" x14ac:dyDescent="0.25">
      <c r="A2010" s="1">
        <v>43594</v>
      </c>
      <c r="B2010" s="20" t="s">
        <v>1</v>
      </c>
      <c r="C2010" t="s">
        <v>214</v>
      </c>
      <c r="D2010">
        <v>6</v>
      </c>
      <c r="E2010" t="s">
        <v>215</v>
      </c>
      <c r="F2010">
        <v>12.7</v>
      </c>
      <c r="G2010" t="s">
        <v>216</v>
      </c>
    </row>
    <row r="2011" spans="1:7" x14ac:dyDescent="0.25">
      <c r="A2011" s="1">
        <v>43594</v>
      </c>
      <c r="B2011" s="20" t="s">
        <v>1</v>
      </c>
      <c r="C2011" t="s">
        <v>214</v>
      </c>
      <c r="D2011">
        <v>6</v>
      </c>
      <c r="E2011" t="s">
        <v>215</v>
      </c>
      <c r="F2011">
        <v>12.5</v>
      </c>
      <c r="G2011" t="s">
        <v>217</v>
      </c>
    </row>
    <row r="2012" spans="1:7" x14ac:dyDescent="0.25">
      <c r="A2012" s="1">
        <v>43594</v>
      </c>
      <c r="B2012" s="20" t="s">
        <v>1</v>
      </c>
      <c r="C2012" t="s">
        <v>214</v>
      </c>
      <c r="D2012">
        <v>6</v>
      </c>
      <c r="E2012" t="s">
        <v>215</v>
      </c>
      <c r="F2012">
        <v>11.2</v>
      </c>
      <c r="G2012" t="s">
        <v>217</v>
      </c>
    </row>
    <row r="2013" spans="1:7" x14ac:dyDescent="0.25">
      <c r="A2013" s="1">
        <v>43594</v>
      </c>
      <c r="B2013" s="20" t="s">
        <v>1</v>
      </c>
      <c r="C2013" t="s">
        <v>214</v>
      </c>
      <c r="D2013">
        <v>6</v>
      </c>
      <c r="E2013" t="s">
        <v>218</v>
      </c>
      <c r="F2013">
        <v>20.399999999999999</v>
      </c>
      <c r="G2013" t="s">
        <v>216</v>
      </c>
    </row>
    <row r="2014" spans="1:7" x14ac:dyDescent="0.25">
      <c r="A2014" s="1">
        <v>43594</v>
      </c>
      <c r="B2014" s="20" t="s">
        <v>1</v>
      </c>
      <c r="C2014" t="s">
        <v>214</v>
      </c>
      <c r="D2014">
        <v>6</v>
      </c>
      <c r="E2014" t="s">
        <v>218</v>
      </c>
      <c r="F2014">
        <v>22.7</v>
      </c>
      <c r="G2014" t="s">
        <v>216</v>
      </c>
    </row>
    <row r="2015" spans="1:7" x14ac:dyDescent="0.25">
      <c r="A2015" s="1">
        <v>43594</v>
      </c>
      <c r="B2015" s="20" t="s">
        <v>1</v>
      </c>
      <c r="C2015" t="s">
        <v>214</v>
      </c>
      <c r="D2015">
        <v>6</v>
      </c>
      <c r="E2015" t="s">
        <v>218</v>
      </c>
      <c r="F2015">
        <v>21.2</v>
      </c>
      <c r="G2015" t="s">
        <v>216</v>
      </c>
    </row>
    <row r="2016" spans="1:7" x14ac:dyDescent="0.25">
      <c r="A2016" s="1">
        <v>43594</v>
      </c>
      <c r="B2016" s="20" t="s">
        <v>1</v>
      </c>
      <c r="C2016" t="s">
        <v>214</v>
      </c>
      <c r="D2016">
        <v>6</v>
      </c>
      <c r="E2016" t="s">
        <v>218</v>
      </c>
      <c r="F2016">
        <v>16.7</v>
      </c>
    </row>
    <row r="2017" spans="1:7" x14ac:dyDescent="0.25">
      <c r="A2017" s="1">
        <v>43594</v>
      </c>
      <c r="B2017" s="20" t="s">
        <v>1</v>
      </c>
      <c r="C2017" t="s">
        <v>214</v>
      </c>
      <c r="D2017">
        <v>6</v>
      </c>
      <c r="E2017" t="s">
        <v>221</v>
      </c>
      <c r="F2017">
        <v>23.4</v>
      </c>
    </row>
    <row r="2018" spans="1:7" x14ac:dyDescent="0.25">
      <c r="A2018" s="1">
        <v>43594</v>
      </c>
      <c r="B2018" s="20" t="s">
        <v>1</v>
      </c>
      <c r="C2018" t="s">
        <v>214</v>
      </c>
      <c r="D2018">
        <v>6</v>
      </c>
      <c r="E2018" t="s">
        <v>225</v>
      </c>
      <c r="F2018">
        <v>17.5</v>
      </c>
    </row>
    <row r="2019" spans="1:7" x14ac:dyDescent="0.25">
      <c r="A2019" s="1">
        <v>43594</v>
      </c>
      <c r="B2019" s="20" t="s">
        <v>1</v>
      </c>
      <c r="C2019" t="s">
        <v>214</v>
      </c>
      <c r="D2019">
        <v>6</v>
      </c>
      <c r="E2019" t="s">
        <v>225</v>
      </c>
      <c r="F2019">
        <v>16.2</v>
      </c>
    </row>
    <row r="2020" spans="1:7" x14ac:dyDescent="0.25">
      <c r="A2020" s="1">
        <v>43594</v>
      </c>
      <c r="B2020" s="20" t="s">
        <v>1</v>
      </c>
      <c r="C2020" t="s">
        <v>214</v>
      </c>
      <c r="D2020">
        <v>6</v>
      </c>
      <c r="E2020" t="s">
        <v>219</v>
      </c>
      <c r="F2020">
        <v>25.2</v>
      </c>
      <c r="G2020" t="s">
        <v>217</v>
      </c>
    </row>
    <row r="2021" spans="1:7" x14ac:dyDescent="0.25">
      <c r="A2021" s="1">
        <v>43594</v>
      </c>
      <c r="B2021" s="20" t="s">
        <v>1</v>
      </c>
      <c r="C2021" t="s">
        <v>214</v>
      </c>
      <c r="D2021">
        <v>6</v>
      </c>
      <c r="E2021" t="s">
        <v>219</v>
      </c>
      <c r="F2021">
        <v>27.2</v>
      </c>
      <c r="G2021" t="s">
        <v>217</v>
      </c>
    </row>
    <row r="2022" spans="1:7" x14ac:dyDescent="0.25">
      <c r="A2022" s="1">
        <v>43594</v>
      </c>
      <c r="B2022" s="20" t="s">
        <v>1</v>
      </c>
      <c r="C2022" t="s">
        <v>214</v>
      </c>
      <c r="D2022">
        <v>6</v>
      </c>
      <c r="E2022" t="s">
        <v>219</v>
      </c>
      <c r="F2022">
        <v>9.9</v>
      </c>
    </row>
    <row r="2023" spans="1:7" x14ac:dyDescent="0.25">
      <c r="A2023" s="1">
        <v>43594</v>
      </c>
      <c r="B2023" s="20" t="s">
        <v>1</v>
      </c>
      <c r="C2023" t="s">
        <v>214</v>
      </c>
      <c r="D2023">
        <v>6</v>
      </c>
      <c r="E2023" t="s">
        <v>220</v>
      </c>
      <c r="F2023">
        <v>40.6</v>
      </c>
      <c r="G2023" t="s">
        <v>217</v>
      </c>
    </row>
    <row r="2024" spans="1:7" x14ac:dyDescent="0.25">
      <c r="A2024" s="1">
        <v>43594</v>
      </c>
      <c r="B2024" s="20" t="s">
        <v>1</v>
      </c>
      <c r="C2024" t="s">
        <v>214</v>
      </c>
      <c r="D2024">
        <v>6</v>
      </c>
      <c r="E2024" t="s">
        <v>220</v>
      </c>
      <c r="F2024">
        <v>35.9</v>
      </c>
      <c r="G2024" t="s">
        <v>217</v>
      </c>
    </row>
    <row r="2025" spans="1:7" x14ac:dyDescent="0.25">
      <c r="A2025" s="1">
        <v>43594</v>
      </c>
      <c r="B2025" s="20" t="s">
        <v>1</v>
      </c>
      <c r="C2025" t="s">
        <v>214</v>
      </c>
      <c r="D2025">
        <v>6</v>
      </c>
      <c r="E2025" t="s">
        <v>220</v>
      </c>
      <c r="F2025">
        <v>32</v>
      </c>
      <c r="G2025" t="s">
        <v>217</v>
      </c>
    </row>
    <row r="2026" spans="1:7" x14ac:dyDescent="0.25">
      <c r="A2026" s="1">
        <v>43594</v>
      </c>
      <c r="B2026" s="20" t="s">
        <v>1</v>
      </c>
      <c r="C2026" t="s">
        <v>214</v>
      </c>
      <c r="D2026">
        <v>6</v>
      </c>
      <c r="E2026" t="s">
        <v>220</v>
      </c>
      <c r="F2026">
        <v>33.700000000000003</v>
      </c>
      <c r="G2026" t="s">
        <v>216</v>
      </c>
    </row>
    <row r="2027" spans="1:7" x14ac:dyDescent="0.25">
      <c r="A2027" s="1">
        <v>43594</v>
      </c>
      <c r="B2027" s="20" t="s">
        <v>1</v>
      </c>
      <c r="C2027" t="s">
        <v>214</v>
      </c>
      <c r="D2027">
        <v>6</v>
      </c>
      <c r="E2027" t="s">
        <v>220</v>
      </c>
      <c r="F2027">
        <v>31.2</v>
      </c>
      <c r="G2027" t="s">
        <v>216</v>
      </c>
    </row>
    <row r="2028" spans="1:7" x14ac:dyDescent="0.25">
      <c r="A2028" s="1">
        <v>43594</v>
      </c>
      <c r="B2028" s="20" t="s">
        <v>1</v>
      </c>
      <c r="C2028" t="s">
        <v>214</v>
      </c>
      <c r="D2028">
        <v>6</v>
      </c>
      <c r="E2028" t="s">
        <v>220</v>
      </c>
      <c r="F2028">
        <v>24.9</v>
      </c>
      <c r="G2028" t="s">
        <v>217</v>
      </c>
    </row>
    <row r="2029" spans="1:7" x14ac:dyDescent="0.25">
      <c r="A2029" s="1">
        <v>43594</v>
      </c>
      <c r="B2029" s="20" t="s">
        <v>1</v>
      </c>
      <c r="C2029" t="s">
        <v>214</v>
      </c>
      <c r="D2029">
        <v>6</v>
      </c>
      <c r="E2029" t="s">
        <v>220</v>
      </c>
      <c r="F2029">
        <v>27.2</v>
      </c>
      <c r="G2029" t="s">
        <v>216</v>
      </c>
    </row>
    <row r="2030" spans="1:7" x14ac:dyDescent="0.25">
      <c r="A2030" s="1">
        <v>43594</v>
      </c>
      <c r="B2030" s="20" t="s">
        <v>1</v>
      </c>
      <c r="C2030" t="s">
        <v>214</v>
      </c>
      <c r="D2030">
        <v>6</v>
      </c>
      <c r="E2030" t="s">
        <v>220</v>
      </c>
      <c r="F2030">
        <v>34</v>
      </c>
      <c r="G2030" t="s">
        <v>217</v>
      </c>
    </row>
    <row r="2031" spans="1:7" x14ac:dyDescent="0.25">
      <c r="A2031" s="1">
        <v>43594</v>
      </c>
      <c r="B2031" s="20" t="s">
        <v>1</v>
      </c>
      <c r="C2031" t="s">
        <v>214</v>
      </c>
      <c r="D2031">
        <v>6</v>
      </c>
      <c r="E2031" t="s">
        <v>220</v>
      </c>
      <c r="F2031">
        <v>28</v>
      </c>
      <c r="G2031" t="s">
        <v>216</v>
      </c>
    </row>
    <row r="2032" spans="1:7" x14ac:dyDescent="0.25">
      <c r="A2032" s="1">
        <v>43594</v>
      </c>
      <c r="B2032" s="20" t="s">
        <v>1</v>
      </c>
      <c r="C2032" t="s">
        <v>214</v>
      </c>
      <c r="D2032">
        <v>6</v>
      </c>
      <c r="E2032" t="s">
        <v>220</v>
      </c>
      <c r="F2032">
        <v>26.2</v>
      </c>
      <c r="G2032" t="s">
        <v>216</v>
      </c>
    </row>
    <row r="2033" spans="1:7" x14ac:dyDescent="0.25">
      <c r="A2033" s="1">
        <v>43594</v>
      </c>
      <c r="B2033" s="20" t="s">
        <v>1</v>
      </c>
      <c r="C2033" t="s">
        <v>214</v>
      </c>
      <c r="D2033">
        <v>6</v>
      </c>
      <c r="E2033" t="s">
        <v>220</v>
      </c>
      <c r="F2033">
        <v>15.6</v>
      </c>
    </row>
    <row r="2034" spans="1:7" x14ac:dyDescent="0.25">
      <c r="A2034" s="1">
        <v>43594</v>
      </c>
      <c r="B2034" s="20" t="s">
        <v>1</v>
      </c>
      <c r="C2034" t="s">
        <v>214</v>
      </c>
      <c r="D2034">
        <v>6</v>
      </c>
      <c r="E2034" t="s">
        <v>219</v>
      </c>
      <c r="F2034">
        <v>11.9</v>
      </c>
    </row>
    <row r="2035" spans="1:7" x14ac:dyDescent="0.25">
      <c r="A2035" s="1">
        <v>43594</v>
      </c>
      <c r="B2035" s="20" t="s">
        <v>1</v>
      </c>
      <c r="C2035" t="s">
        <v>214</v>
      </c>
      <c r="D2035">
        <v>6</v>
      </c>
      <c r="E2035" t="s">
        <v>218</v>
      </c>
      <c r="F2035">
        <v>11.3</v>
      </c>
    </row>
    <row r="2036" spans="1:7" x14ac:dyDescent="0.25">
      <c r="A2036" s="1">
        <v>43594</v>
      </c>
      <c r="B2036" s="20" t="s">
        <v>1</v>
      </c>
      <c r="C2036" t="s">
        <v>214</v>
      </c>
      <c r="D2036">
        <v>7</v>
      </c>
      <c r="E2036" t="s">
        <v>215</v>
      </c>
      <c r="F2036">
        <v>11.9</v>
      </c>
      <c r="G2036" t="s">
        <v>217</v>
      </c>
    </row>
    <row r="2037" spans="1:7" x14ac:dyDescent="0.25">
      <c r="A2037" s="1">
        <v>43594</v>
      </c>
      <c r="B2037" s="20" t="s">
        <v>1</v>
      </c>
      <c r="C2037" t="s">
        <v>214</v>
      </c>
      <c r="D2037">
        <v>7</v>
      </c>
      <c r="E2037" t="s">
        <v>215</v>
      </c>
      <c r="F2037">
        <v>12.2</v>
      </c>
      <c r="G2037" t="s">
        <v>217</v>
      </c>
    </row>
    <row r="2038" spans="1:7" x14ac:dyDescent="0.25">
      <c r="A2038" s="1">
        <v>43594</v>
      </c>
      <c r="B2038" s="20" t="s">
        <v>1</v>
      </c>
      <c r="C2038" t="s">
        <v>214</v>
      </c>
      <c r="D2038">
        <v>7</v>
      </c>
      <c r="E2038" t="s">
        <v>215</v>
      </c>
      <c r="F2038">
        <v>15.2</v>
      </c>
      <c r="G2038" t="s">
        <v>216</v>
      </c>
    </row>
    <row r="2039" spans="1:7" x14ac:dyDescent="0.25">
      <c r="A2039" s="1">
        <v>43594</v>
      </c>
      <c r="B2039" s="20" t="s">
        <v>1</v>
      </c>
      <c r="C2039" t="s">
        <v>214</v>
      </c>
      <c r="D2039">
        <v>7</v>
      </c>
      <c r="E2039" t="s">
        <v>215</v>
      </c>
      <c r="F2039">
        <v>16.5</v>
      </c>
      <c r="G2039" t="s">
        <v>216</v>
      </c>
    </row>
    <row r="2040" spans="1:7" x14ac:dyDescent="0.25">
      <c r="A2040" s="1">
        <v>43594</v>
      </c>
      <c r="B2040" s="20" t="s">
        <v>1</v>
      </c>
      <c r="C2040" t="s">
        <v>214</v>
      </c>
      <c r="D2040">
        <v>7</v>
      </c>
      <c r="E2040" t="s">
        <v>215</v>
      </c>
      <c r="F2040">
        <v>12.6</v>
      </c>
      <c r="G2040" t="s">
        <v>217</v>
      </c>
    </row>
    <row r="2041" spans="1:7" x14ac:dyDescent="0.25">
      <c r="A2041" s="1">
        <v>43594</v>
      </c>
      <c r="B2041" s="20" t="s">
        <v>1</v>
      </c>
      <c r="C2041" t="s">
        <v>214</v>
      </c>
      <c r="D2041">
        <v>7</v>
      </c>
      <c r="E2041" t="s">
        <v>215</v>
      </c>
      <c r="F2041">
        <v>12</v>
      </c>
      <c r="G2041" t="s">
        <v>217</v>
      </c>
    </row>
    <row r="2042" spans="1:7" x14ac:dyDescent="0.25">
      <c r="A2042" s="1">
        <v>43594</v>
      </c>
      <c r="B2042" s="20" t="s">
        <v>1</v>
      </c>
      <c r="C2042" t="s">
        <v>214</v>
      </c>
      <c r="D2042">
        <v>7</v>
      </c>
      <c r="E2042" t="s">
        <v>215</v>
      </c>
      <c r="F2042">
        <v>12.8</v>
      </c>
      <c r="G2042" t="s">
        <v>217</v>
      </c>
    </row>
    <row r="2043" spans="1:7" x14ac:dyDescent="0.25">
      <c r="A2043" s="1">
        <v>43594</v>
      </c>
      <c r="B2043" s="20" t="s">
        <v>1</v>
      </c>
      <c r="C2043" t="s">
        <v>214</v>
      </c>
      <c r="D2043">
        <v>7</v>
      </c>
      <c r="E2043" t="s">
        <v>215</v>
      </c>
      <c r="F2043">
        <v>16</v>
      </c>
      <c r="G2043" t="s">
        <v>216</v>
      </c>
    </row>
    <row r="2044" spans="1:7" x14ac:dyDescent="0.25">
      <c r="A2044" s="1">
        <v>43594</v>
      </c>
      <c r="B2044" s="20" t="s">
        <v>1</v>
      </c>
      <c r="C2044" t="s">
        <v>214</v>
      </c>
      <c r="D2044">
        <v>7</v>
      </c>
      <c r="E2044" t="s">
        <v>215</v>
      </c>
      <c r="F2044">
        <v>12.6</v>
      </c>
      <c r="G2044" t="s">
        <v>217</v>
      </c>
    </row>
    <row r="2045" spans="1:7" x14ac:dyDescent="0.25">
      <c r="A2045" s="1">
        <v>43594</v>
      </c>
      <c r="B2045" s="20" t="s">
        <v>1</v>
      </c>
      <c r="C2045" t="s">
        <v>214</v>
      </c>
      <c r="D2045">
        <v>7</v>
      </c>
      <c r="E2045" t="s">
        <v>215</v>
      </c>
      <c r="F2045">
        <v>15.9</v>
      </c>
      <c r="G2045" t="s">
        <v>216</v>
      </c>
    </row>
    <row r="2046" spans="1:7" x14ac:dyDescent="0.25">
      <c r="A2046" s="1">
        <v>43594</v>
      </c>
      <c r="B2046" s="20" t="s">
        <v>1</v>
      </c>
      <c r="C2046" t="s">
        <v>214</v>
      </c>
      <c r="D2046">
        <v>7</v>
      </c>
      <c r="E2046" t="s">
        <v>215</v>
      </c>
      <c r="F2046">
        <v>11.9</v>
      </c>
      <c r="G2046" t="s">
        <v>217</v>
      </c>
    </row>
    <row r="2047" spans="1:7" x14ac:dyDescent="0.25">
      <c r="A2047" s="1">
        <v>43594</v>
      </c>
      <c r="B2047" s="20" t="s">
        <v>1</v>
      </c>
      <c r="C2047" t="s">
        <v>214</v>
      </c>
      <c r="D2047">
        <v>7</v>
      </c>
      <c r="E2047" t="s">
        <v>215</v>
      </c>
      <c r="F2047">
        <v>11.3</v>
      </c>
      <c r="G2047" t="s">
        <v>217</v>
      </c>
    </row>
    <row r="2048" spans="1:7" x14ac:dyDescent="0.25">
      <c r="A2048" s="1">
        <v>43594</v>
      </c>
      <c r="B2048" s="20" t="s">
        <v>1</v>
      </c>
      <c r="C2048" t="s">
        <v>214</v>
      </c>
      <c r="D2048">
        <v>7</v>
      </c>
      <c r="E2048" t="s">
        <v>215</v>
      </c>
      <c r="F2048">
        <v>13.3</v>
      </c>
      <c r="G2048" t="s">
        <v>216</v>
      </c>
    </row>
    <row r="2049" spans="1:7" x14ac:dyDescent="0.25">
      <c r="A2049" s="1">
        <v>43594</v>
      </c>
      <c r="B2049" s="20" t="s">
        <v>1</v>
      </c>
      <c r="C2049" t="s">
        <v>214</v>
      </c>
      <c r="D2049">
        <v>7</v>
      </c>
      <c r="E2049" t="s">
        <v>215</v>
      </c>
      <c r="F2049">
        <v>12.8</v>
      </c>
      <c r="G2049" t="s">
        <v>217</v>
      </c>
    </row>
    <row r="2050" spans="1:7" x14ac:dyDescent="0.25">
      <c r="A2050" s="1">
        <v>43594</v>
      </c>
      <c r="B2050" s="20" t="s">
        <v>1</v>
      </c>
      <c r="C2050" t="s">
        <v>214</v>
      </c>
      <c r="D2050">
        <v>7</v>
      </c>
      <c r="E2050" t="s">
        <v>218</v>
      </c>
      <c r="F2050">
        <v>32.799999999999997</v>
      </c>
      <c r="G2050" t="s">
        <v>216</v>
      </c>
    </row>
    <row r="2051" spans="1:7" x14ac:dyDescent="0.25">
      <c r="A2051" s="1">
        <v>43594</v>
      </c>
      <c r="B2051" s="20" t="s">
        <v>1</v>
      </c>
      <c r="C2051" t="s">
        <v>214</v>
      </c>
      <c r="D2051">
        <v>7</v>
      </c>
      <c r="E2051" t="s">
        <v>218</v>
      </c>
      <c r="F2051">
        <v>28.9</v>
      </c>
      <c r="G2051" t="s">
        <v>216</v>
      </c>
    </row>
    <row r="2052" spans="1:7" x14ac:dyDescent="0.25">
      <c r="A2052" s="1">
        <v>43594</v>
      </c>
      <c r="B2052" s="20" t="s">
        <v>1</v>
      </c>
      <c r="C2052" t="s">
        <v>214</v>
      </c>
      <c r="D2052">
        <v>7</v>
      </c>
      <c r="E2052" t="s">
        <v>218</v>
      </c>
      <c r="F2052">
        <v>13.8</v>
      </c>
    </row>
    <row r="2053" spans="1:7" x14ac:dyDescent="0.25">
      <c r="A2053" s="1">
        <v>43594</v>
      </c>
      <c r="B2053" s="20" t="s">
        <v>1</v>
      </c>
      <c r="C2053" t="s">
        <v>214</v>
      </c>
      <c r="D2053">
        <v>7</v>
      </c>
      <c r="E2053" t="s">
        <v>218</v>
      </c>
      <c r="F2053">
        <v>25.6</v>
      </c>
      <c r="G2053" t="s">
        <v>216</v>
      </c>
    </row>
    <row r="2054" spans="1:7" x14ac:dyDescent="0.25">
      <c r="A2054" s="1">
        <v>43594</v>
      </c>
      <c r="B2054" s="20" t="s">
        <v>1</v>
      </c>
      <c r="C2054" t="s">
        <v>214</v>
      </c>
      <c r="D2054">
        <v>7</v>
      </c>
      <c r="E2054" t="s">
        <v>218</v>
      </c>
      <c r="F2054">
        <v>26.5</v>
      </c>
      <c r="G2054" t="s">
        <v>216</v>
      </c>
    </row>
    <row r="2055" spans="1:7" x14ac:dyDescent="0.25">
      <c r="A2055" s="1">
        <v>43594</v>
      </c>
      <c r="B2055" s="20" t="s">
        <v>1</v>
      </c>
      <c r="C2055" t="s">
        <v>214</v>
      </c>
      <c r="D2055">
        <v>7</v>
      </c>
      <c r="E2055" t="s">
        <v>218</v>
      </c>
      <c r="F2055">
        <v>25.3</v>
      </c>
      <c r="G2055" t="s">
        <v>216</v>
      </c>
    </row>
    <row r="2056" spans="1:7" x14ac:dyDescent="0.25">
      <c r="A2056" s="1">
        <v>43594</v>
      </c>
      <c r="B2056" s="20" t="s">
        <v>1</v>
      </c>
      <c r="C2056" t="s">
        <v>214</v>
      </c>
      <c r="D2056">
        <v>7</v>
      </c>
      <c r="E2056" t="s">
        <v>218</v>
      </c>
      <c r="F2056">
        <v>24.3</v>
      </c>
      <c r="G2056" t="s">
        <v>216</v>
      </c>
    </row>
    <row r="2057" spans="1:7" x14ac:dyDescent="0.25">
      <c r="A2057" s="1">
        <v>43594</v>
      </c>
      <c r="B2057" s="20" t="s">
        <v>1</v>
      </c>
      <c r="C2057" t="s">
        <v>214</v>
      </c>
      <c r="D2057">
        <v>7</v>
      </c>
      <c r="E2057" t="s">
        <v>218</v>
      </c>
      <c r="F2057">
        <v>20.5</v>
      </c>
      <c r="G2057" t="s">
        <v>216</v>
      </c>
    </row>
    <row r="2058" spans="1:7" x14ac:dyDescent="0.25">
      <c r="A2058" s="1">
        <v>43594</v>
      </c>
      <c r="B2058" s="20" t="s">
        <v>1</v>
      </c>
      <c r="C2058" t="s">
        <v>214</v>
      </c>
      <c r="D2058">
        <v>7</v>
      </c>
      <c r="E2058" t="s">
        <v>218</v>
      </c>
      <c r="F2058">
        <v>30.6</v>
      </c>
      <c r="G2058" t="s">
        <v>216</v>
      </c>
    </row>
    <row r="2059" spans="1:7" x14ac:dyDescent="0.25">
      <c r="A2059" s="1">
        <v>43594</v>
      </c>
      <c r="B2059" s="20" t="s">
        <v>1</v>
      </c>
      <c r="C2059" t="s">
        <v>214</v>
      </c>
      <c r="D2059">
        <v>7</v>
      </c>
      <c r="E2059" t="s">
        <v>218</v>
      </c>
      <c r="F2059">
        <v>21.8</v>
      </c>
      <c r="G2059" t="s">
        <v>216</v>
      </c>
    </row>
    <row r="2060" spans="1:7" x14ac:dyDescent="0.25">
      <c r="A2060" s="1">
        <v>43594</v>
      </c>
      <c r="B2060" s="20" t="s">
        <v>1</v>
      </c>
      <c r="C2060" t="s">
        <v>214</v>
      </c>
      <c r="D2060">
        <v>7</v>
      </c>
      <c r="E2060" t="s">
        <v>218</v>
      </c>
      <c r="F2060">
        <v>16.8</v>
      </c>
    </row>
    <row r="2061" spans="1:7" x14ac:dyDescent="0.25">
      <c r="A2061" s="1">
        <v>43594</v>
      </c>
      <c r="B2061" s="20" t="s">
        <v>1</v>
      </c>
      <c r="C2061" t="s">
        <v>214</v>
      </c>
      <c r="D2061">
        <v>7</v>
      </c>
      <c r="E2061" t="s">
        <v>218</v>
      </c>
      <c r="F2061">
        <v>8.1999999999999993</v>
      </c>
    </row>
    <row r="2062" spans="1:7" x14ac:dyDescent="0.25">
      <c r="A2062" s="1">
        <v>43594</v>
      </c>
      <c r="B2062" s="20" t="s">
        <v>1</v>
      </c>
      <c r="C2062" t="s">
        <v>214</v>
      </c>
      <c r="D2062">
        <v>7</v>
      </c>
      <c r="E2062" t="s">
        <v>220</v>
      </c>
      <c r="F2062">
        <v>37.1</v>
      </c>
      <c r="G2062" t="s">
        <v>216</v>
      </c>
    </row>
    <row r="2063" spans="1:7" x14ac:dyDescent="0.25">
      <c r="A2063" s="1">
        <v>43594</v>
      </c>
      <c r="B2063" s="20" t="s">
        <v>1</v>
      </c>
      <c r="C2063" t="s">
        <v>214</v>
      </c>
      <c r="D2063">
        <v>7</v>
      </c>
      <c r="E2063" t="s">
        <v>220</v>
      </c>
      <c r="F2063">
        <v>36.200000000000003</v>
      </c>
      <c r="G2063" t="s">
        <v>216</v>
      </c>
    </row>
    <row r="2064" spans="1:7" x14ac:dyDescent="0.25">
      <c r="A2064" s="1">
        <v>43594</v>
      </c>
      <c r="B2064" s="20" t="s">
        <v>1</v>
      </c>
      <c r="C2064" t="s">
        <v>214</v>
      </c>
      <c r="D2064">
        <v>7</v>
      </c>
      <c r="E2064" t="s">
        <v>220</v>
      </c>
      <c r="F2064">
        <v>27.6</v>
      </c>
      <c r="G2064" t="s">
        <v>216</v>
      </c>
    </row>
    <row r="2065" spans="1:7" x14ac:dyDescent="0.25">
      <c r="A2065" s="1">
        <v>43594</v>
      </c>
      <c r="B2065" s="20" t="s">
        <v>1</v>
      </c>
      <c r="C2065" t="s">
        <v>214</v>
      </c>
      <c r="D2065">
        <v>7</v>
      </c>
      <c r="E2065" t="s">
        <v>220</v>
      </c>
      <c r="F2065">
        <v>31.3</v>
      </c>
      <c r="G2065" t="s">
        <v>216</v>
      </c>
    </row>
    <row r="2066" spans="1:7" x14ac:dyDescent="0.25">
      <c r="A2066" s="1">
        <v>43594</v>
      </c>
      <c r="B2066" s="20" t="s">
        <v>1</v>
      </c>
      <c r="C2066" t="s">
        <v>214</v>
      </c>
      <c r="D2066">
        <v>7</v>
      </c>
      <c r="E2066" t="s">
        <v>220</v>
      </c>
      <c r="F2066">
        <v>30.6</v>
      </c>
      <c r="G2066" t="s">
        <v>217</v>
      </c>
    </row>
    <row r="2067" spans="1:7" x14ac:dyDescent="0.25">
      <c r="A2067" s="1">
        <v>43594</v>
      </c>
      <c r="B2067" s="20" t="s">
        <v>1</v>
      </c>
      <c r="C2067" t="s">
        <v>214</v>
      </c>
      <c r="D2067">
        <v>7</v>
      </c>
      <c r="E2067" t="s">
        <v>220</v>
      </c>
      <c r="F2067">
        <v>31.7</v>
      </c>
      <c r="G2067" t="s">
        <v>216</v>
      </c>
    </row>
    <row r="2068" spans="1:7" x14ac:dyDescent="0.25">
      <c r="A2068" s="1">
        <v>43594</v>
      </c>
      <c r="B2068" s="20" t="s">
        <v>1</v>
      </c>
      <c r="C2068" t="s">
        <v>214</v>
      </c>
      <c r="D2068">
        <v>7</v>
      </c>
      <c r="E2068" t="s">
        <v>220</v>
      </c>
      <c r="F2068">
        <v>26.1</v>
      </c>
      <c r="G2068" t="s">
        <v>216</v>
      </c>
    </row>
    <row r="2069" spans="1:7" x14ac:dyDescent="0.25">
      <c r="A2069" s="1">
        <v>43594</v>
      </c>
      <c r="B2069" s="20" t="s">
        <v>1</v>
      </c>
      <c r="C2069" t="s">
        <v>214</v>
      </c>
      <c r="D2069">
        <v>7</v>
      </c>
      <c r="E2069" t="s">
        <v>220</v>
      </c>
      <c r="F2069">
        <v>23.7</v>
      </c>
      <c r="G2069" t="s">
        <v>216</v>
      </c>
    </row>
    <row r="2070" spans="1:7" x14ac:dyDescent="0.25">
      <c r="A2070" s="1">
        <v>43594</v>
      </c>
      <c r="B2070" s="20" t="s">
        <v>1</v>
      </c>
      <c r="C2070" t="s">
        <v>214</v>
      </c>
      <c r="D2070">
        <v>7</v>
      </c>
      <c r="E2070" t="s">
        <v>220</v>
      </c>
      <c r="F2070">
        <v>26.2</v>
      </c>
      <c r="G2070" t="s">
        <v>216</v>
      </c>
    </row>
    <row r="2071" spans="1:7" x14ac:dyDescent="0.25">
      <c r="A2071" s="1">
        <v>43594</v>
      </c>
      <c r="B2071" s="20" t="s">
        <v>1</v>
      </c>
      <c r="C2071" t="s">
        <v>214</v>
      </c>
      <c r="D2071">
        <v>7</v>
      </c>
      <c r="E2071" t="s">
        <v>220</v>
      </c>
      <c r="F2071">
        <v>34.700000000000003</v>
      </c>
      <c r="G2071" t="s">
        <v>216</v>
      </c>
    </row>
    <row r="2072" spans="1:7" x14ac:dyDescent="0.25">
      <c r="A2072" s="1">
        <v>43594</v>
      </c>
      <c r="B2072" s="20" t="s">
        <v>1</v>
      </c>
      <c r="C2072" t="s">
        <v>214</v>
      </c>
      <c r="D2072">
        <v>7</v>
      </c>
      <c r="E2072" t="s">
        <v>220</v>
      </c>
      <c r="F2072">
        <v>24.4</v>
      </c>
      <c r="G2072" t="s">
        <v>216</v>
      </c>
    </row>
    <row r="2073" spans="1:7" x14ac:dyDescent="0.25">
      <c r="A2073" s="1">
        <v>43594</v>
      </c>
      <c r="B2073" s="20" t="s">
        <v>1</v>
      </c>
      <c r="C2073" t="s">
        <v>214</v>
      </c>
      <c r="D2073">
        <v>7</v>
      </c>
      <c r="E2073" t="s">
        <v>220</v>
      </c>
      <c r="F2073">
        <v>27.8</v>
      </c>
      <c r="G2073" t="s">
        <v>216</v>
      </c>
    </row>
    <row r="2074" spans="1:7" x14ac:dyDescent="0.25">
      <c r="A2074" s="1">
        <v>43594</v>
      </c>
      <c r="B2074" s="20" t="s">
        <v>1</v>
      </c>
      <c r="C2074" t="s">
        <v>214</v>
      </c>
      <c r="D2074">
        <v>7</v>
      </c>
      <c r="E2074" t="s">
        <v>220</v>
      </c>
      <c r="F2074">
        <v>34.299999999999997</v>
      </c>
      <c r="G2074" t="s">
        <v>217</v>
      </c>
    </row>
    <row r="2075" spans="1:7" x14ac:dyDescent="0.25">
      <c r="A2075" s="1">
        <v>43594</v>
      </c>
      <c r="B2075" s="20" t="s">
        <v>1</v>
      </c>
      <c r="C2075" t="s">
        <v>214</v>
      </c>
      <c r="D2075">
        <v>7</v>
      </c>
      <c r="E2075" t="s">
        <v>220</v>
      </c>
      <c r="F2075">
        <v>26.5</v>
      </c>
      <c r="G2075" t="s">
        <v>217</v>
      </c>
    </row>
    <row r="2076" spans="1:7" x14ac:dyDescent="0.25">
      <c r="A2076" s="1">
        <v>43594</v>
      </c>
      <c r="B2076" s="20" t="s">
        <v>1</v>
      </c>
      <c r="C2076" t="s">
        <v>214</v>
      </c>
      <c r="D2076">
        <v>7</v>
      </c>
      <c r="E2076" t="s">
        <v>220</v>
      </c>
      <c r="F2076">
        <v>24.7</v>
      </c>
      <c r="G2076" t="s">
        <v>216</v>
      </c>
    </row>
    <row r="2077" spans="1:7" x14ac:dyDescent="0.25">
      <c r="A2077" s="1">
        <v>43594</v>
      </c>
      <c r="B2077" s="20" t="s">
        <v>1</v>
      </c>
      <c r="C2077" t="s">
        <v>214</v>
      </c>
      <c r="D2077">
        <v>7</v>
      </c>
      <c r="E2077" t="s">
        <v>220</v>
      </c>
      <c r="F2077">
        <v>27.7</v>
      </c>
      <c r="G2077" t="s">
        <v>216</v>
      </c>
    </row>
    <row r="2078" spans="1:7" x14ac:dyDescent="0.25">
      <c r="A2078" s="1">
        <v>43594</v>
      </c>
      <c r="B2078" s="20" t="s">
        <v>1</v>
      </c>
      <c r="C2078" t="s">
        <v>214</v>
      </c>
      <c r="D2078">
        <v>7</v>
      </c>
      <c r="E2078" t="s">
        <v>220</v>
      </c>
      <c r="F2078">
        <v>27.1</v>
      </c>
      <c r="G2078" t="s">
        <v>216</v>
      </c>
    </row>
    <row r="2079" spans="1:7" x14ac:dyDescent="0.25">
      <c r="A2079" s="1">
        <v>43594</v>
      </c>
      <c r="B2079" s="20" t="s">
        <v>1</v>
      </c>
      <c r="C2079" t="s">
        <v>214</v>
      </c>
      <c r="D2079">
        <v>7</v>
      </c>
      <c r="E2079" t="s">
        <v>220</v>
      </c>
      <c r="F2079">
        <v>28.3</v>
      </c>
      <c r="G2079" t="s">
        <v>216</v>
      </c>
    </row>
    <row r="2080" spans="1:7" x14ac:dyDescent="0.25">
      <c r="A2080" s="1">
        <v>43594</v>
      </c>
      <c r="B2080" s="20" t="s">
        <v>1</v>
      </c>
      <c r="C2080" t="s">
        <v>214</v>
      </c>
      <c r="D2080">
        <v>7</v>
      </c>
      <c r="E2080" t="s">
        <v>220</v>
      </c>
      <c r="F2080">
        <v>25</v>
      </c>
      <c r="G2080" t="s">
        <v>216</v>
      </c>
    </row>
    <row r="2081" spans="1:7" x14ac:dyDescent="0.25">
      <c r="A2081" s="1">
        <v>43594</v>
      </c>
      <c r="B2081" s="20" t="s">
        <v>1</v>
      </c>
      <c r="C2081" t="s">
        <v>214</v>
      </c>
      <c r="D2081">
        <v>7</v>
      </c>
      <c r="E2081" t="s">
        <v>220</v>
      </c>
      <c r="F2081">
        <v>22.8</v>
      </c>
      <c r="G2081" t="s">
        <v>216</v>
      </c>
    </row>
    <row r="2082" spans="1:7" x14ac:dyDescent="0.25">
      <c r="A2082" s="1">
        <v>43594</v>
      </c>
      <c r="B2082" s="20" t="s">
        <v>1</v>
      </c>
      <c r="C2082" t="s">
        <v>214</v>
      </c>
      <c r="D2082">
        <v>7</v>
      </c>
      <c r="E2082" t="s">
        <v>220</v>
      </c>
      <c r="F2082">
        <v>22</v>
      </c>
      <c r="G2082" t="s">
        <v>216</v>
      </c>
    </row>
    <row r="2083" spans="1:7" x14ac:dyDescent="0.25">
      <c r="A2083" s="1">
        <v>43594</v>
      </c>
      <c r="B2083" s="20" t="s">
        <v>1</v>
      </c>
      <c r="C2083" t="s">
        <v>214</v>
      </c>
      <c r="D2083">
        <v>7</v>
      </c>
      <c r="E2083" t="s">
        <v>220</v>
      </c>
      <c r="F2083">
        <v>22.2</v>
      </c>
      <c r="G2083" t="s">
        <v>216</v>
      </c>
    </row>
    <row r="2084" spans="1:7" x14ac:dyDescent="0.25">
      <c r="A2084" s="1">
        <v>43594</v>
      </c>
      <c r="B2084" s="20" t="s">
        <v>1</v>
      </c>
      <c r="C2084" t="s">
        <v>214</v>
      </c>
      <c r="D2084">
        <v>7</v>
      </c>
      <c r="E2084" t="s">
        <v>219</v>
      </c>
      <c r="F2084">
        <v>24.1</v>
      </c>
      <c r="G2084" t="s">
        <v>216</v>
      </c>
    </row>
    <row r="2085" spans="1:7" x14ac:dyDescent="0.25">
      <c r="A2085" s="1">
        <v>43594</v>
      </c>
      <c r="B2085" s="20" t="s">
        <v>1</v>
      </c>
      <c r="C2085" t="s">
        <v>214</v>
      </c>
      <c r="D2085">
        <v>7</v>
      </c>
      <c r="E2085" t="s">
        <v>219</v>
      </c>
      <c r="F2085">
        <v>26.1</v>
      </c>
      <c r="G2085" t="s">
        <v>216</v>
      </c>
    </row>
    <row r="2086" spans="1:7" x14ac:dyDescent="0.25">
      <c r="A2086" s="1">
        <v>43594</v>
      </c>
      <c r="B2086" s="20" t="s">
        <v>1</v>
      </c>
      <c r="C2086" t="s">
        <v>214</v>
      </c>
      <c r="D2086">
        <v>7</v>
      </c>
      <c r="E2086" t="s">
        <v>219</v>
      </c>
      <c r="F2086">
        <v>23</v>
      </c>
      <c r="G2086" t="s">
        <v>217</v>
      </c>
    </row>
    <row r="2087" spans="1:7" x14ac:dyDescent="0.25">
      <c r="A2087" s="1">
        <v>43594</v>
      </c>
      <c r="B2087" s="20" t="s">
        <v>1</v>
      </c>
      <c r="C2087" t="s">
        <v>214</v>
      </c>
      <c r="D2087">
        <v>7</v>
      </c>
      <c r="E2087" t="s">
        <v>221</v>
      </c>
      <c r="F2087">
        <v>51.1</v>
      </c>
    </row>
    <row r="2088" spans="1:7" x14ac:dyDescent="0.25">
      <c r="A2088" s="1">
        <v>43594</v>
      </c>
      <c r="B2088" s="20" t="s">
        <v>1</v>
      </c>
      <c r="C2088" t="s">
        <v>214</v>
      </c>
      <c r="D2088">
        <v>7</v>
      </c>
      <c r="E2088" t="s">
        <v>222</v>
      </c>
      <c r="F2088">
        <v>15.4</v>
      </c>
    </row>
    <row r="2089" spans="1:7" x14ac:dyDescent="0.25">
      <c r="A2089" s="1">
        <v>43594</v>
      </c>
      <c r="B2089" s="20" t="s">
        <v>1</v>
      </c>
      <c r="C2089" t="s">
        <v>214</v>
      </c>
      <c r="D2089">
        <v>7</v>
      </c>
      <c r="E2089" t="s">
        <v>226</v>
      </c>
      <c r="F2089">
        <v>22.8</v>
      </c>
      <c r="G2089" t="s">
        <v>216</v>
      </c>
    </row>
    <row r="2090" spans="1:7" x14ac:dyDescent="0.25">
      <c r="A2090" s="1">
        <v>43594</v>
      </c>
      <c r="B2090" s="20" t="s">
        <v>1</v>
      </c>
      <c r="C2090" t="s">
        <v>214</v>
      </c>
      <c r="D2090">
        <v>8</v>
      </c>
      <c r="E2090" t="s">
        <v>215</v>
      </c>
      <c r="F2090">
        <v>17.8</v>
      </c>
      <c r="G2090" t="s">
        <v>216</v>
      </c>
    </row>
    <row r="2091" spans="1:7" x14ac:dyDescent="0.25">
      <c r="A2091" s="1">
        <v>43594</v>
      </c>
      <c r="B2091" s="20" t="s">
        <v>1</v>
      </c>
      <c r="C2091" t="s">
        <v>214</v>
      </c>
      <c r="D2091">
        <v>8</v>
      </c>
      <c r="E2091" t="s">
        <v>215</v>
      </c>
      <c r="F2091">
        <v>15.4</v>
      </c>
      <c r="G2091" t="s">
        <v>216</v>
      </c>
    </row>
    <row r="2092" spans="1:7" x14ac:dyDescent="0.25">
      <c r="A2092" s="1">
        <v>43594</v>
      </c>
      <c r="B2092" s="20" t="s">
        <v>1</v>
      </c>
      <c r="C2092" t="s">
        <v>214</v>
      </c>
      <c r="D2092">
        <v>8</v>
      </c>
      <c r="E2092" t="s">
        <v>215</v>
      </c>
      <c r="F2092">
        <v>16.600000000000001</v>
      </c>
      <c r="G2092" t="s">
        <v>216</v>
      </c>
    </row>
    <row r="2093" spans="1:7" x14ac:dyDescent="0.25">
      <c r="A2093" s="1">
        <v>43594</v>
      </c>
      <c r="B2093" s="20" t="s">
        <v>1</v>
      </c>
      <c r="C2093" t="s">
        <v>214</v>
      </c>
      <c r="D2093">
        <v>8</v>
      </c>
      <c r="E2093" t="s">
        <v>215</v>
      </c>
      <c r="F2093">
        <v>14.2</v>
      </c>
      <c r="G2093" t="s">
        <v>216</v>
      </c>
    </row>
    <row r="2094" spans="1:7" x14ac:dyDescent="0.25">
      <c r="A2094" s="1">
        <v>43594</v>
      </c>
      <c r="B2094" s="20" t="s">
        <v>1</v>
      </c>
      <c r="C2094" t="s">
        <v>214</v>
      </c>
      <c r="D2094">
        <v>8</v>
      </c>
      <c r="E2094" t="s">
        <v>215</v>
      </c>
      <c r="F2094">
        <v>15.3</v>
      </c>
      <c r="G2094" t="s">
        <v>216</v>
      </c>
    </row>
    <row r="2095" spans="1:7" x14ac:dyDescent="0.25">
      <c r="A2095" s="1">
        <v>43594</v>
      </c>
      <c r="B2095" s="20" t="s">
        <v>1</v>
      </c>
      <c r="C2095" t="s">
        <v>214</v>
      </c>
      <c r="D2095">
        <v>8</v>
      </c>
      <c r="E2095" t="s">
        <v>215</v>
      </c>
      <c r="F2095">
        <v>13.9</v>
      </c>
      <c r="G2095" t="s">
        <v>216</v>
      </c>
    </row>
    <row r="2096" spans="1:7" x14ac:dyDescent="0.25">
      <c r="A2096" s="1">
        <v>43594</v>
      </c>
      <c r="B2096" s="20" t="s">
        <v>1</v>
      </c>
      <c r="C2096" t="s">
        <v>214</v>
      </c>
      <c r="D2096">
        <v>8</v>
      </c>
      <c r="E2096" t="s">
        <v>215</v>
      </c>
      <c r="F2096">
        <v>9.3000000000000007</v>
      </c>
    </row>
    <row r="2097" spans="1:7" x14ac:dyDescent="0.25">
      <c r="A2097" s="1">
        <v>43594</v>
      </c>
      <c r="B2097" s="20" t="s">
        <v>1</v>
      </c>
      <c r="C2097" t="s">
        <v>214</v>
      </c>
      <c r="D2097">
        <v>8</v>
      </c>
      <c r="E2097" t="s">
        <v>215</v>
      </c>
      <c r="F2097">
        <v>11.5</v>
      </c>
      <c r="G2097" t="s">
        <v>217</v>
      </c>
    </row>
    <row r="2098" spans="1:7" x14ac:dyDescent="0.25">
      <c r="A2098" s="1">
        <v>43594</v>
      </c>
      <c r="B2098" s="20" t="s">
        <v>1</v>
      </c>
      <c r="C2098" t="s">
        <v>214</v>
      </c>
      <c r="D2098">
        <v>8</v>
      </c>
      <c r="E2098" t="s">
        <v>215</v>
      </c>
      <c r="F2098">
        <v>11.1</v>
      </c>
      <c r="G2098" t="s">
        <v>216</v>
      </c>
    </row>
    <row r="2099" spans="1:7" x14ac:dyDescent="0.25">
      <c r="A2099" s="1">
        <v>43594</v>
      </c>
      <c r="B2099" s="20" t="s">
        <v>1</v>
      </c>
      <c r="C2099" t="s">
        <v>214</v>
      </c>
      <c r="D2099">
        <v>8</v>
      </c>
      <c r="E2099" t="s">
        <v>215</v>
      </c>
      <c r="F2099">
        <v>15.8</v>
      </c>
      <c r="G2099" t="s">
        <v>216</v>
      </c>
    </row>
    <row r="2100" spans="1:7" x14ac:dyDescent="0.25">
      <c r="A2100" s="1">
        <v>43594</v>
      </c>
      <c r="B2100" s="20" t="s">
        <v>1</v>
      </c>
      <c r="C2100" t="s">
        <v>214</v>
      </c>
      <c r="D2100">
        <v>8</v>
      </c>
      <c r="E2100" t="s">
        <v>215</v>
      </c>
      <c r="F2100">
        <v>12.9</v>
      </c>
      <c r="G2100" t="s">
        <v>217</v>
      </c>
    </row>
    <row r="2101" spans="1:7" x14ac:dyDescent="0.25">
      <c r="A2101" s="1">
        <v>43594</v>
      </c>
      <c r="B2101" s="20" t="s">
        <v>1</v>
      </c>
      <c r="C2101" t="s">
        <v>214</v>
      </c>
      <c r="D2101">
        <v>8</v>
      </c>
      <c r="E2101" t="s">
        <v>215</v>
      </c>
      <c r="F2101">
        <v>15.5</v>
      </c>
      <c r="G2101" t="s">
        <v>216</v>
      </c>
    </row>
    <row r="2102" spans="1:7" x14ac:dyDescent="0.25">
      <c r="A2102" s="1">
        <v>43594</v>
      </c>
      <c r="B2102" s="20" t="s">
        <v>1</v>
      </c>
      <c r="C2102" t="s">
        <v>214</v>
      </c>
      <c r="D2102">
        <v>8</v>
      </c>
      <c r="E2102" t="s">
        <v>215</v>
      </c>
      <c r="F2102">
        <v>18.2</v>
      </c>
      <c r="G2102" t="s">
        <v>216</v>
      </c>
    </row>
    <row r="2103" spans="1:7" x14ac:dyDescent="0.25">
      <c r="A2103" s="1">
        <v>43594</v>
      </c>
      <c r="B2103" s="20" t="s">
        <v>1</v>
      </c>
      <c r="C2103" t="s">
        <v>214</v>
      </c>
      <c r="D2103">
        <v>8</v>
      </c>
      <c r="E2103" t="s">
        <v>215</v>
      </c>
      <c r="F2103">
        <v>18</v>
      </c>
      <c r="G2103" t="s">
        <v>216</v>
      </c>
    </row>
    <row r="2104" spans="1:7" x14ac:dyDescent="0.25">
      <c r="A2104" s="1">
        <v>43594</v>
      </c>
      <c r="B2104" s="20" t="s">
        <v>1</v>
      </c>
      <c r="C2104" t="s">
        <v>214</v>
      </c>
      <c r="D2104">
        <v>8</v>
      </c>
      <c r="E2104" t="s">
        <v>215</v>
      </c>
      <c r="F2104">
        <v>10.9</v>
      </c>
      <c r="G2104" t="s">
        <v>217</v>
      </c>
    </row>
    <row r="2105" spans="1:7" x14ac:dyDescent="0.25">
      <c r="A2105" s="1">
        <v>43594</v>
      </c>
      <c r="B2105" s="20" t="s">
        <v>1</v>
      </c>
      <c r="C2105" t="s">
        <v>214</v>
      </c>
      <c r="D2105">
        <v>8</v>
      </c>
      <c r="E2105" t="s">
        <v>215</v>
      </c>
      <c r="F2105">
        <v>14</v>
      </c>
      <c r="G2105" t="s">
        <v>216</v>
      </c>
    </row>
    <row r="2106" spans="1:7" x14ac:dyDescent="0.25">
      <c r="A2106" s="1">
        <v>43594</v>
      </c>
      <c r="B2106" s="20" t="s">
        <v>1</v>
      </c>
      <c r="C2106" t="s">
        <v>214</v>
      </c>
      <c r="D2106">
        <v>8</v>
      </c>
      <c r="E2106" t="s">
        <v>215</v>
      </c>
      <c r="F2106">
        <v>12.5</v>
      </c>
      <c r="G2106" t="s">
        <v>217</v>
      </c>
    </row>
    <row r="2107" spans="1:7" x14ac:dyDescent="0.25">
      <c r="A2107" s="1">
        <v>43594</v>
      </c>
      <c r="B2107" s="20" t="s">
        <v>1</v>
      </c>
      <c r="C2107" t="s">
        <v>214</v>
      </c>
      <c r="D2107">
        <v>8</v>
      </c>
      <c r="E2107" t="s">
        <v>215</v>
      </c>
      <c r="F2107">
        <v>12.1</v>
      </c>
      <c r="G2107" t="s">
        <v>217</v>
      </c>
    </row>
    <row r="2108" spans="1:7" x14ac:dyDescent="0.25">
      <c r="A2108" s="1">
        <v>43594</v>
      </c>
      <c r="B2108" s="20" t="s">
        <v>1</v>
      </c>
      <c r="C2108" t="s">
        <v>214</v>
      </c>
      <c r="D2108">
        <v>8</v>
      </c>
      <c r="E2108" t="s">
        <v>215</v>
      </c>
      <c r="F2108">
        <v>10.6</v>
      </c>
      <c r="G2108" t="s">
        <v>217</v>
      </c>
    </row>
    <row r="2109" spans="1:7" x14ac:dyDescent="0.25">
      <c r="A2109" s="1">
        <v>43594</v>
      </c>
      <c r="B2109" s="20" t="s">
        <v>1</v>
      </c>
      <c r="C2109" t="s">
        <v>214</v>
      </c>
      <c r="D2109">
        <v>8</v>
      </c>
      <c r="E2109" t="s">
        <v>215</v>
      </c>
      <c r="F2109">
        <v>13.2</v>
      </c>
      <c r="G2109" t="s">
        <v>217</v>
      </c>
    </row>
    <row r="2110" spans="1:7" x14ac:dyDescent="0.25">
      <c r="A2110" s="1">
        <v>43594</v>
      </c>
      <c r="B2110" s="20" t="s">
        <v>1</v>
      </c>
      <c r="C2110" t="s">
        <v>214</v>
      </c>
      <c r="D2110">
        <v>8</v>
      </c>
      <c r="E2110" t="s">
        <v>215</v>
      </c>
      <c r="F2110">
        <v>13.7</v>
      </c>
      <c r="G2110" t="s">
        <v>216</v>
      </c>
    </row>
    <row r="2111" spans="1:7" x14ac:dyDescent="0.25">
      <c r="A2111" s="1">
        <v>43594</v>
      </c>
      <c r="B2111" s="20" t="s">
        <v>1</v>
      </c>
      <c r="C2111" t="s">
        <v>214</v>
      </c>
      <c r="D2111">
        <v>8</v>
      </c>
      <c r="E2111" t="s">
        <v>215</v>
      </c>
      <c r="F2111">
        <v>13.2</v>
      </c>
      <c r="G2111" t="s">
        <v>216</v>
      </c>
    </row>
    <row r="2112" spans="1:7" x14ac:dyDescent="0.25">
      <c r="A2112" s="1">
        <v>43594</v>
      </c>
      <c r="B2112" s="20" t="s">
        <v>1</v>
      </c>
      <c r="C2112" t="s">
        <v>214</v>
      </c>
      <c r="D2112">
        <v>8</v>
      </c>
      <c r="E2112" t="s">
        <v>215</v>
      </c>
      <c r="F2112">
        <v>15.7</v>
      </c>
      <c r="G2112" t="s">
        <v>216</v>
      </c>
    </row>
    <row r="2113" spans="1:7" x14ac:dyDescent="0.25">
      <c r="A2113" s="1">
        <v>43594</v>
      </c>
      <c r="B2113" s="20" t="s">
        <v>1</v>
      </c>
      <c r="C2113" t="s">
        <v>214</v>
      </c>
      <c r="D2113">
        <v>8</v>
      </c>
      <c r="E2113" t="s">
        <v>215</v>
      </c>
      <c r="F2113">
        <v>13.4</v>
      </c>
      <c r="G2113" t="s">
        <v>217</v>
      </c>
    </row>
    <row r="2114" spans="1:7" x14ac:dyDescent="0.25">
      <c r="A2114" s="1">
        <v>43594</v>
      </c>
      <c r="B2114" s="20" t="s">
        <v>1</v>
      </c>
      <c r="C2114" t="s">
        <v>214</v>
      </c>
      <c r="D2114">
        <v>8</v>
      </c>
      <c r="E2114" t="s">
        <v>215</v>
      </c>
      <c r="F2114">
        <v>13</v>
      </c>
      <c r="G2114" t="s">
        <v>217</v>
      </c>
    </row>
    <row r="2115" spans="1:7" x14ac:dyDescent="0.25">
      <c r="A2115" s="1">
        <v>43594</v>
      </c>
      <c r="B2115" s="20" t="s">
        <v>1</v>
      </c>
      <c r="C2115" t="s">
        <v>214</v>
      </c>
      <c r="D2115">
        <v>8</v>
      </c>
      <c r="E2115" t="s">
        <v>218</v>
      </c>
      <c r="F2115">
        <v>20.8</v>
      </c>
      <c r="G2115" t="s">
        <v>216</v>
      </c>
    </row>
    <row r="2116" spans="1:7" x14ac:dyDescent="0.25">
      <c r="A2116" s="1">
        <v>43594</v>
      </c>
      <c r="B2116" s="20" t="s">
        <v>1</v>
      </c>
      <c r="C2116" t="s">
        <v>214</v>
      </c>
      <c r="D2116">
        <v>8</v>
      </c>
      <c r="E2116" t="s">
        <v>218</v>
      </c>
      <c r="F2116">
        <v>23.3</v>
      </c>
      <c r="G2116" t="s">
        <v>216</v>
      </c>
    </row>
    <row r="2117" spans="1:7" x14ac:dyDescent="0.25">
      <c r="A2117" s="1">
        <v>43594</v>
      </c>
      <c r="B2117" s="20" t="s">
        <v>1</v>
      </c>
      <c r="C2117" t="s">
        <v>214</v>
      </c>
      <c r="D2117">
        <v>8</v>
      </c>
      <c r="E2117" t="s">
        <v>218</v>
      </c>
      <c r="F2117">
        <v>24.8</v>
      </c>
      <c r="G2117" t="s">
        <v>216</v>
      </c>
    </row>
    <row r="2118" spans="1:7" x14ac:dyDescent="0.25">
      <c r="A2118" s="1">
        <v>43594</v>
      </c>
      <c r="B2118" s="20" t="s">
        <v>1</v>
      </c>
      <c r="C2118" t="s">
        <v>214</v>
      </c>
      <c r="D2118">
        <v>8</v>
      </c>
      <c r="E2118" t="s">
        <v>218</v>
      </c>
      <c r="F2118">
        <v>20.7</v>
      </c>
      <c r="G2118" t="s">
        <v>216</v>
      </c>
    </row>
    <row r="2119" spans="1:7" x14ac:dyDescent="0.25">
      <c r="A2119" s="1">
        <v>43594</v>
      </c>
      <c r="B2119" s="20" t="s">
        <v>1</v>
      </c>
      <c r="C2119" t="s">
        <v>214</v>
      </c>
      <c r="D2119">
        <v>8</v>
      </c>
      <c r="E2119" t="s">
        <v>218</v>
      </c>
      <c r="F2119">
        <v>21.6</v>
      </c>
      <c r="G2119" t="s">
        <v>216</v>
      </c>
    </row>
    <row r="2120" spans="1:7" x14ac:dyDescent="0.25">
      <c r="A2120" s="1">
        <v>43594</v>
      </c>
      <c r="B2120" s="20" t="s">
        <v>1</v>
      </c>
      <c r="C2120" t="s">
        <v>214</v>
      </c>
      <c r="D2120">
        <v>8</v>
      </c>
      <c r="E2120" t="s">
        <v>218</v>
      </c>
      <c r="F2120">
        <v>15.9</v>
      </c>
    </row>
    <row r="2121" spans="1:7" x14ac:dyDescent="0.25">
      <c r="A2121" s="1">
        <v>43594</v>
      </c>
      <c r="B2121" s="20" t="s">
        <v>1</v>
      </c>
      <c r="C2121" t="s">
        <v>214</v>
      </c>
      <c r="D2121">
        <v>8</v>
      </c>
      <c r="E2121" t="s">
        <v>218</v>
      </c>
      <c r="F2121">
        <v>18.100000000000001</v>
      </c>
      <c r="G2121" t="s">
        <v>217</v>
      </c>
    </row>
    <row r="2122" spans="1:7" x14ac:dyDescent="0.25">
      <c r="A2122" s="1">
        <v>43594</v>
      </c>
      <c r="B2122" s="20" t="s">
        <v>1</v>
      </c>
      <c r="C2122" t="s">
        <v>214</v>
      </c>
      <c r="D2122">
        <v>8</v>
      </c>
      <c r="E2122" t="s">
        <v>220</v>
      </c>
      <c r="F2122">
        <v>47.1</v>
      </c>
      <c r="G2122" t="s">
        <v>217</v>
      </c>
    </row>
    <row r="2123" spans="1:7" x14ac:dyDescent="0.25">
      <c r="A2123" s="1">
        <v>43594</v>
      </c>
      <c r="B2123" s="20" t="s">
        <v>1</v>
      </c>
      <c r="C2123" t="s">
        <v>214</v>
      </c>
      <c r="D2123">
        <v>8</v>
      </c>
      <c r="E2123" t="s">
        <v>220</v>
      </c>
      <c r="F2123">
        <v>30.3</v>
      </c>
      <c r="G2123" t="s">
        <v>216</v>
      </c>
    </row>
    <row r="2124" spans="1:7" x14ac:dyDescent="0.25">
      <c r="A2124" s="1">
        <v>43594</v>
      </c>
      <c r="B2124" s="20" t="s">
        <v>1</v>
      </c>
      <c r="C2124" t="s">
        <v>214</v>
      </c>
      <c r="D2124">
        <v>8</v>
      </c>
      <c r="E2124" t="s">
        <v>220</v>
      </c>
      <c r="F2124">
        <v>32.6</v>
      </c>
      <c r="G2124" t="s">
        <v>217</v>
      </c>
    </row>
    <row r="2125" spans="1:7" x14ac:dyDescent="0.25">
      <c r="A2125" s="1">
        <v>43594</v>
      </c>
      <c r="B2125" s="20" t="s">
        <v>1</v>
      </c>
      <c r="C2125" t="s">
        <v>214</v>
      </c>
      <c r="D2125">
        <v>8</v>
      </c>
      <c r="E2125" t="s">
        <v>220</v>
      </c>
      <c r="F2125">
        <v>34.799999999999997</v>
      </c>
      <c r="G2125" t="s">
        <v>217</v>
      </c>
    </row>
    <row r="2126" spans="1:7" x14ac:dyDescent="0.25">
      <c r="A2126" s="1">
        <v>43594</v>
      </c>
      <c r="B2126" s="20" t="s">
        <v>1</v>
      </c>
      <c r="C2126" t="s">
        <v>214</v>
      </c>
      <c r="D2126">
        <v>8</v>
      </c>
      <c r="E2126" t="s">
        <v>220</v>
      </c>
      <c r="F2126">
        <v>25.9</v>
      </c>
      <c r="G2126" t="s">
        <v>217</v>
      </c>
    </row>
    <row r="2127" spans="1:7" x14ac:dyDescent="0.25">
      <c r="A2127" s="1">
        <v>43594</v>
      </c>
      <c r="B2127" s="20" t="s">
        <v>1</v>
      </c>
      <c r="C2127" t="s">
        <v>214</v>
      </c>
      <c r="D2127">
        <v>8</v>
      </c>
      <c r="E2127" t="s">
        <v>220</v>
      </c>
      <c r="F2127">
        <v>24.1</v>
      </c>
      <c r="G2127" t="s">
        <v>216</v>
      </c>
    </row>
    <row r="2128" spans="1:7" x14ac:dyDescent="0.25">
      <c r="A2128" s="1">
        <v>43594</v>
      </c>
      <c r="B2128" s="20" t="s">
        <v>1</v>
      </c>
      <c r="C2128" t="s">
        <v>214</v>
      </c>
      <c r="D2128">
        <v>8</v>
      </c>
      <c r="E2128" t="s">
        <v>220</v>
      </c>
      <c r="F2128">
        <v>25.4</v>
      </c>
      <c r="G2128" t="s">
        <v>216</v>
      </c>
    </row>
    <row r="2129" spans="1:7" x14ac:dyDescent="0.25">
      <c r="A2129" s="1">
        <v>43594</v>
      </c>
      <c r="B2129" s="20" t="s">
        <v>1</v>
      </c>
      <c r="C2129" t="s">
        <v>214</v>
      </c>
      <c r="D2129">
        <v>8</v>
      </c>
      <c r="E2129" t="s">
        <v>220</v>
      </c>
      <c r="F2129">
        <v>18.8</v>
      </c>
      <c r="G2129" t="s">
        <v>216</v>
      </c>
    </row>
    <row r="2130" spans="1:7" x14ac:dyDescent="0.25">
      <c r="A2130" s="1">
        <v>43594</v>
      </c>
      <c r="B2130" s="20" t="s">
        <v>1</v>
      </c>
      <c r="C2130" t="s">
        <v>214</v>
      </c>
      <c r="D2130">
        <v>8</v>
      </c>
      <c r="E2130" t="s">
        <v>220</v>
      </c>
      <c r="F2130">
        <v>20.3</v>
      </c>
      <c r="G2130" t="s">
        <v>217</v>
      </c>
    </row>
    <row r="2131" spans="1:7" x14ac:dyDescent="0.25">
      <c r="A2131" s="1">
        <v>43594</v>
      </c>
      <c r="B2131" s="20" t="s">
        <v>1</v>
      </c>
      <c r="C2131" t="s">
        <v>214</v>
      </c>
      <c r="D2131">
        <v>8</v>
      </c>
      <c r="E2131" t="s">
        <v>220</v>
      </c>
      <c r="F2131">
        <v>21.5</v>
      </c>
      <c r="G2131" t="s">
        <v>217</v>
      </c>
    </row>
    <row r="2132" spans="1:7" x14ac:dyDescent="0.25">
      <c r="A2132" s="1">
        <v>43594</v>
      </c>
      <c r="B2132" s="20" t="s">
        <v>1</v>
      </c>
      <c r="C2132" t="s">
        <v>214</v>
      </c>
      <c r="D2132">
        <v>8</v>
      </c>
      <c r="E2132" t="s">
        <v>225</v>
      </c>
      <c r="F2132">
        <v>23.7</v>
      </c>
      <c r="G2132" t="s">
        <v>216</v>
      </c>
    </row>
    <row r="2133" spans="1:7" x14ac:dyDescent="0.25">
      <c r="A2133" s="1">
        <v>43594</v>
      </c>
      <c r="B2133" s="20" t="s">
        <v>1</v>
      </c>
      <c r="C2133" t="s">
        <v>214</v>
      </c>
      <c r="D2133">
        <v>8</v>
      </c>
      <c r="E2133" t="s">
        <v>225</v>
      </c>
      <c r="F2133">
        <v>13.5</v>
      </c>
    </row>
    <row r="2134" spans="1:7" x14ac:dyDescent="0.25">
      <c r="A2134" s="1">
        <v>43594</v>
      </c>
      <c r="B2134" s="20" t="s">
        <v>1</v>
      </c>
      <c r="C2134" t="s">
        <v>214</v>
      </c>
      <c r="D2134">
        <v>8</v>
      </c>
      <c r="E2134" t="s">
        <v>225</v>
      </c>
      <c r="F2134">
        <v>17.600000000000001</v>
      </c>
    </row>
    <row r="2135" spans="1:7" x14ac:dyDescent="0.25">
      <c r="A2135" s="1">
        <v>43594</v>
      </c>
      <c r="B2135" s="20" t="s">
        <v>1</v>
      </c>
      <c r="C2135" t="s">
        <v>214</v>
      </c>
      <c r="D2135">
        <v>8</v>
      </c>
      <c r="E2135" t="s">
        <v>225</v>
      </c>
      <c r="F2135">
        <v>15.7</v>
      </c>
    </row>
    <row r="2136" spans="1:7" x14ac:dyDescent="0.25">
      <c r="A2136" s="1">
        <v>43594</v>
      </c>
      <c r="B2136" s="20" t="s">
        <v>1</v>
      </c>
      <c r="C2136" t="s">
        <v>214</v>
      </c>
      <c r="D2136">
        <v>8</v>
      </c>
      <c r="E2136" t="s">
        <v>219</v>
      </c>
      <c r="F2136">
        <v>25.5</v>
      </c>
      <c r="G2136" t="s">
        <v>217</v>
      </c>
    </row>
    <row r="2137" spans="1:7" x14ac:dyDescent="0.25">
      <c r="A2137" s="1">
        <v>43594</v>
      </c>
      <c r="B2137" s="20" t="s">
        <v>1</v>
      </c>
      <c r="C2137" t="s">
        <v>214</v>
      </c>
      <c r="D2137">
        <v>8</v>
      </c>
      <c r="E2137" t="s">
        <v>219</v>
      </c>
      <c r="F2137">
        <v>11.4</v>
      </c>
    </row>
    <row r="2138" spans="1:7" x14ac:dyDescent="0.25">
      <c r="A2138" s="1">
        <v>43594</v>
      </c>
      <c r="B2138" s="20" t="s">
        <v>1</v>
      </c>
      <c r="C2138" t="s">
        <v>214</v>
      </c>
      <c r="D2138">
        <v>8</v>
      </c>
      <c r="E2138" t="s">
        <v>219</v>
      </c>
      <c r="F2138">
        <v>15.4</v>
      </c>
    </row>
    <row r="2139" spans="1:7" x14ac:dyDescent="0.25">
      <c r="A2139" s="1">
        <v>43594</v>
      </c>
      <c r="B2139" s="20" t="s">
        <v>1</v>
      </c>
      <c r="C2139" t="s">
        <v>214</v>
      </c>
      <c r="D2139">
        <v>8</v>
      </c>
      <c r="E2139" t="s">
        <v>219</v>
      </c>
      <c r="F2139">
        <v>16.2</v>
      </c>
    </row>
    <row r="2140" spans="1:7" x14ac:dyDescent="0.25">
      <c r="A2140" s="1">
        <v>43594</v>
      </c>
      <c r="B2140" s="20" t="s">
        <v>1</v>
      </c>
      <c r="C2140" t="s">
        <v>214</v>
      </c>
      <c r="D2140">
        <v>8</v>
      </c>
      <c r="E2140" t="s">
        <v>221</v>
      </c>
      <c r="F2140">
        <v>25.6</v>
      </c>
    </row>
    <row r="2141" spans="1:7" x14ac:dyDescent="0.25">
      <c r="A2141" s="1">
        <v>43594</v>
      </c>
      <c r="B2141" s="20" t="s">
        <v>1</v>
      </c>
      <c r="C2141" t="s">
        <v>214</v>
      </c>
      <c r="D2141">
        <v>8</v>
      </c>
      <c r="E2141" t="s">
        <v>222</v>
      </c>
      <c r="F2141">
        <v>21.1</v>
      </c>
    </row>
    <row r="2142" spans="1:7" x14ac:dyDescent="0.25">
      <c r="A2142" s="1">
        <v>43594</v>
      </c>
      <c r="B2142" s="20" t="s">
        <v>1</v>
      </c>
      <c r="C2142" t="s">
        <v>214</v>
      </c>
      <c r="D2142">
        <v>8</v>
      </c>
      <c r="E2142" t="s">
        <v>222</v>
      </c>
      <c r="F2142">
        <v>13.7</v>
      </c>
    </row>
    <row r="2143" spans="1:7" x14ac:dyDescent="0.25">
      <c r="A2143" s="1">
        <v>43594</v>
      </c>
      <c r="B2143" s="20" t="s">
        <v>1</v>
      </c>
      <c r="C2143" t="s">
        <v>214</v>
      </c>
      <c r="D2143">
        <v>8</v>
      </c>
      <c r="E2143" t="s">
        <v>222</v>
      </c>
      <c r="F2143">
        <v>16.600000000000001</v>
      </c>
    </row>
    <row r="2144" spans="1:7" x14ac:dyDescent="0.25">
      <c r="A2144" s="1">
        <v>43594</v>
      </c>
      <c r="B2144" s="20" t="s">
        <v>1</v>
      </c>
      <c r="C2144" t="s">
        <v>214</v>
      </c>
      <c r="D2144">
        <v>8</v>
      </c>
      <c r="E2144" t="s">
        <v>226</v>
      </c>
      <c r="F2144">
        <v>27.3</v>
      </c>
      <c r="G2144" t="s">
        <v>216</v>
      </c>
    </row>
    <row r="2145" spans="1:7" x14ac:dyDescent="0.25">
      <c r="A2145" s="1">
        <v>43594</v>
      </c>
      <c r="B2145" s="20" t="s">
        <v>1</v>
      </c>
      <c r="C2145" t="s">
        <v>214</v>
      </c>
      <c r="D2145">
        <v>8</v>
      </c>
      <c r="E2145" t="s">
        <v>226</v>
      </c>
      <c r="F2145">
        <v>20</v>
      </c>
      <c r="G2145" t="s">
        <v>216</v>
      </c>
    </row>
    <row r="2146" spans="1:7" x14ac:dyDescent="0.25">
      <c r="A2146" s="1">
        <v>43594</v>
      </c>
      <c r="B2146" s="20" t="s">
        <v>1</v>
      </c>
      <c r="C2146" t="s">
        <v>214</v>
      </c>
      <c r="D2146">
        <v>9</v>
      </c>
      <c r="E2146" t="s">
        <v>215</v>
      </c>
      <c r="F2146">
        <v>16.899999999999999</v>
      </c>
      <c r="G2146" t="s">
        <v>216</v>
      </c>
    </row>
    <row r="2147" spans="1:7" x14ac:dyDescent="0.25">
      <c r="A2147" s="1">
        <v>43594</v>
      </c>
      <c r="B2147" s="20" t="s">
        <v>1</v>
      </c>
      <c r="C2147" t="s">
        <v>214</v>
      </c>
      <c r="D2147">
        <v>9</v>
      </c>
      <c r="E2147" t="s">
        <v>215</v>
      </c>
      <c r="F2147">
        <v>12.5</v>
      </c>
      <c r="G2147" t="s">
        <v>217</v>
      </c>
    </row>
    <row r="2148" spans="1:7" x14ac:dyDescent="0.25">
      <c r="A2148" s="1">
        <v>43594</v>
      </c>
      <c r="B2148" s="20" t="s">
        <v>1</v>
      </c>
      <c r="C2148" t="s">
        <v>214</v>
      </c>
      <c r="D2148">
        <v>9</v>
      </c>
      <c r="E2148" t="s">
        <v>218</v>
      </c>
      <c r="F2148">
        <v>19.3</v>
      </c>
      <c r="G2148" t="s">
        <v>216</v>
      </c>
    </row>
    <row r="2149" spans="1:7" x14ac:dyDescent="0.25">
      <c r="A2149" s="1">
        <v>43594</v>
      </c>
      <c r="B2149" s="20" t="s">
        <v>1</v>
      </c>
      <c r="C2149" t="s">
        <v>214</v>
      </c>
      <c r="D2149">
        <v>9</v>
      </c>
      <c r="E2149" t="s">
        <v>218</v>
      </c>
      <c r="F2149">
        <v>8</v>
      </c>
    </row>
    <row r="2150" spans="1:7" x14ac:dyDescent="0.25">
      <c r="A2150" s="1">
        <v>43594</v>
      </c>
      <c r="B2150" s="20" t="s">
        <v>1</v>
      </c>
      <c r="C2150" t="s">
        <v>214</v>
      </c>
      <c r="D2150">
        <v>9</v>
      </c>
      <c r="E2150" t="s">
        <v>218</v>
      </c>
      <c r="F2150">
        <v>6.9</v>
      </c>
    </row>
    <row r="2151" spans="1:7" x14ac:dyDescent="0.25">
      <c r="A2151" s="1">
        <v>43594</v>
      </c>
      <c r="B2151" s="20" t="s">
        <v>1</v>
      </c>
      <c r="C2151" t="s">
        <v>214</v>
      </c>
      <c r="D2151">
        <v>9</v>
      </c>
      <c r="E2151" t="s">
        <v>219</v>
      </c>
      <c r="F2151">
        <v>24</v>
      </c>
      <c r="G2151" t="s">
        <v>216</v>
      </c>
    </row>
    <row r="2152" spans="1:7" x14ac:dyDescent="0.25">
      <c r="A2152" s="1">
        <v>43594</v>
      </c>
      <c r="B2152" s="20" t="s">
        <v>1</v>
      </c>
      <c r="C2152" t="s">
        <v>214</v>
      </c>
      <c r="D2152">
        <v>9</v>
      </c>
      <c r="E2152" t="s">
        <v>219</v>
      </c>
      <c r="F2152">
        <v>22.6</v>
      </c>
      <c r="G2152" t="s">
        <v>217</v>
      </c>
    </row>
    <row r="2153" spans="1:7" x14ac:dyDescent="0.25">
      <c r="A2153" s="1">
        <v>43594</v>
      </c>
      <c r="B2153" s="20" t="s">
        <v>1</v>
      </c>
      <c r="C2153" t="s">
        <v>214</v>
      </c>
      <c r="D2153">
        <v>9</v>
      </c>
      <c r="E2153" t="s">
        <v>222</v>
      </c>
      <c r="F2153">
        <v>14.7</v>
      </c>
    </row>
    <row r="2154" spans="1:7" x14ac:dyDescent="0.25">
      <c r="A2154" s="1">
        <v>43594</v>
      </c>
      <c r="B2154" s="20" t="s">
        <v>1</v>
      </c>
      <c r="C2154" t="s">
        <v>214</v>
      </c>
      <c r="D2154">
        <v>9</v>
      </c>
      <c r="E2154" t="s">
        <v>220</v>
      </c>
      <c r="F2154">
        <v>28.8</v>
      </c>
      <c r="G2154" t="s">
        <v>216</v>
      </c>
    </row>
    <row r="2155" spans="1:7" x14ac:dyDescent="0.25">
      <c r="A2155" s="1">
        <v>43594</v>
      </c>
      <c r="B2155" s="20" t="s">
        <v>1</v>
      </c>
      <c r="C2155" t="s">
        <v>214</v>
      </c>
      <c r="D2155">
        <v>9</v>
      </c>
      <c r="E2155" t="s">
        <v>220</v>
      </c>
      <c r="F2155">
        <v>22.8</v>
      </c>
      <c r="G2155" t="s">
        <v>216</v>
      </c>
    </row>
    <row r="2156" spans="1:7" x14ac:dyDescent="0.25">
      <c r="A2156" s="1">
        <v>43594</v>
      </c>
      <c r="B2156" s="20" t="s">
        <v>1</v>
      </c>
      <c r="C2156" t="s">
        <v>214</v>
      </c>
      <c r="D2156">
        <v>10</v>
      </c>
      <c r="E2156" t="s">
        <v>215</v>
      </c>
      <c r="F2156">
        <v>14.2</v>
      </c>
      <c r="G2156" t="s">
        <v>216</v>
      </c>
    </row>
    <row r="2157" spans="1:7" x14ac:dyDescent="0.25">
      <c r="A2157" s="1">
        <v>43594</v>
      </c>
      <c r="B2157" s="20" t="s">
        <v>1</v>
      </c>
      <c r="C2157" t="s">
        <v>214</v>
      </c>
      <c r="D2157">
        <v>10</v>
      </c>
      <c r="E2157" t="s">
        <v>215</v>
      </c>
      <c r="F2157">
        <v>16.7</v>
      </c>
      <c r="G2157" t="s">
        <v>216</v>
      </c>
    </row>
    <row r="2158" spans="1:7" x14ac:dyDescent="0.25">
      <c r="A2158" s="1">
        <v>43594</v>
      </c>
      <c r="B2158" s="20" t="s">
        <v>1</v>
      </c>
      <c r="C2158" t="s">
        <v>214</v>
      </c>
      <c r="D2158">
        <v>10</v>
      </c>
      <c r="E2158" t="s">
        <v>215</v>
      </c>
      <c r="F2158">
        <v>14.7</v>
      </c>
      <c r="G2158" t="s">
        <v>216</v>
      </c>
    </row>
    <row r="2159" spans="1:7" x14ac:dyDescent="0.25">
      <c r="A2159" s="1">
        <v>43594</v>
      </c>
      <c r="B2159" s="20" t="s">
        <v>1</v>
      </c>
      <c r="C2159" t="s">
        <v>214</v>
      </c>
      <c r="D2159">
        <v>10</v>
      </c>
      <c r="E2159" t="s">
        <v>215</v>
      </c>
      <c r="F2159">
        <v>16.8</v>
      </c>
      <c r="G2159" t="s">
        <v>216</v>
      </c>
    </row>
    <row r="2160" spans="1:7" x14ac:dyDescent="0.25">
      <c r="A2160" s="1">
        <v>43594</v>
      </c>
      <c r="B2160" s="20" t="s">
        <v>1</v>
      </c>
      <c r="C2160" t="s">
        <v>214</v>
      </c>
      <c r="D2160">
        <v>10</v>
      </c>
      <c r="E2160" t="s">
        <v>215</v>
      </c>
      <c r="F2160">
        <v>17.2</v>
      </c>
      <c r="G2160" t="s">
        <v>216</v>
      </c>
    </row>
    <row r="2161" spans="1:7" x14ac:dyDescent="0.25">
      <c r="A2161" s="1">
        <v>43594</v>
      </c>
      <c r="B2161" s="20" t="s">
        <v>1</v>
      </c>
      <c r="C2161" t="s">
        <v>214</v>
      </c>
      <c r="D2161">
        <v>10</v>
      </c>
      <c r="E2161" t="s">
        <v>215</v>
      </c>
      <c r="F2161">
        <v>15.4</v>
      </c>
      <c r="G2161" t="s">
        <v>216</v>
      </c>
    </row>
    <row r="2162" spans="1:7" x14ac:dyDescent="0.25">
      <c r="A2162" s="1">
        <v>43594</v>
      </c>
      <c r="B2162" s="20" t="s">
        <v>1</v>
      </c>
      <c r="C2162" t="s">
        <v>214</v>
      </c>
      <c r="D2162">
        <v>10</v>
      </c>
      <c r="E2162" t="s">
        <v>215</v>
      </c>
      <c r="F2162">
        <v>16.8</v>
      </c>
      <c r="G2162" t="s">
        <v>216</v>
      </c>
    </row>
    <row r="2163" spans="1:7" x14ac:dyDescent="0.25">
      <c r="A2163" s="1">
        <v>43594</v>
      </c>
      <c r="B2163" s="20" t="s">
        <v>1</v>
      </c>
      <c r="C2163" t="s">
        <v>214</v>
      </c>
      <c r="D2163">
        <v>10</v>
      </c>
      <c r="E2163" t="s">
        <v>215</v>
      </c>
      <c r="F2163">
        <v>17.399999999999999</v>
      </c>
      <c r="G2163" t="s">
        <v>216</v>
      </c>
    </row>
    <row r="2164" spans="1:7" x14ac:dyDescent="0.25">
      <c r="A2164" s="1">
        <v>43594</v>
      </c>
      <c r="B2164" s="20" t="s">
        <v>1</v>
      </c>
      <c r="C2164" t="s">
        <v>214</v>
      </c>
      <c r="D2164">
        <v>10</v>
      </c>
      <c r="E2164" t="s">
        <v>215</v>
      </c>
      <c r="F2164">
        <v>14.5</v>
      </c>
      <c r="G2164" t="s">
        <v>216</v>
      </c>
    </row>
    <row r="2165" spans="1:7" x14ac:dyDescent="0.25">
      <c r="A2165" s="1">
        <v>43594</v>
      </c>
      <c r="B2165" s="20" t="s">
        <v>1</v>
      </c>
      <c r="C2165" t="s">
        <v>214</v>
      </c>
      <c r="D2165">
        <v>10</v>
      </c>
      <c r="E2165" t="s">
        <v>215</v>
      </c>
      <c r="F2165">
        <v>13.1</v>
      </c>
      <c r="G2165" t="s">
        <v>217</v>
      </c>
    </row>
    <row r="2166" spans="1:7" x14ac:dyDescent="0.25">
      <c r="A2166" s="1">
        <v>43594</v>
      </c>
      <c r="B2166" s="20" t="s">
        <v>1</v>
      </c>
      <c r="C2166" t="s">
        <v>214</v>
      </c>
      <c r="D2166">
        <v>10</v>
      </c>
      <c r="E2166" t="s">
        <v>215</v>
      </c>
      <c r="F2166">
        <v>11.5</v>
      </c>
      <c r="G2166" t="s">
        <v>217</v>
      </c>
    </row>
    <row r="2167" spans="1:7" x14ac:dyDescent="0.25">
      <c r="A2167" s="1">
        <v>43594</v>
      </c>
      <c r="B2167" s="20" t="s">
        <v>1</v>
      </c>
      <c r="C2167" t="s">
        <v>214</v>
      </c>
      <c r="D2167">
        <v>10</v>
      </c>
      <c r="E2167" t="s">
        <v>215</v>
      </c>
      <c r="F2167">
        <v>15.6</v>
      </c>
      <c r="G2167" t="s">
        <v>216</v>
      </c>
    </row>
    <row r="2168" spans="1:7" x14ac:dyDescent="0.25">
      <c r="A2168" s="1">
        <v>43594</v>
      </c>
      <c r="B2168" s="20" t="s">
        <v>1</v>
      </c>
      <c r="C2168" t="s">
        <v>214</v>
      </c>
      <c r="D2168">
        <v>10</v>
      </c>
      <c r="E2168" t="s">
        <v>218</v>
      </c>
      <c r="F2168">
        <v>18.899999999999999</v>
      </c>
      <c r="G2168" t="s">
        <v>217</v>
      </c>
    </row>
    <row r="2169" spans="1:7" x14ac:dyDescent="0.25">
      <c r="A2169" s="1">
        <v>43594</v>
      </c>
      <c r="B2169" s="20" t="s">
        <v>1</v>
      </c>
      <c r="C2169" t="s">
        <v>214</v>
      </c>
      <c r="D2169">
        <v>10</v>
      </c>
      <c r="E2169" t="s">
        <v>218</v>
      </c>
      <c r="F2169">
        <v>27.8</v>
      </c>
      <c r="G2169" t="s">
        <v>216</v>
      </c>
    </row>
    <row r="2170" spans="1:7" x14ac:dyDescent="0.25">
      <c r="A2170" s="1">
        <v>43594</v>
      </c>
      <c r="B2170" s="20" t="s">
        <v>1</v>
      </c>
      <c r="C2170" t="s">
        <v>214</v>
      </c>
      <c r="D2170">
        <v>10</v>
      </c>
      <c r="E2170" t="s">
        <v>218</v>
      </c>
      <c r="F2170">
        <v>20.2</v>
      </c>
      <c r="G2170" t="s">
        <v>217</v>
      </c>
    </row>
    <row r="2171" spans="1:7" x14ac:dyDescent="0.25">
      <c r="A2171" s="1">
        <v>43594</v>
      </c>
      <c r="B2171" s="20" t="s">
        <v>1</v>
      </c>
      <c r="C2171" t="s">
        <v>214</v>
      </c>
      <c r="D2171">
        <v>10</v>
      </c>
      <c r="E2171" t="s">
        <v>218</v>
      </c>
      <c r="F2171">
        <v>17.100000000000001</v>
      </c>
      <c r="G2171" t="s">
        <v>217</v>
      </c>
    </row>
    <row r="2172" spans="1:7" x14ac:dyDescent="0.25">
      <c r="A2172" s="1">
        <v>43594</v>
      </c>
      <c r="B2172" s="20" t="s">
        <v>1</v>
      </c>
      <c r="C2172" t="s">
        <v>214</v>
      </c>
      <c r="D2172">
        <v>10</v>
      </c>
      <c r="E2172" t="s">
        <v>218</v>
      </c>
      <c r="F2172">
        <v>23.8</v>
      </c>
      <c r="G2172" t="s">
        <v>217</v>
      </c>
    </row>
    <row r="2173" spans="1:7" x14ac:dyDescent="0.25">
      <c r="A2173" s="1">
        <v>43594</v>
      </c>
      <c r="B2173" s="20" t="s">
        <v>1</v>
      </c>
      <c r="C2173" t="s">
        <v>214</v>
      </c>
      <c r="D2173">
        <v>10</v>
      </c>
      <c r="E2173" t="s">
        <v>218</v>
      </c>
      <c r="F2173">
        <v>19</v>
      </c>
      <c r="G2173" t="s">
        <v>217</v>
      </c>
    </row>
    <row r="2174" spans="1:7" x14ac:dyDescent="0.25">
      <c r="A2174" s="1">
        <v>43594</v>
      </c>
      <c r="B2174" s="20" t="s">
        <v>1</v>
      </c>
      <c r="C2174" t="s">
        <v>214</v>
      </c>
      <c r="D2174">
        <v>10</v>
      </c>
      <c r="E2174" t="s">
        <v>218</v>
      </c>
      <c r="F2174">
        <v>19.399999999999999</v>
      </c>
      <c r="G2174" t="s">
        <v>217</v>
      </c>
    </row>
    <row r="2175" spans="1:7" x14ac:dyDescent="0.25">
      <c r="A2175" s="1">
        <v>43594</v>
      </c>
      <c r="B2175" s="20" t="s">
        <v>1</v>
      </c>
      <c r="C2175" t="s">
        <v>214</v>
      </c>
      <c r="D2175">
        <v>10</v>
      </c>
      <c r="E2175" t="s">
        <v>218</v>
      </c>
      <c r="F2175">
        <v>17.8</v>
      </c>
      <c r="G2175" t="s">
        <v>216</v>
      </c>
    </row>
    <row r="2176" spans="1:7" x14ac:dyDescent="0.25">
      <c r="A2176" s="1">
        <v>43594</v>
      </c>
      <c r="B2176" s="20" t="s">
        <v>1</v>
      </c>
      <c r="C2176" t="s">
        <v>214</v>
      </c>
      <c r="D2176">
        <v>10</v>
      </c>
      <c r="E2176" t="s">
        <v>218</v>
      </c>
      <c r="F2176">
        <v>14.8</v>
      </c>
    </row>
    <row r="2177" spans="1:7" x14ac:dyDescent="0.25">
      <c r="A2177" s="1">
        <v>43594</v>
      </c>
      <c r="B2177" s="20" t="s">
        <v>1</v>
      </c>
      <c r="C2177" t="s">
        <v>214</v>
      </c>
      <c r="D2177">
        <v>10</v>
      </c>
      <c r="E2177" t="s">
        <v>218</v>
      </c>
      <c r="F2177">
        <v>17.100000000000001</v>
      </c>
      <c r="G2177" t="s">
        <v>217</v>
      </c>
    </row>
    <row r="2178" spans="1:7" x14ac:dyDescent="0.25">
      <c r="A2178" s="1">
        <v>43594</v>
      </c>
      <c r="B2178" s="20" t="s">
        <v>1</v>
      </c>
      <c r="C2178" t="s">
        <v>214</v>
      </c>
      <c r="D2178">
        <v>10</v>
      </c>
      <c r="E2178" t="s">
        <v>220</v>
      </c>
      <c r="F2178">
        <v>21.8</v>
      </c>
      <c r="G2178" t="s">
        <v>217</v>
      </c>
    </row>
    <row r="2179" spans="1:7" x14ac:dyDescent="0.25">
      <c r="A2179" s="1">
        <v>43594</v>
      </c>
      <c r="B2179" s="20" t="s">
        <v>1</v>
      </c>
      <c r="C2179" t="s">
        <v>214</v>
      </c>
      <c r="D2179">
        <v>10</v>
      </c>
      <c r="E2179" t="s">
        <v>220</v>
      </c>
      <c r="F2179">
        <v>30.4</v>
      </c>
      <c r="G2179" t="s">
        <v>217</v>
      </c>
    </row>
    <row r="2180" spans="1:7" x14ac:dyDescent="0.25">
      <c r="A2180" s="1">
        <v>43594</v>
      </c>
      <c r="B2180" s="20" t="s">
        <v>1</v>
      </c>
      <c r="C2180" t="s">
        <v>214</v>
      </c>
      <c r="D2180">
        <v>10</v>
      </c>
      <c r="E2180" t="s">
        <v>220</v>
      </c>
      <c r="F2180">
        <v>30.2</v>
      </c>
      <c r="G2180" t="s">
        <v>216</v>
      </c>
    </row>
    <row r="2181" spans="1:7" x14ac:dyDescent="0.25">
      <c r="A2181" s="1">
        <v>43594</v>
      </c>
      <c r="B2181" s="20" t="s">
        <v>1</v>
      </c>
      <c r="C2181" t="s">
        <v>214</v>
      </c>
      <c r="D2181">
        <v>10</v>
      </c>
      <c r="E2181" t="s">
        <v>220</v>
      </c>
      <c r="F2181">
        <v>31.5</v>
      </c>
      <c r="G2181" t="s">
        <v>217</v>
      </c>
    </row>
    <row r="2182" spans="1:7" x14ac:dyDescent="0.25">
      <c r="A2182" s="1">
        <v>43594</v>
      </c>
      <c r="B2182" s="20" t="s">
        <v>1</v>
      </c>
      <c r="C2182" t="s">
        <v>214</v>
      </c>
      <c r="D2182">
        <v>10</v>
      </c>
      <c r="E2182" t="s">
        <v>220</v>
      </c>
      <c r="F2182">
        <v>32.9</v>
      </c>
      <c r="G2182" t="s">
        <v>216</v>
      </c>
    </row>
    <row r="2183" spans="1:7" x14ac:dyDescent="0.25">
      <c r="A2183" s="1">
        <v>43594</v>
      </c>
      <c r="B2183" s="20" t="s">
        <v>1</v>
      </c>
      <c r="C2183" t="s">
        <v>214</v>
      </c>
      <c r="D2183">
        <v>10</v>
      </c>
      <c r="E2183" t="s">
        <v>220</v>
      </c>
      <c r="F2183">
        <v>31.2</v>
      </c>
      <c r="G2183" t="s">
        <v>217</v>
      </c>
    </row>
    <row r="2184" spans="1:7" x14ac:dyDescent="0.25">
      <c r="A2184" s="1">
        <v>43594</v>
      </c>
      <c r="B2184" s="20" t="s">
        <v>1</v>
      </c>
      <c r="C2184" t="s">
        <v>214</v>
      </c>
      <c r="D2184">
        <v>10</v>
      </c>
      <c r="E2184" t="s">
        <v>220</v>
      </c>
      <c r="F2184">
        <v>28.5</v>
      </c>
      <c r="G2184" t="s">
        <v>217</v>
      </c>
    </row>
    <row r="2185" spans="1:7" x14ac:dyDescent="0.25">
      <c r="A2185" s="1">
        <v>43594</v>
      </c>
      <c r="B2185" s="20" t="s">
        <v>1</v>
      </c>
      <c r="C2185" t="s">
        <v>214</v>
      </c>
      <c r="D2185">
        <v>10</v>
      </c>
      <c r="E2185" t="s">
        <v>220</v>
      </c>
      <c r="F2185">
        <v>28.3</v>
      </c>
      <c r="G2185" t="s">
        <v>217</v>
      </c>
    </row>
    <row r="2186" spans="1:7" x14ac:dyDescent="0.25">
      <c r="A2186" s="1">
        <v>43594</v>
      </c>
      <c r="B2186" s="20" t="s">
        <v>1</v>
      </c>
      <c r="C2186" t="s">
        <v>214</v>
      </c>
      <c r="D2186">
        <v>10</v>
      </c>
      <c r="E2186" t="s">
        <v>220</v>
      </c>
      <c r="F2186">
        <v>27.3</v>
      </c>
      <c r="G2186" t="s">
        <v>217</v>
      </c>
    </row>
    <row r="2187" spans="1:7" x14ac:dyDescent="0.25">
      <c r="A2187" s="1">
        <v>43594</v>
      </c>
      <c r="B2187" s="20" t="s">
        <v>1</v>
      </c>
      <c r="C2187" t="s">
        <v>214</v>
      </c>
      <c r="D2187">
        <v>10</v>
      </c>
      <c r="E2187" t="s">
        <v>219</v>
      </c>
      <c r="F2187">
        <v>30.5</v>
      </c>
      <c r="G2187" t="s">
        <v>216</v>
      </c>
    </row>
    <row r="2188" spans="1:7" x14ac:dyDescent="0.25">
      <c r="A2188" s="1">
        <v>43594</v>
      </c>
      <c r="B2188" s="20" t="s">
        <v>1</v>
      </c>
      <c r="C2188" t="s">
        <v>214</v>
      </c>
      <c r="D2188">
        <v>10</v>
      </c>
      <c r="E2188" t="s">
        <v>219</v>
      </c>
      <c r="F2188">
        <v>34.4</v>
      </c>
      <c r="G2188" t="s">
        <v>216</v>
      </c>
    </row>
    <row r="2189" spans="1:7" x14ac:dyDescent="0.25">
      <c r="A2189" s="1">
        <v>43594</v>
      </c>
      <c r="B2189" s="20" t="s">
        <v>1</v>
      </c>
      <c r="C2189" t="s">
        <v>214</v>
      </c>
      <c r="D2189">
        <v>10</v>
      </c>
      <c r="E2189" t="s">
        <v>219</v>
      </c>
      <c r="F2189">
        <v>24.9</v>
      </c>
      <c r="G2189" t="s">
        <v>216</v>
      </c>
    </row>
    <row r="2190" spans="1:7" x14ac:dyDescent="0.25">
      <c r="A2190" s="1">
        <v>43594</v>
      </c>
      <c r="B2190" s="20" t="s">
        <v>1</v>
      </c>
      <c r="C2190" t="s">
        <v>214</v>
      </c>
      <c r="D2190">
        <v>10</v>
      </c>
      <c r="E2190" t="s">
        <v>219</v>
      </c>
      <c r="F2190">
        <v>11.8</v>
      </c>
    </row>
    <row r="2191" spans="1:7" x14ac:dyDescent="0.25">
      <c r="A2191" s="1">
        <v>43594</v>
      </c>
      <c r="B2191" s="20" t="s">
        <v>1</v>
      </c>
      <c r="C2191" t="s">
        <v>214</v>
      </c>
      <c r="D2191">
        <v>10</v>
      </c>
      <c r="E2191" t="s">
        <v>222</v>
      </c>
      <c r="F2191">
        <v>17.8</v>
      </c>
    </row>
    <row r="2192" spans="1:7" x14ac:dyDescent="0.25">
      <c r="A2192" s="1">
        <v>43594</v>
      </c>
      <c r="B2192" s="20" t="s">
        <v>1</v>
      </c>
      <c r="C2192" t="s">
        <v>214</v>
      </c>
      <c r="D2192">
        <v>10</v>
      </c>
      <c r="E2192" t="s">
        <v>222</v>
      </c>
      <c r="F2192">
        <v>15.1</v>
      </c>
    </row>
    <row r="2193" spans="1:7" x14ac:dyDescent="0.25">
      <c r="A2193" s="1">
        <v>43594</v>
      </c>
      <c r="B2193" s="20" t="s">
        <v>1</v>
      </c>
      <c r="C2193" t="s">
        <v>214</v>
      </c>
      <c r="D2193">
        <v>10</v>
      </c>
      <c r="E2193" t="s">
        <v>222</v>
      </c>
      <c r="F2193">
        <v>10.5</v>
      </c>
    </row>
    <row r="2194" spans="1:7" x14ac:dyDescent="0.25">
      <c r="A2194" s="1">
        <v>43594</v>
      </c>
      <c r="B2194" s="20" t="s">
        <v>1</v>
      </c>
      <c r="C2194" t="s">
        <v>214</v>
      </c>
      <c r="D2194">
        <v>10</v>
      </c>
      <c r="E2194" t="s">
        <v>221</v>
      </c>
      <c r="F2194">
        <v>20.7</v>
      </c>
    </row>
    <row r="2195" spans="1:7" x14ac:dyDescent="0.25">
      <c r="A2195" s="1">
        <v>43594</v>
      </c>
      <c r="B2195" s="20" t="s">
        <v>1</v>
      </c>
      <c r="C2195" t="s">
        <v>214</v>
      </c>
      <c r="D2195">
        <v>11</v>
      </c>
      <c r="E2195" t="s">
        <v>215</v>
      </c>
      <c r="F2195">
        <v>17.7</v>
      </c>
      <c r="G2195" t="s">
        <v>216</v>
      </c>
    </row>
    <row r="2196" spans="1:7" x14ac:dyDescent="0.25">
      <c r="A2196" s="1">
        <v>43594</v>
      </c>
      <c r="B2196" s="20" t="s">
        <v>1</v>
      </c>
      <c r="C2196" t="s">
        <v>214</v>
      </c>
      <c r="D2196">
        <v>11</v>
      </c>
      <c r="E2196" t="s">
        <v>215</v>
      </c>
      <c r="F2196">
        <v>15</v>
      </c>
      <c r="G2196" t="s">
        <v>216</v>
      </c>
    </row>
    <row r="2197" spans="1:7" x14ac:dyDescent="0.25">
      <c r="A2197" s="1">
        <v>43594</v>
      </c>
      <c r="B2197" s="20" t="s">
        <v>1</v>
      </c>
      <c r="C2197" t="s">
        <v>214</v>
      </c>
      <c r="D2197">
        <v>11</v>
      </c>
      <c r="E2197" t="s">
        <v>215</v>
      </c>
      <c r="F2197">
        <v>15.9</v>
      </c>
      <c r="G2197" t="s">
        <v>216</v>
      </c>
    </row>
    <row r="2198" spans="1:7" x14ac:dyDescent="0.25">
      <c r="A2198" s="1">
        <v>43594</v>
      </c>
      <c r="B2198" s="20" t="s">
        <v>1</v>
      </c>
      <c r="C2198" t="s">
        <v>214</v>
      </c>
      <c r="D2198">
        <v>11</v>
      </c>
      <c r="E2198" t="s">
        <v>215</v>
      </c>
      <c r="F2198">
        <v>16.899999999999999</v>
      </c>
      <c r="G2198" t="s">
        <v>216</v>
      </c>
    </row>
    <row r="2199" spans="1:7" x14ac:dyDescent="0.25">
      <c r="A2199" s="1">
        <v>43594</v>
      </c>
      <c r="B2199" s="20" t="s">
        <v>1</v>
      </c>
      <c r="C2199" t="s">
        <v>214</v>
      </c>
      <c r="D2199">
        <v>11</v>
      </c>
      <c r="E2199" t="s">
        <v>215</v>
      </c>
      <c r="F2199">
        <v>11.9</v>
      </c>
      <c r="G2199" t="s">
        <v>217</v>
      </c>
    </row>
    <row r="2200" spans="1:7" x14ac:dyDescent="0.25">
      <c r="A2200" s="1">
        <v>43594</v>
      </c>
      <c r="B2200" s="20" t="s">
        <v>1</v>
      </c>
      <c r="C2200" t="s">
        <v>214</v>
      </c>
      <c r="D2200">
        <v>11</v>
      </c>
      <c r="E2200" t="s">
        <v>219</v>
      </c>
      <c r="F2200">
        <v>25.7</v>
      </c>
      <c r="G2200" t="s">
        <v>216</v>
      </c>
    </row>
    <row r="2201" spans="1:7" x14ac:dyDescent="0.25">
      <c r="A2201" s="1">
        <v>43594</v>
      </c>
      <c r="B2201" s="20" t="s">
        <v>1</v>
      </c>
      <c r="C2201" t="s">
        <v>214</v>
      </c>
      <c r="D2201">
        <v>11</v>
      </c>
      <c r="E2201" t="s">
        <v>219</v>
      </c>
      <c r="F2201">
        <v>21.9</v>
      </c>
      <c r="G2201" t="s">
        <v>217</v>
      </c>
    </row>
    <row r="2202" spans="1:7" x14ac:dyDescent="0.25">
      <c r="A2202" s="1">
        <v>43594</v>
      </c>
      <c r="B2202" s="20" t="s">
        <v>1</v>
      </c>
      <c r="C2202" t="s">
        <v>214</v>
      </c>
      <c r="D2202">
        <v>11</v>
      </c>
      <c r="E2202" t="s">
        <v>219</v>
      </c>
      <c r="F2202">
        <v>30.5</v>
      </c>
      <c r="G2202" t="s">
        <v>217</v>
      </c>
    </row>
    <row r="2203" spans="1:7" x14ac:dyDescent="0.25">
      <c r="A2203" s="1">
        <v>43594</v>
      </c>
      <c r="B2203" s="20" t="s">
        <v>1</v>
      </c>
      <c r="C2203" t="s">
        <v>214</v>
      </c>
      <c r="D2203">
        <v>11</v>
      </c>
      <c r="E2203" t="s">
        <v>219</v>
      </c>
      <c r="F2203">
        <v>14.6</v>
      </c>
    </row>
    <row r="2204" spans="1:7" x14ac:dyDescent="0.25">
      <c r="A2204" s="1">
        <v>43594</v>
      </c>
      <c r="B2204" s="20" t="s">
        <v>1</v>
      </c>
      <c r="C2204" t="s">
        <v>214</v>
      </c>
      <c r="D2204">
        <v>11</v>
      </c>
      <c r="E2204" t="s">
        <v>219</v>
      </c>
      <c r="F2204">
        <v>13.1</v>
      </c>
    </row>
    <row r="2205" spans="1:7" x14ac:dyDescent="0.25">
      <c r="A2205" s="1">
        <v>43594</v>
      </c>
      <c r="B2205" s="20" t="s">
        <v>1</v>
      </c>
      <c r="C2205" t="s">
        <v>214</v>
      </c>
      <c r="D2205">
        <v>11</v>
      </c>
      <c r="E2205" t="s">
        <v>219</v>
      </c>
      <c r="F2205">
        <v>17.8</v>
      </c>
    </row>
    <row r="2206" spans="1:7" x14ac:dyDescent="0.25">
      <c r="A2206" s="1">
        <v>43594</v>
      </c>
      <c r="B2206" s="20" t="s">
        <v>1</v>
      </c>
      <c r="C2206" t="s">
        <v>214</v>
      </c>
      <c r="D2206">
        <v>11</v>
      </c>
      <c r="E2206" t="s">
        <v>218</v>
      </c>
      <c r="F2206">
        <v>27.8</v>
      </c>
      <c r="G2206" t="s">
        <v>216</v>
      </c>
    </row>
    <row r="2207" spans="1:7" x14ac:dyDescent="0.25">
      <c r="A2207" s="1">
        <v>43594</v>
      </c>
      <c r="B2207" s="20" t="s">
        <v>1</v>
      </c>
      <c r="C2207" t="s">
        <v>214</v>
      </c>
      <c r="D2207">
        <v>11</v>
      </c>
      <c r="E2207" t="s">
        <v>218</v>
      </c>
      <c r="F2207">
        <v>31.1</v>
      </c>
      <c r="G2207" t="s">
        <v>216</v>
      </c>
    </row>
    <row r="2208" spans="1:7" x14ac:dyDescent="0.25">
      <c r="A2208" s="1">
        <v>43594</v>
      </c>
      <c r="B2208" s="20" t="s">
        <v>1</v>
      </c>
      <c r="C2208" t="s">
        <v>214</v>
      </c>
      <c r="D2208">
        <v>11</v>
      </c>
      <c r="E2208" t="s">
        <v>218</v>
      </c>
      <c r="F2208">
        <v>22.9</v>
      </c>
      <c r="G2208" t="s">
        <v>216</v>
      </c>
    </row>
    <row r="2209" spans="1:7" x14ac:dyDescent="0.25">
      <c r="A2209" s="1">
        <v>43594</v>
      </c>
      <c r="B2209" s="20" t="s">
        <v>1</v>
      </c>
      <c r="C2209" t="s">
        <v>214</v>
      </c>
      <c r="D2209">
        <v>11</v>
      </c>
      <c r="E2209" t="s">
        <v>218</v>
      </c>
      <c r="F2209">
        <v>16</v>
      </c>
    </row>
    <row r="2210" spans="1:7" x14ac:dyDescent="0.25">
      <c r="A2210" s="1">
        <v>43594</v>
      </c>
      <c r="B2210" s="20" t="s">
        <v>1</v>
      </c>
      <c r="C2210" t="s">
        <v>214</v>
      </c>
      <c r="D2210">
        <v>11</v>
      </c>
      <c r="E2210" t="s">
        <v>220</v>
      </c>
      <c r="F2210">
        <v>29.4</v>
      </c>
      <c r="G2210" t="s">
        <v>217</v>
      </c>
    </row>
    <row r="2211" spans="1:7" x14ac:dyDescent="0.25">
      <c r="A2211" s="1">
        <v>43594</v>
      </c>
      <c r="B2211" s="20" t="s">
        <v>1</v>
      </c>
      <c r="C2211" t="s">
        <v>214</v>
      </c>
      <c r="D2211">
        <v>11</v>
      </c>
      <c r="E2211" t="s">
        <v>220</v>
      </c>
      <c r="F2211">
        <v>32.700000000000003</v>
      </c>
      <c r="G2211" t="s">
        <v>217</v>
      </c>
    </row>
    <row r="2212" spans="1:7" x14ac:dyDescent="0.25">
      <c r="A2212" s="1">
        <v>43594</v>
      </c>
      <c r="B2212" s="20" t="s">
        <v>1</v>
      </c>
      <c r="C2212" t="s">
        <v>214</v>
      </c>
      <c r="D2212">
        <v>11</v>
      </c>
      <c r="E2212" t="s">
        <v>220</v>
      </c>
      <c r="F2212">
        <v>22.9</v>
      </c>
      <c r="G2212" t="s">
        <v>216</v>
      </c>
    </row>
    <row r="2213" spans="1:7" x14ac:dyDescent="0.25">
      <c r="A2213" s="1">
        <v>43594</v>
      </c>
      <c r="B2213" s="20" t="s">
        <v>1</v>
      </c>
      <c r="C2213" t="s">
        <v>214</v>
      </c>
      <c r="D2213">
        <v>11</v>
      </c>
      <c r="E2213" t="s">
        <v>220</v>
      </c>
      <c r="F2213">
        <v>24.1</v>
      </c>
      <c r="G2213" t="s">
        <v>217</v>
      </c>
    </row>
    <row r="2214" spans="1:7" x14ac:dyDescent="0.25">
      <c r="A2214" s="1">
        <v>43594</v>
      </c>
      <c r="B2214" s="20" t="s">
        <v>1</v>
      </c>
      <c r="C2214" t="s">
        <v>214</v>
      </c>
      <c r="D2214">
        <v>11</v>
      </c>
      <c r="E2214" t="s">
        <v>220</v>
      </c>
      <c r="F2214">
        <v>21.1</v>
      </c>
      <c r="G2214" t="s">
        <v>217</v>
      </c>
    </row>
    <row r="2215" spans="1:7" x14ac:dyDescent="0.25">
      <c r="A2215" s="1">
        <v>43594</v>
      </c>
      <c r="B2215" s="20" t="s">
        <v>1</v>
      </c>
      <c r="C2215" t="s">
        <v>214</v>
      </c>
      <c r="D2215">
        <v>11</v>
      </c>
      <c r="E2215" t="s">
        <v>222</v>
      </c>
      <c r="F2215">
        <v>18.399999999999999</v>
      </c>
    </row>
    <row r="2216" spans="1:7" x14ac:dyDescent="0.25">
      <c r="A2216" s="1">
        <v>43594</v>
      </c>
      <c r="B2216" s="20" t="s">
        <v>1</v>
      </c>
      <c r="C2216" t="s">
        <v>214</v>
      </c>
      <c r="D2216">
        <v>11</v>
      </c>
      <c r="E2216" t="s">
        <v>222</v>
      </c>
      <c r="F2216">
        <v>15.9</v>
      </c>
    </row>
    <row r="2217" spans="1:7" x14ac:dyDescent="0.25">
      <c r="A2217" s="1">
        <v>43594</v>
      </c>
      <c r="B2217" s="20" t="s">
        <v>1</v>
      </c>
      <c r="C2217" t="s">
        <v>214</v>
      </c>
      <c r="D2217">
        <v>11</v>
      </c>
      <c r="E2217" t="s">
        <v>221</v>
      </c>
      <c r="F2217">
        <v>54.8</v>
      </c>
    </row>
    <row r="2218" spans="1:7" x14ac:dyDescent="0.25">
      <c r="A2218" s="1">
        <v>43594</v>
      </c>
      <c r="B2218" s="20" t="s">
        <v>1</v>
      </c>
      <c r="C2218" t="s">
        <v>214</v>
      </c>
      <c r="D2218">
        <v>11</v>
      </c>
      <c r="E2218" t="s">
        <v>226</v>
      </c>
      <c r="F2218">
        <v>27.2</v>
      </c>
      <c r="G2218" t="s">
        <v>216</v>
      </c>
    </row>
    <row r="2219" spans="1:7" x14ac:dyDescent="0.25">
      <c r="A2219" s="1">
        <v>43595</v>
      </c>
      <c r="B2219" s="20" t="s">
        <v>1</v>
      </c>
      <c r="C2219" t="s">
        <v>214</v>
      </c>
      <c r="D2219">
        <v>12</v>
      </c>
      <c r="E2219" t="s">
        <v>215</v>
      </c>
      <c r="F2219">
        <v>19</v>
      </c>
      <c r="G2219" t="s">
        <v>216</v>
      </c>
    </row>
    <row r="2220" spans="1:7" x14ac:dyDescent="0.25">
      <c r="A2220" s="1">
        <v>43595</v>
      </c>
      <c r="B2220" s="20" t="s">
        <v>1</v>
      </c>
      <c r="C2220" t="s">
        <v>214</v>
      </c>
      <c r="D2220">
        <v>12</v>
      </c>
      <c r="E2220" t="s">
        <v>215</v>
      </c>
      <c r="F2220">
        <v>16.7</v>
      </c>
      <c r="G2220" t="s">
        <v>216</v>
      </c>
    </row>
    <row r="2221" spans="1:7" x14ac:dyDescent="0.25">
      <c r="A2221" s="1">
        <v>43595</v>
      </c>
      <c r="B2221" s="20" t="s">
        <v>1</v>
      </c>
      <c r="C2221" t="s">
        <v>214</v>
      </c>
      <c r="D2221">
        <v>12</v>
      </c>
      <c r="E2221" t="s">
        <v>215</v>
      </c>
      <c r="F2221">
        <v>18.8</v>
      </c>
      <c r="G2221" t="s">
        <v>216</v>
      </c>
    </row>
    <row r="2222" spans="1:7" x14ac:dyDescent="0.25">
      <c r="A2222" s="1">
        <v>43595</v>
      </c>
      <c r="B2222" s="20" t="s">
        <v>1</v>
      </c>
      <c r="C2222" t="s">
        <v>214</v>
      </c>
      <c r="D2222">
        <v>12</v>
      </c>
      <c r="E2222" t="s">
        <v>215</v>
      </c>
      <c r="F2222">
        <v>16.399999999999999</v>
      </c>
      <c r="G2222" t="s">
        <v>216</v>
      </c>
    </row>
    <row r="2223" spans="1:7" x14ac:dyDescent="0.25">
      <c r="A2223" s="1">
        <v>43595</v>
      </c>
      <c r="B2223" s="20" t="s">
        <v>1</v>
      </c>
      <c r="C2223" t="s">
        <v>214</v>
      </c>
      <c r="D2223">
        <v>12</v>
      </c>
      <c r="E2223" t="s">
        <v>215</v>
      </c>
      <c r="F2223">
        <v>14.5</v>
      </c>
      <c r="G2223" t="s">
        <v>216</v>
      </c>
    </row>
    <row r="2224" spans="1:7" x14ac:dyDescent="0.25">
      <c r="A2224" s="1">
        <v>43595</v>
      </c>
      <c r="B2224" s="20" t="s">
        <v>1</v>
      </c>
      <c r="C2224" t="s">
        <v>214</v>
      </c>
      <c r="D2224">
        <v>12</v>
      </c>
      <c r="E2224" t="s">
        <v>215</v>
      </c>
      <c r="F2224">
        <v>20</v>
      </c>
      <c r="G2224" t="s">
        <v>216</v>
      </c>
    </row>
    <row r="2225" spans="1:7" x14ac:dyDescent="0.25">
      <c r="A2225" s="1">
        <v>43595</v>
      </c>
      <c r="B2225" s="20" t="s">
        <v>1</v>
      </c>
      <c r="C2225" t="s">
        <v>214</v>
      </c>
      <c r="D2225">
        <v>12</v>
      </c>
      <c r="E2225" t="s">
        <v>215</v>
      </c>
      <c r="F2225">
        <v>15.1</v>
      </c>
      <c r="G2225" t="s">
        <v>216</v>
      </c>
    </row>
    <row r="2226" spans="1:7" x14ac:dyDescent="0.25">
      <c r="A2226" s="1">
        <v>43595</v>
      </c>
      <c r="B2226" s="20" t="s">
        <v>1</v>
      </c>
      <c r="C2226" t="s">
        <v>214</v>
      </c>
      <c r="D2226">
        <v>12</v>
      </c>
      <c r="E2226" t="s">
        <v>215</v>
      </c>
      <c r="F2226">
        <v>12.8</v>
      </c>
      <c r="G2226" t="s">
        <v>217</v>
      </c>
    </row>
    <row r="2227" spans="1:7" x14ac:dyDescent="0.25">
      <c r="A2227" s="1">
        <v>43595</v>
      </c>
      <c r="B2227" s="20" t="s">
        <v>1</v>
      </c>
      <c r="C2227" t="s">
        <v>214</v>
      </c>
      <c r="D2227">
        <v>12</v>
      </c>
      <c r="E2227" t="s">
        <v>215</v>
      </c>
      <c r="F2227">
        <v>11.8</v>
      </c>
      <c r="G2227" t="s">
        <v>216</v>
      </c>
    </row>
    <row r="2228" spans="1:7" x14ac:dyDescent="0.25">
      <c r="A2228" s="1">
        <v>43595</v>
      </c>
      <c r="B2228" s="20" t="s">
        <v>1</v>
      </c>
      <c r="C2228" t="s">
        <v>214</v>
      </c>
      <c r="D2228">
        <v>12</v>
      </c>
      <c r="E2228" t="s">
        <v>215</v>
      </c>
      <c r="F2228">
        <v>14.1</v>
      </c>
      <c r="G2228" t="s">
        <v>216</v>
      </c>
    </row>
    <row r="2229" spans="1:7" x14ac:dyDescent="0.25">
      <c r="A2229" s="1">
        <v>43595</v>
      </c>
      <c r="B2229" s="20" t="s">
        <v>1</v>
      </c>
      <c r="C2229" t="s">
        <v>214</v>
      </c>
      <c r="D2229">
        <v>12</v>
      </c>
      <c r="E2229" t="s">
        <v>219</v>
      </c>
      <c r="F2229">
        <v>13.6</v>
      </c>
    </row>
    <row r="2230" spans="1:7" x14ac:dyDescent="0.25">
      <c r="A2230" s="1">
        <v>43595</v>
      </c>
      <c r="B2230" s="20" t="s">
        <v>1</v>
      </c>
      <c r="C2230" t="s">
        <v>214</v>
      </c>
      <c r="D2230">
        <v>12</v>
      </c>
      <c r="E2230" t="s">
        <v>219</v>
      </c>
      <c r="F2230">
        <v>12.2</v>
      </c>
    </row>
    <row r="2231" spans="1:7" x14ac:dyDescent="0.25">
      <c r="A2231" s="1">
        <v>43595</v>
      </c>
      <c r="B2231" s="20" t="s">
        <v>1</v>
      </c>
      <c r="C2231" t="s">
        <v>214</v>
      </c>
      <c r="D2231">
        <v>12</v>
      </c>
      <c r="E2231" t="s">
        <v>219</v>
      </c>
      <c r="F2231">
        <v>16</v>
      </c>
    </row>
    <row r="2232" spans="1:7" x14ac:dyDescent="0.25">
      <c r="A2232" s="1">
        <v>43595</v>
      </c>
      <c r="B2232" s="20" t="s">
        <v>1</v>
      </c>
      <c r="C2232" t="s">
        <v>214</v>
      </c>
      <c r="D2232">
        <v>12</v>
      </c>
      <c r="E2232" t="s">
        <v>219</v>
      </c>
      <c r="F2232">
        <v>13.4</v>
      </c>
    </row>
    <row r="2233" spans="1:7" x14ac:dyDescent="0.25">
      <c r="A2233" s="1">
        <v>43595</v>
      </c>
      <c r="B2233" s="20" t="s">
        <v>1</v>
      </c>
      <c r="C2233" t="s">
        <v>214</v>
      </c>
      <c r="D2233">
        <v>12</v>
      </c>
      <c r="E2233" t="s">
        <v>219</v>
      </c>
      <c r="F2233">
        <v>23.9</v>
      </c>
      <c r="G2233" t="s">
        <v>216</v>
      </c>
    </row>
    <row r="2234" spans="1:7" x14ac:dyDescent="0.25">
      <c r="A2234" s="1">
        <v>43595</v>
      </c>
      <c r="B2234" s="20" t="s">
        <v>1</v>
      </c>
      <c r="C2234" t="s">
        <v>214</v>
      </c>
      <c r="D2234">
        <v>12</v>
      </c>
      <c r="E2234" t="s">
        <v>219</v>
      </c>
      <c r="F2234">
        <v>28.7</v>
      </c>
      <c r="G2234" t="s">
        <v>217</v>
      </c>
    </row>
    <row r="2235" spans="1:7" x14ac:dyDescent="0.25">
      <c r="A2235" s="1">
        <v>43595</v>
      </c>
      <c r="B2235" s="20" t="s">
        <v>1</v>
      </c>
      <c r="C2235" t="s">
        <v>214</v>
      </c>
      <c r="D2235">
        <v>12</v>
      </c>
      <c r="E2235" t="s">
        <v>219</v>
      </c>
      <c r="F2235">
        <v>28</v>
      </c>
      <c r="G2235" t="s">
        <v>216</v>
      </c>
    </row>
    <row r="2236" spans="1:7" x14ac:dyDescent="0.25">
      <c r="A2236" s="1">
        <v>43595</v>
      </c>
      <c r="B2236" s="20" t="s">
        <v>1</v>
      </c>
      <c r="C2236" t="s">
        <v>214</v>
      </c>
      <c r="D2236">
        <v>12</v>
      </c>
      <c r="E2236" t="s">
        <v>219</v>
      </c>
      <c r="F2236">
        <v>19.5</v>
      </c>
      <c r="G2236" t="s">
        <v>216</v>
      </c>
    </row>
    <row r="2237" spans="1:7" x14ac:dyDescent="0.25">
      <c r="A2237" s="1">
        <v>43595</v>
      </c>
      <c r="B2237" s="20" t="s">
        <v>1</v>
      </c>
      <c r="C2237" t="s">
        <v>214</v>
      </c>
      <c r="D2237">
        <v>12</v>
      </c>
      <c r="E2237" t="s">
        <v>219</v>
      </c>
      <c r="F2237">
        <v>21.7</v>
      </c>
      <c r="G2237" t="s">
        <v>217</v>
      </c>
    </row>
    <row r="2238" spans="1:7" x14ac:dyDescent="0.25">
      <c r="A2238" s="1">
        <v>43595</v>
      </c>
      <c r="B2238" s="20" t="s">
        <v>1</v>
      </c>
      <c r="C2238" t="s">
        <v>214</v>
      </c>
      <c r="D2238">
        <v>12</v>
      </c>
      <c r="E2238" t="s">
        <v>218</v>
      </c>
      <c r="F2238">
        <v>21.2</v>
      </c>
      <c r="G2238" t="s">
        <v>216</v>
      </c>
    </row>
    <row r="2239" spans="1:7" x14ac:dyDescent="0.25">
      <c r="A2239" s="1">
        <v>43595</v>
      </c>
      <c r="B2239" s="20" t="s">
        <v>1</v>
      </c>
      <c r="C2239" t="s">
        <v>214</v>
      </c>
      <c r="D2239">
        <v>12</v>
      </c>
      <c r="E2239" t="s">
        <v>218</v>
      </c>
      <c r="F2239">
        <v>26.3</v>
      </c>
      <c r="G2239" t="s">
        <v>216</v>
      </c>
    </row>
    <row r="2240" spans="1:7" x14ac:dyDescent="0.25">
      <c r="A2240" s="1">
        <v>43595</v>
      </c>
      <c r="B2240" s="20" t="s">
        <v>1</v>
      </c>
      <c r="C2240" t="s">
        <v>214</v>
      </c>
      <c r="D2240">
        <v>12</v>
      </c>
      <c r="E2240" t="s">
        <v>218</v>
      </c>
      <c r="F2240">
        <v>20.3</v>
      </c>
      <c r="G2240" t="s">
        <v>217</v>
      </c>
    </row>
    <row r="2241" spans="1:7" x14ac:dyDescent="0.25">
      <c r="A2241" s="1">
        <v>43595</v>
      </c>
      <c r="B2241" s="20" t="s">
        <v>1</v>
      </c>
      <c r="C2241" t="s">
        <v>214</v>
      </c>
      <c r="D2241">
        <v>12</v>
      </c>
      <c r="E2241" t="s">
        <v>218</v>
      </c>
      <c r="F2241">
        <v>23.7</v>
      </c>
      <c r="G2241" t="s">
        <v>216</v>
      </c>
    </row>
    <row r="2242" spans="1:7" x14ac:dyDescent="0.25">
      <c r="A2242" s="1">
        <v>43595</v>
      </c>
      <c r="B2242" s="20" t="s">
        <v>1</v>
      </c>
      <c r="C2242" t="s">
        <v>214</v>
      </c>
      <c r="D2242">
        <v>12</v>
      </c>
      <c r="E2242" t="s">
        <v>225</v>
      </c>
      <c r="F2242">
        <v>14.1</v>
      </c>
    </row>
    <row r="2243" spans="1:7" x14ac:dyDescent="0.25">
      <c r="A2243" s="1">
        <v>43595</v>
      </c>
      <c r="B2243" s="20" t="s">
        <v>1</v>
      </c>
      <c r="C2243" t="s">
        <v>214</v>
      </c>
      <c r="D2243">
        <v>12</v>
      </c>
      <c r="E2243" t="s">
        <v>225</v>
      </c>
      <c r="F2243">
        <v>16.5</v>
      </c>
    </row>
    <row r="2244" spans="1:7" x14ac:dyDescent="0.25">
      <c r="A2244" s="1">
        <v>43595</v>
      </c>
      <c r="B2244" s="20" t="s">
        <v>1</v>
      </c>
      <c r="C2244" t="s">
        <v>214</v>
      </c>
      <c r="D2244">
        <v>12</v>
      </c>
      <c r="E2244" t="s">
        <v>225</v>
      </c>
      <c r="F2244">
        <v>17.5</v>
      </c>
    </row>
    <row r="2245" spans="1:7" x14ac:dyDescent="0.25">
      <c r="A2245" s="1">
        <v>43595</v>
      </c>
      <c r="B2245" s="20" t="s">
        <v>1</v>
      </c>
      <c r="C2245" t="s">
        <v>214</v>
      </c>
      <c r="D2245">
        <v>12</v>
      </c>
      <c r="E2245" t="s">
        <v>225</v>
      </c>
      <c r="F2245">
        <v>15.8</v>
      </c>
    </row>
    <row r="2246" spans="1:7" x14ac:dyDescent="0.25">
      <c r="A2246" s="1">
        <v>43595</v>
      </c>
      <c r="B2246" s="20" t="s">
        <v>1</v>
      </c>
      <c r="C2246" t="s">
        <v>214</v>
      </c>
      <c r="D2246">
        <v>12</v>
      </c>
      <c r="E2246" t="s">
        <v>225</v>
      </c>
      <c r="F2246">
        <v>17.100000000000001</v>
      </c>
    </row>
    <row r="2247" spans="1:7" x14ac:dyDescent="0.25">
      <c r="A2247" s="1">
        <v>43595</v>
      </c>
      <c r="B2247" s="20" t="s">
        <v>1</v>
      </c>
      <c r="C2247" t="s">
        <v>214</v>
      </c>
      <c r="D2247">
        <v>12</v>
      </c>
      <c r="E2247" t="s">
        <v>225</v>
      </c>
      <c r="F2247">
        <v>17.899999999999999</v>
      </c>
    </row>
    <row r="2248" spans="1:7" x14ac:dyDescent="0.25">
      <c r="A2248" s="1">
        <v>43595</v>
      </c>
      <c r="B2248" s="20" t="s">
        <v>1</v>
      </c>
      <c r="C2248" t="s">
        <v>214</v>
      </c>
      <c r="D2248">
        <v>12</v>
      </c>
      <c r="E2248" t="s">
        <v>222</v>
      </c>
      <c r="F2248">
        <v>8.1999999999999993</v>
      </c>
    </row>
    <row r="2249" spans="1:7" x14ac:dyDescent="0.25">
      <c r="A2249" s="1">
        <v>43595</v>
      </c>
      <c r="B2249" s="20" t="s">
        <v>1</v>
      </c>
      <c r="C2249" t="s">
        <v>214</v>
      </c>
      <c r="D2249">
        <v>12</v>
      </c>
      <c r="E2249" t="s">
        <v>221</v>
      </c>
      <c r="F2249">
        <v>48.9</v>
      </c>
    </row>
    <row r="2250" spans="1:7" x14ac:dyDescent="0.25">
      <c r="A2250" s="1">
        <v>43595</v>
      </c>
      <c r="B2250" s="20" t="s">
        <v>1</v>
      </c>
      <c r="C2250" t="s">
        <v>214</v>
      </c>
      <c r="D2250">
        <v>12</v>
      </c>
      <c r="E2250" t="s">
        <v>226</v>
      </c>
      <c r="F2250">
        <v>22.2</v>
      </c>
      <c r="G2250" t="s">
        <v>216</v>
      </c>
    </row>
    <row r="2251" spans="1:7" x14ac:dyDescent="0.25">
      <c r="A2251" s="1">
        <v>43595</v>
      </c>
      <c r="B2251" s="20" t="s">
        <v>1</v>
      </c>
      <c r="C2251" t="s">
        <v>214</v>
      </c>
      <c r="D2251">
        <v>13</v>
      </c>
      <c r="E2251" t="s">
        <v>215</v>
      </c>
      <c r="F2251">
        <v>15.8</v>
      </c>
      <c r="G2251" t="s">
        <v>216</v>
      </c>
    </row>
    <row r="2252" spans="1:7" x14ac:dyDescent="0.25">
      <c r="A2252" s="1">
        <v>43595</v>
      </c>
      <c r="B2252" s="20" t="s">
        <v>1</v>
      </c>
      <c r="C2252" t="s">
        <v>214</v>
      </c>
      <c r="D2252">
        <v>13</v>
      </c>
      <c r="E2252" t="s">
        <v>215</v>
      </c>
      <c r="F2252">
        <v>17.3</v>
      </c>
      <c r="G2252" t="s">
        <v>216</v>
      </c>
    </row>
    <row r="2253" spans="1:7" x14ac:dyDescent="0.25">
      <c r="A2253" s="1">
        <v>43595</v>
      </c>
      <c r="B2253" s="20" t="s">
        <v>1</v>
      </c>
      <c r="C2253" t="s">
        <v>214</v>
      </c>
      <c r="D2253">
        <v>13</v>
      </c>
      <c r="E2253" t="s">
        <v>215</v>
      </c>
      <c r="F2253">
        <v>17.2</v>
      </c>
      <c r="G2253" t="s">
        <v>216</v>
      </c>
    </row>
    <row r="2254" spans="1:7" x14ac:dyDescent="0.25">
      <c r="A2254" s="1">
        <v>43595</v>
      </c>
      <c r="B2254" s="20" t="s">
        <v>1</v>
      </c>
      <c r="C2254" t="s">
        <v>214</v>
      </c>
      <c r="D2254">
        <v>13</v>
      </c>
      <c r="E2254" t="s">
        <v>215</v>
      </c>
      <c r="F2254">
        <v>12</v>
      </c>
      <c r="G2254" t="s">
        <v>217</v>
      </c>
    </row>
    <row r="2255" spans="1:7" x14ac:dyDescent="0.25">
      <c r="A2255" s="1">
        <v>43595</v>
      </c>
      <c r="B2255" s="20" t="s">
        <v>1</v>
      </c>
      <c r="C2255" t="s">
        <v>214</v>
      </c>
      <c r="D2255">
        <v>13</v>
      </c>
      <c r="E2255" t="s">
        <v>215</v>
      </c>
      <c r="F2255">
        <v>12.3</v>
      </c>
      <c r="G2255" t="s">
        <v>217</v>
      </c>
    </row>
    <row r="2256" spans="1:7" x14ac:dyDescent="0.25">
      <c r="A2256" s="1">
        <v>43595</v>
      </c>
      <c r="B2256" s="20" t="s">
        <v>1</v>
      </c>
      <c r="C2256" t="s">
        <v>214</v>
      </c>
      <c r="D2256">
        <v>13</v>
      </c>
      <c r="E2256" t="s">
        <v>215</v>
      </c>
      <c r="F2256">
        <v>13</v>
      </c>
      <c r="G2256" t="s">
        <v>217</v>
      </c>
    </row>
    <row r="2257" spans="1:7" x14ac:dyDescent="0.25">
      <c r="A2257" s="1">
        <v>43595</v>
      </c>
      <c r="B2257" s="20" t="s">
        <v>1</v>
      </c>
      <c r="C2257" t="s">
        <v>214</v>
      </c>
      <c r="D2257">
        <v>13</v>
      </c>
      <c r="E2257" t="s">
        <v>215</v>
      </c>
      <c r="F2257">
        <v>11.2</v>
      </c>
      <c r="G2257" t="s">
        <v>217</v>
      </c>
    </row>
    <row r="2258" spans="1:7" x14ac:dyDescent="0.25">
      <c r="A2258" s="1">
        <v>43595</v>
      </c>
      <c r="B2258" s="20" t="s">
        <v>1</v>
      </c>
      <c r="C2258" t="s">
        <v>214</v>
      </c>
      <c r="D2258">
        <v>13</v>
      </c>
      <c r="E2258" t="s">
        <v>215</v>
      </c>
      <c r="F2258">
        <v>16.7</v>
      </c>
      <c r="G2258" t="s">
        <v>216</v>
      </c>
    </row>
    <row r="2259" spans="1:7" x14ac:dyDescent="0.25">
      <c r="A2259" s="1">
        <v>43595</v>
      </c>
      <c r="B2259" s="20" t="s">
        <v>1</v>
      </c>
      <c r="C2259" t="s">
        <v>214</v>
      </c>
      <c r="D2259">
        <v>13</v>
      </c>
      <c r="E2259" t="s">
        <v>215</v>
      </c>
      <c r="F2259">
        <v>14.7</v>
      </c>
      <c r="G2259" t="s">
        <v>216</v>
      </c>
    </row>
    <row r="2260" spans="1:7" x14ac:dyDescent="0.25">
      <c r="A2260" s="1">
        <v>43595</v>
      </c>
      <c r="B2260" s="20" t="s">
        <v>1</v>
      </c>
      <c r="C2260" t="s">
        <v>214</v>
      </c>
      <c r="D2260">
        <v>13</v>
      </c>
      <c r="E2260" t="s">
        <v>215</v>
      </c>
      <c r="F2260">
        <v>17.899999999999999</v>
      </c>
      <c r="G2260" t="s">
        <v>216</v>
      </c>
    </row>
    <row r="2261" spans="1:7" x14ac:dyDescent="0.25">
      <c r="A2261" s="1">
        <v>43595</v>
      </c>
      <c r="B2261" s="20" t="s">
        <v>1</v>
      </c>
      <c r="C2261" t="s">
        <v>214</v>
      </c>
      <c r="D2261">
        <v>13</v>
      </c>
      <c r="E2261" t="s">
        <v>215</v>
      </c>
      <c r="F2261">
        <v>13.9</v>
      </c>
      <c r="G2261" t="s">
        <v>217</v>
      </c>
    </row>
    <row r="2262" spans="1:7" x14ac:dyDescent="0.25">
      <c r="A2262" s="1">
        <v>43595</v>
      </c>
      <c r="B2262" s="20" t="s">
        <v>1</v>
      </c>
      <c r="C2262" t="s">
        <v>214</v>
      </c>
      <c r="D2262">
        <v>13</v>
      </c>
      <c r="E2262" t="s">
        <v>215</v>
      </c>
      <c r="F2262">
        <v>11</v>
      </c>
      <c r="G2262" t="s">
        <v>217</v>
      </c>
    </row>
    <row r="2263" spans="1:7" x14ac:dyDescent="0.25">
      <c r="A2263" s="1">
        <v>43595</v>
      </c>
      <c r="B2263" s="20" t="s">
        <v>1</v>
      </c>
      <c r="C2263" t="s">
        <v>214</v>
      </c>
      <c r="D2263">
        <v>13</v>
      </c>
      <c r="E2263" t="s">
        <v>215</v>
      </c>
      <c r="F2263">
        <v>14.2</v>
      </c>
      <c r="G2263" t="s">
        <v>216</v>
      </c>
    </row>
    <row r="2264" spans="1:7" x14ac:dyDescent="0.25">
      <c r="A2264" s="1">
        <v>43595</v>
      </c>
      <c r="B2264" s="20" t="s">
        <v>1</v>
      </c>
      <c r="C2264" t="s">
        <v>214</v>
      </c>
      <c r="D2264">
        <v>13</v>
      </c>
      <c r="E2264" t="s">
        <v>215</v>
      </c>
      <c r="F2264">
        <v>14.2</v>
      </c>
      <c r="G2264" t="s">
        <v>216</v>
      </c>
    </row>
    <row r="2265" spans="1:7" x14ac:dyDescent="0.25">
      <c r="A2265" s="1">
        <v>43595</v>
      </c>
      <c r="B2265" s="20" t="s">
        <v>1</v>
      </c>
      <c r="C2265" t="s">
        <v>214</v>
      </c>
      <c r="D2265">
        <v>13</v>
      </c>
      <c r="E2265" t="s">
        <v>215</v>
      </c>
      <c r="F2265">
        <v>12.4</v>
      </c>
      <c r="G2265" t="s">
        <v>217</v>
      </c>
    </row>
    <row r="2266" spans="1:7" x14ac:dyDescent="0.25">
      <c r="A2266" s="1">
        <v>43595</v>
      </c>
      <c r="B2266" s="20" t="s">
        <v>1</v>
      </c>
      <c r="C2266" t="s">
        <v>214</v>
      </c>
      <c r="D2266">
        <v>13</v>
      </c>
      <c r="E2266" t="s">
        <v>215</v>
      </c>
      <c r="F2266">
        <v>11.3</v>
      </c>
      <c r="G2266" t="s">
        <v>217</v>
      </c>
    </row>
    <row r="2267" spans="1:7" x14ac:dyDescent="0.25">
      <c r="A2267" s="1">
        <v>43595</v>
      </c>
      <c r="B2267" s="20" t="s">
        <v>1</v>
      </c>
      <c r="C2267" t="s">
        <v>214</v>
      </c>
      <c r="D2267">
        <v>13</v>
      </c>
      <c r="E2267" t="s">
        <v>215</v>
      </c>
      <c r="F2267">
        <v>13</v>
      </c>
      <c r="G2267" t="s">
        <v>217</v>
      </c>
    </row>
    <row r="2268" spans="1:7" x14ac:dyDescent="0.25">
      <c r="A2268" s="1">
        <v>43595</v>
      </c>
      <c r="B2268" s="20" t="s">
        <v>1</v>
      </c>
      <c r="C2268" t="s">
        <v>214</v>
      </c>
      <c r="D2268">
        <v>13</v>
      </c>
      <c r="E2268" t="s">
        <v>215</v>
      </c>
      <c r="F2268">
        <v>12.6</v>
      </c>
      <c r="G2268" t="s">
        <v>217</v>
      </c>
    </row>
    <row r="2269" spans="1:7" x14ac:dyDescent="0.25">
      <c r="A2269" s="1">
        <v>43595</v>
      </c>
      <c r="B2269" s="20" t="s">
        <v>1</v>
      </c>
      <c r="C2269" t="s">
        <v>214</v>
      </c>
      <c r="D2269">
        <v>13</v>
      </c>
      <c r="E2269" t="s">
        <v>215</v>
      </c>
      <c r="F2269">
        <v>13.2</v>
      </c>
      <c r="G2269" t="s">
        <v>217</v>
      </c>
    </row>
    <row r="2270" spans="1:7" x14ac:dyDescent="0.25">
      <c r="A2270" s="1">
        <v>43595</v>
      </c>
      <c r="B2270" s="20" t="s">
        <v>1</v>
      </c>
      <c r="C2270" t="s">
        <v>214</v>
      </c>
      <c r="D2270">
        <v>13</v>
      </c>
      <c r="E2270" t="s">
        <v>219</v>
      </c>
      <c r="F2270">
        <v>23.9</v>
      </c>
      <c r="G2270" t="s">
        <v>216</v>
      </c>
    </row>
    <row r="2271" spans="1:7" x14ac:dyDescent="0.25">
      <c r="A2271" s="1">
        <v>43595</v>
      </c>
      <c r="B2271" s="20" t="s">
        <v>1</v>
      </c>
      <c r="C2271" t="s">
        <v>214</v>
      </c>
      <c r="D2271">
        <v>13</v>
      </c>
      <c r="E2271" t="s">
        <v>219</v>
      </c>
      <c r="F2271">
        <v>24.6</v>
      </c>
      <c r="G2271" t="s">
        <v>216</v>
      </c>
    </row>
    <row r="2272" spans="1:7" x14ac:dyDescent="0.25">
      <c r="A2272" s="1">
        <v>43595</v>
      </c>
      <c r="B2272" s="20" t="s">
        <v>1</v>
      </c>
      <c r="C2272" t="s">
        <v>214</v>
      </c>
      <c r="D2272">
        <v>13</v>
      </c>
      <c r="E2272" t="s">
        <v>219</v>
      </c>
      <c r="F2272">
        <v>24.8</v>
      </c>
      <c r="G2272" t="s">
        <v>217</v>
      </c>
    </row>
    <row r="2273" spans="1:7" x14ac:dyDescent="0.25">
      <c r="A2273" s="1">
        <v>43595</v>
      </c>
      <c r="B2273" s="20" t="s">
        <v>1</v>
      </c>
      <c r="C2273" t="s">
        <v>214</v>
      </c>
      <c r="D2273">
        <v>13</v>
      </c>
      <c r="E2273" t="s">
        <v>219</v>
      </c>
      <c r="F2273">
        <v>24.2</v>
      </c>
      <c r="G2273" t="s">
        <v>216</v>
      </c>
    </row>
    <row r="2274" spans="1:7" x14ac:dyDescent="0.25">
      <c r="A2274" s="1">
        <v>43595</v>
      </c>
      <c r="B2274" s="20" t="s">
        <v>1</v>
      </c>
      <c r="C2274" t="s">
        <v>214</v>
      </c>
      <c r="D2274">
        <v>13</v>
      </c>
      <c r="E2274" t="s">
        <v>219</v>
      </c>
      <c r="F2274">
        <v>25.6</v>
      </c>
      <c r="G2274" t="s">
        <v>217</v>
      </c>
    </row>
    <row r="2275" spans="1:7" x14ac:dyDescent="0.25">
      <c r="A2275" s="1">
        <v>43595</v>
      </c>
      <c r="B2275" s="20" t="s">
        <v>1</v>
      </c>
      <c r="C2275" t="s">
        <v>214</v>
      </c>
      <c r="D2275">
        <v>13</v>
      </c>
      <c r="E2275" t="s">
        <v>219</v>
      </c>
      <c r="F2275">
        <v>13.7</v>
      </c>
    </row>
    <row r="2276" spans="1:7" x14ac:dyDescent="0.25">
      <c r="A2276" s="1">
        <v>43595</v>
      </c>
      <c r="B2276" s="20" t="s">
        <v>1</v>
      </c>
      <c r="C2276" t="s">
        <v>214</v>
      </c>
      <c r="D2276">
        <v>13</v>
      </c>
      <c r="E2276" t="s">
        <v>219</v>
      </c>
      <c r="F2276">
        <v>8.3000000000000007</v>
      </c>
    </row>
    <row r="2277" spans="1:7" x14ac:dyDescent="0.25">
      <c r="A2277" s="1">
        <v>43595</v>
      </c>
      <c r="B2277" s="20" t="s">
        <v>1</v>
      </c>
      <c r="C2277" t="s">
        <v>214</v>
      </c>
      <c r="D2277">
        <v>13</v>
      </c>
      <c r="E2277" t="s">
        <v>218</v>
      </c>
      <c r="F2277">
        <v>30.4</v>
      </c>
      <c r="G2277" t="s">
        <v>216</v>
      </c>
    </row>
    <row r="2278" spans="1:7" x14ac:dyDescent="0.25">
      <c r="A2278" s="1">
        <v>43595</v>
      </c>
      <c r="B2278" s="20" t="s">
        <v>1</v>
      </c>
      <c r="C2278" t="s">
        <v>214</v>
      </c>
      <c r="D2278">
        <v>13</v>
      </c>
      <c r="E2278" t="s">
        <v>218</v>
      </c>
      <c r="F2278">
        <v>19.600000000000001</v>
      </c>
      <c r="G2278" t="s">
        <v>216</v>
      </c>
    </row>
    <row r="2279" spans="1:7" x14ac:dyDescent="0.25">
      <c r="A2279" s="1">
        <v>43595</v>
      </c>
      <c r="B2279" s="20" t="s">
        <v>1</v>
      </c>
      <c r="C2279" t="s">
        <v>214</v>
      </c>
      <c r="D2279">
        <v>13</v>
      </c>
      <c r="E2279" t="s">
        <v>218</v>
      </c>
      <c r="F2279">
        <v>27.1</v>
      </c>
      <c r="G2279" t="s">
        <v>216</v>
      </c>
    </row>
    <row r="2280" spans="1:7" x14ac:dyDescent="0.25">
      <c r="A2280" s="1">
        <v>43595</v>
      </c>
      <c r="B2280" s="20" t="s">
        <v>1</v>
      </c>
      <c r="C2280" t="s">
        <v>214</v>
      </c>
      <c r="D2280">
        <v>13</v>
      </c>
      <c r="E2280" t="s">
        <v>218</v>
      </c>
      <c r="F2280">
        <v>18.3</v>
      </c>
      <c r="G2280" t="s">
        <v>216</v>
      </c>
    </row>
    <row r="2281" spans="1:7" x14ac:dyDescent="0.25">
      <c r="A2281" s="1">
        <v>43595</v>
      </c>
      <c r="B2281" s="20" t="s">
        <v>1</v>
      </c>
      <c r="C2281" t="s">
        <v>214</v>
      </c>
      <c r="D2281">
        <v>13</v>
      </c>
      <c r="E2281" t="s">
        <v>218</v>
      </c>
      <c r="F2281">
        <v>24.9</v>
      </c>
      <c r="G2281" t="s">
        <v>216</v>
      </c>
    </row>
    <row r="2282" spans="1:7" x14ac:dyDescent="0.25">
      <c r="A2282" s="1">
        <v>43595</v>
      </c>
      <c r="B2282" s="20" t="s">
        <v>1</v>
      </c>
      <c r="C2282" t="s">
        <v>214</v>
      </c>
      <c r="D2282">
        <v>13</v>
      </c>
      <c r="E2282" t="s">
        <v>218</v>
      </c>
      <c r="F2282">
        <v>8.4</v>
      </c>
    </row>
    <row r="2283" spans="1:7" x14ac:dyDescent="0.25">
      <c r="A2283" s="1">
        <v>43595</v>
      </c>
      <c r="B2283" s="20" t="s">
        <v>1</v>
      </c>
      <c r="C2283" t="s">
        <v>214</v>
      </c>
      <c r="D2283">
        <v>13</v>
      </c>
      <c r="E2283" t="s">
        <v>218</v>
      </c>
      <c r="F2283">
        <v>19.600000000000001</v>
      </c>
      <c r="G2283" t="s">
        <v>217</v>
      </c>
    </row>
    <row r="2284" spans="1:7" x14ac:dyDescent="0.25">
      <c r="A2284" s="1">
        <v>43595</v>
      </c>
      <c r="B2284" s="20" t="s">
        <v>1</v>
      </c>
      <c r="C2284" t="s">
        <v>214</v>
      </c>
      <c r="D2284">
        <v>13</v>
      </c>
      <c r="E2284" t="s">
        <v>218</v>
      </c>
      <c r="F2284">
        <v>19.100000000000001</v>
      </c>
      <c r="G2284" t="s">
        <v>216</v>
      </c>
    </row>
    <row r="2285" spans="1:7" x14ac:dyDescent="0.25">
      <c r="A2285" s="1">
        <v>43595</v>
      </c>
      <c r="B2285" s="20" t="s">
        <v>1</v>
      </c>
      <c r="C2285" t="s">
        <v>214</v>
      </c>
      <c r="D2285">
        <v>13</v>
      </c>
      <c r="E2285" t="s">
        <v>225</v>
      </c>
      <c r="F2285">
        <v>21.2</v>
      </c>
      <c r="G2285" t="s">
        <v>216</v>
      </c>
    </row>
    <row r="2286" spans="1:7" x14ac:dyDescent="0.25">
      <c r="A2286" s="1">
        <v>43595</v>
      </c>
      <c r="B2286" s="20" t="s">
        <v>1</v>
      </c>
      <c r="C2286" t="s">
        <v>214</v>
      </c>
      <c r="D2286">
        <v>13</v>
      </c>
      <c r="E2286" t="s">
        <v>225</v>
      </c>
      <c r="F2286">
        <v>24.6</v>
      </c>
      <c r="G2286" t="s">
        <v>216</v>
      </c>
    </row>
    <row r="2287" spans="1:7" x14ac:dyDescent="0.25">
      <c r="A2287" s="1">
        <v>43595</v>
      </c>
      <c r="B2287" s="20" t="s">
        <v>1</v>
      </c>
      <c r="C2287" t="s">
        <v>214</v>
      </c>
      <c r="D2287">
        <v>13</v>
      </c>
      <c r="E2287" t="s">
        <v>225</v>
      </c>
      <c r="F2287">
        <v>23.6</v>
      </c>
      <c r="G2287" t="s">
        <v>216</v>
      </c>
    </row>
    <row r="2288" spans="1:7" x14ac:dyDescent="0.25">
      <c r="A2288" s="1">
        <v>43595</v>
      </c>
      <c r="B2288" s="20" t="s">
        <v>1</v>
      </c>
      <c r="C2288" t="s">
        <v>214</v>
      </c>
      <c r="D2288">
        <v>13</v>
      </c>
      <c r="E2288" t="s">
        <v>225</v>
      </c>
      <c r="F2288">
        <v>21.2</v>
      </c>
      <c r="G2288" t="s">
        <v>216</v>
      </c>
    </row>
    <row r="2289" spans="1:7" x14ac:dyDescent="0.25">
      <c r="A2289" s="1">
        <v>43595</v>
      </c>
      <c r="B2289" s="20" t="s">
        <v>1</v>
      </c>
      <c r="C2289" t="s">
        <v>214</v>
      </c>
      <c r="D2289">
        <v>13</v>
      </c>
      <c r="E2289" t="s">
        <v>225</v>
      </c>
      <c r="F2289">
        <v>22.7</v>
      </c>
      <c r="G2289" t="s">
        <v>216</v>
      </c>
    </row>
    <row r="2290" spans="1:7" x14ac:dyDescent="0.25">
      <c r="A2290" s="1">
        <v>43595</v>
      </c>
      <c r="B2290" s="20" t="s">
        <v>1</v>
      </c>
      <c r="C2290" t="s">
        <v>214</v>
      </c>
      <c r="D2290">
        <v>13</v>
      </c>
      <c r="E2290" t="s">
        <v>225</v>
      </c>
      <c r="F2290">
        <v>16.399999999999999</v>
      </c>
    </row>
    <row r="2291" spans="1:7" x14ac:dyDescent="0.25">
      <c r="A2291" s="1">
        <v>43595</v>
      </c>
      <c r="B2291" s="20" t="s">
        <v>1</v>
      </c>
      <c r="C2291" t="s">
        <v>214</v>
      </c>
      <c r="D2291">
        <v>13</v>
      </c>
      <c r="E2291" t="s">
        <v>225</v>
      </c>
      <c r="F2291">
        <v>17.899999999999999</v>
      </c>
    </row>
    <row r="2292" spans="1:7" x14ac:dyDescent="0.25">
      <c r="A2292" s="1">
        <v>43595</v>
      </c>
      <c r="B2292" s="20" t="s">
        <v>1</v>
      </c>
      <c r="C2292" t="s">
        <v>214</v>
      </c>
      <c r="D2292">
        <v>13</v>
      </c>
      <c r="E2292" t="s">
        <v>220</v>
      </c>
      <c r="F2292">
        <v>24.6</v>
      </c>
      <c r="G2292" t="s">
        <v>216</v>
      </c>
    </row>
    <row r="2293" spans="1:7" x14ac:dyDescent="0.25">
      <c r="A2293" s="1">
        <v>43595</v>
      </c>
      <c r="B2293" s="20" t="s">
        <v>1</v>
      </c>
      <c r="C2293" t="s">
        <v>214</v>
      </c>
      <c r="D2293">
        <v>13</v>
      </c>
      <c r="E2293" t="s">
        <v>220</v>
      </c>
      <c r="F2293">
        <v>22.2</v>
      </c>
      <c r="G2293" t="s">
        <v>217</v>
      </c>
    </row>
    <row r="2294" spans="1:7" x14ac:dyDescent="0.25">
      <c r="A2294" s="1">
        <v>43595</v>
      </c>
      <c r="B2294" s="20" t="s">
        <v>1</v>
      </c>
      <c r="C2294" t="s">
        <v>214</v>
      </c>
      <c r="D2294">
        <v>13</v>
      </c>
      <c r="E2294" t="s">
        <v>220</v>
      </c>
      <c r="F2294">
        <v>23</v>
      </c>
      <c r="G2294" t="s">
        <v>216</v>
      </c>
    </row>
    <row r="2295" spans="1:7" x14ac:dyDescent="0.25">
      <c r="A2295" s="1">
        <v>43595</v>
      </c>
      <c r="B2295" s="20" t="s">
        <v>1</v>
      </c>
      <c r="C2295" t="s">
        <v>214</v>
      </c>
      <c r="D2295">
        <v>13</v>
      </c>
      <c r="E2295" t="s">
        <v>222</v>
      </c>
      <c r="F2295">
        <v>16.5</v>
      </c>
    </row>
    <row r="2296" spans="1:7" x14ac:dyDescent="0.25">
      <c r="A2296" s="1">
        <v>43595</v>
      </c>
      <c r="B2296" s="20" t="s">
        <v>1</v>
      </c>
      <c r="C2296" t="s">
        <v>214</v>
      </c>
      <c r="D2296">
        <v>13</v>
      </c>
      <c r="E2296" t="s">
        <v>221</v>
      </c>
      <c r="F2296">
        <v>50.2</v>
      </c>
    </row>
    <row r="2297" spans="1:7" x14ac:dyDescent="0.25">
      <c r="A2297" s="1">
        <v>43595</v>
      </c>
      <c r="B2297" s="20" t="s">
        <v>1</v>
      </c>
      <c r="C2297" t="s">
        <v>214</v>
      </c>
      <c r="D2297">
        <v>13</v>
      </c>
      <c r="E2297" t="s">
        <v>226</v>
      </c>
      <c r="F2297">
        <v>23.6</v>
      </c>
      <c r="G2297" t="s">
        <v>216</v>
      </c>
    </row>
    <row r="2298" spans="1:7" x14ac:dyDescent="0.25">
      <c r="A2298" s="1">
        <v>43595</v>
      </c>
      <c r="B2298" s="20" t="s">
        <v>1</v>
      </c>
      <c r="C2298" t="s">
        <v>214</v>
      </c>
      <c r="D2298">
        <v>14</v>
      </c>
      <c r="E2298" t="s">
        <v>215</v>
      </c>
      <c r="F2298">
        <v>18.8</v>
      </c>
      <c r="G2298" t="s">
        <v>216</v>
      </c>
    </row>
    <row r="2299" spans="1:7" x14ac:dyDescent="0.25">
      <c r="A2299" s="1">
        <v>43595</v>
      </c>
      <c r="B2299" s="20" t="s">
        <v>1</v>
      </c>
      <c r="C2299" t="s">
        <v>214</v>
      </c>
      <c r="D2299">
        <v>14</v>
      </c>
      <c r="E2299" t="s">
        <v>215</v>
      </c>
      <c r="F2299">
        <v>17.8</v>
      </c>
      <c r="G2299" t="s">
        <v>216</v>
      </c>
    </row>
    <row r="2300" spans="1:7" x14ac:dyDescent="0.25">
      <c r="A2300" s="1">
        <v>43595</v>
      </c>
      <c r="B2300" s="20" t="s">
        <v>1</v>
      </c>
      <c r="C2300" t="s">
        <v>214</v>
      </c>
      <c r="D2300">
        <v>14</v>
      </c>
      <c r="E2300" t="s">
        <v>215</v>
      </c>
      <c r="F2300">
        <v>18.399999999999999</v>
      </c>
      <c r="G2300" t="s">
        <v>216</v>
      </c>
    </row>
    <row r="2301" spans="1:7" x14ac:dyDescent="0.25">
      <c r="A2301" s="1">
        <v>43595</v>
      </c>
      <c r="B2301" s="20" t="s">
        <v>1</v>
      </c>
      <c r="C2301" t="s">
        <v>214</v>
      </c>
      <c r="D2301">
        <v>14</v>
      </c>
      <c r="E2301" t="s">
        <v>215</v>
      </c>
      <c r="F2301">
        <v>14.6</v>
      </c>
      <c r="G2301" t="s">
        <v>216</v>
      </c>
    </row>
    <row r="2302" spans="1:7" x14ac:dyDescent="0.25">
      <c r="A2302" s="1">
        <v>43595</v>
      </c>
      <c r="B2302" s="20" t="s">
        <v>1</v>
      </c>
      <c r="C2302" t="s">
        <v>214</v>
      </c>
      <c r="D2302">
        <v>14</v>
      </c>
      <c r="E2302" t="s">
        <v>215</v>
      </c>
      <c r="F2302">
        <v>11.6</v>
      </c>
      <c r="G2302" t="s">
        <v>216</v>
      </c>
    </row>
    <row r="2303" spans="1:7" x14ac:dyDescent="0.25">
      <c r="A2303" s="1">
        <v>43595</v>
      </c>
      <c r="B2303" s="20" t="s">
        <v>1</v>
      </c>
      <c r="C2303" t="s">
        <v>214</v>
      </c>
      <c r="D2303">
        <v>14</v>
      </c>
      <c r="E2303" t="s">
        <v>215</v>
      </c>
      <c r="F2303">
        <v>19.399999999999999</v>
      </c>
      <c r="G2303" t="s">
        <v>216</v>
      </c>
    </row>
    <row r="2304" spans="1:7" x14ac:dyDescent="0.25">
      <c r="A2304" s="1">
        <v>43595</v>
      </c>
      <c r="B2304" s="20" t="s">
        <v>1</v>
      </c>
      <c r="C2304" t="s">
        <v>214</v>
      </c>
      <c r="D2304">
        <v>14</v>
      </c>
      <c r="E2304" t="s">
        <v>215</v>
      </c>
      <c r="F2304">
        <v>13.4</v>
      </c>
      <c r="G2304" t="s">
        <v>217</v>
      </c>
    </row>
    <row r="2305" spans="1:7" x14ac:dyDescent="0.25">
      <c r="A2305" s="1">
        <v>43595</v>
      </c>
      <c r="B2305" s="20" t="s">
        <v>1</v>
      </c>
      <c r="C2305" t="s">
        <v>214</v>
      </c>
      <c r="D2305">
        <v>14</v>
      </c>
      <c r="E2305" t="s">
        <v>215</v>
      </c>
      <c r="F2305">
        <v>18.100000000000001</v>
      </c>
      <c r="G2305" t="s">
        <v>216</v>
      </c>
    </row>
    <row r="2306" spans="1:7" x14ac:dyDescent="0.25">
      <c r="A2306" s="1">
        <v>43595</v>
      </c>
      <c r="B2306" s="20" t="s">
        <v>1</v>
      </c>
      <c r="C2306" t="s">
        <v>214</v>
      </c>
      <c r="D2306">
        <v>14</v>
      </c>
      <c r="E2306" t="s">
        <v>215</v>
      </c>
      <c r="F2306">
        <v>14.1</v>
      </c>
      <c r="G2306" t="s">
        <v>216</v>
      </c>
    </row>
    <row r="2307" spans="1:7" x14ac:dyDescent="0.25">
      <c r="A2307" s="1">
        <v>43595</v>
      </c>
      <c r="B2307" s="20" t="s">
        <v>1</v>
      </c>
      <c r="C2307" t="s">
        <v>214</v>
      </c>
      <c r="D2307">
        <v>14</v>
      </c>
      <c r="E2307" t="s">
        <v>218</v>
      </c>
      <c r="F2307">
        <v>21.3</v>
      </c>
      <c r="G2307" t="s">
        <v>216</v>
      </c>
    </row>
    <row r="2308" spans="1:7" x14ac:dyDescent="0.25">
      <c r="A2308" s="1">
        <v>43595</v>
      </c>
      <c r="B2308" s="20" t="s">
        <v>1</v>
      </c>
      <c r="C2308" t="s">
        <v>214</v>
      </c>
      <c r="D2308">
        <v>14</v>
      </c>
      <c r="E2308" t="s">
        <v>218</v>
      </c>
      <c r="F2308">
        <v>15.9</v>
      </c>
    </row>
    <row r="2309" spans="1:7" x14ac:dyDescent="0.25">
      <c r="A2309" s="1">
        <v>43595</v>
      </c>
      <c r="B2309" s="20" t="s">
        <v>1</v>
      </c>
      <c r="C2309" t="s">
        <v>214</v>
      </c>
      <c r="D2309">
        <v>14</v>
      </c>
      <c r="E2309" t="s">
        <v>219</v>
      </c>
      <c r="F2309">
        <v>8.8000000000000007</v>
      </c>
    </row>
    <row r="2310" spans="1:7" x14ac:dyDescent="0.25">
      <c r="A2310" s="1">
        <v>43595</v>
      </c>
      <c r="B2310" s="20" t="s">
        <v>1</v>
      </c>
      <c r="C2310" t="s">
        <v>214</v>
      </c>
      <c r="D2310">
        <v>14</v>
      </c>
      <c r="E2310" t="s">
        <v>219</v>
      </c>
      <c r="F2310">
        <v>9.8000000000000007</v>
      </c>
    </row>
    <row r="2311" spans="1:7" x14ac:dyDescent="0.25">
      <c r="A2311" s="1">
        <v>43595</v>
      </c>
      <c r="B2311" s="20" t="s">
        <v>1</v>
      </c>
      <c r="C2311" t="s">
        <v>214</v>
      </c>
      <c r="D2311">
        <v>14</v>
      </c>
      <c r="E2311" t="s">
        <v>219</v>
      </c>
      <c r="F2311">
        <v>15.5</v>
      </c>
    </row>
    <row r="2312" spans="1:7" x14ac:dyDescent="0.25">
      <c r="A2312" s="1">
        <v>43595</v>
      </c>
      <c r="B2312" s="20" t="s">
        <v>1</v>
      </c>
      <c r="C2312" t="s">
        <v>214</v>
      </c>
      <c r="D2312">
        <v>14</v>
      </c>
      <c r="E2312" t="s">
        <v>219</v>
      </c>
      <c r="F2312">
        <v>13.4</v>
      </c>
    </row>
    <row r="2313" spans="1:7" x14ac:dyDescent="0.25">
      <c r="A2313" s="1">
        <v>43595</v>
      </c>
      <c r="B2313" s="20" t="s">
        <v>1</v>
      </c>
      <c r="C2313" t="s">
        <v>214</v>
      </c>
      <c r="D2313">
        <v>14</v>
      </c>
      <c r="E2313" t="s">
        <v>222</v>
      </c>
      <c r="F2313">
        <v>9.9</v>
      </c>
    </row>
    <row r="2314" spans="1:7" x14ac:dyDescent="0.25">
      <c r="A2314" s="1">
        <v>43595</v>
      </c>
      <c r="B2314" s="20" t="s">
        <v>1</v>
      </c>
      <c r="C2314" t="s">
        <v>214</v>
      </c>
      <c r="D2314">
        <v>14</v>
      </c>
      <c r="E2314" t="s">
        <v>222</v>
      </c>
      <c r="F2314">
        <v>7.4</v>
      </c>
    </row>
    <row r="2315" spans="1:7" x14ac:dyDescent="0.25">
      <c r="A2315" s="1">
        <v>43595</v>
      </c>
      <c r="B2315" s="20" t="s">
        <v>1</v>
      </c>
      <c r="C2315" t="s">
        <v>232</v>
      </c>
      <c r="D2315">
        <v>1</v>
      </c>
      <c r="E2315" t="s">
        <v>215</v>
      </c>
      <c r="F2315">
        <v>15.9</v>
      </c>
      <c r="G2315" t="s">
        <v>216</v>
      </c>
    </row>
    <row r="2316" spans="1:7" x14ac:dyDescent="0.25">
      <c r="A2316" s="1">
        <v>43595</v>
      </c>
      <c r="B2316" s="20" t="s">
        <v>1</v>
      </c>
      <c r="C2316" t="s">
        <v>232</v>
      </c>
      <c r="D2316">
        <v>1</v>
      </c>
      <c r="E2316" t="s">
        <v>215</v>
      </c>
      <c r="F2316">
        <v>14</v>
      </c>
      <c r="G2316" t="s">
        <v>216</v>
      </c>
    </row>
    <row r="2317" spans="1:7" x14ac:dyDescent="0.25">
      <c r="A2317" s="1">
        <v>43595</v>
      </c>
      <c r="B2317" s="20" t="s">
        <v>1</v>
      </c>
      <c r="C2317" t="s">
        <v>232</v>
      </c>
      <c r="D2317">
        <v>1</v>
      </c>
      <c r="E2317" t="s">
        <v>215</v>
      </c>
      <c r="F2317">
        <v>12.1</v>
      </c>
      <c r="G2317" t="s">
        <v>217</v>
      </c>
    </row>
    <row r="2318" spans="1:7" x14ac:dyDescent="0.25">
      <c r="A2318" s="1">
        <v>43595</v>
      </c>
      <c r="B2318" s="20" t="s">
        <v>1</v>
      </c>
      <c r="C2318" t="s">
        <v>232</v>
      </c>
      <c r="D2318">
        <v>1</v>
      </c>
      <c r="E2318" t="s">
        <v>215</v>
      </c>
      <c r="F2318">
        <v>13.2</v>
      </c>
      <c r="G2318" t="s">
        <v>217</v>
      </c>
    </row>
    <row r="2319" spans="1:7" x14ac:dyDescent="0.25">
      <c r="A2319" s="1">
        <v>43595</v>
      </c>
      <c r="B2319" s="20" t="s">
        <v>1</v>
      </c>
      <c r="C2319" t="s">
        <v>232</v>
      </c>
      <c r="D2319">
        <v>1</v>
      </c>
      <c r="E2319" t="s">
        <v>215</v>
      </c>
      <c r="F2319">
        <v>14.9</v>
      </c>
      <c r="G2319" t="s">
        <v>216</v>
      </c>
    </row>
    <row r="2320" spans="1:7" x14ac:dyDescent="0.25">
      <c r="A2320" s="1">
        <v>43595</v>
      </c>
      <c r="B2320" s="20" t="s">
        <v>1</v>
      </c>
      <c r="C2320" t="s">
        <v>232</v>
      </c>
      <c r="D2320">
        <v>1</v>
      </c>
      <c r="E2320" t="s">
        <v>215</v>
      </c>
      <c r="F2320">
        <v>16.5</v>
      </c>
      <c r="G2320" t="s">
        <v>216</v>
      </c>
    </row>
    <row r="2321" spans="1:7" x14ac:dyDescent="0.25">
      <c r="A2321" s="1">
        <v>43595</v>
      </c>
      <c r="B2321" s="20" t="s">
        <v>1</v>
      </c>
      <c r="C2321" t="s">
        <v>232</v>
      </c>
      <c r="D2321">
        <v>1</v>
      </c>
      <c r="E2321" t="s">
        <v>215</v>
      </c>
      <c r="F2321">
        <v>12.8</v>
      </c>
      <c r="G2321" t="s">
        <v>217</v>
      </c>
    </row>
    <row r="2322" spans="1:7" x14ac:dyDescent="0.25">
      <c r="A2322" s="1">
        <v>43595</v>
      </c>
      <c r="B2322" s="20" t="s">
        <v>1</v>
      </c>
      <c r="C2322" t="s">
        <v>232</v>
      </c>
      <c r="D2322">
        <v>1</v>
      </c>
      <c r="E2322" t="s">
        <v>215</v>
      </c>
      <c r="F2322">
        <v>11.7</v>
      </c>
      <c r="G2322" t="s">
        <v>216</v>
      </c>
    </row>
    <row r="2323" spans="1:7" x14ac:dyDescent="0.25">
      <c r="A2323" s="1">
        <v>43595</v>
      </c>
      <c r="B2323" s="20" t="s">
        <v>1</v>
      </c>
      <c r="C2323" t="s">
        <v>232</v>
      </c>
      <c r="D2323">
        <v>1</v>
      </c>
      <c r="E2323" t="s">
        <v>220</v>
      </c>
      <c r="F2323">
        <v>31.6</v>
      </c>
      <c r="G2323" t="s">
        <v>217</v>
      </c>
    </row>
    <row r="2324" spans="1:7" x14ac:dyDescent="0.25">
      <c r="A2324" s="1">
        <v>43595</v>
      </c>
      <c r="B2324" s="20" t="s">
        <v>1</v>
      </c>
      <c r="C2324" t="s">
        <v>232</v>
      </c>
      <c r="D2324">
        <v>1</v>
      </c>
      <c r="E2324" t="s">
        <v>220</v>
      </c>
      <c r="F2324">
        <v>22.1</v>
      </c>
      <c r="G2324" t="s">
        <v>216</v>
      </c>
    </row>
    <row r="2325" spans="1:7" x14ac:dyDescent="0.25">
      <c r="A2325" s="1">
        <v>43595</v>
      </c>
      <c r="B2325" s="20" t="s">
        <v>1</v>
      </c>
      <c r="C2325" t="s">
        <v>232</v>
      </c>
      <c r="D2325">
        <v>1</v>
      </c>
      <c r="E2325" t="s">
        <v>220</v>
      </c>
      <c r="F2325">
        <v>29.9</v>
      </c>
      <c r="G2325" t="s">
        <v>217</v>
      </c>
    </row>
    <row r="2326" spans="1:7" x14ac:dyDescent="0.25">
      <c r="A2326" s="1">
        <v>43595</v>
      </c>
      <c r="B2326" s="20" t="s">
        <v>1</v>
      </c>
      <c r="C2326" t="s">
        <v>232</v>
      </c>
      <c r="D2326">
        <v>1</v>
      </c>
      <c r="E2326" t="s">
        <v>220</v>
      </c>
      <c r="F2326">
        <v>22</v>
      </c>
      <c r="G2326" t="s">
        <v>216</v>
      </c>
    </row>
    <row r="2327" spans="1:7" x14ac:dyDescent="0.25">
      <c r="A2327" s="1">
        <v>43595</v>
      </c>
      <c r="B2327" s="20" t="s">
        <v>1</v>
      </c>
      <c r="C2327" t="s">
        <v>232</v>
      </c>
      <c r="D2327">
        <v>1</v>
      </c>
      <c r="E2327" t="s">
        <v>220</v>
      </c>
      <c r="F2327">
        <v>19</v>
      </c>
      <c r="G2327" t="s">
        <v>216</v>
      </c>
    </row>
    <row r="2328" spans="1:7" x14ac:dyDescent="0.25">
      <c r="A2328" s="1">
        <v>43595</v>
      </c>
      <c r="B2328" s="20" t="s">
        <v>1</v>
      </c>
      <c r="C2328" t="s">
        <v>232</v>
      </c>
      <c r="D2328">
        <v>1</v>
      </c>
      <c r="E2328" t="s">
        <v>220</v>
      </c>
      <c r="F2328">
        <v>19.100000000000001</v>
      </c>
      <c r="G2328" t="s">
        <v>217</v>
      </c>
    </row>
    <row r="2329" spans="1:7" x14ac:dyDescent="0.25">
      <c r="A2329" s="1">
        <v>43595</v>
      </c>
      <c r="B2329" s="20" t="s">
        <v>1</v>
      </c>
      <c r="C2329" t="s">
        <v>232</v>
      </c>
      <c r="D2329">
        <v>1</v>
      </c>
      <c r="E2329" t="s">
        <v>220</v>
      </c>
      <c r="F2329">
        <v>18</v>
      </c>
      <c r="G2329" t="s">
        <v>216</v>
      </c>
    </row>
    <row r="2330" spans="1:7" x14ac:dyDescent="0.25">
      <c r="A2330" s="1">
        <v>43595</v>
      </c>
      <c r="B2330" s="20" t="s">
        <v>1</v>
      </c>
      <c r="C2330" t="s">
        <v>232</v>
      </c>
      <c r="D2330">
        <v>1</v>
      </c>
      <c r="E2330" t="s">
        <v>220</v>
      </c>
      <c r="F2330">
        <v>21.2</v>
      </c>
      <c r="G2330" t="s">
        <v>216</v>
      </c>
    </row>
    <row r="2331" spans="1:7" x14ac:dyDescent="0.25">
      <c r="A2331" s="1">
        <v>43595</v>
      </c>
      <c r="B2331" s="20" t="s">
        <v>1</v>
      </c>
      <c r="C2331" t="s">
        <v>232</v>
      </c>
      <c r="D2331">
        <v>1</v>
      </c>
      <c r="E2331" t="s">
        <v>220</v>
      </c>
      <c r="F2331">
        <v>15.5</v>
      </c>
    </row>
    <row r="2332" spans="1:7" x14ac:dyDescent="0.25">
      <c r="A2332" s="1">
        <v>43595</v>
      </c>
      <c r="B2332" s="20" t="s">
        <v>1</v>
      </c>
      <c r="C2332" t="s">
        <v>232</v>
      </c>
      <c r="D2332">
        <v>1</v>
      </c>
      <c r="E2332" t="s">
        <v>220</v>
      </c>
      <c r="F2332">
        <v>19.899999999999999</v>
      </c>
      <c r="G2332" t="s">
        <v>217</v>
      </c>
    </row>
    <row r="2333" spans="1:7" x14ac:dyDescent="0.25">
      <c r="A2333" s="1">
        <v>43595</v>
      </c>
      <c r="B2333" s="20" t="s">
        <v>1</v>
      </c>
      <c r="C2333" t="s">
        <v>232</v>
      </c>
      <c r="D2333">
        <v>1</v>
      </c>
      <c r="E2333" t="s">
        <v>220</v>
      </c>
      <c r="F2333">
        <v>18.5</v>
      </c>
      <c r="G2333" t="s">
        <v>216</v>
      </c>
    </row>
    <row r="2334" spans="1:7" x14ac:dyDescent="0.25">
      <c r="A2334" s="1">
        <v>43595</v>
      </c>
      <c r="B2334" s="20" t="s">
        <v>1</v>
      </c>
      <c r="C2334" t="s">
        <v>232</v>
      </c>
      <c r="D2334">
        <v>1</v>
      </c>
      <c r="E2334" t="s">
        <v>220</v>
      </c>
      <c r="F2334">
        <v>20.6</v>
      </c>
      <c r="G2334" t="s">
        <v>216</v>
      </c>
    </row>
    <row r="2335" spans="1:7" x14ac:dyDescent="0.25">
      <c r="A2335" s="1">
        <v>43595</v>
      </c>
      <c r="B2335" s="20" t="s">
        <v>1</v>
      </c>
      <c r="C2335" t="s">
        <v>232</v>
      </c>
      <c r="D2335">
        <v>1</v>
      </c>
      <c r="E2335" t="s">
        <v>221</v>
      </c>
      <c r="F2335">
        <v>21</v>
      </c>
    </row>
    <row r="2336" spans="1:7" x14ac:dyDescent="0.25">
      <c r="A2336" s="1">
        <v>43595</v>
      </c>
      <c r="B2336" s="20" t="s">
        <v>1</v>
      </c>
      <c r="C2336" t="s">
        <v>232</v>
      </c>
      <c r="D2336">
        <v>1</v>
      </c>
      <c r="E2336" t="s">
        <v>219</v>
      </c>
      <c r="F2336">
        <v>24.2</v>
      </c>
      <c r="G2336" t="s">
        <v>216</v>
      </c>
    </row>
    <row r="2337" spans="1:8" x14ac:dyDescent="0.25">
      <c r="A2337" s="1">
        <v>43595</v>
      </c>
      <c r="B2337" s="20" t="s">
        <v>1</v>
      </c>
      <c r="C2337" t="s">
        <v>232</v>
      </c>
      <c r="D2337">
        <v>1</v>
      </c>
      <c r="E2337" t="s">
        <v>219</v>
      </c>
      <c r="F2337">
        <v>20.2</v>
      </c>
      <c r="G2337" t="s">
        <v>216</v>
      </c>
    </row>
    <row r="2338" spans="1:8" x14ac:dyDescent="0.25">
      <c r="A2338" s="1">
        <v>43595</v>
      </c>
      <c r="B2338" s="20" t="s">
        <v>1</v>
      </c>
      <c r="C2338" t="s">
        <v>232</v>
      </c>
      <c r="D2338">
        <v>1</v>
      </c>
      <c r="E2338" t="s">
        <v>222</v>
      </c>
      <c r="F2338">
        <v>13.9</v>
      </c>
    </row>
    <row r="2339" spans="1:8" x14ac:dyDescent="0.25">
      <c r="A2339" s="1">
        <v>43595</v>
      </c>
      <c r="B2339" s="20" t="s">
        <v>1</v>
      </c>
      <c r="C2339" t="s">
        <v>232</v>
      </c>
      <c r="D2339">
        <v>1</v>
      </c>
      <c r="E2339" t="s">
        <v>233</v>
      </c>
      <c r="F2339">
        <v>7.3</v>
      </c>
    </row>
    <row r="2340" spans="1:8" x14ac:dyDescent="0.25">
      <c r="A2340" s="1">
        <v>43595</v>
      </c>
      <c r="B2340" s="20" t="s">
        <v>1</v>
      </c>
      <c r="C2340" t="s">
        <v>232</v>
      </c>
      <c r="D2340">
        <v>1</v>
      </c>
      <c r="E2340" t="s">
        <v>226</v>
      </c>
      <c r="F2340">
        <v>17.899999999999999</v>
      </c>
      <c r="G2340" t="s">
        <v>217</v>
      </c>
      <c r="H2340">
        <v>2</v>
      </c>
    </row>
    <row r="2341" spans="1:8" x14ac:dyDescent="0.25">
      <c r="A2341" s="1">
        <v>43595</v>
      </c>
      <c r="B2341" s="20" t="s">
        <v>1</v>
      </c>
      <c r="C2341" t="s">
        <v>232</v>
      </c>
      <c r="D2341">
        <v>2</v>
      </c>
      <c r="E2341" t="s">
        <v>215</v>
      </c>
      <c r="F2341">
        <v>13.7</v>
      </c>
      <c r="G2341" t="s">
        <v>216</v>
      </c>
    </row>
    <row r="2342" spans="1:8" x14ac:dyDescent="0.25">
      <c r="A2342" s="1">
        <v>43595</v>
      </c>
      <c r="B2342" s="20" t="s">
        <v>1</v>
      </c>
      <c r="C2342" t="s">
        <v>232</v>
      </c>
      <c r="D2342">
        <v>2</v>
      </c>
      <c r="E2342" t="s">
        <v>215</v>
      </c>
      <c r="F2342">
        <v>15.1</v>
      </c>
      <c r="G2342" t="s">
        <v>216</v>
      </c>
    </row>
    <row r="2343" spans="1:8" x14ac:dyDescent="0.25">
      <c r="A2343" s="1">
        <v>43595</v>
      </c>
      <c r="B2343" s="20" t="s">
        <v>1</v>
      </c>
      <c r="C2343" t="s">
        <v>232</v>
      </c>
      <c r="D2343">
        <v>2</v>
      </c>
      <c r="E2343" t="s">
        <v>215</v>
      </c>
      <c r="F2343">
        <v>14.3</v>
      </c>
      <c r="G2343" t="s">
        <v>216</v>
      </c>
    </row>
    <row r="2344" spans="1:8" x14ac:dyDescent="0.25">
      <c r="A2344" s="1">
        <v>43595</v>
      </c>
      <c r="B2344" s="20" t="s">
        <v>1</v>
      </c>
      <c r="C2344" t="s">
        <v>232</v>
      </c>
      <c r="D2344">
        <v>2</v>
      </c>
      <c r="E2344" t="s">
        <v>215</v>
      </c>
      <c r="F2344">
        <v>14.6</v>
      </c>
      <c r="G2344" t="s">
        <v>216</v>
      </c>
    </row>
    <row r="2345" spans="1:8" x14ac:dyDescent="0.25">
      <c r="A2345" s="1">
        <v>43595</v>
      </c>
      <c r="B2345" s="20" t="s">
        <v>1</v>
      </c>
      <c r="C2345" t="s">
        <v>232</v>
      </c>
      <c r="D2345">
        <v>2</v>
      </c>
      <c r="E2345" t="s">
        <v>215</v>
      </c>
      <c r="F2345">
        <v>13.5</v>
      </c>
      <c r="G2345" t="s">
        <v>216</v>
      </c>
    </row>
    <row r="2346" spans="1:8" x14ac:dyDescent="0.25">
      <c r="A2346" s="1">
        <v>43595</v>
      </c>
      <c r="B2346" s="20" t="s">
        <v>1</v>
      </c>
      <c r="C2346" t="s">
        <v>232</v>
      </c>
      <c r="D2346">
        <v>2</v>
      </c>
      <c r="E2346" t="s">
        <v>215</v>
      </c>
      <c r="F2346">
        <v>12.3</v>
      </c>
      <c r="G2346" t="s">
        <v>216</v>
      </c>
    </row>
    <row r="2347" spans="1:8" x14ac:dyDescent="0.25">
      <c r="A2347" s="1">
        <v>43595</v>
      </c>
      <c r="B2347" s="20" t="s">
        <v>1</v>
      </c>
      <c r="C2347" t="s">
        <v>232</v>
      </c>
      <c r="D2347">
        <v>2</v>
      </c>
      <c r="E2347" t="s">
        <v>215</v>
      </c>
      <c r="F2347">
        <v>13.1</v>
      </c>
      <c r="G2347" t="s">
        <v>217</v>
      </c>
    </row>
    <row r="2348" spans="1:8" x14ac:dyDescent="0.25">
      <c r="A2348" s="1">
        <v>43595</v>
      </c>
      <c r="B2348" s="20" t="s">
        <v>1</v>
      </c>
      <c r="C2348" t="s">
        <v>232</v>
      </c>
      <c r="D2348">
        <v>2</v>
      </c>
      <c r="E2348" t="s">
        <v>215</v>
      </c>
      <c r="F2348">
        <v>16.8</v>
      </c>
      <c r="G2348" t="s">
        <v>216</v>
      </c>
    </row>
    <row r="2349" spans="1:8" x14ac:dyDescent="0.25">
      <c r="A2349" s="1">
        <v>43595</v>
      </c>
      <c r="B2349" s="20" t="s">
        <v>1</v>
      </c>
      <c r="C2349" t="s">
        <v>232</v>
      </c>
      <c r="D2349">
        <v>2</v>
      </c>
      <c r="E2349" t="s">
        <v>215</v>
      </c>
      <c r="F2349">
        <v>15.7</v>
      </c>
      <c r="G2349" t="s">
        <v>216</v>
      </c>
    </row>
    <row r="2350" spans="1:8" x14ac:dyDescent="0.25">
      <c r="A2350" s="1">
        <v>43595</v>
      </c>
      <c r="B2350" s="20" t="s">
        <v>1</v>
      </c>
      <c r="C2350" t="s">
        <v>232</v>
      </c>
      <c r="D2350">
        <v>2</v>
      </c>
      <c r="E2350" t="s">
        <v>215</v>
      </c>
      <c r="F2350">
        <v>13.5</v>
      </c>
      <c r="G2350" t="s">
        <v>216</v>
      </c>
    </row>
    <row r="2351" spans="1:8" x14ac:dyDescent="0.25">
      <c r="A2351" s="1">
        <v>43595</v>
      </c>
      <c r="B2351" s="20" t="s">
        <v>1</v>
      </c>
      <c r="C2351" t="s">
        <v>232</v>
      </c>
      <c r="D2351">
        <v>2</v>
      </c>
      <c r="E2351" t="s">
        <v>218</v>
      </c>
      <c r="F2351">
        <v>23.2</v>
      </c>
      <c r="G2351" t="s">
        <v>216</v>
      </c>
    </row>
    <row r="2352" spans="1:8" x14ac:dyDescent="0.25">
      <c r="A2352" s="1">
        <v>43595</v>
      </c>
      <c r="B2352" s="20" t="s">
        <v>1</v>
      </c>
      <c r="C2352" t="s">
        <v>232</v>
      </c>
      <c r="D2352">
        <v>2</v>
      </c>
      <c r="E2352" t="s">
        <v>218</v>
      </c>
      <c r="F2352">
        <v>17.3</v>
      </c>
      <c r="G2352" t="s">
        <v>216</v>
      </c>
    </row>
    <row r="2353" spans="1:8" x14ac:dyDescent="0.25">
      <c r="A2353" s="1">
        <v>43595</v>
      </c>
      <c r="B2353" s="20" t="s">
        <v>1</v>
      </c>
      <c r="C2353" t="s">
        <v>232</v>
      </c>
      <c r="D2353">
        <v>2</v>
      </c>
      <c r="E2353" t="s">
        <v>218</v>
      </c>
      <c r="F2353">
        <v>14.2</v>
      </c>
    </row>
    <row r="2354" spans="1:8" x14ac:dyDescent="0.25">
      <c r="A2354" s="1">
        <v>43595</v>
      </c>
      <c r="B2354" s="20" t="s">
        <v>1</v>
      </c>
      <c r="C2354" t="s">
        <v>232</v>
      </c>
      <c r="D2354">
        <v>2</v>
      </c>
      <c r="E2354" t="s">
        <v>222</v>
      </c>
      <c r="F2354">
        <v>21.1</v>
      </c>
    </row>
    <row r="2355" spans="1:8" x14ac:dyDescent="0.25">
      <c r="A2355" s="1">
        <v>43595</v>
      </c>
      <c r="B2355" s="20" t="s">
        <v>1</v>
      </c>
      <c r="C2355" t="s">
        <v>232</v>
      </c>
      <c r="D2355">
        <v>2</v>
      </c>
      <c r="E2355" t="s">
        <v>222</v>
      </c>
      <c r="F2355">
        <v>13.9</v>
      </c>
    </row>
    <row r="2356" spans="1:8" x14ac:dyDescent="0.25">
      <c r="A2356" s="1">
        <v>43595</v>
      </c>
      <c r="B2356" s="20" t="s">
        <v>1</v>
      </c>
      <c r="C2356" t="s">
        <v>232</v>
      </c>
      <c r="D2356">
        <v>2</v>
      </c>
      <c r="E2356" t="s">
        <v>222</v>
      </c>
      <c r="F2356">
        <v>14.2</v>
      </c>
    </row>
    <row r="2357" spans="1:8" x14ac:dyDescent="0.25">
      <c r="A2357" s="1">
        <v>43595</v>
      </c>
      <c r="B2357" s="20" t="s">
        <v>1</v>
      </c>
      <c r="C2357" t="s">
        <v>232</v>
      </c>
      <c r="D2357">
        <v>2</v>
      </c>
      <c r="E2357" t="s">
        <v>225</v>
      </c>
      <c r="F2357">
        <v>18.100000000000001</v>
      </c>
    </row>
    <row r="2358" spans="1:8" x14ac:dyDescent="0.25">
      <c r="A2358" s="1">
        <v>43595</v>
      </c>
      <c r="B2358" s="20" t="s">
        <v>1</v>
      </c>
      <c r="C2358" t="s">
        <v>232</v>
      </c>
      <c r="D2358">
        <v>2</v>
      </c>
      <c r="E2358" t="s">
        <v>226</v>
      </c>
      <c r="F2358">
        <v>26.7</v>
      </c>
      <c r="G2358" t="s">
        <v>217</v>
      </c>
      <c r="H2358">
        <v>2</v>
      </c>
    </row>
    <row r="2359" spans="1:8" x14ac:dyDescent="0.25">
      <c r="A2359" s="1">
        <v>43595</v>
      </c>
      <c r="B2359" s="20" t="s">
        <v>1</v>
      </c>
      <c r="C2359" t="s">
        <v>232</v>
      </c>
      <c r="D2359">
        <v>2</v>
      </c>
      <c r="E2359" t="s">
        <v>226</v>
      </c>
      <c r="F2359">
        <v>13.8</v>
      </c>
      <c r="G2359" t="s">
        <v>216</v>
      </c>
    </row>
    <row r="2360" spans="1:8" x14ac:dyDescent="0.25">
      <c r="A2360" s="1">
        <v>43595</v>
      </c>
      <c r="B2360" s="20" t="s">
        <v>1</v>
      </c>
      <c r="C2360" t="s">
        <v>232</v>
      </c>
      <c r="D2360">
        <v>2</v>
      </c>
      <c r="E2360" t="s">
        <v>226</v>
      </c>
      <c r="F2360">
        <v>9.8000000000000007</v>
      </c>
      <c r="G2360" t="s">
        <v>216</v>
      </c>
    </row>
    <row r="2361" spans="1:8" x14ac:dyDescent="0.25">
      <c r="A2361" s="1">
        <v>43595</v>
      </c>
      <c r="B2361" s="20" t="s">
        <v>1</v>
      </c>
      <c r="C2361" t="s">
        <v>232</v>
      </c>
      <c r="D2361">
        <v>3</v>
      </c>
      <c r="E2361" t="s">
        <v>218</v>
      </c>
      <c r="F2361">
        <v>15.6</v>
      </c>
    </row>
    <row r="2362" spans="1:8" x14ac:dyDescent="0.25">
      <c r="A2362" s="1">
        <v>43595</v>
      </c>
      <c r="B2362" s="20" t="s">
        <v>1</v>
      </c>
      <c r="C2362" t="s">
        <v>232</v>
      </c>
      <c r="D2362">
        <v>3</v>
      </c>
      <c r="E2362" t="s">
        <v>218</v>
      </c>
      <c r="F2362">
        <v>15.8</v>
      </c>
    </row>
    <row r="2363" spans="1:8" x14ac:dyDescent="0.25">
      <c r="A2363" s="1">
        <v>43595</v>
      </c>
      <c r="B2363" s="20" t="s">
        <v>1</v>
      </c>
      <c r="C2363" t="s">
        <v>232</v>
      </c>
      <c r="D2363">
        <v>3</v>
      </c>
      <c r="E2363" t="s">
        <v>218</v>
      </c>
      <c r="F2363">
        <v>12.3</v>
      </c>
    </row>
    <row r="2364" spans="1:8" x14ac:dyDescent="0.25">
      <c r="A2364" s="1">
        <v>43595</v>
      </c>
      <c r="B2364" s="20" t="s">
        <v>1</v>
      </c>
      <c r="C2364" t="s">
        <v>232</v>
      </c>
      <c r="D2364">
        <v>3</v>
      </c>
      <c r="E2364" t="s">
        <v>218</v>
      </c>
      <c r="F2364">
        <v>13.7</v>
      </c>
    </row>
    <row r="2365" spans="1:8" x14ac:dyDescent="0.25">
      <c r="A2365" s="1">
        <v>43595</v>
      </c>
      <c r="B2365" s="20" t="s">
        <v>1</v>
      </c>
      <c r="C2365" t="s">
        <v>232</v>
      </c>
      <c r="D2365">
        <v>3</v>
      </c>
      <c r="E2365" t="s">
        <v>218</v>
      </c>
      <c r="F2365">
        <v>15.8</v>
      </c>
    </row>
    <row r="2366" spans="1:8" x14ac:dyDescent="0.25">
      <c r="A2366" s="1">
        <v>43595</v>
      </c>
      <c r="B2366" s="20" t="s">
        <v>1</v>
      </c>
      <c r="C2366" t="s">
        <v>232</v>
      </c>
      <c r="D2366">
        <v>3</v>
      </c>
      <c r="E2366" t="s">
        <v>218</v>
      </c>
      <c r="F2366">
        <v>13.2</v>
      </c>
    </row>
    <row r="2367" spans="1:8" x14ac:dyDescent="0.25">
      <c r="A2367" s="1">
        <v>43595</v>
      </c>
      <c r="B2367" s="20" t="s">
        <v>1</v>
      </c>
      <c r="C2367" t="s">
        <v>232</v>
      </c>
      <c r="D2367">
        <v>3</v>
      </c>
      <c r="E2367" t="s">
        <v>218</v>
      </c>
      <c r="F2367">
        <v>18.600000000000001</v>
      </c>
      <c r="G2367" t="s">
        <v>216</v>
      </c>
    </row>
    <row r="2368" spans="1:8" x14ac:dyDescent="0.25">
      <c r="A2368" s="1">
        <v>43595</v>
      </c>
      <c r="B2368" s="20" t="s">
        <v>1</v>
      </c>
      <c r="C2368" t="s">
        <v>232</v>
      </c>
      <c r="D2368">
        <v>3</v>
      </c>
      <c r="E2368" t="s">
        <v>218</v>
      </c>
      <c r="F2368">
        <v>10.1</v>
      </c>
    </row>
    <row r="2369" spans="1:7" x14ac:dyDescent="0.25">
      <c r="A2369" s="1">
        <v>43595</v>
      </c>
      <c r="B2369" s="20" t="s">
        <v>1</v>
      </c>
      <c r="C2369" t="s">
        <v>232</v>
      </c>
      <c r="D2369">
        <v>3</v>
      </c>
      <c r="E2369" t="s">
        <v>218</v>
      </c>
      <c r="F2369">
        <v>16.5</v>
      </c>
    </row>
    <row r="2370" spans="1:7" x14ac:dyDescent="0.25">
      <c r="A2370" s="1">
        <v>43595</v>
      </c>
      <c r="B2370" s="20" t="s">
        <v>1</v>
      </c>
      <c r="C2370" t="s">
        <v>232</v>
      </c>
      <c r="D2370">
        <v>3</v>
      </c>
      <c r="E2370" t="s">
        <v>218</v>
      </c>
      <c r="F2370">
        <v>14</v>
      </c>
    </row>
    <row r="2371" spans="1:7" x14ac:dyDescent="0.25">
      <c r="A2371" s="1">
        <v>43595</v>
      </c>
      <c r="B2371" s="20" t="s">
        <v>1</v>
      </c>
      <c r="C2371" t="s">
        <v>232</v>
      </c>
      <c r="D2371">
        <v>3</v>
      </c>
      <c r="E2371" t="s">
        <v>218</v>
      </c>
      <c r="F2371">
        <v>12.9</v>
      </c>
    </row>
    <row r="2372" spans="1:7" x14ac:dyDescent="0.25">
      <c r="A2372" s="1">
        <v>43595</v>
      </c>
      <c r="B2372" s="20" t="s">
        <v>1</v>
      </c>
      <c r="C2372" t="s">
        <v>232</v>
      </c>
      <c r="D2372">
        <v>3</v>
      </c>
      <c r="E2372" t="s">
        <v>218</v>
      </c>
      <c r="F2372">
        <v>12.9</v>
      </c>
    </row>
    <row r="2373" spans="1:7" x14ac:dyDescent="0.25">
      <c r="A2373" s="1">
        <v>43595</v>
      </c>
      <c r="B2373" s="20" t="s">
        <v>1</v>
      </c>
      <c r="C2373" t="s">
        <v>232</v>
      </c>
      <c r="D2373">
        <v>3</v>
      </c>
      <c r="E2373" t="s">
        <v>218</v>
      </c>
      <c r="F2373">
        <v>18.3</v>
      </c>
      <c r="G2373" t="s">
        <v>216</v>
      </c>
    </row>
    <row r="2374" spans="1:7" x14ac:dyDescent="0.25">
      <c r="A2374" s="1">
        <v>43595</v>
      </c>
      <c r="B2374" s="20" t="s">
        <v>1</v>
      </c>
      <c r="C2374" t="s">
        <v>232</v>
      </c>
      <c r="D2374">
        <v>3</v>
      </c>
      <c r="E2374" t="s">
        <v>218</v>
      </c>
      <c r="F2374">
        <v>16.8</v>
      </c>
    </row>
    <row r="2375" spans="1:7" x14ac:dyDescent="0.25">
      <c r="A2375" s="1">
        <v>43595</v>
      </c>
      <c r="B2375" s="20" t="s">
        <v>1</v>
      </c>
      <c r="C2375" t="s">
        <v>232</v>
      </c>
      <c r="D2375">
        <v>3</v>
      </c>
      <c r="E2375" t="s">
        <v>218</v>
      </c>
      <c r="F2375">
        <v>18</v>
      </c>
      <c r="G2375" t="s">
        <v>217</v>
      </c>
    </row>
    <row r="2376" spans="1:7" x14ac:dyDescent="0.25">
      <c r="A2376" s="1">
        <v>43595</v>
      </c>
      <c r="B2376" s="20" t="s">
        <v>1</v>
      </c>
      <c r="C2376" t="s">
        <v>232</v>
      </c>
      <c r="D2376">
        <v>3</v>
      </c>
      <c r="E2376" t="s">
        <v>218</v>
      </c>
      <c r="F2376">
        <v>18</v>
      </c>
      <c r="G2376" t="s">
        <v>216</v>
      </c>
    </row>
    <row r="2377" spans="1:7" x14ac:dyDescent="0.25">
      <c r="A2377" s="1">
        <v>43595</v>
      </c>
      <c r="B2377" s="20" t="s">
        <v>1</v>
      </c>
      <c r="C2377" t="s">
        <v>232</v>
      </c>
      <c r="D2377">
        <v>3</v>
      </c>
      <c r="E2377" t="s">
        <v>218</v>
      </c>
      <c r="F2377">
        <v>18.8</v>
      </c>
      <c r="G2377" t="s">
        <v>216</v>
      </c>
    </row>
    <row r="2378" spans="1:7" x14ac:dyDescent="0.25">
      <c r="A2378" s="1">
        <v>43595</v>
      </c>
      <c r="B2378" s="20" t="s">
        <v>1</v>
      </c>
      <c r="C2378" t="s">
        <v>232</v>
      </c>
      <c r="D2378">
        <v>3</v>
      </c>
      <c r="E2378" t="s">
        <v>218</v>
      </c>
      <c r="F2378">
        <v>15</v>
      </c>
    </row>
    <row r="2379" spans="1:7" x14ac:dyDescent="0.25">
      <c r="A2379" s="1">
        <v>43595</v>
      </c>
      <c r="B2379" s="20" t="s">
        <v>1</v>
      </c>
      <c r="C2379" t="s">
        <v>232</v>
      </c>
      <c r="D2379">
        <v>3</v>
      </c>
      <c r="E2379" t="s">
        <v>218</v>
      </c>
      <c r="F2379">
        <v>22.9</v>
      </c>
      <c r="G2379" t="s">
        <v>216</v>
      </c>
    </row>
    <row r="2380" spans="1:7" x14ac:dyDescent="0.25">
      <c r="A2380" s="1">
        <v>43595</v>
      </c>
      <c r="B2380" s="20" t="s">
        <v>1</v>
      </c>
      <c r="C2380" t="s">
        <v>232</v>
      </c>
      <c r="D2380">
        <v>3</v>
      </c>
      <c r="E2380" t="s">
        <v>218</v>
      </c>
      <c r="F2380">
        <v>23.6</v>
      </c>
      <c r="G2380" t="s">
        <v>216</v>
      </c>
    </row>
    <row r="2381" spans="1:7" x14ac:dyDescent="0.25">
      <c r="A2381" s="1">
        <v>43595</v>
      </c>
      <c r="B2381" s="20" t="s">
        <v>1</v>
      </c>
      <c r="C2381" t="s">
        <v>232</v>
      </c>
      <c r="D2381">
        <v>3</v>
      </c>
      <c r="E2381" t="s">
        <v>218</v>
      </c>
      <c r="F2381">
        <v>18.2</v>
      </c>
      <c r="G2381" t="s">
        <v>217</v>
      </c>
    </row>
    <row r="2382" spans="1:7" x14ac:dyDescent="0.25">
      <c r="A2382" s="1">
        <v>43595</v>
      </c>
      <c r="B2382" s="20" t="s">
        <v>1</v>
      </c>
      <c r="C2382" t="s">
        <v>232</v>
      </c>
      <c r="D2382">
        <v>3</v>
      </c>
      <c r="E2382" t="s">
        <v>218</v>
      </c>
      <c r="F2382">
        <v>24.1</v>
      </c>
      <c r="G2382" t="s">
        <v>216</v>
      </c>
    </row>
    <row r="2383" spans="1:7" x14ac:dyDescent="0.25">
      <c r="A2383" s="1">
        <v>43595</v>
      </c>
      <c r="B2383" s="20" t="s">
        <v>1</v>
      </c>
      <c r="C2383" t="s">
        <v>232</v>
      </c>
      <c r="D2383">
        <v>3</v>
      </c>
      <c r="E2383" t="s">
        <v>218</v>
      </c>
      <c r="F2383">
        <v>20.3</v>
      </c>
      <c r="G2383" t="s">
        <v>216</v>
      </c>
    </row>
    <row r="2384" spans="1:7" x14ac:dyDescent="0.25">
      <c r="A2384" s="1">
        <v>43595</v>
      </c>
      <c r="B2384" s="20" t="s">
        <v>1</v>
      </c>
      <c r="C2384" t="s">
        <v>232</v>
      </c>
      <c r="D2384">
        <v>3</v>
      </c>
      <c r="E2384" t="s">
        <v>218</v>
      </c>
      <c r="F2384">
        <v>17.7</v>
      </c>
      <c r="G2384" t="s">
        <v>216</v>
      </c>
    </row>
    <row r="2385" spans="1:7" x14ac:dyDescent="0.25">
      <c r="A2385" s="1">
        <v>43595</v>
      </c>
      <c r="B2385" s="20" t="s">
        <v>1</v>
      </c>
      <c r="C2385" t="s">
        <v>232</v>
      </c>
      <c r="D2385">
        <v>3</v>
      </c>
      <c r="E2385" t="s">
        <v>218</v>
      </c>
      <c r="F2385">
        <v>16.2</v>
      </c>
    </row>
    <row r="2386" spans="1:7" x14ac:dyDescent="0.25">
      <c r="A2386" s="1">
        <v>43595</v>
      </c>
      <c r="B2386" s="20" t="s">
        <v>1</v>
      </c>
      <c r="C2386" t="s">
        <v>232</v>
      </c>
      <c r="D2386">
        <v>3</v>
      </c>
      <c r="E2386" t="s">
        <v>218</v>
      </c>
      <c r="F2386">
        <v>16.5</v>
      </c>
    </row>
    <row r="2387" spans="1:7" x14ac:dyDescent="0.25">
      <c r="A2387" s="1">
        <v>43595</v>
      </c>
      <c r="B2387" s="20" t="s">
        <v>1</v>
      </c>
      <c r="C2387" t="s">
        <v>232</v>
      </c>
      <c r="D2387">
        <v>3</v>
      </c>
      <c r="E2387" t="s">
        <v>218</v>
      </c>
      <c r="F2387">
        <v>16.7</v>
      </c>
    </row>
    <row r="2388" spans="1:7" x14ac:dyDescent="0.25">
      <c r="A2388" s="1">
        <v>43595</v>
      </c>
      <c r="B2388" s="20" t="s">
        <v>1</v>
      </c>
      <c r="C2388" t="s">
        <v>232</v>
      </c>
      <c r="D2388">
        <v>3</v>
      </c>
      <c r="E2388" t="s">
        <v>218</v>
      </c>
      <c r="F2388">
        <v>19.2</v>
      </c>
      <c r="G2388" t="s">
        <v>216</v>
      </c>
    </row>
    <row r="2389" spans="1:7" x14ac:dyDescent="0.25">
      <c r="A2389" s="1">
        <v>43595</v>
      </c>
      <c r="B2389" s="20" t="s">
        <v>1</v>
      </c>
      <c r="C2389" t="s">
        <v>232</v>
      </c>
      <c r="D2389">
        <v>3</v>
      </c>
      <c r="E2389" t="s">
        <v>218</v>
      </c>
      <c r="F2389">
        <v>17.100000000000001</v>
      </c>
      <c r="G2389" t="s">
        <v>216</v>
      </c>
    </row>
    <row r="2390" spans="1:7" x14ac:dyDescent="0.25">
      <c r="A2390" s="1">
        <v>43595</v>
      </c>
      <c r="B2390" s="20" t="s">
        <v>1</v>
      </c>
      <c r="C2390" t="s">
        <v>232</v>
      </c>
      <c r="D2390">
        <v>3</v>
      </c>
      <c r="E2390" t="s">
        <v>218</v>
      </c>
      <c r="F2390">
        <v>21.4</v>
      </c>
      <c r="G2390" t="s">
        <v>217</v>
      </c>
    </row>
    <row r="2391" spans="1:7" x14ac:dyDescent="0.25">
      <c r="A2391" s="1">
        <v>43595</v>
      </c>
      <c r="B2391" s="20" t="s">
        <v>1</v>
      </c>
      <c r="C2391" t="s">
        <v>232</v>
      </c>
      <c r="D2391">
        <v>3</v>
      </c>
      <c r="E2391" t="s">
        <v>218</v>
      </c>
      <c r="F2391">
        <v>17.8</v>
      </c>
      <c r="G2391" t="s">
        <v>216</v>
      </c>
    </row>
    <row r="2392" spans="1:7" x14ac:dyDescent="0.25">
      <c r="A2392" s="1">
        <v>43595</v>
      </c>
      <c r="B2392" s="20" t="s">
        <v>1</v>
      </c>
      <c r="C2392" t="s">
        <v>232</v>
      </c>
      <c r="D2392">
        <v>3</v>
      </c>
      <c r="E2392" t="s">
        <v>218</v>
      </c>
      <c r="F2392">
        <v>19.100000000000001</v>
      </c>
      <c r="G2392" t="s">
        <v>216</v>
      </c>
    </row>
    <row r="2393" spans="1:7" x14ac:dyDescent="0.25">
      <c r="A2393" s="1">
        <v>43595</v>
      </c>
      <c r="B2393" s="20" t="s">
        <v>1</v>
      </c>
      <c r="C2393" t="s">
        <v>232</v>
      </c>
      <c r="D2393">
        <v>3</v>
      </c>
      <c r="E2393" t="s">
        <v>218</v>
      </c>
      <c r="F2393">
        <v>13.9</v>
      </c>
    </row>
    <row r="2394" spans="1:7" x14ac:dyDescent="0.25">
      <c r="A2394" s="1">
        <v>43595</v>
      </c>
      <c r="B2394" s="20" t="s">
        <v>1</v>
      </c>
      <c r="C2394" t="s">
        <v>232</v>
      </c>
      <c r="D2394">
        <v>3</v>
      </c>
      <c r="E2394" t="s">
        <v>218</v>
      </c>
      <c r="F2394">
        <v>15.7</v>
      </c>
    </row>
    <row r="2395" spans="1:7" x14ac:dyDescent="0.25">
      <c r="A2395" s="1">
        <v>43595</v>
      </c>
      <c r="B2395" s="20" t="s">
        <v>1</v>
      </c>
      <c r="C2395" t="s">
        <v>232</v>
      </c>
      <c r="D2395">
        <v>3</v>
      </c>
      <c r="E2395" t="s">
        <v>218</v>
      </c>
      <c r="F2395">
        <v>16.5</v>
      </c>
    </row>
    <row r="2396" spans="1:7" x14ac:dyDescent="0.25">
      <c r="A2396" s="1">
        <v>43595</v>
      </c>
      <c r="B2396" s="20" t="s">
        <v>1</v>
      </c>
      <c r="C2396" t="s">
        <v>232</v>
      </c>
      <c r="D2396">
        <v>3</v>
      </c>
      <c r="E2396" t="s">
        <v>218</v>
      </c>
      <c r="F2396">
        <v>20.399999999999999</v>
      </c>
      <c r="G2396" t="s">
        <v>216</v>
      </c>
    </row>
    <row r="2397" spans="1:7" x14ac:dyDescent="0.25">
      <c r="A2397" s="1">
        <v>43595</v>
      </c>
      <c r="B2397" s="20" t="s">
        <v>1</v>
      </c>
      <c r="C2397" t="s">
        <v>232</v>
      </c>
      <c r="D2397">
        <v>3</v>
      </c>
      <c r="E2397" t="s">
        <v>218</v>
      </c>
      <c r="F2397">
        <v>16.2</v>
      </c>
    </row>
    <row r="2398" spans="1:7" x14ac:dyDescent="0.25">
      <c r="A2398" s="1">
        <v>43595</v>
      </c>
      <c r="B2398" s="20" t="s">
        <v>1</v>
      </c>
      <c r="C2398" t="s">
        <v>232</v>
      </c>
      <c r="D2398">
        <v>3</v>
      </c>
      <c r="E2398" t="s">
        <v>218</v>
      </c>
      <c r="F2398">
        <v>21.6</v>
      </c>
      <c r="G2398" t="s">
        <v>216</v>
      </c>
    </row>
    <row r="2399" spans="1:7" x14ac:dyDescent="0.25">
      <c r="A2399" s="1">
        <v>43595</v>
      </c>
      <c r="B2399" s="20" t="s">
        <v>1</v>
      </c>
      <c r="C2399" t="s">
        <v>232</v>
      </c>
      <c r="D2399">
        <v>3</v>
      </c>
      <c r="E2399" t="s">
        <v>218</v>
      </c>
      <c r="F2399">
        <v>20.9</v>
      </c>
      <c r="G2399" t="s">
        <v>216</v>
      </c>
    </row>
    <row r="2400" spans="1:7" x14ac:dyDescent="0.25">
      <c r="A2400" s="1">
        <v>43595</v>
      </c>
      <c r="B2400" s="20" t="s">
        <v>1</v>
      </c>
      <c r="C2400" t="s">
        <v>232</v>
      </c>
      <c r="D2400">
        <v>3</v>
      </c>
      <c r="E2400" t="s">
        <v>219</v>
      </c>
      <c r="F2400">
        <v>24.1</v>
      </c>
      <c r="G2400" t="s">
        <v>216</v>
      </c>
    </row>
    <row r="2401" spans="1:7" x14ac:dyDescent="0.25">
      <c r="A2401" s="1">
        <v>43595</v>
      </c>
      <c r="B2401" s="20" t="s">
        <v>1</v>
      </c>
      <c r="C2401" t="s">
        <v>232</v>
      </c>
      <c r="D2401">
        <v>3</v>
      </c>
      <c r="E2401" t="s">
        <v>219</v>
      </c>
      <c r="F2401">
        <v>20.3</v>
      </c>
      <c r="G2401" t="s">
        <v>217</v>
      </c>
    </row>
    <row r="2402" spans="1:7" x14ac:dyDescent="0.25">
      <c r="A2402" s="1">
        <v>43595</v>
      </c>
      <c r="B2402" s="20" t="s">
        <v>1</v>
      </c>
      <c r="C2402" t="s">
        <v>232</v>
      </c>
      <c r="D2402">
        <v>3</v>
      </c>
      <c r="E2402" t="s">
        <v>219</v>
      </c>
      <c r="F2402">
        <v>15.7</v>
      </c>
    </row>
    <row r="2403" spans="1:7" x14ac:dyDescent="0.25">
      <c r="A2403" s="1">
        <v>43595</v>
      </c>
      <c r="B2403" s="20" t="s">
        <v>1</v>
      </c>
      <c r="C2403" t="s">
        <v>232</v>
      </c>
      <c r="D2403">
        <v>3</v>
      </c>
      <c r="E2403" t="s">
        <v>219</v>
      </c>
      <c r="F2403">
        <v>12</v>
      </c>
    </row>
    <row r="2404" spans="1:7" x14ac:dyDescent="0.25">
      <c r="A2404" s="1">
        <v>43595</v>
      </c>
      <c r="B2404" s="20" t="s">
        <v>1</v>
      </c>
      <c r="C2404" t="s">
        <v>232</v>
      </c>
      <c r="D2404">
        <v>3</v>
      </c>
      <c r="E2404" t="s">
        <v>219</v>
      </c>
      <c r="F2404">
        <v>13.7</v>
      </c>
    </row>
    <row r="2405" spans="1:7" x14ac:dyDescent="0.25">
      <c r="A2405" s="1">
        <v>43595</v>
      </c>
      <c r="B2405" s="20" t="s">
        <v>1</v>
      </c>
      <c r="C2405" t="s">
        <v>232</v>
      </c>
      <c r="D2405">
        <v>3</v>
      </c>
      <c r="E2405" t="s">
        <v>220</v>
      </c>
      <c r="F2405">
        <v>20.6</v>
      </c>
      <c r="G2405" t="s">
        <v>216</v>
      </c>
    </row>
    <row r="2406" spans="1:7" x14ac:dyDescent="0.25">
      <c r="A2406" s="1">
        <v>43595</v>
      </c>
      <c r="B2406" s="20" t="s">
        <v>1</v>
      </c>
      <c r="C2406" t="s">
        <v>232</v>
      </c>
      <c r="D2406">
        <v>3</v>
      </c>
      <c r="E2406" t="s">
        <v>220</v>
      </c>
      <c r="F2406">
        <v>17</v>
      </c>
    </row>
    <row r="2407" spans="1:7" x14ac:dyDescent="0.25">
      <c r="A2407" s="1">
        <v>43595</v>
      </c>
      <c r="B2407" s="20" t="s">
        <v>1</v>
      </c>
      <c r="C2407" t="s">
        <v>232</v>
      </c>
      <c r="D2407">
        <v>3</v>
      </c>
      <c r="E2407" t="s">
        <v>220</v>
      </c>
      <c r="F2407">
        <v>17.7</v>
      </c>
    </row>
    <row r="2408" spans="1:7" x14ac:dyDescent="0.25">
      <c r="A2408" s="1">
        <v>43595</v>
      </c>
      <c r="B2408" s="20" t="s">
        <v>1</v>
      </c>
      <c r="C2408" t="s">
        <v>232</v>
      </c>
      <c r="D2408">
        <v>3</v>
      </c>
      <c r="E2408" t="s">
        <v>220</v>
      </c>
      <c r="F2408">
        <v>17.2</v>
      </c>
    </row>
    <row r="2409" spans="1:7" x14ac:dyDescent="0.25">
      <c r="A2409" s="1">
        <v>43595</v>
      </c>
      <c r="B2409" s="20" t="s">
        <v>1</v>
      </c>
      <c r="C2409" t="s">
        <v>232</v>
      </c>
      <c r="D2409">
        <v>3</v>
      </c>
      <c r="E2409" t="s">
        <v>220</v>
      </c>
      <c r="F2409">
        <v>17.100000000000001</v>
      </c>
    </row>
    <row r="2410" spans="1:7" x14ac:dyDescent="0.25">
      <c r="A2410" s="1">
        <v>43595</v>
      </c>
      <c r="B2410" s="20" t="s">
        <v>1</v>
      </c>
      <c r="C2410" t="s">
        <v>232</v>
      </c>
      <c r="D2410">
        <v>3</v>
      </c>
      <c r="E2410" t="s">
        <v>220</v>
      </c>
      <c r="F2410">
        <v>15.4</v>
      </c>
    </row>
    <row r="2411" spans="1:7" x14ac:dyDescent="0.25">
      <c r="A2411" s="1">
        <v>43595</v>
      </c>
      <c r="B2411" s="20" t="s">
        <v>1</v>
      </c>
      <c r="C2411" t="s">
        <v>232</v>
      </c>
      <c r="D2411">
        <v>3</v>
      </c>
      <c r="E2411" t="s">
        <v>225</v>
      </c>
      <c r="F2411">
        <v>14.2</v>
      </c>
    </row>
    <row r="2412" spans="1:7" x14ac:dyDescent="0.25">
      <c r="A2412" s="1">
        <v>43595</v>
      </c>
      <c r="B2412" s="20" t="s">
        <v>1</v>
      </c>
      <c r="C2412" t="s">
        <v>232</v>
      </c>
      <c r="D2412">
        <v>4</v>
      </c>
      <c r="E2412" t="s">
        <v>220</v>
      </c>
      <c r="F2412">
        <v>35</v>
      </c>
      <c r="G2412" t="s">
        <v>216</v>
      </c>
    </row>
    <row r="2413" spans="1:7" x14ac:dyDescent="0.25">
      <c r="A2413" s="1">
        <v>43595</v>
      </c>
      <c r="B2413" s="20" t="s">
        <v>1</v>
      </c>
      <c r="C2413" t="s">
        <v>232</v>
      </c>
      <c r="D2413">
        <v>4</v>
      </c>
      <c r="E2413" t="s">
        <v>220</v>
      </c>
      <c r="F2413">
        <v>34.1</v>
      </c>
      <c r="G2413" t="s">
        <v>216</v>
      </c>
    </row>
    <row r="2414" spans="1:7" x14ac:dyDescent="0.25">
      <c r="A2414" s="1">
        <v>43595</v>
      </c>
      <c r="B2414" s="20" t="s">
        <v>1</v>
      </c>
      <c r="C2414" t="s">
        <v>232</v>
      </c>
      <c r="D2414">
        <v>4</v>
      </c>
      <c r="E2414" t="s">
        <v>220</v>
      </c>
      <c r="F2414">
        <v>31.3</v>
      </c>
      <c r="G2414" t="s">
        <v>216</v>
      </c>
    </row>
    <row r="2415" spans="1:7" x14ac:dyDescent="0.25">
      <c r="A2415" s="1">
        <v>43595</v>
      </c>
      <c r="B2415" s="20" t="s">
        <v>1</v>
      </c>
      <c r="C2415" t="s">
        <v>232</v>
      </c>
      <c r="D2415">
        <v>4</v>
      </c>
      <c r="E2415" t="s">
        <v>220</v>
      </c>
      <c r="F2415">
        <v>28.4</v>
      </c>
      <c r="G2415" t="s">
        <v>216</v>
      </c>
    </row>
    <row r="2416" spans="1:7" x14ac:dyDescent="0.25">
      <c r="A2416" s="1">
        <v>43595</v>
      </c>
      <c r="B2416" s="20" t="s">
        <v>1</v>
      </c>
      <c r="C2416" t="s">
        <v>232</v>
      </c>
      <c r="D2416">
        <v>4</v>
      </c>
      <c r="E2416" t="s">
        <v>220</v>
      </c>
      <c r="F2416">
        <v>29.3</v>
      </c>
      <c r="G2416" t="s">
        <v>216</v>
      </c>
    </row>
    <row r="2417" spans="1:7" x14ac:dyDescent="0.25">
      <c r="A2417" s="1">
        <v>43595</v>
      </c>
      <c r="B2417" s="20" t="s">
        <v>1</v>
      </c>
      <c r="C2417" t="s">
        <v>232</v>
      </c>
      <c r="D2417">
        <v>4</v>
      </c>
      <c r="E2417" t="s">
        <v>220</v>
      </c>
      <c r="F2417">
        <v>32.700000000000003</v>
      </c>
      <c r="G2417" t="s">
        <v>216</v>
      </c>
    </row>
    <row r="2418" spans="1:7" x14ac:dyDescent="0.25">
      <c r="A2418" s="1">
        <v>43595</v>
      </c>
      <c r="B2418" s="20" t="s">
        <v>1</v>
      </c>
      <c r="C2418" t="s">
        <v>232</v>
      </c>
      <c r="D2418">
        <v>4</v>
      </c>
      <c r="E2418" t="s">
        <v>220</v>
      </c>
      <c r="F2418">
        <v>35.1</v>
      </c>
      <c r="G2418" t="s">
        <v>217</v>
      </c>
    </row>
    <row r="2419" spans="1:7" x14ac:dyDescent="0.25">
      <c r="A2419" s="1">
        <v>43595</v>
      </c>
      <c r="B2419" s="20" t="s">
        <v>1</v>
      </c>
      <c r="C2419" t="s">
        <v>232</v>
      </c>
      <c r="D2419">
        <v>4</v>
      </c>
      <c r="E2419" t="s">
        <v>220</v>
      </c>
      <c r="F2419">
        <v>27.4</v>
      </c>
      <c r="G2419" t="s">
        <v>217</v>
      </c>
    </row>
    <row r="2420" spans="1:7" x14ac:dyDescent="0.25">
      <c r="A2420" s="1">
        <v>43595</v>
      </c>
      <c r="B2420" s="20" t="s">
        <v>1</v>
      </c>
      <c r="C2420" t="s">
        <v>232</v>
      </c>
      <c r="D2420">
        <v>4</v>
      </c>
      <c r="E2420" t="s">
        <v>220</v>
      </c>
      <c r="F2420">
        <v>33</v>
      </c>
      <c r="G2420" t="s">
        <v>216</v>
      </c>
    </row>
    <row r="2421" spans="1:7" x14ac:dyDescent="0.25">
      <c r="A2421" s="1">
        <v>43595</v>
      </c>
      <c r="B2421" s="20" t="s">
        <v>1</v>
      </c>
      <c r="C2421" t="s">
        <v>232</v>
      </c>
      <c r="D2421">
        <v>4</v>
      </c>
      <c r="E2421" t="s">
        <v>220</v>
      </c>
      <c r="F2421">
        <v>30.7</v>
      </c>
      <c r="G2421" t="s">
        <v>217</v>
      </c>
    </row>
    <row r="2422" spans="1:7" x14ac:dyDescent="0.25">
      <c r="A2422" s="1">
        <v>43595</v>
      </c>
      <c r="B2422" s="20" t="s">
        <v>1</v>
      </c>
      <c r="C2422" t="s">
        <v>232</v>
      </c>
      <c r="D2422">
        <v>4</v>
      </c>
      <c r="E2422" t="s">
        <v>220</v>
      </c>
      <c r="F2422">
        <v>29.3</v>
      </c>
      <c r="G2422" t="s">
        <v>216</v>
      </c>
    </row>
    <row r="2423" spans="1:7" x14ac:dyDescent="0.25">
      <c r="A2423" s="1">
        <v>43595</v>
      </c>
      <c r="B2423" s="20" t="s">
        <v>1</v>
      </c>
      <c r="C2423" t="s">
        <v>232</v>
      </c>
      <c r="D2423">
        <v>4</v>
      </c>
      <c r="E2423" t="s">
        <v>220</v>
      </c>
      <c r="F2423">
        <v>30.2</v>
      </c>
      <c r="G2423" t="s">
        <v>216</v>
      </c>
    </row>
    <row r="2424" spans="1:7" x14ac:dyDescent="0.25">
      <c r="A2424" s="1">
        <v>43595</v>
      </c>
      <c r="B2424" s="20" t="s">
        <v>1</v>
      </c>
      <c r="C2424" t="s">
        <v>232</v>
      </c>
      <c r="D2424">
        <v>4</v>
      </c>
      <c r="E2424" t="s">
        <v>220</v>
      </c>
      <c r="F2424">
        <v>32.5</v>
      </c>
      <c r="G2424" t="s">
        <v>216</v>
      </c>
    </row>
    <row r="2425" spans="1:7" x14ac:dyDescent="0.25">
      <c r="A2425" s="1">
        <v>43595</v>
      </c>
      <c r="B2425" s="20" t="s">
        <v>1</v>
      </c>
      <c r="C2425" t="s">
        <v>232</v>
      </c>
      <c r="D2425">
        <v>4</v>
      </c>
      <c r="E2425" t="s">
        <v>220</v>
      </c>
      <c r="F2425">
        <v>22.9</v>
      </c>
      <c r="G2425" t="s">
        <v>217</v>
      </c>
    </row>
    <row r="2426" spans="1:7" x14ac:dyDescent="0.25">
      <c r="A2426" s="1">
        <v>43595</v>
      </c>
      <c r="B2426" s="20" t="s">
        <v>1</v>
      </c>
      <c r="C2426" t="s">
        <v>232</v>
      </c>
      <c r="D2426">
        <v>4</v>
      </c>
      <c r="E2426" t="s">
        <v>220</v>
      </c>
      <c r="F2426">
        <v>22.6</v>
      </c>
      <c r="G2426" t="s">
        <v>217</v>
      </c>
    </row>
    <row r="2427" spans="1:7" x14ac:dyDescent="0.25">
      <c r="A2427" s="1">
        <v>43595</v>
      </c>
      <c r="B2427" s="20" t="s">
        <v>1</v>
      </c>
      <c r="C2427" t="s">
        <v>232</v>
      </c>
      <c r="D2427">
        <v>4</v>
      </c>
      <c r="E2427" t="s">
        <v>220</v>
      </c>
      <c r="F2427">
        <v>22.5</v>
      </c>
      <c r="G2427" t="s">
        <v>217</v>
      </c>
    </row>
    <row r="2428" spans="1:7" x14ac:dyDescent="0.25">
      <c r="A2428" s="1">
        <v>43595</v>
      </c>
      <c r="B2428" s="20" t="s">
        <v>1</v>
      </c>
      <c r="C2428" t="s">
        <v>232</v>
      </c>
      <c r="D2428">
        <v>4</v>
      </c>
      <c r="E2428" t="s">
        <v>220</v>
      </c>
      <c r="F2428">
        <v>24</v>
      </c>
      <c r="G2428" t="s">
        <v>217</v>
      </c>
    </row>
    <row r="2429" spans="1:7" x14ac:dyDescent="0.25">
      <c r="A2429" s="1">
        <v>43595</v>
      </c>
      <c r="B2429" s="20" t="s">
        <v>1</v>
      </c>
      <c r="C2429" t="s">
        <v>232</v>
      </c>
      <c r="D2429">
        <v>4</v>
      </c>
      <c r="E2429" t="s">
        <v>220</v>
      </c>
      <c r="F2429">
        <v>22.8</v>
      </c>
      <c r="G2429" t="s">
        <v>217</v>
      </c>
    </row>
    <row r="2430" spans="1:7" x14ac:dyDescent="0.25">
      <c r="A2430" s="1">
        <v>43595</v>
      </c>
      <c r="B2430" s="20" t="s">
        <v>1</v>
      </c>
      <c r="C2430" t="s">
        <v>232</v>
      </c>
      <c r="D2430">
        <v>4</v>
      </c>
      <c r="E2430" t="s">
        <v>220</v>
      </c>
      <c r="F2430">
        <v>21</v>
      </c>
      <c r="G2430" t="s">
        <v>217</v>
      </c>
    </row>
    <row r="2431" spans="1:7" x14ac:dyDescent="0.25">
      <c r="A2431" s="1">
        <v>43595</v>
      </c>
      <c r="B2431" s="20" t="s">
        <v>1</v>
      </c>
      <c r="C2431" t="s">
        <v>232</v>
      </c>
      <c r="D2431">
        <v>4</v>
      </c>
      <c r="E2431" t="s">
        <v>215</v>
      </c>
      <c r="F2431">
        <v>13.5</v>
      </c>
      <c r="G2431" t="s">
        <v>216</v>
      </c>
    </row>
    <row r="2432" spans="1:7" x14ac:dyDescent="0.25">
      <c r="A2432" s="1">
        <v>43595</v>
      </c>
      <c r="B2432" s="20" t="s">
        <v>1</v>
      </c>
      <c r="C2432" t="s">
        <v>232</v>
      </c>
      <c r="D2432">
        <v>4</v>
      </c>
      <c r="E2432" t="s">
        <v>215</v>
      </c>
      <c r="F2432">
        <v>9.4</v>
      </c>
    </row>
    <row r="2433" spans="1:7" x14ac:dyDescent="0.25">
      <c r="A2433" s="1">
        <v>43595</v>
      </c>
      <c r="B2433" s="20" t="s">
        <v>1</v>
      </c>
      <c r="C2433" t="s">
        <v>232</v>
      </c>
      <c r="D2433">
        <v>4</v>
      </c>
      <c r="E2433" t="s">
        <v>215</v>
      </c>
      <c r="F2433">
        <v>12.7</v>
      </c>
      <c r="G2433" t="s">
        <v>216</v>
      </c>
    </row>
    <row r="2434" spans="1:7" x14ac:dyDescent="0.25">
      <c r="A2434" s="1">
        <v>43595</v>
      </c>
      <c r="B2434" s="20" t="s">
        <v>1</v>
      </c>
      <c r="C2434" t="s">
        <v>232</v>
      </c>
      <c r="D2434">
        <v>4</v>
      </c>
      <c r="E2434" t="s">
        <v>215</v>
      </c>
      <c r="F2434">
        <v>10.6</v>
      </c>
      <c r="G2434" t="s">
        <v>216</v>
      </c>
    </row>
    <row r="2435" spans="1:7" x14ac:dyDescent="0.25">
      <c r="A2435" s="1">
        <v>43595</v>
      </c>
      <c r="B2435" s="20" t="s">
        <v>1</v>
      </c>
      <c r="C2435" t="s">
        <v>232</v>
      </c>
      <c r="D2435">
        <v>4</v>
      </c>
      <c r="E2435" t="s">
        <v>215</v>
      </c>
      <c r="F2435">
        <v>10.5</v>
      </c>
      <c r="G2435" t="s">
        <v>216</v>
      </c>
    </row>
    <row r="2436" spans="1:7" x14ac:dyDescent="0.25">
      <c r="A2436" s="1">
        <v>43595</v>
      </c>
      <c r="B2436" s="20" t="s">
        <v>1</v>
      </c>
      <c r="C2436" t="s">
        <v>232</v>
      </c>
      <c r="D2436">
        <v>4</v>
      </c>
      <c r="E2436" t="s">
        <v>215</v>
      </c>
      <c r="F2436">
        <v>12.2</v>
      </c>
      <c r="G2436" t="s">
        <v>216</v>
      </c>
    </row>
    <row r="2437" spans="1:7" x14ac:dyDescent="0.25">
      <c r="A2437" s="1">
        <v>43595</v>
      </c>
      <c r="B2437" s="20" t="s">
        <v>1</v>
      </c>
      <c r="C2437" t="s">
        <v>232</v>
      </c>
      <c r="D2437">
        <v>4</v>
      </c>
      <c r="E2437" t="s">
        <v>215</v>
      </c>
      <c r="F2437">
        <v>12</v>
      </c>
      <c r="G2437" t="s">
        <v>217</v>
      </c>
    </row>
    <row r="2438" spans="1:7" x14ac:dyDescent="0.25">
      <c r="A2438" s="1">
        <v>43595</v>
      </c>
      <c r="B2438" s="20" t="s">
        <v>1</v>
      </c>
      <c r="C2438" t="s">
        <v>232</v>
      </c>
      <c r="D2438">
        <v>4</v>
      </c>
      <c r="E2438" t="s">
        <v>215</v>
      </c>
      <c r="F2438">
        <v>10.9</v>
      </c>
      <c r="G2438" t="s">
        <v>217</v>
      </c>
    </row>
    <row r="2439" spans="1:7" x14ac:dyDescent="0.25">
      <c r="A2439" s="1">
        <v>43595</v>
      </c>
      <c r="B2439" s="20" t="s">
        <v>1</v>
      </c>
      <c r="C2439" t="s">
        <v>232</v>
      </c>
      <c r="D2439">
        <v>4</v>
      </c>
      <c r="E2439" t="s">
        <v>218</v>
      </c>
      <c r="F2439">
        <v>22.7</v>
      </c>
      <c r="G2439" t="s">
        <v>216</v>
      </c>
    </row>
    <row r="2440" spans="1:7" x14ac:dyDescent="0.25">
      <c r="A2440" s="1">
        <v>43595</v>
      </c>
      <c r="B2440" s="20" t="s">
        <v>1</v>
      </c>
      <c r="C2440" t="s">
        <v>232</v>
      </c>
      <c r="D2440">
        <v>4</v>
      </c>
      <c r="E2440" t="s">
        <v>218</v>
      </c>
      <c r="F2440">
        <v>21.5</v>
      </c>
      <c r="G2440" t="s">
        <v>216</v>
      </c>
    </row>
    <row r="2441" spans="1:7" x14ac:dyDescent="0.25">
      <c r="A2441" s="1">
        <v>43595</v>
      </c>
      <c r="B2441" s="20" t="s">
        <v>1</v>
      </c>
      <c r="C2441" t="s">
        <v>232</v>
      </c>
      <c r="D2441">
        <v>4</v>
      </c>
      <c r="E2441" t="s">
        <v>218</v>
      </c>
      <c r="F2441">
        <v>22.2</v>
      </c>
      <c r="G2441" t="s">
        <v>216</v>
      </c>
    </row>
    <row r="2442" spans="1:7" x14ac:dyDescent="0.25">
      <c r="A2442" s="1">
        <v>43595</v>
      </c>
      <c r="B2442" s="20" t="s">
        <v>1</v>
      </c>
      <c r="C2442" t="s">
        <v>232</v>
      </c>
      <c r="D2442">
        <v>4</v>
      </c>
      <c r="E2442" t="s">
        <v>218</v>
      </c>
      <c r="F2442">
        <v>14.1</v>
      </c>
    </row>
    <row r="2443" spans="1:7" x14ac:dyDescent="0.25">
      <c r="A2443" s="1">
        <v>43595</v>
      </c>
      <c r="B2443" s="20" t="s">
        <v>1</v>
      </c>
      <c r="C2443" t="s">
        <v>232</v>
      </c>
      <c r="D2443">
        <v>4</v>
      </c>
      <c r="E2443" t="s">
        <v>218</v>
      </c>
      <c r="F2443">
        <v>16.8</v>
      </c>
    </row>
    <row r="2444" spans="1:7" x14ac:dyDescent="0.25">
      <c r="A2444" s="1">
        <v>43595</v>
      </c>
      <c r="B2444" s="20" t="s">
        <v>1</v>
      </c>
      <c r="C2444" t="s">
        <v>232</v>
      </c>
      <c r="D2444">
        <v>4</v>
      </c>
      <c r="E2444" t="s">
        <v>218</v>
      </c>
      <c r="F2444">
        <v>12.8</v>
      </c>
    </row>
    <row r="2445" spans="1:7" x14ac:dyDescent="0.25">
      <c r="A2445" s="1">
        <v>43595</v>
      </c>
      <c r="B2445" s="20" t="s">
        <v>1</v>
      </c>
      <c r="C2445" t="s">
        <v>232</v>
      </c>
      <c r="D2445">
        <v>4</v>
      </c>
      <c r="E2445" t="s">
        <v>218</v>
      </c>
      <c r="F2445">
        <v>17.5</v>
      </c>
    </row>
    <row r="2446" spans="1:7" x14ac:dyDescent="0.25">
      <c r="A2446" s="1">
        <v>43595</v>
      </c>
      <c r="B2446" s="20" t="s">
        <v>1</v>
      </c>
      <c r="C2446" t="s">
        <v>232</v>
      </c>
      <c r="D2446">
        <v>4</v>
      </c>
      <c r="E2446" t="s">
        <v>218</v>
      </c>
      <c r="F2446">
        <v>9.5</v>
      </c>
    </row>
    <row r="2447" spans="1:7" x14ac:dyDescent="0.25">
      <c r="A2447" s="1">
        <v>43595</v>
      </c>
      <c r="B2447" s="20" t="s">
        <v>1</v>
      </c>
      <c r="C2447" t="s">
        <v>232</v>
      </c>
      <c r="D2447">
        <v>4</v>
      </c>
      <c r="E2447" t="s">
        <v>219</v>
      </c>
      <c r="F2447">
        <v>17.7</v>
      </c>
    </row>
    <row r="2448" spans="1:7" x14ac:dyDescent="0.25">
      <c r="A2448" s="1">
        <v>43595</v>
      </c>
      <c r="B2448" s="20" t="s">
        <v>1</v>
      </c>
      <c r="C2448" t="s">
        <v>232</v>
      </c>
      <c r="D2448">
        <v>4</v>
      </c>
      <c r="E2448" t="s">
        <v>219</v>
      </c>
      <c r="F2448">
        <v>19.7</v>
      </c>
      <c r="G2448" t="s">
        <v>216</v>
      </c>
    </row>
    <row r="2449" spans="1:7" x14ac:dyDescent="0.25">
      <c r="A2449" s="1">
        <v>43595</v>
      </c>
      <c r="B2449" s="20" t="s">
        <v>1</v>
      </c>
      <c r="C2449" t="s">
        <v>232</v>
      </c>
      <c r="D2449">
        <v>4</v>
      </c>
      <c r="E2449" t="s">
        <v>219</v>
      </c>
      <c r="F2449">
        <v>23</v>
      </c>
      <c r="G2449" t="s">
        <v>217</v>
      </c>
    </row>
    <row r="2450" spans="1:7" x14ac:dyDescent="0.25">
      <c r="A2450" s="1">
        <v>43595</v>
      </c>
      <c r="B2450" s="20" t="s">
        <v>1</v>
      </c>
      <c r="C2450" t="s">
        <v>232</v>
      </c>
      <c r="D2450">
        <v>4</v>
      </c>
      <c r="E2450" t="s">
        <v>219</v>
      </c>
      <c r="F2450">
        <v>23.1</v>
      </c>
      <c r="G2450" t="s">
        <v>217</v>
      </c>
    </row>
    <row r="2451" spans="1:7" x14ac:dyDescent="0.25">
      <c r="A2451" s="1">
        <v>43595</v>
      </c>
      <c r="B2451" s="20" t="s">
        <v>1</v>
      </c>
      <c r="C2451" t="s">
        <v>232</v>
      </c>
      <c r="D2451">
        <v>4</v>
      </c>
      <c r="E2451" t="s">
        <v>219</v>
      </c>
      <c r="F2451">
        <v>22.1</v>
      </c>
      <c r="G2451" t="s">
        <v>217</v>
      </c>
    </row>
    <row r="2452" spans="1:7" x14ac:dyDescent="0.25">
      <c r="A2452" s="1">
        <v>43595</v>
      </c>
      <c r="B2452" s="20" t="s">
        <v>1</v>
      </c>
      <c r="C2452" t="s">
        <v>232</v>
      </c>
      <c r="D2452">
        <v>4</v>
      </c>
      <c r="E2452" t="s">
        <v>219</v>
      </c>
      <c r="F2452">
        <v>19.899999999999999</v>
      </c>
      <c r="G2452" t="s">
        <v>216</v>
      </c>
    </row>
    <row r="2453" spans="1:7" x14ac:dyDescent="0.25">
      <c r="A2453" s="1">
        <v>43595</v>
      </c>
      <c r="B2453" s="20" t="s">
        <v>1</v>
      </c>
      <c r="C2453" t="s">
        <v>232</v>
      </c>
      <c r="D2453">
        <v>4</v>
      </c>
      <c r="E2453" t="s">
        <v>219</v>
      </c>
      <c r="F2453">
        <v>14.8</v>
      </c>
    </row>
    <row r="2454" spans="1:7" x14ac:dyDescent="0.25">
      <c r="A2454" s="1">
        <v>43595</v>
      </c>
      <c r="B2454" s="20" t="s">
        <v>1</v>
      </c>
      <c r="C2454" t="s">
        <v>232</v>
      </c>
      <c r="D2454">
        <v>4</v>
      </c>
      <c r="E2454" t="s">
        <v>222</v>
      </c>
      <c r="F2454">
        <v>14.6</v>
      </c>
    </row>
    <row r="2455" spans="1:7" x14ac:dyDescent="0.25">
      <c r="A2455" s="1">
        <v>43595</v>
      </c>
      <c r="B2455" s="20" t="s">
        <v>1</v>
      </c>
      <c r="C2455" t="s">
        <v>232</v>
      </c>
      <c r="D2455">
        <v>4</v>
      </c>
      <c r="E2455" t="s">
        <v>235</v>
      </c>
      <c r="F2455">
        <v>48.6</v>
      </c>
    </row>
    <row r="2456" spans="1:7" x14ac:dyDescent="0.25">
      <c r="A2456" s="1">
        <v>43595</v>
      </c>
      <c r="B2456" s="20" t="s">
        <v>1</v>
      </c>
      <c r="C2456" t="s">
        <v>232</v>
      </c>
      <c r="D2456">
        <v>4</v>
      </c>
      <c r="E2456" t="s">
        <v>220</v>
      </c>
      <c r="F2456">
        <v>42.1</v>
      </c>
      <c r="G2456" t="s">
        <v>216</v>
      </c>
    </row>
    <row r="2457" spans="1:7" x14ac:dyDescent="0.25">
      <c r="A2457" s="1">
        <v>43595</v>
      </c>
      <c r="B2457" s="20" t="s">
        <v>1</v>
      </c>
      <c r="C2457" t="s">
        <v>232</v>
      </c>
      <c r="D2457">
        <v>4</v>
      </c>
      <c r="E2457" t="s">
        <v>220</v>
      </c>
      <c r="F2457">
        <v>33.5</v>
      </c>
      <c r="G2457" t="s">
        <v>217</v>
      </c>
    </row>
    <row r="2458" spans="1:7" x14ac:dyDescent="0.25">
      <c r="A2458" s="1">
        <v>43595</v>
      </c>
      <c r="B2458" s="20" t="s">
        <v>1</v>
      </c>
      <c r="C2458" t="s">
        <v>232</v>
      </c>
      <c r="D2458">
        <v>4</v>
      </c>
      <c r="E2458" t="s">
        <v>220</v>
      </c>
      <c r="F2458">
        <v>36.299999999999997</v>
      </c>
      <c r="G2458" t="s">
        <v>216</v>
      </c>
    </row>
    <row r="2459" spans="1:7" x14ac:dyDescent="0.25">
      <c r="A2459" s="1">
        <v>43595</v>
      </c>
      <c r="B2459" s="20" t="s">
        <v>1</v>
      </c>
      <c r="C2459" t="s">
        <v>232</v>
      </c>
      <c r="D2459">
        <v>4</v>
      </c>
      <c r="E2459" t="s">
        <v>220</v>
      </c>
      <c r="F2459">
        <v>30.8</v>
      </c>
      <c r="G2459" t="s">
        <v>216</v>
      </c>
    </row>
    <row r="2460" spans="1:7" x14ac:dyDescent="0.25">
      <c r="A2460" s="1">
        <v>43595</v>
      </c>
      <c r="B2460" s="20" t="s">
        <v>1</v>
      </c>
      <c r="C2460" t="s">
        <v>232</v>
      </c>
      <c r="D2460">
        <v>4</v>
      </c>
      <c r="E2460" t="s">
        <v>220</v>
      </c>
      <c r="F2460">
        <v>31.3</v>
      </c>
      <c r="G2460" t="s">
        <v>216</v>
      </c>
    </row>
    <row r="2461" spans="1:7" x14ac:dyDescent="0.25">
      <c r="A2461" s="1">
        <v>43595</v>
      </c>
      <c r="B2461" s="20" t="s">
        <v>1</v>
      </c>
      <c r="C2461" t="s">
        <v>232</v>
      </c>
      <c r="D2461">
        <v>4</v>
      </c>
      <c r="E2461" t="s">
        <v>220</v>
      </c>
      <c r="F2461">
        <v>24.4</v>
      </c>
      <c r="G2461" t="s">
        <v>216</v>
      </c>
    </row>
    <row r="2462" spans="1:7" x14ac:dyDescent="0.25">
      <c r="A2462" s="1">
        <v>43595</v>
      </c>
      <c r="B2462" s="20" t="s">
        <v>1</v>
      </c>
      <c r="C2462" t="s">
        <v>232</v>
      </c>
      <c r="D2462">
        <v>4</v>
      </c>
      <c r="E2462" t="s">
        <v>220</v>
      </c>
      <c r="F2462">
        <v>25.9</v>
      </c>
      <c r="G2462" t="s">
        <v>216</v>
      </c>
    </row>
    <row r="2463" spans="1:7" x14ac:dyDescent="0.25">
      <c r="A2463" s="1">
        <v>43595</v>
      </c>
      <c r="B2463" s="20" t="s">
        <v>1</v>
      </c>
      <c r="C2463" t="s">
        <v>232</v>
      </c>
      <c r="D2463">
        <v>4</v>
      </c>
      <c r="E2463" t="s">
        <v>220</v>
      </c>
      <c r="F2463">
        <v>27.8</v>
      </c>
      <c r="G2463" t="s">
        <v>216</v>
      </c>
    </row>
    <row r="2464" spans="1:7" x14ac:dyDescent="0.25">
      <c r="A2464" s="1">
        <v>43595</v>
      </c>
      <c r="B2464" s="20" t="s">
        <v>1</v>
      </c>
      <c r="C2464" t="s">
        <v>232</v>
      </c>
      <c r="D2464">
        <v>4</v>
      </c>
      <c r="E2464" t="s">
        <v>220</v>
      </c>
      <c r="F2464">
        <v>23.2</v>
      </c>
      <c r="G2464" t="s">
        <v>217</v>
      </c>
    </row>
    <row r="2465" spans="1:8" x14ac:dyDescent="0.25">
      <c r="A2465" s="1">
        <v>43595</v>
      </c>
      <c r="B2465" s="20" t="s">
        <v>1</v>
      </c>
      <c r="C2465" t="s">
        <v>232</v>
      </c>
      <c r="D2465">
        <v>4</v>
      </c>
      <c r="E2465" t="s">
        <v>220</v>
      </c>
      <c r="F2465">
        <v>22.1</v>
      </c>
      <c r="G2465" t="s">
        <v>216</v>
      </c>
    </row>
    <row r="2466" spans="1:8" x14ac:dyDescent="0.25">
      <c r="A2466" s="1">
        <v>43595</v>
      </c>
      <c r="B2466" s="20" t="s">
        <v>1</v>
      </c>
      <c r="C2466" t="s">
        <v>232</v>
      </c>
      <c r="D2466">
        <v>4</v>
      </c>
      <c r="E2466" t="s">
        <v>215</v>
      </c>
      <c r="F2466">
        <v>15.3</v>
      </c>
      <c r="G2466" t="s">
        <v>216</v>
      </c>
    </row>
    <row r="2467" spans="1:8" x14ac:dyDescent="0.25">
      <c r="A2467" s="1">
        <v>43595</v>
      </c>
      <c r="B2467" s="20" t="s">
        <v>1</v>
      </c>
      <c r="C2467" t="s">
        <v>232</v>
      </c>
      <c r="D2467">
        <v>4</v>
      </c>
      <c r="E2467" t="s">
        <v>215</v>
      </c>
      <c r="F2467">
        <v>9.6999999999999993</v>
      </c>
    </row>
    <row r="2468" spans="1:8" x14ac:dyDescent="0.25">
      <c r="A2468" s="1">
        <v>43595</v>
      </c>
      <c r="B2468" s="20" t="s">
        <v>1</v>
      </c>
      <c r="C2468" t="s">
        <v>232</v>
      </c>
      <c r="D2468">
        <v>4</v>
      </c>
      <c r="E2468" t="s">
        <v>215</v>
      </c>
      <c r="F2468">
        <v>14.8</v>
      </c>
      <c r="G2468" t="s">
        <v>216</v>
      </c>
    </row>
    <row r="2469" spans="1:8" x14ac:dyDescent="0.25">
      <c r="A2469" s="1">
        <v>43595</v>
      </c>
      <c r="B2469" s="20" t="s">
        <v>1</v>
      </c>
      <c r="C2469" t="s">
        <v>232</v>
      </c>
      <c r="D2469">
        <v>4</v>
      </c>
      <c r="E2469" t="s">
        <v>215</v>
      </c>
      <c r="F2469">
        <v>13.5</v>
      </c>
      <c r="G2469" t="s">
        <v>216</v>
      </c>
    </row>
    <row r="2470" spans="1:8" x14ac:dyDescent="0.25">
      <c r="A2470" s="1">
        <v>43595</v>
      </c>
      <c r="B2470" s="20" t="s">
        <v>1</v>
      </c>
      <c r="C2470" t="s">
        <v>232</v>
      </c>
      <c r="D2470">
        <v>4</v>
      </c>
      <c r="E2470" t="s">
        <v>215</v>
      </c>
      <c r="F2470">
        <v>12.1</v>
      </c>
      <c r="G2470" t="s">
        <v>217</v>
      </c>
    </row>
    <row r="2471" spans="1:8" x14ac:dyDescent="0.25">
      <c r="A2471" s="1">
        <v>43595</v>
      </c>
      <c r="B2471" s="20" t="s">
        <v>1</v>
      </c>
      <c r="C2471" t="s">
        <v>232</v>
      </c>
      <c r="D2471">
        <v>4</v>
      </c>
      <c r="E2471" t="s">
        <v>215</v>
      </c>
      <c r="F2471">
        <v>11</v>
      </c>
      <c r="G2471" t="s">
        <v>216</v>
      </c>
    </row>
    <row r="2472" spans="1:8" x14ac:dyDescent="0.25">
      <c r="A2472" s="1">
        <v>43595</v>
      </c>
      <c r="B2472" s="20" t="s">
        <v>1</v>
      </c>
      <c r="C2472" t="s">
        <v>232</v>
      </c>
      <c r="D2472">
        <v>4</v>
      </c>
      <c r="E2472" t="s">
        <v>219</v>
      </c>
      <c r="F2472">
        <v>19.5</v>
      </c>
      <c r="G2472" t="s">
        <v>216</v>
      </c>
    </row>
    <row r="2473" spans="1:8" x14ac:dyDescent="0.25">
      <c r="A2473" s="1">
        <v>43595</v>
      </c>
      <c r="B2473" s="20" t="s">
        <v>1</v>
      </c>
      <c r="C2473" t="s">
        <v>232</v>
      </c>
      <c r="D2473">
        <v>4</v>
      </c>
      <c r="E2473" t="s">
        <v>219</v>
      </c>
      <c r="F2473">
        <v>18.3</v>
      </c>
      <c r="G2473" t="s">
        <v>216</v>
      </c>
    </row>
    <row r="2474" spans="1:8" x14ac:dyDescent="0.25">
      <c r="A2474" s="1">
        <v>43595</v>
      </c>
      <c r="B2474" s="20" t="s">
        <v>1</v>
      </c>
      <c r="C2474" t="s">
        <v>232</v>
      </c>
      <c r="D2474">
        <v>4</v>
      </c>
      <c r="E2474" t="s">
        <v>219</v>
      </c>
      <c r="F2474">
        <v>12.3</v>
      </c>
    </row>
    <row r="2475" spans="1:8" x14ac:dyDescent="0.25">
      <c r="A2475" s="1">
        <v>43595</v>
      </c>
      <c r="B2475" s="20" t="s">
        <v>1</v>
      </c>
      <c r="C2475" t="s">
        <v>232</v>
      </c>
      <c r="D2475">
        <v>4</v>
      </c>
      <c r="E2475" t="s">
        <v>225</v>
      </c>
      <c r="F2475">
        <v>17.3</v>
      </c>
    </row>
    <row r="2476" spans="1:8" x14ac:dyDescent="0.25">
      <c r="A2476" s="1">
        <v>43595</v>
      </c>
      <c r="B2476" s="20" t="s">
        <v>1</v>
      </c>
      <c r="C2476" t="s">
        <v>232</v>
      </c>
      <c r="D2476">
        <v>4</v>
      </c>
      <c r="E2476" t="s">
        <v>225</v>
      </c>
      <c r="F2476">
        <v>18.2</v>
      </c>
    </row>
    <row r="2477" spans="1:8" x14ac:dyDescent="0.25">
      <c r="A2477" s="1">
        <v>43595</v>
      </c>
      <c r="B2477" s="20" t="s">
        <v>1</v>
      </c>
      <c r="C2477" t="s">
        <v>232</v>
      </c>
      <c r="D2477">
        <v>4</v>
      </c>
      <c r="E2477" t="s">
        <v>222</v>
      </c>
      <c r="F2477">
        <v>12.3</v>
      </c>
    </row>
    <row r="2478" spans="1:8" x14ac:dyDescent="0.25">
      <c r="A2478" s="1">
        <v>43595</v>
      </c>
      <c r="B2478" s="20" t="s">
        <v>1</v>
      </c>
      <c r="C2478" t="s">
        <v>232</v>
      </c>
      <c r="D2478">
        <v>4</v>
      </c>
      <c r="E2478" t="s">
        <v>226</v>
      </c>
      <c r="F2478">
        <v>18.5</v>
      </c>
      <c r="G2478" t="s">
        <v>216</v>
      </c>
    </row>
    <row r="2479" spans="1:8" x14ac:dyDescent="0.25">
      <c r="A2479" s="1">
        <v>43595</v>
      </c>
      <c r="B2479" s="20" t="s">
        <v>1</v>
      </c>
      <c r="C2479" t="s">
        <v>232</v>
      </c>
      <c r="D2479">
        <v>4</v>
      </c>
      <c r="E2479" t="s">
        <v>226</v>
      </c>
      <c r="F2479">
        <v>24.3</v>
      </c>
      <c r="G2479" t="s">
        <v>217</v>
      </c>
      <c r="H2479">
        <v>2</v>
      </c>
    </row>
    <row r="2480" spans="1:8" x14ac:dyDescent="0.25">
      <c r="A2480" s="1">
        <v>43595</v>
      </c>
      <c r="B2480" s="20" t="s">
        <v>1</v>
      </c>
      <c r="C2480" t="s">
        <v>232</v>
      </c>
      <c r="D2480">
        <v>4</v>
      </c>
      <c r="E2480" t="s">
        <v>226</v>
      </c>
      <c r="F2480">
        <v>16.100000000000001</v>
      </c>
      <c r="G2480" t="s">
        <v>216</v>
      </c>
    </row>
    <row r="2481" spans="1:7" x14ac:dyDescent="0.25">
      <c r="A2481" s="1">
        <v>43595</v>
      </c>
      <c r="B2481" s="20" t="s">
        <v>1</v>
      </c>
      <c r="C2481" t="s">
        <v>232</v>
      </c>
      <c r="D2481">
        <v>4</v>
      </c>
      <c r="E2481" t="s">
        <v>226</v>
      </c>
      <c r="F2481">
        <v>10.4</v>
      </c>
      <c r="G2481" t="s">
        <v>216</v>
      </c>
    </row>
    <row r="2482" spans="1:7" x14ac:dyDescent="0.25">
      <c r="A2482" s="1">
        <v>43595</v>
      </c>
      <c r="B2482" s="20" t="s">
        <v>1</v>
      </c>
      <c r="C2482" t="s">
        <v>232</v>
      </c>
      <c r="D2482">
        <v>5</v>
      </c>
      <c r="E2482" t="s">
        <v>215</v>
      </c>
      <c r="F2482">
        <v>13.5</v>
      </c>
      <c r="G2482" t="s">
        <v>216</v>
      </c>
    </row>
    <row r="2483" spans="1:7" x14ac:dyDescent="0.25">
      <c r="A2483" s="1">
        <v>43595</v>
      </c>
      <c r="B2483" s="20" t="s">
        <v>1</v>
      </c>
      <c r="C2483" t="s">
        <v>232</v>
      </c>
      <c r="D2483">
        <v>5</v>
      </c>
      <c r="E2483" t="s">
        <v>215</v>
      </c>
      <c r="F2483">
        <v>12.3</v>
      </c>
      <c r="G2483" t="s">
        <v>216</v>
      </c>
    </row>
    <row r="2484" spans="1:7" x14ac:dyDescent="0.25">
      <c r="A2484" s="1">
        <v>43595</v>
      </c>
      <c r="B2484" s="20" t="s">
        <v>1</v>
      </c>
      <c r="C2484" t="s">
        <v>232</v>
      </c>
      <c r="D2484">
        <v>5</v>
      </c>
      <c r="E2484" t="s">
        <v>215</v>
      </c>
      <c r="F2484">
        <v>12.8</v>
      </c>
      <c r="G2484" t="s">
        <v>216</v>
      </c>
    </row>
    <row r="2485" spans="1:7" x14ac:dyDescent="0.25">
      <c r="A2485" s="1">
        <v>43595</v>
      </c>
      <c r="B2485" s="20" t="s">
        <v>1</v>
      </c>
      <c r="C2485" t="s">
        <v>232</v>
      </c>
      <c r="D2485">
        <v>5</v>
      </c>
      <c r="E2485" t="s">
        <v>215</v>
      </c>
      <c r="F2485">
        <v>11.4</v>
      </c>
      <c r="G2485" t="s">
        <v>217</v>
      </c>
    </row>
    <row r="2486" spans="1:7" x14ac:dyDescent="0.25">
      <c r="A2486" s="1">
        <v>43595</v>
      </c>
      <c r="B2486" s="20" t="s">
        <v>1</v>
      </c>
      <c r="C2486" t="s">
        <v>232</v>
      </c>
      <c r="D2486">
        <v>5</v>
      </c>
      <c r="E2486" t="s">
        <v>215</v>
      </c>
      <c r="F2486">
        <v>13.3</v>
      </c>
      <c r="G2486" t="s">
        <v>216</v>
      </c>
    </row>
    <row r="2487" spans="1:7" x14ac:dyDescent="0.25">
      <c r="A2487" s="1">
        <v>43595</v>
      </c>
      <c r="B2487" s="20" t="s">
        <v>1</v>
      </c>
      <c r="C2487" t="s">
        <v>232</v>
      </c>
      <c r="D2487">
        <v>5</v>
      </c>
      <c r="E2487" t="s">
        <v>215</v>
      </c>
      <c r="F2487">
        <v>14.1</v>
      </c>
      <c r="G2487" t="s">
        <v>216</v>
      </c>
    </row>
    <row r="2488" spans="1:7" x14ac:dyDescent="0.25">
      <c r="A2488" s="1">
        <v>43595</v>
      </c>
      <c r="B2488" s="20" t="s">
        <v>1</v>
      </c>
      <c r="C2488" t="s">
        <v>232</v>
      </c>
      <c r="D2488">
        <v>5</v>
      </c>
      <c r="E2488" t="s">
        <v>215</v>
      </c>
      <c r="F2488">
        <v>12</v>
      </c>
      <c r="G2488" t="s">
        <v>217</v>
      </c>
    </row>
    <row r="2489" spans="1:7" x14ac:dyDescent="0.25">
      <c r="A2489" s="1">
        <v>43595</v>
      </c>
      <c r="B2489" s="20" t="s">
        <v>1</v>
      </c>
      <c r="C2489" t="s">
        <v>232</v>
      </c>
      <c r="D2489">
        <v>5</v>
      </c>
      <c r="E2489" t="s">
        <v>215</v>
      </c>
      <c r="F2489">
        <v>11.2</v>
      </c>
      <c r="G2489" t="s">
        <v>217</v>
      </c>
    </row>
    <row r="2490" spans="1:7" x14ac:dyDescent="0.25">
      <c r="A2490" s="1">
        <v>43595</v>
      </c>
      <c r="B2490" s="20" t="s">
        <v>1</v>
      </c>
      <c r="C2490" t="s">
        <v>232</v>
      </c>
      <c r="D2490">
        <v>5</v>
      </c>
      <c r="E2490" t="s">
        <v>215</v>
      </c>
      <c r="F2490">
        <v>10.199999999999999</v>
      </c>
      <c r="G2490" t="s">
        <v>217</v>
      </c>
    </row>
    <row r="2491" spans="1:7" x14ac:dyDescent="0.25">
      <c r="A2491" s="1">
        <v>43595</v>
      </c>
      <c r="B2491" s="20" t="s">
        <v>1</v>
      </c>
      <c r="C2491" t="s">
        <v>232</v>
      </c>
      <c r="D2491">
        <v>5</v>
      </c>
      <c r="E2491" t="s">
        <v>219</v>
      </c>
      <c r="F2491">
        <v>19.100000000000001</v>
      </c>
      <c r="G2491" t="s">
        <v>216</v>
      </c>
    </row>
    <row r="2492" spans="1:7" x14ac:dyDescent="0.25">
      <c r="A2492" s="1">
        <v>43595</v>
      </c>
      <c r="B2492" s="20" t="s">
        <v>1</v>
      </c>
      <c r="C2492" t="s">
        <v>232</v>
      </c>
      <c r="D2492">
        <v>5</v>
      </c>
      <c r="E2492" t="s">
        <v>218</v>
      </c>
      <c r="F2492">
        <v>16.8</v>
      </c>
    </row>
    <row r="2493" spans="1:7" x14ac:dyDescent="0.25">
      <c r="A2493" s="1">
        <v>43595</v>
      </c>
      <c r="B2493" s="20" t="s">
        <v>1</v>
      </c>
      <c r="C2493" t="s">
        <v>232</v>
      </c>
      <c r="D2493">
        <v>5</v>
      </c>
      <c r="E2493" t="s">
        <v>218</v>
      </c>
      <c r="F2493">
        <v>15.7</v>
      </c>
    </row>
    <row r="2494" spans="1:7" x14ac:dyDescent="0.25">
      <c r="A2494" s="1">
        <v>43595</v>
      </c>
      <c r="B2494" s="20" t="s">
        <v>1</v>
      </c>
      <c r="C2494" t="s">
        <v>232</v>
      </c>
      <c r="D2494">
        <v>5</v>
      </c>
      <c r="E2494" t="s">
        <v>218</v>
      </c>
      <c r="F2494">
        <v>13.7</v>
      </c>
    </row>
    <row r="2495" spans="1:7" x14ac:dyDescent="0.25">
      <c r="A2495" s="1">
        <v>43595</v>
      </c>
      <c r="B2495" s="20" t="s">
        <v>1</v>
      </c>
      <c r="C2495" t="s">
        <v>232</v>
      </c>
      <c r="D2495">
        <v>5</v>
      </c>
      <c r="E2495" t="s">
        <v>220</v>
      </c>
      <c r="F2495">
        <v>38.5</v>
      </c>
      <c r="G2495" t="s">
        <v>216</v>
      </c>
    </row>
    <row r="2496" spans="1:7" x14ac:dyDescent="0.25">
      <c r="A2496" s="1">
        <v>43595</v>
      </c>
      <c r="B2496" s="20" t="s">
        <v>1</v>
      </c>
      <c r="C2496" t="s">
        <v>232</v>
      </c>
      <c r="D2496">
        <v>5</v>
      </c>
      <c r="E2496" t="s">
        <v>220</v>
      </c>
      <c r="F2496">
        <v>36.9</v>
      </c>
      <c r="G2496" t="s">
        <v>217</v>
      </c>
    </row>
    <row r="2497" spans="1:7" x14ac:dyDescent="0.25">
      <c r="A2497" s="1">
        <v>43595</v>
      </c>
      <c r="B2497" s="20" t="s">
        <v>1</v>
      </c>
      <c r="C2497" t="s">
        <v>232</v>
      </c>
      <c r="D2497">
        <v>5</v>
      </c>
      <c r="E2497" t="s">
        <v>220</v>
      </c>
      <c r="F2497">
        <v>35.6</v>
      </c>
      <c r="G2497" t="s">
        <v>216</v>
      </c>
    </row>
    <row r="2498" spans="1:7" x14ac:dyDescent="0.25">
      <c r="A2498" s="1">
        <v>43595</v>
      </c>
      <c r="B2498" s="20" t="s">
        <v>1</v>
      </c>
      <c r="C2498" t="s">
        <v>232</v>
      </c>
      <c r="D2498">
        <v>5</v>
      </c>
      <c r="E2498" t="s">
        <v>220</v>
      </c>
      <c r="F2498">
        <v>37.9</v>
      </c>
      <c r="G2498" t="s">
        <v>216</v>
      </c>
    </row>
    <row r="2499" spans="1:7" x14ac:dyDescent="0.25">
      <c r="A2499" s="1">
        <v>43595</v>
      </c>
      <c r="B2499" s="20" t="s">
        <v>1</v>
      </c>
      <c r="C2499" t="s">
        <v>232</v>
      </c>
      <c r="D2499">
        <v>5</v>
      </c>
      <c r="E2499" t="s">
        <v>220</v>
      </c>
      <c r="F2499">
        <v>35.700000000000003</v>
      </c>
      <c r="G2499" t="s">
        <v>217</v>
      </c>
    </row>
    <row r="2500" spans="1:7" x14ac:dyDescent="0.25">
      <c r="A2500" s="1">
        <v>43595</v>
      </c>
      <c r="B2500" s="20" t="s">
        <v>1</v>
      </c>
      <c r="C2500" t="s">
        <v>232</v>
      </c>
      <c r="D2500">
        <v>5</v>
      </c>
      <c r="E2500" t="s">
        <v>220</v>
      </c>
      <c r="F2500">
        <v>27.7</v>
      </c>
      <c r="G2500" t="s">
        <v>216</v>
      </c>
    </row>
    <row r="2501" spans="1:7" x14ac:dyDescent="0.25">
      <c r="A2501" s="1">
        <v>43595</v>
      </c>
      <c r="B2501" s="20" t="s">
        <v>1</v>
      </c>
      <c r="C2501" t="s">
        <v>232</v>
      </c>
      <c r="D2501">
        <v>5</v>
      </c>
      <c r="E2501" t="s">
        <v>220</v>
      </c>
      <c r="F2501">
        <v>30.6</v>
      </c>
      <c r="G2501" t="s">
        <v>216</v>
      </c>
    </row>
    <row r="2502" spans="1:7" x14ac:dyDescent="0.25">
      <c r="A2502" s="1">
        <v>43595</v>
      </c>
      <c r="B2502" s="20" t="s">
        <v>1</v>
      </c>
      <c r="C2502" t="s">
        <v>232</v>
      </c>
      <c r="D2502">
        <v>5</v>
      </c>
      <c r="E2502" t="s">
        <v>220</v>
      </c>
      <c r="F2502">
        <v>26.5</v>
      </c>
      <c r="G2502" t="s">
        <v>216</v>
      </c>
    </row>
    <row r="2503" spans="1:7" x14ac:dyDescent="0.25">
      <c r="A2503" s="1">
        <v>43595</v>
      </c>
      <c r="B2503" s="20" t="s">
        <v>1</v>
      </c>
      <c r="C2503" t="s">
        <v>232</v>
      </c>
      <c r="D2503">
        <v>5</v>
      </c>
      <c r="E2503" t="s">
        <v>220</v>
      </c>
      <c r="F2503">
        <v>26.2</v>
      </c>
      <c r="G2503" t="s">
        <v>216</v>
      </c>
    </row>
    <row r="2504" spans="1:7" x14ac:dyDescent="0.25">
      <c r="A2504" s="1">
        <v>43595</v>
      </c>
      <c r="B2504" s="20" t="s">
        <v>1</v>
      </c>
      <c r="C2504" t="s">
        <v>232</v>
      </c>
      <c r="D2504">
        <v>5</v>
      </c>
      <c r="E2504" t="s">
        <v>220</v>
      </c>
      <c r="F2504">
        <v>25.8</v>
      </c>
      <c r="G2504" t="s">
        <v>216</v>
      </c>
    </row>
    <row r="2505" spans="1:7" x14ac:dyDescent="0.25">
      <c r="A2505" s="1">
        <v>43595</v>
      </c>
      <c r="B2505" s="20" t="s">
        <v>1</v>
      </c>
      <c r="C2505" t="s">
        <v>232</v>
      </c>
      <c r="D2505">
        <v>5</v>
      </c>
      <c r="E2505" t="s">
        <v>220</v>
      </c>
      <c r="F2505">
        <v>26</v>
      </c>
      <c r="G2505" t="s">
        <v>217</v>
      </c>
    </row>
    <row r="2506" spans="1:7" x14ac:dyDescent="0.25">
      <c r="A2506" s="1">
        <v>43595</v>
      </c>
      <c r="B2506" s="20" t="s">
        <v>1</v>
      </c>
      <c r="C2506" t="s">
        <v>232</v>
      </c>
      <c r="D2506">
        <v>5</v>
      </c>
      <c r="E2506" t="s">
        <v>220</v>
      </c>
      <c r="F2506">
        <v>20.100000000000001</v>
      </c>
      <c r="G2506" t="s">
        <v>217</v>
      </c>
    </row>
    <row r="2507" spans="1:7" x14ac:dyDescent="0.25">
      <c r="A2507" s="1">
        <v>43595</v>
      </c>
      <c r="B2507" s="20" t="s">
        <v>1</v>
      </c>
      <c r="C2507" t="s">
        <v>232</v>
      </c>
      <c r="D2507">
        <v>5</v>
      </c>
      <c r="E2507" t="s">
        <v>220</v>
      </c>
      <c r="F2507">
        <v>19.3</v>
      </c>
      <c r="G2507" t="s">
        <v>217</v>
      </c>
    </row>
    <row r="2508" spans="1:7" x14ac:dyDescent="0.25">
      <c r="A2508" s="1">
        <v>43595</v>
      </c>
      <c r="B2508" s="20" t="s">
        <v>1</v>
      </c>
      <c r="C2508" t="s">
        <v>232</v>
      </c>
      <c r="D2508">
        <v>5</v>
      </c>
      <c r="E2508" t="s">
        <v>220</v>
      </c>
      <c r="F2508">
        <v>22.1</v>
      </c>
      <c r="G2508" t="s">
        <v>217</v>
      </c>
    </row>
    <row r="2509" spans="1:7" x14ac:dyDescent="0.25">
      <c r="A2509" s="1">
        <v>43595</v>
      </c>
      <c r="B2509" s="20" t="s">
        <v>1</v>
      </c>
      <c r="C2509" t="s">
        <v>232</v>
      </c>
      <c r="D2509">
        <v>5</v>
      </c>
      <c r="E2509" t="s">
        <v>220</v>
      </c>
      <c r="F2509">
        <v>18.5</v>
      </c>
      <c r="G2509" t="s">
        <v>217</v>
      </c>
    </row>
    <row r="2510" spans="1:7" x14ac:dyDescent="0.25">
      <c r="A2510" s="1">
        <v>43595</v>
      </c>
      <c r="B2510" s="20" t="s">
        <v>1</v>
      </c>
      <c r="C2510" t="s">
        <v>232</v>
      </c>
      <c r="D2510">
        <v>5</v>
      </c>
      <c r="E2510" t="s">
        <v>225</v>
      </c>
      <c r="F2510">
        <v>19.2</v>
      </c>
    </row>
    <row r="2511" spans="1:7" x14ac:dyDescent="0.25">
      <c r="A2511" s="1">
        <v>43595</v>
      </c>
      <c r="B2511" s="20" t="s">
        <v>1</v>
      </c>
      <c r="C2511" t="s">
        <v>232</v>
      </c>
      <c r="D2511">
        <v>5</v>
      </c>
      <c r="E2511" t="s">
        <v>225</v>
      </c>
      <c r="F2511">
        <v>15.1</v>
      </c>
    </row>
    <row r="2512" spans="1:7" x14ac:dyDescent="0.25">
      <c r="A2512" s="1">
        <v>43595</v>
      </c>
      <c r="B2512" s="20" t="s">
        <v>1</v>
      </c>
      <c r="C2512" t="s">
        <v>232</v>
      </c>
      <c r="D2512">
        <v>5</v>
      </c>
      <c r="E2512" t="s">
        <v>226</v>
      </c>
      <c r="F2512">
        <v>25</v>
      </c>
      <c r="G2512" t="s">
        <v>216</v>
      </c>
    </row>
    <row r="2513" spans="1:8" x14ac:dyDescent="0.25">
      <c r="A2513" s="1">
        <v>43595</v>
      </c>
      <c r="B2513" s="20" t="s">
        <v>1</v>
      </c>
      <c r="C2513" t="s">
        <v>232</v>
      </c>
      <c r="D2513">
        <v>5</v>
      </c>
      <c r="E2513" t="s">
        <v>226</v>
      </c>
      <c r="F2513">
        <v>26.8</v>
      </c>
      <c r="G2513" t="s">
        <v>217</v>
      </c>
      <c r="H2513">
        <v>1</v>
      </c>
    </row>
    <row r="2514" spans="1:8" x14ac:dyDescent="0.25">
      <c r="A2514" s="1">
        <v>43595</v>
      </c>
      <c r="B2514" s="20" t="s">
        <v>1</v>
      </c>
      <c r="C2514" t="s">
        <v>232</v>
      </c>
      <c r="D2514">
        <v>5</v>
      </c>
      <c r="E2514" t="s">
        <v>226</v>
      </c>
      <c r="F2514">
        <v>25.4</v>
      </c>
      <c r="G2514" t="s">
        <v>216</v>
      </c>
    </row>
    <row r="2515" spans="1:8" x14ac:dyDescent="0.25">
      <c r="A2515" s="1">
        <v>43595</v>
      </c>
      <c r="B2515" s="20" t="s">
        <v>1</v>
      </c>
      <c r="C2515" t="s">
        <v>232</v>
      </c>
      <c r="D2515">
        <v>5</v>
      </c>
      <c r="E2515" t="s">
        <v>226</v>
      </c>
      <c r="F2515">
        <v>25.4</v>
      </c>
      <c r="G2515" t="s">
        <v>217</v>
      </c>
      <c r="H2515">
        <v>1</v>
      </c>
    </row>
    <row r="2516" spans="1:8" x14ac:dyDescent="0.25">
      <c r="A2516" s="1">
        <v>43595</v>
      </c>
      <c r="B2516" s="20" t="s">
        <v>1</v>
      </c>
      <c r="C2516" t="s">
        <v>232</v>
      </c>
      <c r="D2516">
        <v>5</v>
      </c>
      <c r="E2516" t="s">
        <v>226</v>
      </c>
      <c r="F2516">
        <v>21.3</v>
      </c>
      <c r="G2516" t="s">
        <v>216</v>
      </c>
    </row>
    <row r="2517" spans="1:8" x14ac:dyDescent="0.25">
      <c r="A2517" s="1">
        <v>43595</v>
      </c>
      <c r="B2517" s="20" t="s">
        <v>1</v>
      </c>
      <c r="C2517" t="s">
        <v>232</v>
      </c>
      <c r="D2517">
        <v>5</v>
      </c>
      <c r="E2517" t="s">
        <v>226</v>
      </c>
      <c r="F2517">
        <v>21.7</v>
      </c>
      <c r="G2517" t="s">
        <v>216</v>
      </c>
    </row>
    <row r="2518" spans="1:8" x14ac:dyDescent="0.25">
      <c r="A2518" s="1">
        <v>43595</v>
      </c>
      <c r="B2518" s="20" t="s">
        <v>1</v>
      </c>
      <c r="C2518" t="s">
        <v>232</v>
      </c>
      <c r="D2518">
        <v>5</v>
      </c>
      <c r="E2518" t="s">
        <v>226</v>
      </c>
      <c r="F2518">
        <v>15.8</v>
      </c>
      <c r="G2518" t="s">
        <v>217</v>
      </c>
      <c r="H2518">
        <v>2</v>
      </c>
    </row>
    <row r="2519" spans="1:8" x14ac:dyDescent="0.25">
      <c r="A2519" s="1">
        <v>43595</v>
      </c>
      <c r="B2519" s="20" t="s">
        <v>1</v>
      </c>
      <c r="C2519" t="s">
        <v>232</v>
      </c>
      <c r="D2519">
        <v>6</v>
      </c>
      <c r="E2519" t="s">
        <v>218</v>
      </c>
      <c r="F2519">
        <v>20.100000000000001</v>
      </c>
      <c r="G2519" t="s">
        <v>216</v>
      </c>
    </row>
    <row r="2520" spans="1:8" x14ac:dyDescent="0.25">
      <c r="A2520" s="1">
        <v>43595</v>
      </c>
      <c r="B2520" s="20" t="s">
        <v>1</v>
      </c>
      <c r="C2520" t="s">
        <v>232</v>
      </c>
      <c r="D2520">
        <v>6</v>
      </c>
      <c r="E2520" t="s">
        <v>218</v>
      </c>
      <c r="F2520">
        <v>17.8</v>
      </c>
      <c r="G2520" t="s">
        <v>217</v>
      </c>
    </row>
    <row r="2521" spans="1:8" x14ac:dyDescent="0.25">
      <c r="A2521" s="1">
        <v>43595</v>
      </c>
      <c r="B2521" s="20" t="s">
        <v>1</v>
      </c>
      <c r="C2521" t="s">
        <v>232</v>
      </c>
      <c r="D2521">
        <v>6</v>
      </c>
      <c r="E2521" t="s">
        <v>215</v>
      </c>
      <c r="F2521">
        <v>14.8</v>
      </c>
      <c r="G2521" t="s">
        <v>216</v>
      </c>
    </row>
    <row r="2522" spans="1:8" x14ac:dyDescent="0.25">
      <c r="A2522" s="1">
        <v>43595</v>
      </c>
      <c r="B2522" s="20" t="s">
        <v>1</v>
      </c>
      <c r="C2522" t="s">
        <v>232</v>
      </c>
      <c r="D2522">
        <v>6</v>
      </c>
      <c r="E2522" t="s">
        <v>215</v>
      </c>
      <c r="F2522">
        <v>17.600000000000001</v>
      </c>
      <c r="G2522" t="s">
        <v>216</v>
      </c>
    </row>
    <row r="2523" spans="1:8" x14ac:dyDescent="0.25">
      <c r="A2523" s="1">
        <v>43595</v>
      </c>
      <c r="B2523" s="20" t="s">
        <v>1</v>
      </c>
      <c r="C2523" t="s">
        <v>232</v>
      </c>
      <c r="D2523">
        <v>6</v>
      </c>
      <c r="E2523" t="s">
        <v>222</v>
      </c>
      <c r="F2523">
        <v>21.5</v>
      </c>
    </row>
    <row r="2524" spans="1:8" x14ac:dyDescent="0.25">
      <c r="A2524" s="1">
        <v>43595</v>
      </c>
      <c r="B2524" s="20" t="s">
        <v>1</v>
      </c>
      <c r="C2524" t="s">
        <v>232</v>
      </c>
      <c r="D2524">
        <v>6</v>
      </c>
      <c r="E2524" t="s">
        <v>222</v>
      </c>
      <c r="F2524">
        <v>17.7</v>
      </c>
    </row>
    <row r="2525" spans="1:8" x14ac:dyDescent="0.25">
      <c r="A2525" s="1">
        <v>43595</v>
      </c>
      <c r="B2525" s="20" t="s">
        <v>1</v>
      </c>
      <c r="C2525" t="s">
        <v>232</v>
      </c>
      <c r="D2525">
        <v>6</v>
      </c>
      <c r="E2525" t="s">
        <v>222</v>
      </c>
      <c r="F2525">
        <v>17</v>
      </c>
    </row>
    <row r="2526" spans="1:8" x14ac:dyDescent="0.25">
      <c r="A2526" s="1">
        <v>43595</v>
      </c>
      <c r="B2526" s="20" t="s">
        <v>1</v>
      </c>
      <c r="C2526" t="s">
        <v>232</v>
      </c>
      <c r="D2526">
        <v>6</v>
      </c>
      <c r="E2526" t="s">
        <v>226</v>
      </c>
      <c r="F2526">
        <v>19.899999999999999</v>
      </c>
      <c r="G2526" t="s">
        <v>216</v>
      </c>
    </row>
    <row r="2527" spans="1:8" x14ac:dyDescent="0.25">
      <c r="A2527" s="1">
        <v>43595</v>
      </c>
      <c r="B2527" s="20" t="s">
        <v>1</v>
      </c>
      <c r="C2527" t="s">
        <v>232</v>
      </c>
      <c r="D2527">
        <v>6</v>
      </c>
      <c r="E2527" t="s">
        <v>226</v>
      </c>
      <c r="F2527">
        <v>25</v>
      </c>
      <c r="G2527" t="s">
        <v>216</v>
      </c>
    </row>
    <row r="2528" spans="1:8" x14ac:dyDescent="0.25">
      <c r="A2528" s="1">
        <v>43597</v>
      </c>
      <c r="B2528" s="20" t="s">
        <v>1</v>
      </c>
      <c r="C2528" t="s">
        <v>232</v>
      </c>
      <c r="D2528">
        <v>7</v>
      </c>
      <c r="E2528" t="s">
        <v>220</v>
      </c>
      <c r="F2528">
        <v>35.6</v>
      </c>
      <c r="G2528" t="s">
        <v>217</v>
      </c>
    </row>
    <row r="2529" spans="1:7" x14ac:dyDescent="0.25">
      <c r="A2529" s="1">
        <v>43597</v>
      </c>
      <c r="B2529" s="20" t="s">
        <v>1</v>
      </c>
      <c r="C2529" t="s">
        <v>232</v>
      </c>
      <c r="D2529">
        <v>7</v>
      </c>
      <c r="E2529" t="s">
        <v>220</v>
      </c>
      <c r="F2529">
        <v>24.7</v>
      </c>
      <c r="G2529" t="s">
        <v>217</v>
      </c>
    </row>
    <row r="2530" spans="1:7" x14ac:dyDescent="0.25">
      <c r="A2530" s="1">
        <v>43597</v>
      </c>
      <c r="B2530" s="20" t="s">
        <v>1</v>
      </c>
      <c r="C2530" t="s">
        <v>232</v>
      </c>
      <c r="D2530">
        <v>7</v>
      </c>
      <c r="E2530" t="s">
        <v>220</v>
      </c>
      <c r="F2530">
        <v>23.2</v>
      </c>
      <c r="G2530" t="s">
        <v>217</v>
      </c>
    </row>
    <row r="2531" spans="1:7" x14ac:dyDescent="0.25">
      <c r="A2531" s="1">
        <v>43597</v>
      </c>
      <c r="B2531" s="20" t="s">
        <v>1</v>
      </c>
      <c r="C2531" t="s">
        <v>232</v>
      </c>
      <c r="D2531">
        <v>7</v>
      </c>
      <c r="E2531" t="s">
        <v>220</v>
      </c>
      <c r="F2531">
        <v>30.9</v>
      </c>
      <c r="G2531" t="s">
        <v>217</v>
      </c>
    </row>
    <row r="2532" spans="1:7" x14ac:dyDescent="0.25">
      <c r="A2532" s="1">
        <v>43597</v>
      </c>
      <c r="B2532" s="20" t="s">
        <v>1</v>
      </c>
      <c r="C2532" t="s">
        <v>232</v>
      </c>
      <c r="D2532">
        <v>7</v>
      </c>
      <c r="E2532" t="s">
        <v>220</v>
      </c>
      <c r="F2532">
        <v>24.9</v>
      </c>
      <c r="G2532" t="s">
        <v>216</v>
      </c>
    </row>
    <row r="2533" spans="1:7" x14ac:dyDescent="0.25">
      <c r="A2533" s="1">
        <v>43597</v>
      </c>
      <c r="B2533" s="20" t="s">
        <v>1</v>
      </c>
      <c r="C2533" t="s">
        <v>232</v>
      </c>
      <c r="D2533">
        <v>7</v>
      </c>
      <c r="E2533" t="s">
        <v>220</v>
      </c>
      <c r="F2533">
        <v>21.4</v>
      </c>
      <c r="G2533" t="s">
        <v>216</v>
      </c>
    </row>
    <row r="2534" spans="1:7" x14ac:dyDescent="0.25">
      <c r="A2534" s="1">
        <v>43597</v>
      </c>
      <c r="B2534" s="20" t="s">
        <v>1</v>
      </c>
      <c r="C2534" t="s">
        <v>232</v>
      </c>
      <c r="D2534">
        <v>7</v>
      </c>
      <c r="E2534" t="s">
        <v>220</v>
      </c>
      <c r="F2534">
        <v>28</v>
      </c>
      <c r="G2534" t="s">
        <v>216</v>
      </c>
    </row>
    <row r="2535" spans="1:7" x14ac:dyDescent="0.25">
      <c r="A2535" s="1">
        <v>43597</v>
      </c>
      <c r="B2535" s="20" t="s">
        <v>1</v>
      </c>
      <c r="C2535" t="s">
        <v>232</v>
      </c>
      <c r="D2535">
        <v>7</v>
      </c>
      <c r="E2535" t="s">
        <v>220</v>
      </c>
      <c r="F2535">
        <v>32.700000000000003</v>
      </c>
      <c r="G2535" t="s">
        <v>216</v>
      </c>
    </row>
    <row r="2536" spans="1:7" x14ac:dyDescent="0.25">
      <c r="A2536" s="1">
        <v>43597</v>
      </c>
      <c r="B2536" s="20" t="s">
        <v>1</v>
      </c>
      <c r="C2536" t="s">
        <v>232</v>
      </c>
      <c r="D2536">
        <v>7</v>
      </c>
      <c r="E2536" t="s">
        <v>220</v>
      </c>
      <c r="F2536">
        <v>26.8</v>
      </c>
      <c r="G2536" t="s">
        <v>216</v>
      </c>
    </row>
    <row r="2537" spans="1:7" x14ac:dyDescent="0.25">
      <c r="A2537" s="1">
        <v>43597</v>
      </c>
      <c r="B2537" s="20" t="s">
        <v>1</v>
      </c>
      <c r="C2537" t="s">
        <v>232</v>
      </c>
      <c r="D2537">
        <v>7</v>
      </c>
      <c r="E2537" t="s">
        <v>220</v>
      </c>
      <c r="F2537">
        <v>21.5</v>
      </c>
      <c r="G2537" t="s">
        <v>216</v>
      </c>
    </row>
    <row r="2538" spans="1:7" x14ac:dyDescent="0.25">
      <c r="A2538" s="1">
        <v>43597</v>
      </c>
      <c r="B2538" s="20" t="s">
        <v>1</v>
      </c>
      <c r="C2538" t="s">
        <v>232</v>
      </c>
      <c r="D2538">
        <v>7</v>
      </c>
      <c r="E2538" t="s">
        <v>220</v>
      </c>
      <c r="F2538">
        <v>25.8</v>
      </c>
      <c r="G2538" t="s">
        <v>216</v>
      </c>
    </row>
    <row r="2539" spans="1:7" x14ac:dyDescent="0.25">
      <c r="A2539" s="1">
        <v>43597</v>
      </c>
      <c r="B2539" s="20" t="s">
        <v>1</v>
      </c>
      <c r="C2539" t="s">
        <v>232</v>
      </c>
      <c r="D2539">
        <v>7</v>
      </c>
      <c r="E2539" t="s">
        <v>220</v>
      </c>
      <c r="F2539">
        <v>32.5</v>
      </c>
      <c r="G2539" t="s">
        <v>216</v>
      </c>
    </row>
    <row r="2540" spans="1:7" x14ac:dyDescent="0.25">
      <c r="A2540" s="1">
        <v>43597</v>
      </c>
      <c r="B2540" s="20" t="s">
        <v>1</v>
      </c>
      <c r="C2540" t="s">
        <v>232</v>
      </c>
      <c r="D2540">
        <v>7</v>
      </c>
      <c r="E2540" t="s">
        <v>220</v>
      </c>
      <c r="F2540">
        <v>23</v>
      </c>
      <c r="G2540" t="s">
        <v>216</v>
      </c>
    </row>
    <row r="2541" spans="1:7" x14ac:dyDescent="0.25">
      <c r="A2541" s="1">
        <v>43597</v>
      </c>
      <c r="B2541" s="20" t="s">
        <v>1</v>
      </c>
      <c r="C2541" t="s">
        <v>232</v>
      </c>
      <c r="D2541">
        <v>7</v>
      </c>
      <c r="E2541" t="s">
        <v>220</v>
      </c>
      <c r="F2541">
        <v>19.5</v>
      </c>
      <c r="G2541" t="s">
        <v>217</v>
      </c>
    </row>
    <row r="2542" spans="1:7" x14ac:dyDescent="0.25">
      <c r="A2542" s="1">
        <v>43597</v>
      </c>
      <c r="B2542" s="20" t="s">
        <v>1</v>
      </c>
      <c r="C2542" t="s">
        <v>232</v>
      </c>
      <c r="D2542">
        <v>7</v>
      </c>
      <c r="E2542" t="s">
        <v>220</v>
      </c>
      <c r="F2542">
        <v>20.100000000000001</v>
      </c>
      <c r="G2542" t="s">
        <v>216</v>
      </c>
    </row>
    <row r="2543" spans="1:7" x14ac:dyDescent="0.25">
      <c r="A2543" s="1">
        <v>43597</v>
      </c>
      <c r="B2543" s="20" t="s">
        <v>1</v>
      </c>
      <c r="C2543" t="s">
        <v>232</v>
      </c>
      <c r="D2543">
        <v>7</v>
      </c>
      <c r="E2543" t="s">
        <v>220</v>
      </c>
      <c r="F2543">
        <v>20.9</v>
      </c>
      <c r="G2543" t="s">
        <v>217</v>
      </c>
    </row>
    <row r="2544" spans="1:7" x14ac:dyDescent="0.25">
      <c r="A2544" s="1">
        <v>43597</v>
      </c>
      <c r="B2544" s="20" t="s">
        <v>1</v>
      </c>
      <c r="C2544" t="s">
        <v>232</v>
      </c>
      <c r="D2544">
        <v>7</v>
      </c>
      <c r="E2544" t="s">
        <v>220</v>
      </c>
      <c r="F2544">
        <v>18.2</v>
      </c>
      <c r="G2544" t="s">
        <v>217</v>
      </c>
    </row>
    <row r="2545" spans="1:7" x14ac:dyDescent="0.25">
      <c r="A2545" s="1">
        <v>43597</v>
      </c>
      <c r="B2545" s="20" t="s">
        <v>1</v>
      </c>
      <c r="C2545" t="s">
        <v>232</v>
      </c>
      <c r="D2545">
        <v>7</v>
      </c>
      <c r="E2545" t="s">
        <v>220</v>
      </c>
      <c r="F2545">
        <v>18.2</v>
      </c>
      <c r="G2545" t="s">
        <v>216</v>
      </c>
    </row>
    <row r="2546" spans="1:7" x14ac:dyDescent="0.25">
      <c r="A2546" s="1">
        <v>43597</v>
      </c>
      <c r="B2546" s="20" t="s">
        <v>1</v>
      </c>
      <c r="C2546" t="s">
        <v>232</v>
      </c>
      <c r="D2546">
        <v>7</v>
      </c>
      <c r="E2546" t="s">
        <v>220</v>
      </c>
      <c r="F2546">
        <v>24.8</v>
      </c>
      <c r="G2546" t="s">
        <v>216</v>
      </c>
    </row>
    <row r="2547" spans="1:7" x14ac:dyDescent="0.25">
      <c r="A2547" s="1">
        <v>43597</v>
      </c>
      <c r="B2547" s="20" t="s">
        <v>1</v>
      </c>
      <c r="C2547" t="s">
        <v>232</v>
      </c>
      <c r="D2547">
        <v>7</v>
      </c>
      <c r="E2547" t="s">
        <v>215</v>
      </c>
      <c r="F2547">
        <v>15.5</v>
      </c>
      <c r="G2547" t="s">
        <v>216</v>
      </c>
    </row>
    <row r="2548" spans="1:7" x14ac:dyDescent="0.25">
      <c r="A2548" s="1">
        <v>43597</v>
      </c>
      <c r="B2548" s="20" t="s">
        <v>1</v>
      </c>
      <c r="C2548" t="s">
        <v>232</v>
      </c>
      <c r="D2548">
        <v>7</v>
      </c>
      <c r="E2548" t="s">
        <v>215</v>
      </c>
      <c r="F2548">
        <v>14.6</v>
      </c>
      <c r="G2548" t="s">
        <v>216</v>
      </c>
    </row>
    <row r="2549" spans="1:7" x14ac:dyDescent="0.25">
      <c r="A2549" s="1">
        <v>43597</v>
      </c>
      <c r="B2549" s="20" t="s">
        <v>1</v>
      </c>
      <c r="C2549" t="s">
        <v>232</v>
      </c>
      <c r="D2549">
        <v>7</v>
      </c>
      <c r="E2549" t="s">
        <v>215</v>
      </c>
      <c r="F2549">
        <v>16</v>
      </c>
      <c r="G2549" t="s">
        <v>216</v>
      </c>
    </row>
    <row r="2550" spans="1:7" x14ac:dyDescent="0.25">
      <c r="A2550" s="1">
        <v>43597</v>
      </c>
      <c r="B2550" s="20" t="s">
        <v>1</v>
      </c>
      <c r="C2550" t="s">
        <v>232</v>
      </c>
      <c r="D2550">
        <v>7</v>
      </c>
      <c r="E2550" t="s">
        <v>215</v>
      </c>
      <c r="F2550">
        <v>12.9</v>
      </c>
      <c r="G2550" t="s">
        <v>217</v>
      </c>
    </row>
    <row r="2551" spans="1:7" x14ac:dyDescent="0.25">
      <c r="A2551" s="1">
        <v>43597</v>
      </c>
      <c r="B2551" s="20" t="s">
        <v>1</v>
      </c>
      <c r="C2551" t="s">
        <v>232</v>
      </c>
      <c r="D2551">
        <v>7</v>
      </c>
      <c r="E2551" t="s">
        <v>215</v>
      </c>
      <c r="F2551">
        <v>14.2</v>
      </c>
      <c r="G2551" t="s">
        <v>216</v>
      </c>
    </row>
    <row r="2552" spans="1:7" x14ac:dyDescent="0.25">
      <c r="A2552" s="1">
        <v>43597</v>
      </c>
      <c r="B2552" s="20" t="s">
        <v>1</v>
      </c>
      <c r="C2552" t="s">
        <v>232</v>
      </c>
      <c r="D2552">
        <v>7</v>
      </c>
      <c r="E2552" t="s">
        <v>215</v>
      </c>
      <c r="F2552">
        <v>14.1</v>
      </c>
      <c r="G2552" t="s">
        <v>216</v>
      </c>
    </row>
    <row r="2553" spans="1:7" x14ac:dyDescent="0.25">
      <c r="A2553" s="1">
        <v>43597</v>
      </c>
      <c r="B2553" s="20" t="s">
        <v>1</v>
      </c>
      <c r="C2553" t="s">
        <v>232</v>
      </c>
      <c r="D2553">
        <v>7</v>
      </c>
      <c r="E2553" t="s">
        <v>215</v>
      </c>
      <c r="F2553">
        <v>16.100000000000001</v>
      </c>
      <c r="G2553" t="s">
        <v>216</v>
      </c>
    </row>
    <row r="2554" spans="1:7" x14ac:dyDescent="0.25">
      <c r="A2554" s="1">
        <v>43597</v>
      </c>
      <c r="B2554" s="20" t="s">
        <v>1</v>
      </c>
      <c r="C2554" t="s">
        <v>232</v>
      </c>
      <c r="D2554">
        <v>7</v>
      </c>
      <c r="E2554" t="s">
        <v>215</v>
      </c>
      <c r="F2554">
        <v>11.6</v>
      </c>
      <c r="G2554" t="s">
        <v>217</v>
      </c>
    </row>
    <row r="2555" spans="1:7" x14ac:dyDescent="0.25">
      <c r="A2555" s="1">
        <v>43597</v>
      </c>
      <c r="B2555" s="20" t="s">
        <v>1</v>
      </c>
      <c r="C2555" t="s">
        <v>232</v>
      </c>
      <c r="D2555">
        <v>7</v>
      </c>
      <c r="E2555" t="s">
        <v>215</v>
      </c>
      <c r="F2555">
        <v>15.5</v>
      </c>
      <c r="G2555" t="s">
        <v>216</v>
      </c>
    </row>
    <row r="2556" spans="1:7" x14ac:dyDescent="0.25">
      <c r="A2556" s="1">
        <v>43597</v>
      </c>
      <c r="B2556" s="20" t="s">
        <v>1</v>
      </c>
      <c r="C2556" t="s">
        <v>232</v>
      </c>
      <c r="D2556">
        <v>7</v>
      </c>
      <c r="E2556" t="s">
        <v>215</v>
      </c>
      <c r="F2556">
        <v>12.1</v>
      </c>
      <c r="G2556" t="s">
        <v>217</v>
      </c>
    </row>
    <row r="2557" spans="1:7" x14ac:dyDescent="0.25">
      <c r="A2557" s="1">
        <v>43597</v>
      </c>
      <c r="B2557" s="20" t="s">
        <v>1</v>
      </c>
      <c r="C2557" t="s">
        <v>232</v>
      </c>
      <c r="D2557">
        <v>7</v>
      </c>
      <c r="E2557" t="s">
        <v>215</v>
      </c>
      <c r="F2557">
        <v>12.6</v>
      </c>
      <c r="G2557" t="s">
        <v>217</v>
      </c>
    </row>
    <row r="2558" spans="1:7" x14ac:dyDescent="0.25">
      <c r="A2558" s="1">
        <v>43597</v>
      </c>
      <c r="B2558" s="20" t="s">
        <v>1</v>
      </c>
      <c r="C2558" t="s">
        <v>232</v>
      </c>
      <c r="D2558">
        <v>7</v>
      </c>
      <c r="E2558" t="s">
        <v>215</v>
      </c>
      <c r="F2558">
        <v>13.1</v>
      </c>
      <c r="G2558" t="s">
        <v>216</v>
      </c>
    </row>
    <row r="2559" spans="1:7" x14ac:dyDescent="0.25">
      <c r="A2559" s="1">
        <v>43597</v>
      </c>
      <c r="B2559" s="20" t="s">
        <v>1</v>
      </c>
      <c r="C2559" t="s">
        <v>232</v>
      </c>
      <c r="D2559">
        <v>7</v>
      </c>
      <c r="E2559" t="s">
        <v>215</v>
      </c>
      <c r="F2559">
        <v>10.8</v>
      </c>
      <c r="G2559" t="s">
        <v>217</v>
      </c>
    </row>
    <row r="2560" spans="1:7" x14ac:dyDescent="0.25">
      <c r="A2560" s="1">
        <v>43597</v>
      </c>
      <c r="B2560" s="20" t="s">
        <v>1</v>
      </c>
      <c r="C2560" t="s">
        <v>232</v>
      </c>
      <c r="D2560">
        <v>7</v>
      </c>
      <c r="E2560" t="s">
        <v>215</v>
      </c>
      <c r="F2560">
        <v>9.8000000000000007</v>
      </c>
    </row>
    <row r="2561" spans="1:7" x14ac:dyDescent="0.25">
      <c r="A2561" s="1">
        <v>43597</v>
      </c>
      <c r="B2561" s="20" t="s">
        <v>1</v>
      </c>
      <c r="C2561" t="s">
        <v>232</v>
      </c>
      <c r="D2561">
        <v>7</v>
      </c>
      <c r="E2561" t="s">
        <v>215</v>
      </c>
      <c r="F2561">
        <v>9.9</v>
      </c>
    </row>
    <row r="2562" spans="1:7" x14ac:dyDescent="0.25">
      <c r="A2562" s="1">
        <v>43597</v>
      </c>
      <c r="B2562" s="20" t="s">
        <v>1</v>
      </c>
      <c r="C2562" t="s">
        <v>232</v>
      </c>
      <c r="D2562">
        <v>7</v>
      </c>
      <c r="E2562" t="s">
        <v>215</v>
      </c>
      <c r="F2562">
        <v>12.8</v>
      </c>
      <c r="G2562" t="s">
        <v>216</v>
      </c>
    </row>
    <row r="2563" spans="1:7" x14ac:dyDescent="0.25">
      <c r="A2563" s="1">
        <v>43597</v>
      </c>
      <c r="B2563" s="20" t="s">
        <v>1</v>
      </c>
      <c r="C2563" t="s">
        <v>232</v>
      </c>
      <c r="D2563">
        <v>7</v>
      </c>
      <c r="E2563" t="s">
        <v>215</v>
      </c>
      <c r="F2563">
        <v>12</v>
      </c>
      <c r="G2563" t="s">
        <v>217</v>
      </c>
    </row>
    <row r="2564" spans="1:7" x14ac:dyDescent="0.25">
      <c r="A2564" s="1">
        <v>43597</v>
      </c>
      <c r="B2564" s="20" t="s">
        <v>1</v>
      </c>
      <c r="C2564" t="s">
        <v>232</v>
      </c>
      <c r="D2564">
        <v>7</v>
      </c>
      <c r="E2564" t="s">
        <v>218</v>
      </c>
      <c r="F2564">
        <v>17.2</v>
      </c>
      <c r="G2564" t="s">
        <v>216</v>
      </c>
    </row>
    <row r="2565" spans="1:7" x14ac:dyDescent="0.25">
      <c r="A2565" s="1">
        <v>43597</v>
      </c>
      <c r="B2565" s="20" t="s">
        <v>1</v>
      </c>
      <c r="C2565" t="s">
        <v>232</v>
      </c>
      <c r="D2565">
        <v>7</v>
      </c>
      <c r="E2565" t="s">
        <v>218</v>
      </c>
      <c r="F2565">
        <v>27.7</v>
      </c>
      <c r="G2565" t="s">
        <v>216</v>
      </c>
    </row>
    <row r="2566" spans="1:7" x14ac:dyDescent="0.25">
      <c r="A2566" s="1">
        <v>43597</v>
      </c>
      <c r="B2566" s="20" t="s">
        <v>1</v>
      </c>
      <c r="C2566" t="s">
        <v>232</v>
      </c>
      <c r="D2566">
        <v>7</v>
      </c>
      <c r="E2566" t="s">
        <v>218</v>
      </c>
      <c r="F2566">
        <v>25.5</v>
      </c>
      <c r="G2566" t="s">
        <v>216</v>
      </c>
    </row>
    <row r="2567" spans="1:7" x14ac:dyDescent="0.25">
      <c r="A2567" s="1">
        <v>43597</v>
      </c>
      <c r="B2567" s="20" t="s">
        <v>1</v>
      </c>
      <c r="C2567" t="s">
        <v>232</v>
      </c>
      <c r="D2567">
        <v>7</v>
      </c>
      <c r="E2567" t="s">
        <v>218</v>
      </c>
      <c r="F2567">
        <v>21.1</v>
      </c>
      <c r="G2567" t="s">
        <v>217</v>
      </c>
    </row>
    <row r="2568" spans="1:7" x14ac:dyDescent="0.25">
      <c r="A2568" s="1">
        <v>43597</v>
      </c>
      <c r="B2568" s="20" t="s">
        <v>1</v>
      </c>
      <c r="C2568" t="s">
        <v>232</v>
      </c>
      <c r="D2568">
        <v>7</v>
      </c>
      <c r="E2568" t="s">
        <v>218</v>
      </c>
      <c r="F2568">
        <v>20.2</v>
      </c>
      <c r="G2568" t="s">
        <v>216</v>
      </c>
    </row>
    <row r="2569" spans="1:7" x14ac:dyDescent="0.25">
      <c r="A2569" s="1">
        <v>43597</v>
      </c>
      <c r="B2569" s="20" t="s">
        <v>1</v>
      </c>
      <c r="C2569" t="s">
        <v>232</v>
      </c>
      <c r="D2569">
        <v>7</v>
      </c>
      <c r="E2569" t="s">
        <v>218</v>
      </c>
      <c r="F2569">
        <v>17.7</v>
      </c>
      <c r="G2569" t="s">
        <v>216</v>
      </c>
    </row>
    <row r="2570" spans="1:7" x14ac:dyDescent="0.25">
      <c r="A2570" s="1">
        <v>43597</v>
      </c>
      <c r="B2570" s="20" t="s">
        <v>1</v>
      </c>
      <c r="C2570" t="s">
        <v>232</v>
      </c>
      <c r="D2570">
        <v>7</v>
      </c>
      <c r="E2570" t="s">
        <v>218</v>
      </c>
      <c r="F2570">
        <v>17.399999999999999</v>
      </c>
      <c r="G2570" t="s">
        <v>217</v>
      </c>
    </row>
    <row r="2571" spans="1:7" x14ac:dyDescent="0.25">
      <c r="A2571" s="1">
        <v>43597</v>
      </c>
      <c r="B2571" s="20" t="s">
        <v>1</v>
      </c>
      <c r="C2571" t="s">
        <v>232</v>
      </c>
      <c r="D2571">
        <v>7</v>
      </c>
      <c r="E2571" t="s">
        <v>218</v>
      </c>
      <c r="F2571">
        <v>22.3</v>
      </c>
      <c r="G2571" t="s">
        <v>217</v>
      </c>
    </row>
    <row r="2572" spans="1:7" x14ac:dyDescent="0.25">
      <c r="A2572" s="1">
        <v>43597</v>
      </c>
      <c r="B2572" s="20" t="s">
        <v>1</v>
      </c>
      <c r="C2572" t="s">
        <v>232</v>
      </c>
      <c r="D2572">
        <v>7</v>
      </c>
      <c r="E2572" t="s">
        <v>218</v>
      </c>
      <c r="F2572">
        <v>15.7</v>
      </c>
    </row>
    <row r="2573" spans="1:7" x14ac:dyDescent="0.25">
      <c r="A2573" s="1">
        <v>43597</v>
      </c>
      <c r="B2573" s="20" t="s">
        <v>1</v>
      </c>
      <c r="C2573" t="s">
        <v>232</v>
      </c>
      <c r="D2573">
        <v>7</v>
      </c>
      <c r="E2573" t="s">
        <v>222</v>
      </c>
      <c r="F2573">
        <v>14.7</v>
      </c>
    </row>
    <row r="2574" spans="1:7" x14ac:dyDescent="0.25">
      <c r="A2574" s="1">
        <v>43597</v>
      </c>
      <c r="B2574" s="20" t="s">
        <v>1</v>
      </c>
      <c r="C2574" t="s">
        <v>232</v>
      </c>
      <c r="D2574">
        <v>7</v>
      </c>
      <c r="E2574" t="s">
        <v>222</v>
      </c>
      <c r="F2574">
        <v>13.9</v>
      </c>
    </row>
    <row r="2575" spans="1:7" x14ac:dyDescent="0.25">
      <c r="A2575" s="1">
        <v>43597</v>
      </c>
      <c r="B2575" s="20" t="s">
        <v>1</v>
      </c>
      <c r="C2575" t="s">
        <v>232</v>
      </c>
      <c r="D2575">
        <v>7</v>
      </c>
      <c r="E2575" t="s">
        <v>222</v>
      </c>
      <c r="F2575">
        <v>9.9</v>
      </c>
    </row>
    <row r="2576" spans="1:7" x14ac:dyDescent="0.25">
      <c r="A2576" s="1">
        <v>43597</v>
      </c>
      <c r="B2576" s="20" t="s">
        <v>1</v>
      </c>
      <c r="C2576" t="s">
        <v>232</v>
      </c>
      <c r="D2576">
        <v>7</v>
      </c>
      <c r="E2576" t="s">
        <v>221</v>
      </c>
      <c r="F2576">
        <v>46.2</v>
      </c>
    </row>
    <row r="2577" spans="1:7" x14ac:dyDescent="0.25">
      <c r="A2577" s="1">
        <v>43597</v>
      </c>
      <c r="B2577" s="20" t="s">
        <v>1</v>
      </c>
      <c r="C2577" t="s">
        <v>232</v>
      </c>
      <c r="D2577">
        <v>7</v>
      </c>
      <c r="E2577" t="s">
        <v>221</v>
      </c>
      <c r="F2577">
        <v>50.3</v>
      </c>
    </row>
    <row r="2578" spans="1:7" x14ac:dyDescent="0.25">
      <c r="A2578" s="1">
        <v>43597</v>
      </c>
      <c r="B2578" s="20" t="s">
        <v>1</v>
      </c>
      <c r="C2578" t="s">
        <v>232</v>
      </c>
      <c r="D2578">
        <v>8</v>
      </c>
      <c r="E2578" t="s">
        <v>215</v>
      </c>
      <c r="F2578">
        <v>10.9</v>
      </c>
      <c r="G2578" t="s">
        <v>217</v>
      </c>
    </row>
    <row r="2579" spans="1:7" x14ac:dyDescent="0.25">
      <c r="A2579" s="1">
        <v>43597</v>
      </c>
      <c r="B2579" s="20" t="s">
        <v>1</v>
      </c>
      <c r="C2579" t="s">
        <v>232</v>
      </c>
      <c r="D2579">
        <v>8</v>
      </c>
      <c r="E2579" t="s">
        <v>215</v>
      </c>
      <c r="F2579">
        <v>18</v>
      </c>
      <c r="G2579" t="s">
        <v>216</v>
      </c>
    </row>
    <row r="2580" spans="1:7" x14ac:dyDescent="0.25">
      <c r="A2580" s="1">
        <v>43597</v>
      </c>
      <c r="B2580" s="20" t="s">
        <v>1</v>
      </c>
      <c r="C2580" t="s">
        <v>232</v>
      </c>
      <c r="D2580">
        <v>8</v>
      </c>
      <c r="E2580" t="s">
        <v>215</v>
      </c>
      <c r="F2580">
        <v>11.1</v>
      </c>
      <c r="G2580" t="s">
        <v>217</v>
      </c>
    </row>
    <row r="2581" spans="1:7" x14ac:dyDescent="0.25">
      <c r="A2581" s="1">
        <v>43597</v>
      </c>
      <c r="B2581" s="20" t="s">
        <v>1</v>
      </c>
      <c r="C2581" t="s">
        <v>232</v>
      </c>
      <c r="D2581">
        <v>8</v>
      </c>
      <c r="E2581" t="s">
        <v>215</v>
      </c>
      <c r="F2581">
        <v>15.3</v>
      </c>
      <c r="G2581" t="s">
        <v>216</v>
      </c>
    </row>
    <row r="2582" spans="1:7" x14ac:dyDescent="0.25">
      <c r="A2582" s="1">
        <v>43597</v>
      </c>
      <c r="B2582" s="20" t="s">
        <v>1</v>
      </c>
      <c r="C2582" t="s">
        <v>232</v>
      </c>
      <c r="D2582">
        <v>8</v>
      </c>
      <c r="E2582" t="s">
        <v>215</v>
      </c>
      <c r="F2582">
        <v>15.8</v>
      </c>
      <c r="G2582" t="s">
        <v>216</v>
      </c>
    </row>
    <row r="2583" spans="1:7" x14ac:dyDescent="0.25">
      <c r="A2583" s="1">
        <v>43597</v>
      </c>
      <c r="B2583" s="20" t="s">
        <v>1</v>
      </c>
      <c r="C2583" t="s">
        <v>232</v>
      </c>
      <c r="D2583">
        <v>8</v>
      </c>
      <c r="E2583" t="s">
        <v>215</v>
      </c>
      <c r="F2583">
        <v>9.8000000000000007</v>
      </c>
    </row>
    <row r="2584" spans="1:7" x14ac:dyDescent="0.25">
      <c r="A2584" s="1">
        <v>43597</v>
      </c>
      <c r="B2584" s="20" t="s">
        <v>1</v>
      </c>
      <c r="C2584" t="s">
        <v>232</v>
      </c>
      <c r="D2584">
        <v>8</v>
      </c>
      <c r="E2584" t="s">
        <v>215</v>
      </c>
      <c r="F2584">
        <v>13.5</v>
      </c>
      <c r="G2584" t="s">
        <v>216</v>
      </c>
    </row>
    <row r="2585" spans="1:7" x14ac:dyDescent="0.25">
      <c r="A2585" s="1">
        <v>43597</v>
      </c>
      <c r="B2585" s="20" t="s">
        <v>1</v>
      </c>
      <c r="C2585" t="s">
        <v>232</v>
      </c>
      <c r="D2585">
        <v>8</v>
      </c>
      <c r="E2585" t="s">
        <v>215</v>
      </c>
      <c r="F2585">
        <v>12</v>
      </c>
      <c r="G2585" t="s">
        <v>216</v>
      </c>
    </row>
    <row r="2586" spans="1:7" x14ac:dyDescent="0.25">
      <c r="A2586" s="1">
        <v>43597</v>
      </c>
      <c r="B2586" s="20" t="s">
        <v>1</v>
      </c>
      <c r="C2586" t="s">
        <v>232</v>
      </c>
      <c r="D2586">
        <v>8</v>
      </c>
      <c r="E2586" t="s">
        <v>222</v>
      </c>
      <c r="F2586">
        <v>25.6</v>
      </c>
    </row>
    <row r="2587" spans="1:7" x14ac:dyDescent="0.25">
      <c r="A2587" s="1">
        <v>43597</v>
      </c>
      <c r="B2587" s="20" t="s">
        <v>1</v>
      </c>
      <c r="C2587" t="s">
        <v>232</v>
      </c>
      <c r="D2587">
        <v>8</v>
      </c>
      <c r="E2587" t="s">
        <v>222</v>
      </c>
      <c r="F2587">
        <v>25.1</v>
      </c>
    </row>
    <row r="2588" spans="1:7" x14ac:dyDescent="0.25">
      <c r="A2588" s="1">
        <v>43597</v>
      </c>
      <c r="B2588" s="20" t="s">
        <v>1</v>
      </c>
      <c r="C2588" t="s">
        <v>232</v>
      </c>
      <c r="D2588">
        <v>8</v>
      </c>
      <c r="E2588" t="s">
        <v>222</v>
      </c>
      <c r="F2588">
        <v>17.899999999999999</v>
      </c>
    </row>
    <row r="2589" spans="1:7" x14ac:dyDescent="0.25">
      <c r="A2589" s="1">
        <v>43597</v>
      </c>
      <c r="B2589" s="20" t="s">
        <v>1</v>
      </c>
      <c r="C2589" t="s">
        <v>232</v>
      </c>
      <c r="D2589">
        <v>8</v>
      </c>
      <c r="E2589" t="s">
        <v>222</v>
      </c>
      <c r="F2589">
        <v>13.2</v>
      </c>
    </row>
    <row r="2590" spans="1:7" x14ac:dyDescent="0.25">
      <c r="A2590" s="1">
        <v>43597</v>
      </c>
      <c r="B2590" s="20" t="s">
        <v>1</v>
      </c>
      <c r="C2590" t="s">
        <v>232</v>
      </c>
      <c r="D2590">
        <v>8</v>
      </c>
      <c r="E2590" t="s">
        <v>222</v>
      </c>
      <c r="F2590">
        <v>14.3</v>
      </c>
    </row>
    <row r="2591" spans="1:7" x14ac:dyDescent="0.25">
      <c r="A2591" s="1">
        <v>43597</v>
      </c>
      <c r="B2591" s="20" t="s">
        <v>1</v>
      </c>
      <c r="C2591" t="s">
        <v>232</v>
      </c>
      <c r="D2591">
        <v>8</v>
      </c>
      <c r="E2591" t="s">
        <v>222</v>
      </c>
      <c r="F2591">
        <v>14.2</v>
      </c>
    </row>
    <row r="2592" spans="1:7" x14ac:dyDescent="0.25">
      <c r="A2592" s="1">
        <v>43597</v>
      </c>
      <c r="B2592" s="20" t="s">
        <v>1</v>
      </c>
      <c r="C2592" t="s">
        <v>232</v>
      </c>
      <c r="D2592">
        <v>8</v>
      </c>
      <c r="E2592" t="s">
        <v>218</v>
      </c>
      <c r="F2592">
        <v>21.6</v>
      </c>
      <c r="G2592" t="s">
        <v>216</v>
      </c>
    </row>
    <row r="2593" spans="1:8" x14ac:dyDescent="0.25">
      <c r="A2593" s="1">
        <v>43597</v>
      </c>
      <c r="B2593" s="20" t="s">
        <v>1</v>
      </c>
      <c r="C2593" t="s">
        <v>232</v>
      </c>
      <c r="D2593">
        <v>8</v>
      </c>
      <c r="E2593" t="s">
        <v>218</v>
      </c>
      <c r="F2593">
        <v>24.7</v>
      </c>
      <c r="G2593" t="s">
        <v>216</v>
      </c>
    </row>
    <row r="2594" spans="1:8" x14ac:dyDescent="0.25">
      <c r="A2594" s="1">
        <v>43597</v>
      </c>
      <c r="B2594" s="20" t="s">
        <v>1</v>
      </c>
      <c r="C2594" t="s">
        <v>232</v>
      </c>
      <c r="D2594">
        <v>8</v>
      </c>
      <c r="E2594" t="s">
        <v>218</v>
      </c>
      <c r="F2594">
        <v>14.1</v>
      </c>
    </row>
    <row r="2595" spans="1:8" x14ac:dyDescent="0.25">
      <c r="A2595" s="1">
        <v>43597</v>
      </c>
      <c r="B2595" s="20" t="s">
        <v>1</v>
      </c>
      <c r="C2595" t="s">
        <v>232</v>
      </c>
      <c r="D2595">
        <v>8</v>
      </c>
      <c r="E2595" t="s">
        <v>218</v>
      </c>
      <c r="F2595">
        <v>15.3</v>
      </c>
    </row>
    <row r="2596" spans="1:8" x14ac:dyDescent="0.25">
      <c r="A2596" s="1">
        <v>43597</v>
      </c>
      <c r="B2596" s="20" t="s">
        <v>1</v>
      </c>
      <c r="C2596" t="s">
        <v>232</v>
      </c>
      <c r="D2596">
        <v>8</v>
      </c>
      <c r="E2596" t="s">
        <v>225</v>
      </c>
      <c r="F2596">
        <v>20.8</v>
      </c>
      <c r="G2596" t="s">
        <v>216</v>
      </c>
    </row>
    <row r="2597" spans="1:8" x14ac:dyDescent="0.25">
      <c r="A2597" s="1">
        <v>43597</v>
      </c>
      <c r="B2597" s="20" t="s">
        <v>1</v>
      </c>
      <c r="C2597" t="s">
        <v>232</v>
      </c>
      <c r="D2597">
        <v>8</v>
      </c>
      <c r="E2597" t="s">
        <v>225</v>
      </c>
      <c r="F2597">
        <v>18</v>
      </c>
      <c r="G2597" t="s">
        <v>216</v>
      </c>
    </row>
    <row r="2598" spans="1:8" x14ac:dyDescent="0.25">
      <c r="A2598" s="1">
        <v>43597</v>
      </c>
      <c r="B2598" s="20" t="s">
        <v>1</v>
      </c>
      <c r="C2598" t="s">
        <v>232</v>
      </c>
      <c r="D2598">
        <v>8</v>
      </c>
      <c r="E2598" t="s">
        <v>225</v>
      </c>
      <c r="F2598">
        <v>17.8</v>
      </c>
    </row>
    <row r="2599" spans="1:8" x14ac:dyDescent="0.25">
      <c r="A2599" s="1">
        <v>43597</v>
      </c>
      <c r="B2599" s="20" t="s">
        <v>1</v>
      </c>
      <c r="C2599" t="s">
        <v>232</v>
      </c>
      <c r="D2599">
        <v>8</v>
      </c>
      <c r="E2599" t="s">
        <v>220</v>
      </c>
      <c r="F2599">
        <v>41.7</v>
      </c>
      <c r="G2599" t="s">
        <v>216</v>
      </c>
    </row>
    <row r="2600" spans="1:8" x14ac:dyDescent="0.25">
      <c r="A2600" s="1">
        <v>43597</v>
      </c>
      <c r="B2600" s="20" t="s">
        <v>1</v>
      </c>
      <c r="C2600" t="s">
        <v>232</v>
      </c>
      <c r="D2600">
        <v>8</v>
      </c>
      <c r="E2600" t="s">
        <v>220</v>
      </c>
      <c r="F2600">
        <v>43.6</v>
      </c>
      <c r="G2600" t="s">
        <v>216</v>
      </c>
    </row>
    <row r="2601" spans="1:8" x14ac:dyDescent="0.25">
      <c r="A2601" s="1">
        <v>43597</v>
      </c>
      <c r="B2601" s="20" t="s">
        <v>1</v>
      </c>
      <c r="C2601" t="s">
        <v>232</v>
      </c>
      <c r="D2601">
        <v>8</v>
      </c>
      <c r="E2601" t="s">
        <v>220</v>
      </c>
      <c r="F2601">
        <v>26.5</v>
      </c>
      <c r="G2601" t="s">
        <v>217</v>
      </c>
    </row>
    <row r="2602" spans="1:8" x14ac:dyDescent="0.25">
      <c r="A2602" s="1">
        <v>43597</v>
      </c>
      <c r="B2602" s="20" t="s">
        <v>1</v>
      </c>
      <c r="C2602" t="s">
        <v>232</v>
      </c>
      <c r="D2602">
        <v>8</v>
      </c>
      <c r="E2602" t="s">
        <v>220</v>
      </c>
      <c r="F2602">
        <v>30.5</v>
      </c>
      <c r="G2602" t="s">
        <v>217</v>
      </c>
    </row>
    <row r="2603" spans="1:8" x14ac:dyDescent="0.25">
      <c r="A2603" s="1">
        <v>43597</v>
      </c>
      <c r="B2603" s="20" t="s">
        <v>1</v>
      </c>
      <c r="C2603" t="s">
        <v>232</v>
      </c>
      <c r="D2603">
        <v>8</v>
      </c>
      <c r="E2603" t="s">
        <v>220</v>
      </c>
      <c r="F2603">
        <v>31.5</v>
      </c>
      <c r="G2603" t="s">
        <v>216</v>
      </c>
    </row>
    <row r="2604" spans="1:8" x14ac:dyDescent="0.25">
      <c r="A2604" s="1">
        <v>43597</v>
      </c>
      <c r="B2604" s="20" t="s">
        <v>1</v>
      </c>
      <c r="C2604" t="s">
        <v>232</v>
      </c>
      <c r="D2604">
        <v>8</v>
      </c>
      <c r="E2604" t="s">
        <v>220</v>
      </c>
      <c r="F2604">
        <v>20.9</v>
      </c>
      <c r="G2604" t="s">
        <v>217</v>
      </c>
    </row>
    <row r="2605" spans="1:8" x14ac:dyDescent="0.25">
      <c r="A2605" s="1">
        <v>43597</v>
      </c>
      <c r="B2605" s="20" t="s">
        <v>1</v>
      </c>
      <c r="C2605" t="s">
        <v>232</v>
      </c>
      <c r="D2605">
        <v>8</v>
      </c>
      <c r="E2605" t="s">
        <v>226</v>
      </c>
      <c r="F2605">
        <v>27.1</v>
      </c>
      <c r="G2605" t="s">
        <v>217</v>
      </c>
      <c r="H2605">
        <v>1</v>
      </c>
    </row>
    <row r="2606" spans="1:8" x14ac:dyDescent="0.25">
      <c r="A2606" s="1">
        <v>43597</v>
      </c>
      <c r="B2606" s="20" t="s">
        <v>1</v>
      </c>
      <c r="C2606" t="s">
        <v>232</v>
      </c>
      <c r="D2606">
        <v>8</v>
      </c>
      <c r="E2606" t="s">
        <v>226</v>
      </c>
      <c r="F2606">
        <v>15.4</v>
      </c>
      <c r="G2606" t="s">
        <v>217</v>
      </c>
      <c r="H2606">
        <v>2</v>
      </c>
    </row>
    <row r="2607" spans="1:8" x14ac:dyDescent="0.25">
      <c r="A2607" s="1">
        <v>43597</v>
      </c>
      <c r="B2607" s="20" t="s">
        <v>1</v>
      </c>
      <c r="C2607" t="s">
        <v>232</v>
      </c>
      <c r="D2607">
        <v>9</v>
      </c>
      <c r="E2607" t="s">
        <v>220</v>
      </c>
      <c r="F2607">
        <v>33.5</v>
      </c>
      <c r="G2607" t="s">
        <v>216</v>
      </c>
    </row>
    <row r="2608" spans="1:8" x14ac:dyDescent="0.25">
      <c r="A2608" s="1">
        <v>43597</v>
      </c>
      <c r="B2608" s="20" t="s">
        <v>1</v>
      </c>
      <c r="C2608" t="s">
        <v>232</v>
      </c>
      <c r="D2608">
        <v>9</v>
      </c>
      <c r="E2608" t="s">
        <v>220</v>
      </c>
      <c r="F2608">
        <v>35.200000000000003</v>
      </c>
      <c r="G2608" t="s">
        <v>216</v>
      </c>
    </row>
    <row r="2609" spans="1:7" x14ac:dyDescent="0.25">
      <c r="A2609" s="1">
        <v>43597</v>
      </c>
      <c r="B2609" s="20" t="s">
        <v>1</v>
      </c>
      <c r="C2609" t="s">
        <v>232</v>
      </c>
      <c r="D2609">
        <v>9</v>
      </c>
      <c r="E2609" t="s">
        <v>220</v>
      </c>
      <c r="F2609">
        <v>30.5</v>
      </c>
      <c r="G2609" t="s">
        <v>216</v>
      </c>
    </row>
    <row r="2610" spans="1:7" x14ac:dyDescent="0.25">
      <c r="A2610" s="1">
        <v>43597</v>
      </c>
      <c r="B2610" s="20" t="s">
        <v>1</v>
      </c>
      <c r="C2610" t="s">
        <v>232</v>
      </c>
      <c r="D2610">
        <v>9</v>
      </c>
      <c r="E2610" t="s">
        <v>220</v>
      </c>
      <c r="F2610">
        <v>38.799999999999997</v>
      </c>
      <c r="G2610" t="s">
        <v>216</v>
      </c>
    </row>
    <row r="2611" spans="1:7" x14ac:dyDescent="0.25">
      <c r="A2611" s="1">
        <v>43597</v>
      </c>
      <c r="B2611" s="20" t="s">
        <v>1</v>
      </c>
      <c r="C2611" t="s">
        <v>232</v>
      </c>
      <c r="D2611">
        <v>9</v>
      </c>
      <c r="E2611" t="s">
        <v>220</v>
      </c>
      <c r="F2611">
        <v>34.4</v>
      </c>
      <c r="G2611" t="s">
        <v>216</v>
      </c>
    </row>
    <row r="2612" spans="1:7" x14ac:dyDescent="0.25">
      <c r="A2612" s="1">
        <v>43597</v>
      </c>
      <c r="B2612" s="20" t="s">
        <v>1</v>
      </c>
      <c r="C2612" t="s">
        <v>232</v>
      </c>
      <c r="D2612">
        <v>9</v>
      </c>
      <c r="E2612" t="s">
        <v>220</v>
      </c>
      <c r="F2612">
        <v>35.200000000000003</v>
      </c>
      <c r="G2612" t="s">
        <v>216</v>
      </c>
    </row>
    <row r="2613" spans="1:7" x14ac:dyDescent="0.25">
      <c r="A2613" s="1">
        <v>43597</v>
      </c>
      <c r="B2613" s="20" t="s">
        <v>1</v>
      </c>
      <c r="C2613" t="s">
        <v>232</v>
      </c>
      <c r="D2613">
        <v>9</v>
      </c>
      <c r="E2613" t="s">
        <v>220</v>
      </c>
      <c r="F2613">
        <v>28.4</v>
      </c>
      <c r="G2613" t="s">
        <v>216</v>
      </c>
    </row>
    <row r="2614" spans="1:7" x14ac:dyDescent="0.25">
      <c r="A2614" s="1">
        <v>43597</v>
      </c>
      <c r="B2614" s="20" t="s">
        <v>1</v>
      </c>
      <c r="C2614" t="s">
        <v>232</v>
      </c>
      <c r="D2614">
        <v>9</v>
      </c>
      <c r="E2614" t="s">
        <v>220</v>
      </c>
      <c r="F2614">
        <v>28.9</v>
      </c>
      <c r="G2614" t="s">
        <v>216</v>
      </c>
    </row>
    <row r="2615" spans="1:7" x14ac:dyDescent="0.25">
      <c r="A2615" s="1">
        <v>43597</v>
      </c>
      <c r="B2615" s="20" t="s">
        <v>1</v>
      </c>
      <c r="C2615" t="s">
        <v>232</v>
      </c>
      <c r="D2615">
        <v>9</v>
      </c>
      <c r="E2615" t="s">
        <v>220</v>
      </c>
      <c r="F2615">
        <v>31.6</v>
      </c>
      <c r="G2615" t="s">
        <v>216</v>
      </c>
    </row>
    <row r="2616" spans="1:7" x14ac:dyDescent="0.25">
      <c r="A2616" s="1">
        <v>43597</v>
      </c>
      <c r="B2616" s="20" t="s">
        <v>1</v>
      </c>
      <c r="C2616" t="s">
        <v>232</v>
      </c>
      <c r="D2616">
        <v>9</v>
      </c>
      <c r="E2616" t="s">
        <v>220</v>
      </c>
      <c r="F2616">
        <v>31.6</v>
      </c>
      <c r="G2616" t="s">
        <v>217</v>
      </c>
    </row>
    <row r="2617" spans="1:7" x14ac:dyDescent="0.25">
      <c r="A2617" s="1">
        <v>43597</v>
      </c>
      <c r="B2617" s="20" t="s">
        <v>1</v>
      </c>
      <c r="C2617" t="s">
        <v>232</v>
      </c>
      <c r="D2617">
        <v>9</v>
      </c>
      <c r="E2617" t="s">
        <v>220</v>
      </c>
      <c r="F2617">
        <v>36.9</v>
      </c>
      <c r="G2617" t="s">
        <v>216</v>
      </c>
    </row>
    <row r="2618" spans="1:7" x14ac:dyDescent="0.25">
      <c r="A2618" s="1">
        <v>43597</v>
      </c>
      <c r="B2618" s="20" t="s">
        <v>1</v>
      </c>
      <c r="C2618" t="s">
        <v>232</v>
      </c>
      <c r="D2618">
        <v>9</v>
      </c>
      <c r="E2618" t="s">
        <v>220</v>
      </c>
      <c r="F2618">
        <v>31.7</v>
      </c>
      <c r="G2618" t="s">
        <v>217</v>
      </c>
    </row>
    <row r="2619" spans="1:7" x14ac:dyDescent="0.25">
      <c r="A2619" s="1">
        <v>43597</v>
      </c>
      <c r="B2619" s="20" t="s">
        <v>1</v>
      </c>
      <c r="C2619" t="s">
        <v>232</v>
      </c>
      <c r="D2619">
        <v>9</v>
      </c>
      <c r="E2619" t="s">
        <v>220</v>
      </c>
      <c r="F2619">
        <v>28.9</v>
      </c>
      <c r="G2619" t="s">
        <v>216</v>
      </c>
    </row>
    <row r="2620" spans="1:7" x14ac:dyDescent="0.25">
      <c r="A2620" s="1">
        <v>43597</v>
      </c>
      <c r="B2620" s="20" t="s">
        <v>1</v>
      </c>
      <c r="C2620" t="s">
        <v>232</v>
      </c>
      <c r="D2620">
        <v>9</v>
      </c>
      <c r="E2620" t="s">
        <v>220</v>
      </c>
      <c r="F2620">
        <v>22.5</v>
      </c>
      <c r="G2620" t="s">
        <v>216</v>
      </c>
    </row>
    <row r="2621" spans="1:7" x14ac:dyDescent="0.25">
      <c r="A2621" s="1">
        <v>43597</v>
      </c>
      <c r="B2621" s="20" t="s">
        <v>1</v>
      </c>
      <c r="C2621" t="s">
        <v>232</v>
      </c>
      <c r="D2621">
        <v>9</v>
      </c>
      <c r="E2621" t="s">
        <v>218</v>
      </c>
      <c r="F2621">
        <v>28.4</v>
      </c>
      <c r="G2621" t="s">
        <v>216</v>
      </c>
    </row>
    <row r="2622" spans="1:7" x14ac:dyDescent="0.25">
      <c r="A2622" s="1">
        <v>43597</v>
      </c>
      <c r="B2622" s="20" t="s">
        <v>1</v>
      </c>
      <c r="C2622" t="s">
        <v>232</v>
      </c>
      <c r="D2622">
        <v>9</v>
      </c>
      <c r="E2622" t="s">
        <v>218</v>
      </c>
      <c r="F2622">
        <v>28.8</v>
      </c>
      <c r="G2622" t="s">
        <v>216</v>
      </c>
    </row>
    <row r="2623" spans="1:7" x14ac:dyDescent="0.25">
      <c r="A2623" s="1">
        <v>43597</v>
      </c>
      <c r="B2623" s="20" t="s">
        <v>1</v>
      </c>
      <c r="C2623" t="s">
        <v>232</v>
      </c>
      <c r="D2623">
        <v>9</v>
      </c>
      <c r="E2623" t="s">
        <v>218</v>
      </c>
      <c r="F2623">
        <v>25.6</v>
      </c>
      <c r="G2623" t="s">
        <v>216</v>
      </c>
    </row>
    <row r="2624" spans="1:7" x14ac:dyDescent="0.25">
      <c r="A2624" s="1">
        <v>43597</v>
      </c>
      <c r="B2624" s="20" t="s">
        <v>1</v>
      </c>
      <c r="C2624" t="s">
        <v>232</v>
      </c>
      <c r="D2624">
        <v>9</v>
      </c>
      <c r="E2624" t="s">
        <v>218</v>
      </c>
      <c r="F2624">
        <v>26</v>
      </c>
      <c r="G2624" t="s">
        <v>216</v>
      </c>
    </row>
    <row r="2625" spans="1:7" x14ac:dyDescent="0.25">
      <c r="A2625" s="1">
        <v>43597</v>
      </c>
      <c r="B2625" s="20" t="s">
        <v>1</v>
      </c>
      <c r="C2625" t="s">
        <v>232</v>
      </c>
      <c r="D2625">
        <v>9</v>
      </c>
      <c r="E2625" t="s">
        <v>218</v>
      </c>
      <c r="F2625">
        <v>18.399999999999999</v>
      </c>
      <c r="G2625" t="s">
        <v>217</v>
      </c>
    </row>
    <row r="2626" spans="1:7" x14ac:dyDescent="0.25">
      <c r="A2626" s="1">
        <v>43597</v>
      </c>
      <c r="B2626" s="20" t="s">
        <v>1</v>
      </c>
      <c r="C2626" t="s">
        <v>232</v>
      </c>
      <c r="D2626">
        <v>9</v>
      </c>
      <c r="E2626" t="s">
        <v>218</v>
      </c>
      <c r="F2626">
        <v>15</v>
      </c>
    </row>
    <row r="2627" spans="1:7" x14ac:dyDescent="0.25">
      <c r="A2627" s="1">
        <v>43597</v>
      </c>
      <c r="B2627" s="20" t="s">
        <v>1</v>
      </c>
      <c r="C2627" t="s">
        <v>232</v>
      </c>
      <c r="D2627">
        <v>9</v>
      </c>
      <c r="E2627" t="s">
        <v>215</v>
      </c>
      <c r="F2627">
        <v>11.4</v>
      </c>
      <c r="G2627" t="s">
        <v>217</v>
      </c>
    </row>
    <row r="2628" spans="1:7" x14ac:dyDescent="0.25">
      <c r="A2628" s="1">
        <v>43597</v>
      </c>
      <c r="B2628" s="20" t="s">
        <v>1</v>
      </c>
      <c r="C2628" t="s">
        <v>232</v>
      </c>
      <c r="D2628">
        <v>9</v>
      </c>
      <c r="E2628" t="s">
        <v>215</v>
      </c>
      <c r="F2628">
        <v>14.6</v>
      </c>
      <c r="G2628" t="s">
        <v>216</v>
      </c>
    </row>
    <row r="2629" spans="1:7" x14ac:dyDescent="0.25">
      <c r="A2629" s="1">
        <v>43597</v>
      </c>
      <c r="B2629" s="20" t="s">
        <v>1</v>
      </c>
      <c r="C2629" t="s">
        <v>232</v>
      </c>
      <c r="D2629">
        <v>9</v>
      </c>
      <c r="E2629" t="s">
        <v>215</v>
      </c>
      <c r="F2629">
        <v>17.5</v>
      </c>
      <c r="G2629" t="s">
        <v>216</v>
      </c>
    </row>
    <row r="2630" spans="1:7" x14ac:dyDescent="0.25">
      <c r="A2630" s="1">
        <v>43597</v>
      </c>
      <c r="B2630" s="20" t="s">
        <v>1</v>
      </c>
      <c r="C2630" t="s">
        <v>232</v>
      </c>
      <c r="D2630">
        <v>9</v>
      </c>
      <c r="E2630" t="s">
        <v>215</v>
      </c>
      <c r="F2630">
        <v>17.3</v>
      </c>
      <c r="G2630" t="s">
        <v>216</v>
      </c>
    </row>
    <row r="2631" spans="1:7" x14ac:dyDescent="0.25">
      <c r="A2631" s="1">
        <v>43597</v>
      </c>
      <c r="B2631" s="20" t="s">
        <v>1</v>
      </c>
      <c r="C2631" t="s">
        <v>232</v>
      </c>
      <c r="D2631">
        <v>9</v>
      </c>
      <c r="E2631" t="s">
        <v>215</v>
      </c>
      <c r="F2631">
        <v>14.4</v>
      </c>
      <c r="G2631" t="s">
        <v>216</v>
      </c>
    </row>
    <row r="2632" spans="1:7" x14ac:dyDescent="0.25">
      <c r="A2632" s="1">
        <v>43597</v>
      </c>
      <c r="B2632" s="20" t="s">
        <v>1</v>
      </c>
      <c r="C2632" t="s">
        <v>232</v>
      </c>
      <c r="D2632">
        <v>9</v>
      </c>
      <c r="E2632" t="s">
        <v>215</v>
      </c>
      <c r="F2632">
        <v>12.9</v>
      </c>
      <c r="G2632" t="s">
        <v>216</v>
      </c>
    </row>
    <row r="2633" spans="1:7" x14ac:dyDescent="0.25">
      <c r="A2633" s="1">
        <v>43597</v>
      </c>
      <c r="B2633" s="20" t="s">
        <v>1</v>
      </c>
      <c r="C2633" t="s">
        <v>232</v>
      </c>
      <c r="D2633">
        <v>9</v>
      </c>
      <c r="E2633" t="s">
        <v>215</v>
      </c>
      <c r="F2633">
        <v>12.7</v>
      </c>
      <c r="G2633" t="s">
        <v>216</v>
      </c>
    </row>
    <row r="2634" spans="1:7" x14ac:dyDescent="0.25">
      <c r="A2634" s="1">
        <v>43597</v>
      </c>
      <c r="B2634" s="20" t="s">
        <v>1</v>
      </c>
      <c r="C2634" t="s">
        <v>232</v>
      </c>
      <c r="D2634">
        <v>9</v>
      </c>
      <c r="E2634" t="s">
        <v>221</v>
      </c>
      <c r="F2634">
        <v>24.9</v>
      </c>
    </row>
    <row r="2635" spans="1:7" x14ac:dyDescent="0.25">
      <c r="A2635" s="1">
        <v>43597</v>
      </c>
      <c r="B2635" s="20" t="s">
        <v>1</v>
      </c>
      <c r="C2635" t="s">
        <v>232</v>
      </c>
      <c r="D2635">
        <v>9</v>
      </c>
      <c r="E2635" t="s">
        <v>221</v>
      </c>
      <c r="F2635">
        <v>36.5</v>
      </c>
    </row>
    <row r="2636" spans="1:7" x14ac:dyDescent="0.25">
      <c r="A2636" s="1">
        <v>43597</v>
      </c>
      <c r="B2636" s="20" t="s">
        <v>1</v>
      </c>
      <c r="C2636" t="s">
        <v>232</v>
      </c>
      <c r="D2636">
        <v>9</v>
      </c>
      <c r="E2636" t="s">
        <v>221</v>
      </c>
      <c r="F2636">
        <v>34</v>
      </c>
    </row>
    <row r="2637" spans="1:7" x14ac:dyDescent="0.25">
      <c r="A2637" s="1">
        <v>43597</v>
      </c>
      <c r="B2637" s="20" t="s">
        <v>1</v>
      </c>
      <c r="C2637" t="s">
        <v>232</v>
      </c>
      <c r="D2637">
        <v>9</v>
      </c>
      <c r="E2637" t="s">
        <v>219</v>
      </c>
      <c r="F2637">
        <v>17.3</v>
      </c>
    </row>
    <row r="2638" spans="1:7" x14ac:dyDescent="0.25">
      <c r="A2638" s="1">
        <v>43597</v>
      </c>
      <c r="B2638" s="20" t="s">
        <v>1</v>
      </c>
      <c r="C2638" t="s">
        <v>232</v>
      </c>
      <c r="D2638">
        <v>9</v>
      </c>
      <c r="E2638" t="s">
        <v>225</v>
      </c>
      <c r="F2638">
        <v>26.6</v>
      </c>
      <c r="G2638" t="s">
        <v>217</v>
      </c>
    </row>
    <row r="2639" spans="1:7" x14ac:dyDescent="0.25">
      <c r="A2639" s="1">
        <v>43597</v>
      </c>
      <c r="B2639" s="20" t="s">
        <v>1</v>
      </c>
      <c r="C2639" t="s">
        <v>232</v>
      </c>
      <c r="D2639">
        <v>9</v>
      </c>
      <c r="E2639" t="s">
        <v>235</v>
      </c>
      <c r="F2639">
        <v>48.9</v>
      </c>
    </row>
    <row r="2640" spans="1:7" x14ac:dyDescent="0.25">
      <c r="A2640" s="1">
        <v>43597</v>
      </c>
      <c r="B2640" s="20" t="s">
        <v>1</v>
      </c>
      <c r="C2640" t="s">
        <v>232</v>
      </c>
      <c r="D2640">
        <v>10</v>
      </c>
      <c r="E2640" t="s">
        <v>215</v>
      </c>
      <c r="F2640">
        <v>11.1</v>
      </c>
      <c r="G2640" t="s">
        <v>216</v>
      </c>
    </row>
    <row r="2641" spans="1:7" x14ac:dyDescent="0.25">
      <c r="A2641" s="1">
        <v>43597</v>
      </c>
      <c r="B2641" s="20" t="s">
        <v>1</v>
      </c>
      <c r="C2641" t="s">
        <v>232</v>
      </c>
      <c r="D2641">
        <v>10</v>
      </c>
      <c r="E2641" t="s">
        <v>215</v>
      </c>
      <c r="F2641">
        <v>12.1</v>
      </c>
      <c r="G2641" t="s">
        <v>217</v>
      </c>
    </row>
    <row r="2642" spans="1:7" x14ac:dyDescent="0.25">
      <c r="A2642" s="1">
        <v>43597</v>
      </c>
      <c r="B2642" s="20" t="s">
        <v>1</v>
      </c>
      <c r="C2642" t="s">
        <v>232</v>
      </c>
      <c r="D2642">
        <v>10</v>
      </c>
      <c r="E2642" t="s">
        <v>215</v>
      </c>
      <c r="F2642">
        <v>11.3</v>
      </c>
      <c r="G2642" t="s">
        <v>217</v>
      </c>
    </row>
    <row r="2643" spans="1:7" x14ac:dyDescent="0.25">
      <c r="A2643" s="1">
        <v>43597</v>
      </c>
      <c r="B2643" s="20" t="s">
        <v>1</v>
      </c>
      <c r="C2643" t="s">
        <v>232</v>
      </c>
      <c r="D2643">
        <v>10</v>
      </c>
      <c r="E2643" t="s">
        <v>215</v>
      </c>
      <c r="F2643">
        <v>12.2</v>
      </c>
      <c r="G2643" t="s">
        <v>217</v>
      </c>
    </row>
    <row r="2644" spans="1:7" x14ac:dyDescent="0.25">
      <c r="A2644" s="1">
        <v>43597</v>
      </c>
      <c r="B2644" s="20" t="s">
        <v>1</v>
      </c>
      <c r="C2644" t="s">
        <v>232</v>
      </c>
      <c r="D2644">
        <v>10</v>
      </c>
      <c r="E2644" t="s">
        <v>215</v>
      </c>
      <c r="F2644">
        <v>12.6</v>
      </c>
      <c r="G2644" t="s">
        <v>216</v>
      </c>
    </row>
    <row r="2645" spans="1:7" x14ac:dyDescent="0.25">
      <c r="A2645" s="1">
        <v>43597</v>
      </c>
      <c r="B2645" s="20" t="s">
        <v>1</v>
      </c>
      <c r="C2645" t="s">
        <v>232</v>
      </c>
      <c r="D2645">
        <v>10</v>
      </c>
      <c r="E2645" t="s">
        <v>215</v>
      </c>
      <c r="F2645">
        <v>11.6</v>
      </c>
      <c r="G2645" t="s">
        <v>216</v>
      </c>
    </row>
    <row r="2646" spans="1:7" x14ac:dyDescent="0.25">
      <c r="A2646" s="1">
        <v>43597</v>
      </c>
      <c r="B2646" s="20" t="s">
        <v>1</v>
      </c>
      <c r="C2646" t="s">
        <v>232</v>
      </c>
      <c r="D2646">
        <v>10</v>
      </c>
      <c r="E2646" t="s">
        <v>215</v>
      </c>
      <c r="F2646">
        <v>12.1</v>
      </c>
      <c r="G2646" t="s">
        <v>217</v>
      </c>
    </row>
    <row r="2647" spans="1:7" x14ac:dyDescent="0.25">
      <c r="A2647" s="1">
        <v>43597</v>
      </c>
      <c r="B2647" s="20" t="s">
        <v>1</v>
      </c>
      <c r="C2647" t="s">
        <v>232</v>
      </c>
      <c r="D2647">
        <v>10</v>
      </c>
      <c r="E2647" t="s">
        <v>215</v>
      </c>
      <c r="F2647">
        <v>10.8</v>
      </c>
      <c r="G2647" t="s">
        <v>217</v>
      </c>
    </row>
    <row r="2648" spans="1:7" x14ac:dyDescent="0.25">
      <c r="A2648" s="1">
        <v>43597</v>
      </c>
      <c r="B2648" s="20" t="s">
        <v>1</v>
      </c>
      <c r="C2648" t="s">
        <v>232</v>
      </c>
      <c r="D2648">
        <v>10</v>
      </c>
      <c r="E2648" t="s">
        <v>215</v>
      </c>
      <c r="F2648">
        <v>12.1</v>
      </c>
      <c r="G2648" t="s">
        <v>217</v>
      </c>
    </row>
    <row r="2649" spans="1:7" x14ac:dyDescent="0.25">
      <c r="A2649" s="1">
        <v>43597</v>
      </c>
      <c r="B2649" s="20" t="s">
        <v>1</v>
      </c>
      <c r="C2649" t="s">
        <v>232</v>
      </c>
      <c r="D2649">
        <v>10</v>
      </c>
      <c r="E2649" t="s">
        <v>215</v>
      </c>
      <c r="F2649">
        <v>13.2</v>
      </c>
      <c r="G2649" t="s">
        <v>216</v>
      </c>
    </row>
    <row r="2650" spans="1:7" x14ac:dyDescent="0.25">
      <c r="A2650" s="1">
        <v>43597</v>
      </c>
      <c r="B2650" s="20" t="s">
        <v>1</v>
      </c>
      <c r="C2650" t="s">
        <v>232</v>
      </c>
      <c r="D2650">
        <v>10</v>
      </c>
      <c r="E2650" t="s">
        <v>215</v>
      </c>
      <c r="F2650">
        <v>11.3</v>
      </c>
      <c r="G2650" t="s">
        <v>217</v>
      </c>
    </row>
    <row r="2651" spans="1:7" x14ac:dyDescent="0.25">
      <c r="A2651" s="1">
        <v>43597</v>
      </c>
      <c r="B2651" s="20" t="s">
        <v>1</v>
      </c>
      <c r="C2651" t="s">
        <v>232</v>
      </c>
      <c r="D2651">
        <v>10</v>
      </c>
      <c r="E2651" t="s">
        <v>215</v>
      </c>
      <c r="F2651">
        <v>11.1</v>
      </c>
      <c r="G2651" t="s">
        <v>216</v>
      </c>
    </row>
    <row r="2652" spans="1:7" x14ac:dyDescent="0.25">
      <c r="A2652" s="1">
        <v>43597</v>
      </c>
      <c r="B2652" s="20" t="s">
        <v>1</v>
      </c>
      <c r="C2652" t="s">
        <v>232</v>
      </c>
      <c r="D2652">
        <v>10</v>
      </c>
      <c r="E2652" t="s">
        <v>215</v>
      </c>
      <c r="F2652">
        <v>12.7</v>
      </c>
      <c r="G2652" t="s">
        <v>217</v>
      </c>
    </row>
    <row r="2653" spans="1:7" x14ac:dyDescent="0.25">
      <c r="A2653" s="1">
        <v>43597</v>
      </c>
      <c r="B2653" s="20" t="s">
        <v>1</v>
      </c>
      <c r="C2653" t="s">
        <v>232</v>
      </c>
      <c r="D2653">
        <v>10</v>
      </c>
      <c r="E2653" t="s">
        <v>218</v>
      </c>
      <c r="F2653">
        <v>20.8</v>
      </c>
      <c r="G2653" t="s">
        <v>216</v>
      </c>
    </row>
    <row r="2654" spans="1:7" x14ac:dyDescent="0.25">
      <c r="A2654" s="1">
        <v>43597</v>
      </c>
      <c r="B2654" s="20" t="s">
        <v>1</v>
      </c>
      <c r="C2654" t="s">
        <v>232</v>
      </c>
      <c r="D2654">
        <v>10</v>
      </c>
      <c r="E2654" t="s">
        <v>218</v>
      </c>
      <c r="F2654">
        <v>16</v>
      </c>
    </row>
    <row r="2655" spans="1:7" x14ac:dyDescent="0.25">
      <c r="A2655" s="1">
        <v>43597</v>
      </c>
      <c r="B2655" s="20" t="s">
        <v>1</v>
      </c>
      <c r="C2655" t="s">
        <v>232</v>
      </c>
      <c r="D2655">
        <v>10</v>
      </c>
      <c r="E2655" t="s">
        <v>218</v>
      </c>
      <c r="F2655">
        <v>14.3</v>
      </c>
    </row>
    <row r="2656" spans="1:7" x14ac:dyDescent="0.25">
      <c r="A2656" s="1">
        <v>43597</v>
      </c>
      <c r="B2656" s="20" t="s">
        <v>1</v>
      </c>
      <c r="C2656" t="s">
        <v>232</v>
      </c>
      <c r="D2656">
        <v>10</v>
      </c>
      <c r="E2656" t="s">
        <v>218</v>
      </c>
      <c r="F2656">
        <v>11.4</v>
      </c>
    </row>
    <row r="2657" spans="1:7" x14ac:dyDescent="0.25">
      <c r="A2657" s="1">
        <v>43597</v>
      </c>
      <c r="B2657" s="20" t="s">
        <v>1</v>
      </c>
      <c r="C2657" t="s">
        <v>232</v>
      </c>
      <c r="D2657">
        <v>10</v>
      </c>
      <c r="E2657" t="s">
        <v>219</v>
      </c>
      <c r="F2657">
        <v>27.7</v>
      </c>
      <c r="G2657" t="s">
        <v>217</v>
      </c>
    </row>
    <row r="2658" spans="1:7" x14ac:dyDescent="0.25">
      <c r="A2658" s="1">
        <v>43597</v>
      </c>
      <c r="B2658" s="20" t="s">
        <v>1</v>
      </c>
      <c r="C2658" t="s">
        <v>232</v>
      </c>
      <c r="D2658">
        <v>10</v>
      </c>
      <c r="E2658" t="s">
        <v>219</v>
      </c>
      <c r="F2658">
        <v>19.7</v>
      </c>
      <c r="G2658" t="s">
        <v>216</v>
      </c>
    </row>
    <row r="2659" spans="1:7" x14ac:dyDescent="0.25">
      <c r="A2659" s="1">
        <v>43597</v>
      </c>
      <c r="B2659" s="20" t="s">
        <v>1</v>
      </c>
      <c r="C2659" t="s">
        <v>232</v>
      </c>
      <c r="D2659">
        <v>10</v>
      </c>
      <c r="E2659" t="s">
        <v>219</v>
      </c>
      <c r="F2659">
        <v>23.2</v>
      </c>
      <c r="G2659" t="s">
        <v>217</v>
      </c>
    </row>
    <row r="2660" spans="1:7" x14ac:dyDescent="0.25">
      <c r="A2660" s="1">
        <v>43597</v>
      </c>
      <c r="B2660" s="20" t="s">
        <v>1</v>
      </c>
      <c r="C2660" t="s">
        <v>232</v>
      </c>
      <c r="D2660">
        <v>10</v>
      </c>
      <c r="E2660" t="s">
        <v>225</v>
      </c>
      <c r="F2660">
        <v>20.9</v>
      </c>
      <c r="G2660" t="s">
        <v>216</v>
      </c>
    </row>
    <row r="2661" spans="1:7" x14ac:dyDescent="0.25">
      <c r="A2661" s="1">
        <v>43597</v>
      </c>
      <c r="B2661" s="20" t="s">
        <v>1</v>
      </c>
      <c r="C2661" t="s">
        <v>232</v>
      </c>
      <c r="D2661">
        <v>10</v>
      </c>
      <c r="E2661" t="s">
        <v>225</v>
      </c>
      <c r="F2661">
        <v>18.600000000000001</v>
      </c>
    </row>
    <row r="2662" spans="1:7" x14ac:dyDescent="0.25">
      <c r="A2662" s="1">
        <v>43597</v>
      </c>
      <c r="B2662" s="20" t="s">
        <v>1</v>
      </c>
      <c r="C2662" t="s">
        <v>232</v>
      </c>
      <c r="D2662">
        <v>10</v>
      </c>
      <c r="E2662" t="s">
        <v>225</v>
      </c>
      <c r="F2662">
        <v>14.4</v>
      </c>
    </row>
    <row r="2663" spans="1:7" x14ac:dyDescent="0.25">
      <c r="A2663" s="1">
        <v>43597</v>
      </c>
      <c r="B2663" s="20" t="s">
        <v>1</v>
      </c>
      <c r="C2663" t="s">
        <v>232</v>
      </c>
      <c r="D2663">
        <v>10</v>
      </c>
      <c r="E2663" t="s">
        <v>220</v>
      </c>
      <c r="F2663">
        <v>20.5</v>
      </c>
      <c r="G2663" t="s">
        <v>216</v>
      </c>
    </row>
    <row r="2664" spans="1:7" x14ac:dyDescent="0.25">
      <c r="A2664" s="1">
        <v>43597</v>
      </c>
      <c r="B2664" s="20" t="s">
        <v>1</v>
      </c>
      <c r="C2664" t="s">
        <v>232</v>
      </c>
      <c r="D2664">
        <v>10</v>
      </c>
      <c r="E2664" t="s">
        <v>220</v>
      </c>
      <c r="F2664">
        <v>15.8</v>
      </c>
    </row>
    <row r="2665" spans="1:7" x14ac:dyDescent="0.25">
      <c r="A2665" s="1">
        <v>43597</v>
      </c>
      <c r="B2665" s="20" t="s">
        <v>1</v>
      </c>
      <c r="C2665" t="s">
        <v>232</v>
      </c>
      <c r="D2665">
        <v>10</v>
      </c>
      <c r="E2665" t="s">
        <v>220</v>
      </c>
      <c r="F2665">
        <v>17.100000000000001</v>
      </c>
    </row>
    <row r="2666" spans="1:7" x14ac:dyDescent="0.25">
      <c r="A2666" s="1">
        <v>43597</v>
      </c>
      <c r="B2666" s="20" t="s">
        <v>1</v>
      </c>
      <c r="C2666" t="s">
        <v>232</v>
      </c>
      <c r="D2666">
        <v>10</v>
      </c>
      <c r="E2666" t="s">
        <v>226</v>
      </c>
      <c r="F2666">
        <v>32.299999999999997</v>
      </c>
      <c r="G2666" t="s">
        <v>216</v>
      </c>
    </row>
    <row r="2667" spans="1:7" x14ac:dyDescent="0.25">
      <c r="A2667" s="1">
        <v>43597</v>
      </c>
      <c r="B2667" s="20" t="s">
        <v>1</v>
      </c>
      <c r="C2667" t="s">
        <v>232</v>
      </c>
      <c r="D2667">
        <v>10</v>
      </c>
      <c r="E2667" t="s">
        <v>235</v>
      </c>
      <c r="F2667">
        <v>51.4</v>
      </c>
    </row>
    <row r="2668" spans="1:7" x14ac:dyDescent="0.25">
      <c r="A2668" s="1">
        <v>43597</v>
      </c>
      <c r="B2668" s="20" t="s">
        <v>1</v>
      </c>
      <c r="C2668" t="s">
        <v>232</v>
      </c>
      <c r="D2668">
        <v>10</v>
      </c>
      <c r="E2668" t="s">
        <v>224</v>
      </c>
      <c r="F2668">
        <v>44.9</v>
      </c>
    </row>
    <row r="2669" spans="1:7" x14ac:dyDescent="0.25">
      <c r="A2669" s="1">
        <v>43597</v>
      </c>
      <c r="B2669" s="20" t="s">
        <v>1</v>
      </c>
      <c r="C2669" t="s">
        <v>232</v>
      </c>
      <c r="D2669">
        <v>11</v>
      </c>
      <c r="E2669" t="s">
        <v>215</v>
      </c>
      <c r="F2669">
        <v>11.6</v>
      </c>
      <c r="G2669" t="s">
        <v>216</v>
      </c>
    </row>
    <row r="2670" spans="1:7" x14ac:dyDescent="0.25">
      <c r="A2670" s="1">
        <v>43597</v>
      </c>
      <c r="B2670" s="20" t="s">
        <v>1</v>
      </c>
      <c r="C2670" t="s">
        <v>232</v>
      </c>
      <c r="D2670">
        <v>11</v>
      </c>
      <c r="E2670" t="s">
        <v>215</v>
      </c>
      <c r="F2670">
        <v>10.4</v>
      </c>
      <c r="G2670" t="s">
        <v>217</v>
      </c>
    </row>
    <row r="2671" spans="1:7" x14ac:dyDescent="0.25">
      <c r="A2671" s="1">
        <v>43597</v>
      </c>
      <c r="B2671" s="20" t="s">
        <v>1</v>
      </c>
      <c r="C2671" t="s">
        <v>232</v>
      </c>
      <c r="D2671">
        <v>11</v>
      </c>
      <c r="E2671" t="s">
        <v>215</v>
      </c>
      <c r="F2671">
        <v>12.4</v>
      </c>
      <c r="G2671" t="s">
        <v>217</v>
      </c>
    </row>
    <row r="2672" spans="1:7" x14ac:dyDescent="0.25">
      <c r="A2672" s="1">
        <v>43597</v>
      </c>
      <c r="B2672" s="20" t="s">
        <v>1</v>
      </c>
      <c r="C2672" t="s">
        <v>232</v>
      </c>
      <c r="D2672">
        <v>11</v>
      </c>
      <c r="E2672" t="s">
        <v>215</v>
      </c>
      <c r="F2672">
        <v>13.3</v>
      </c>
      <c r="G2672" t="s">
        <v>216</v>
      </c>
    </row>
    <row r="2673" spans="1:7" x14ac:dyDescent="0.25">
      <c r="A2673" s="1">
        <v>43597</v>
      </c>
      <c r="B2673" s="20" t="s">
        <v>1</v>
      </c>
      <c r="C2673" t="s">
        <v>232</v>
      </c>
      <c r="D2673">
        <v>11</v>
      </c>
      <c r="E2673" t="s">
        <v>215</v>
      </c>
      <c r="F2673">
        <v>14</v>
      </c>
      <c r="G2673" t="s">
        <v>217</v>
      </c>
    </row>
    <row r="2674" spans="1:7" x14ac:dyDescent="0.25">
      <c r="A2674" s="1">
        <v>43597</v>
      </c>
      <c r="B2674" s="20" t="s">
        <v>1</v>
      </c>
      <c r="C2674" t="s">
        <v>232</v>
      </c>
      <c r="D2674">
        <v>11</v>
      </c>
      <c r="E2674" t="s">
        <v>215</v>
      </c>
      <c r="F2674">
        <v>13.9</v>
      </c>
      <c r="G2674" t="s">
        <v>217</v>
      </c>
    </row>
    <row r="2675" spans="1:7" x14ac:dyDescent="0.25">
      <c r="A2675" s="1">
        <v>43597</v>
      </c>
      <c r="B2675" s="20" t="s">
        <v>1</v>
      </c>
      <c r="C2675" t="s">
        <v>232</v>
      </c>
      <c r="D2675">
        <v>11</v>
      </c>
      <c r="E2675" t="s">
        <v>215</v>
      </c>
      <c r="F2675">
        <v>11.7</v>
      </c>
      <c r="G2675" t="s">
        <v>217</v>
      </c>
    </row>
    <row r="2676" spans="1:7" x14ac:dyDescent="0.25">
      <c r="A2676" s="1">
        <v>43597</v>
      </c>
      <c r="B2676" s="20" t="s">
        <v>1</v>
      </c>
      <c r="C2676" t="s">
        <v>232</v>
      </c>
      <c r="D2676">
        <v>11</v>
      </c>
      <c r="E2676" t="s">
        <v>215</v>
      </c>
      <c r="F2676">
        <v>15.2</v>
      </c>
      <c r="G2676" t="s">
        <v>216</v>
      </c>
    </row>
    <row r="2677" spans="1:7" x14ac:dyDescent="0.25">
      <c r="A2677" s="1">
        <v>43597</v>
      </c>
      <c r="B2677" s="20" t="s">
        <v>1</v>
      </c>
      <c r="C2677" t="s">
        <v>232</v>
      </c>
      <c r="D2677">
        <v>11</v>
      </c>
      <c r="E2677" t="s">
        <v>215</v>
      </c>
      <c r="F2677">
        <v>12.1</v>
      </c>
      <c r="G2677" t="s">
        <v>217</v>
      </c>
    </row>
    <row r="2678" spans="1:7" x14ac:dyDescent="0.25">
      <c r="A2678" s="1">
        <v>43597</v>
      </c>
      <c r="B2678" s="20" t="s">
        <v>1</v>
      </c>
      <c r="C2678" t="s">
        <v>232</v>
      </c>
      <c r="D2678">
        <v>11</v>
      </c>
      <c r="E2678" t="s">
        <v>215</v>
      </c>
      <c r="F2678">
        <v>12.6</v>
      </c>
      <c r="G2678" t="s">
        <v>217</v>
      </c>
    </row>
    <row r="2679" spans="1:7" x14ac:dyDescent="0.25">
      <c r="A2679" s="1">
        <v>43597</v>
      </c>
      <c r="B2679" s="20" t="s">
        <v>1</v>
      </c>
      <c r="C2679" t="s">
        <v>232</v>
      </c>
      <c r="D2679">
        <v>11</v>
      </c>
      <c r="E2679" t="s">
        <v>215</v>
      </c>
      <c r="F2679">
        <v>12.2</v>
      </c>
      <c r="G2679" t="s">
        <v>216</v>
      </c>
    </row>
    <row r="2680" spans="1:7" x14ac:dyDescent="0.25">
      <c r="A2680" s="1">
        <v>43597</v>
      </c>
      <c r="B2680" s="20" t="s">
        <v>1</v>
      </c>
      <c r="C2680" t="s">
        <v>232</v>
      </c>
      <c r="D2680">
        <v>11</v>
      </c>
      <c r="E2680" t="s">
        <v>215</v>
      </c>
      <c r="F2680">
        <v>13.6</v>
      </c>
      <c r="G2680" t="s">
        <v>216</v>
      </c>
    </row>
    <row r="2681" spans="1:7" x14ac:dyDescent="0.25">
      <c r="A2681" s="1">
        <v>43597</v>
      </c>
      <c r="B2681" s="20" t="s">
        <v>1</v>
      </c>
      <c r="C2681" t="s">
        <v>232</v>
      </c>
      <c r="D2681">
        <v>11</v>
      </c>
      <c r="E2681" t="s">
        <v>215</v>
      </c>
      <c r="F2681">
        <v>12.3</v>
      </c>
      <c r="G2681" t="s">
        <v>217</v>
      </c>
    </row>
    <row r="2682" spans="1:7" x14ac:dyDescent="0.25">
      <c r="A2682" s="1">
        <v>43597</v>
      </c>
      <c r="B2682" s="20" t="s">
        <v>1</v>
      </c>
      <c r="C2682" t="s">
        <v>232</v>
      </c>
      <c r="D2682">
        <v>11</v>
      </c>
      <c r="E2682" t="s">
        <v>218</v>
      </c>
      <c r="F2682">
        <v>20.3</v>
      </c>
      <c r="G2682" t="s">
        <v>216</v>
      </c>
    </row>
    <row r="2683" spans="1:7" x14ac:dyDescent="0.25">
      <c r="A2683" s="1">
        <v>43597</v>
      </c>
      <c r="B2683" s="20" t="s">
        <v>1</v>
      </c>
      <c r="C2683" t="s">
        <v>232</v>
      </c>
      <c r="D2683">
        <v>11</v>
      </c>
      <c r="E2683" t="s">
        <v>218</v>
      </c>
      <c r="F2683">
        <v>15.1</v>
      </c>
    </row>
    <row r="2684" spans="1:7" x14ac:dyDescent="0.25">
      <c r="A2684" s="1">
        <v>43597</v>
      </c>
      <c r="B2684" s="20" t="s">
        <v>1</v>
      </c>
      <c r="C2684" t="s">
        <v>232</v>
      </c>
      <c r="D2684">
        <v>11</v>
      </c>
      <c r="E2684" t="s">
        <v>218</v>
      </c>
      <c r="F2684">
        <v>15.6</v>
      </c>
    </row>
    <row r="2685" spans="1:7" x14ac:dyDescent="0.25">
      <c r="A2685" s="1">
        <v>43597</v>
      </c>
      <c r="B2685" s="20" t="s">
        <v>1</v>
      </c>
      <c r="C2685" t="s">
        <v>232</v>
      </c>
      <c r="D2685">
        <v>11</v>
      </c>
      <c r="E2685" t="s">
        <v>218</v>
      </c>
      <c r="F2685">
        <v>12.8</v>
      </c>
    </row>
    <row r="2686" spans="1:7" x14ac:dyDescent="0.25">
      <c r="A2686" s="1">
        <v>43597</v>
      </c>
      <c r="B2686" s="20" t="s">
        <v>1</v>
      </c>
      <c r="C2686" t="s">
        <v>232</v>
      </c>
      <c r="D2686">
        <v>11</v>
      </c>
      <c r="E2686" t="s">
        <v>222</v>
      </c>
      <c r="F2686">
        <v>13.4</v>
      </c>
    </row>
    <row r="2687" spans="1:7" x14ac:dyDescent="0.25">
      <c r="A2687" s="1">
        <v>43597</v>
      </c>
      <c r="B2687" s="20" t="s">
        <v>1</v>
      </c>
      <c r="C2687" t="s">
        <v>232</v>
      </c>
      <c r="D2687">
        <v>11</v>
      </c>
      <c r="E2687" t="s">
        <v>222</v>
      </c>
      <c r="F2687">
        <v>11.9</v>
      </c>
    </row>
    <row r="2688" spans="1:7" x14ac:dyDescent="0.25">
      <c r="A2688" s="1">
        <v>43597</v>
      </c>
      <c r="B2688" s="20" t="s">
        <v>1</v>
      </c>
      <c r="C2688" t="s">
        <v>232</v>
      </c>
      <c r="D2688">
        <v>11</v>
      </c>
      <c r="E2688" t="s">
        <v>222</v>
      </c>
      <c r="F2688">
        <v>12.7</v>
      </c>
    </row>
    <row r="2689" spans="1:7" x14ac:dyDescent="0.25">
      <c r="A2689" s="1">
        <v>43597</v>
      </c>
      <c r="B2689" s="20" t="s">
        <v>1</v>
      </c>
      <c r="C2689" t="s">
        <v>232</v>
      </c>
      <c r="D2689">
        <v>11</v>
      </c>
      <c r="E2689" t="s">
        <v>222</v>
      </c>
      <c r="F2689">
        <v>10.8</v>
      </c>
    </row>
    <row r="2690" spans="1:7" x14ac:dyDescent="0.25">
      <c r="A2690" s="1">
        <v>43597</v>
      </c>
      <c r="B2690" s="20" t="s">
        <v>1</v>
      </c>
      <c r="C2690" t="s">
        <v>232</v>
      </c>
      <c r="D2690">
        <v>11</v>
      </c>
      <c r="E2690" t="s">
        <v>222</v>
      </c>
      <c r="F2690">
        <v>10.4</v>
      </c>
    </row>
    <row r="2691" spans="1:7" x14ac:dyDescent="0.25">
      <c r="A2691" s="1">
        <v>43597</v>
      </c>
      <c r="B2691" s="20" t="s">
        <v>1</v>
      </c>
      <c r="C2691" t="s">
        <v>232</v>
      </c>
      <c r="D2691">
        <v>11</v>
      </c>
      <c r="E2691" t="s">
        <v>222</v>
      </c>
      <c r="F2691">
        <v>10.5</v>
      </c>
    </row>
    <row r="2692" spans="1:7" x14ac:dyDescent="0.25">
      <c r="A2692" s="1">
        <v>43597</v>
      </c>
      <c r="B2692" s="20" t="s">
        <v>1</v>
      </c>
      <c r="C2692" t="s">
        <v>232</v>
      </c>
      <c r="D2692">
        <v>11</v>
      </c>
      <c r="E2692" t="s">
        <v>219</v>
      </c>
      <c r="F2692">
        <v>27.4</v>
      </c>
      <c r="G2692" t="s">
        <v>217</v>
      </c>
    </row>
    <row r="2693" spans="1:7" x14ac:dyDescent="0.25">
      <c r="A2693" s="1">
        <v>43597</v>
      </c>
      <c r="B2693" s="20" t="s">
        <v>1</v>
      </c>
      <c r="C2693" t="s">
        <v>232</v>
      </c>
      <c r="D2693">
        <v>11</v>
      </c>
      <c r="E2693" t="s">
        <v>219</v>
      </c>
      <c r="F2693">
        <v>16.2</v>
      </c>
    </row>
    <row r="2694" spans="1:7" x14ac:dyDescent="0.25">
      <c r="A2694" s="1">
        <v>43597</v>
      </c>
      <c r="B2694" s="20" t="s">
        <v>1</v>
      </c>
      <c r="C2694" t="s">
        <v>232</v>
      </c>
      <c r="D2694">
        <v>11</v>
      </c>
      <c r="E2694" t="s">
        <v>219</v>
      </c>
      <c r="F2694">
        <v>14</v>
      </c>
    </row>
    <row r="2695" spans="1:7" x14ac:dyDescent="0.25">
      <c r="A2695" s="1">
        <v>43597</v>
      </c>
      <c r="B2695" s="20" t="s">
        <v>1</v>
      </c>
      <c r="C2695" t="s">
        <v>232</v>
      </c>
      <c r="D2695">
        <v>11</v>
      </c>
      <c r="E2695" t="s">
        <v>220</v>
      </c>
      <c r="F2695">
        <v>35.1</v>
      </c>
      <c r="G2695" t="s">
        <v>216</v>
      </c>
    </row>
    <row r="2696" spans="1:7" x14ac:dyDescent="0.25">
      <c r="A2696" s="1">
        <v>43597</v>
      </c>
      <c r="B2696" s="20" t="s">
        <v>1</v>
      </c>
      <c r="C2696" t="s">
        <v>232</v>
      </c>
      <c r="D2696">
        <v>11</v>
      </c>
      <c r="E2696" t="s">
        <v>220</v>
      </c>
      <c r="F2696">
        <v>20</v>
      </c>
      <c r="G2696" t="s">
        <v>217</v>
      </c>
    </row>
    <row r="2697" spans="1:7" x14ac:dyDescent="0.25">
      <c r="A2697" s="1">
        <v>43597</v>
      </c>
      <c r="B2697" s="20" t="s">
        <v>1</v>
      </c>
      <c r="C2697" t="s">
        <v>232</v>
      </c>
      <c r="D2697">
        <v>11</v>
      </c>
      <c r="E2697" t="s">
        <v>220</v>
      </c>
      <c r="F2697">
        <v>19</v>
      </c>
      <c r="G2697" t="s">
        <v>216</v>
      </c>
    </row>
    <row r="2698" spans="1:7" x14ac:dyDescent="0.25">
      <c r="A2698" s="1">
        <v>43597</v>
      </c>
      <c r="B2698" s="20" t="s">
        <v>1</v>
      </c>
      <c r="C2698" t="s">
        <v>232</v>
      </c>
      <c r="D2698">
        <v>11</v>
      </c>
      <c r="E2698" t="s">
        <v>220</v>
      </c>
      <c r="F2698">
        <v>16.100000000000001</v>
      </c>
    </row>
    <row r="2699" spans="1:7" x14ac:dyDescent="0.25">
      <c r="A2699" s="1">
        <v>43597</v>
      </c>
      <c r="B2699" s="20" t="s">
        <v>1</v>
      </c>
      <c r="C2699" t="s">
        <v>232</v>
      </c>
      <c r="D2699">
        <v>11</v>
      </c>
      <c r="E2699" t="s">
        <v>225</v>
      </c>
      <c r="F2699">
        <v>24.5</v>
      </c>
      <c r="G2699" t="s">
        <v>216</v>
      </c>
    </row>
    <row r="2700" spans="1:7" x14ac:dyDescent="0.25">
      <c r="A2700" s="1">
        <v>43597</v>
      </c>
      <c r="B2700" s="20" t="s">
        <v>1</v>
      </c>
      <c r="C2700" t="s">
        <v>232</v>
      </c>
      <c r="D2700">
        <v>11</v>
      </c>
      <c r="E2700" t="s">
        <v>225</v>
      </c>
      <c r="F2700">
        <v>20.2</v>
      </c>
      <c r="G2700" t="s">
        <v>216</v>
      </c>
    </row>
    <row r="2701" spans="1:7" x14ac:dyDescent="0.25">
      <c r="A2701" s="1">
        <v>43597</v>
      </c>
      <c r="B2701" s="20" t="s">
        <v>1</v>
      </c>
      <c r="C2701" t="s">
        <v>232</v>
      </c>
      <c r="D2701">
        <v>11</v>
      </c>
      <c r="E2701" t="s">
        <v>225</v>
      </c>
      <c r="F2701">
        <v>15.9</v>
      </c>
    </row>
    <row r="2702" spans="1:7" x14ac:dyDescent="0.25">
      <c r="A2702" s="1">
        <v>43597</v>
      </c>
      <c r="B2702" s="20" t="s">
        <v>1</v>
      </c>
      <c r="C2702" t="s">
        <v>232</v>
      </c>
      <c r="D2702">
        <v>11</v>
      </c>
      <c r="E2702" t="s">
        <v>225</v>
      </c>
      <c r="F2702">
        <v>21.9</v>
      </c>
      <c r="G2702" t="s">
        <v>216</v>
      </c>
    </row>
    <row r="2703" spans="1:7" x14ac:dyDescent="0.25">
      <c r="A2703" s="1">
        <v>43597</v>
      </c>
      <c r="B2703" s="20" t="s">
        <v>1</v>
      </c>
      <c r="C2703" t="s">
        <v>232</v>
      </c>
      <c r="D2703">
        <v>11</v>
      </c>
      <c r="E2703" t="s">
        <v>225</v>
      </c>
      <c r="F2703">
        <v>16.2</v>
      </c>
    </row>
    <row r="2704" spans="1:7" x14ac:dyDescent="0.25">
      <c r="A2704" s="1">
        <v>43597</v>
      </c>
      <c r="B2704" s="20" t="s">
        <v>1</v>
      </c>
      <c r="C2704" t="s">
        <v>232</v>
      </c>
      <c r="D2704">
        <v>11</v>
      </c>
      <c r="E2704" t="s">
        <v>225</v>
      </c>
      <c r="F2704">
        <v>20.399999999999999</v>
      </c>
      <c r="G2704" t="s">
        <v>216</v>
      </c>
    </row>
    <row r="2705" spans="1:8" x14ac:dyDescent="0.25">
      <c r="A2705" s="1">
        <v>43597</v>
      </c>
      <c r="B2705" s="20" t="s">
        <v>1</v>
      </c>
      <c r="C2705" t="s">
        <v>232</v>
      </c>
      <c r="D2705">
        <v>11</v>
      </c>
      <c r="E2705" t="s">
        <v>225</v>
      </c>
      <c r="F2705">
        <v>18.3</v>
      </c>
    </row>
    <row r="2706" spans="1:8" x14ac:dyDescent="0.25">
      <c r="A2706" s="1">
        <v>43597</v>
      </c>
      <c r="B2706" s="20" t="s">
        <v>1</v>
      </c>
      <c r="C2706" t="s">
        <v>232</v>
      </c>
      <c r="D2706">
        <v>11</v>
      </c>
      <c r="E2706" t="s">
        <v>225</v>
      </c>
      <c r="F2706">
        <v>16.8</v>
      </c>
    </row>
    <row r="2707" spans="1:8" x14ac:dyDescent="0.25">
      <c r="A2707" s="1">
        <v>43597</v>
      </c>
      <c r="B2707" s="20" t="s">
        <v>1</v>
      </c>
      <c r="C2707" t="s">
        <v>232</v>
      </c>
      <c r="D2707">
        <v>11</v>
      </c>
      <c r="E2707" t="s">
        <v>226</v>
      </c>
      <c r="F2707">
        <v>15.8</v>
      </c>
      <c r="G2707" t="s">
        <v>217</v>
      </c>
      <c r="H2707">
        <v>2</v>
      </c>
    </row>
    <row r="2708" spans="1:8" x14ac:dyDescent="0.25">
      <c r="A2708" s="1">
        <v>43597</v>
      </c>
      <c r="B2708" s="20" t="s">
        <v>1</v>
      </c>
      <c r="C2708" t="s">
        <v>232</v>
      </c>
      <c r="D2708">
        <v>11</v>
      </c>
      <c r="E2708" t="s">
        <v>226</v>
      </c>
      <c r="F2708">
        <v>5.9</v>
      </c>
      <c r="G2708" t="s">
        <v>216</v>
      </c>
    </row>
    <row r="2709" spans="1:8" x14ac:dyDescent="0.25">
      <c r="A2709" s="1">
        <v>43597</v>
      </c>
      <c r="B2709" s="20" t="s">
        <v>1</v>
      </c>
      <c r="C2709" t="s">
        <v>232</v>
      </c>
      <c r="D2709">
        <v>12</v>
      </c>
      <c r="E2709" t="s">
        <v>219</v>
      </c>
      <c r="F2709">
        <v>16.100000000000001</v>
      </c>
    </row>
    <row r="2710" spans="1:8" x14ac:dyDescent="0.25">
      <c r="A2710" s="1">
        <v>43597</v>
      </c>
      <c r="B2710" s="20" t="s">
        <v>1</v>
      </c>
      <c r="C2710" t="s">
        <v>232</v>
      </c>
      <c r="D2710">
        <v>12</v>
      </c>
      <c r="E2710" t="s">
        <v>219</v>
      </c>
      <c r="F2710">
        <v>22.2</v>
      </c>
      <c r="G2710" t="s">
        <v>216</v>
      </c>
    </row>
    <row r="2711" spans="1:8" x14ac:dyDescent="0.25">
      <c r="A2711" s="1">
        <v>43597</v>
      </c>
      <c r="B2711" s="20" t="s">
        <v>1</v>
      </c>
      <c r="C2711" t="s">
        <v>232</v>
      </c>
      <c r="D2711">
        <v>12</v>
      </c>
      <c r="E2711" t="s">
        <v>215</v>
      </c>
      <c r="F2711">
        <v>16.399999999999999</v>
      </c>
      <c r="G2711" t="s">
        <v>216</v>
      </c>
    </row>
    <row r="2712" spans="1:8" x14ac:dyDescent="0.25">
      <c r="A2712" s="1">
        <v>43597</v>
      </c>
      <c r="B2712" s="20" t="s">
        <v>1</v>
      </c>
      <c r="C2712" t="s">
        <v>232</v>
      </c>
      <c r="D2712">
        <v>12</v>
      </c>
      <c r="E2712" t="s">
        <v>215</v>
      </c>
      <c r="F2712">
        <v>17.399999999999999</v>
      </c>
      <c r="G2712" t="s">
        <v>216</v>
      </c>
    </row>
    <row r="2713" spans="1:8" x14ac:dyDescent="0.25">
      <c r="A2713" s="1">
        <v>43597</v>
      </c>
      <c r="B2713" s="20" t="s">
        <v>1</v>
      </c>
      <c r="C2713" t="s">
        <v>232</v>
      </c>
      <c r="D2713">
        <v>12</v>
      </c>
      <c r="E2713" t="s">
        <v>215</v>
      </c>
      <c r="F2713">
        <v>17.600000000000001</v>
      </c>
      <c r="G2713" t="s">
        <v>216</v>
      </c>
    </row>
    <row r="2714" spans="1:8" x14ac:dyDescent="0.25">
      <c r="A2714" s="1">
        <v>43597</v>
      </c>
      <c r="B2714" s="20" t="s">
        <v>1</v>
      </c>
      <c r="C2714" t="s">
        <v>232</v>
      </c>
      <c r="D2714">
        <v>12</v>
      </c>
      <c r="E2714" t="s">
        <v>215</v>
      </c>
      <c r="F2714">
        <v>12.3</v>
      </c>
      <c r="G2714" t="s">
        <v>217</v>
      </c>
    </row>
    <row r="2715" spans="1:8" x14ac:dyDescent="0.25">
      <c r="A2715" s="1">
        <v>43597</v>
      </c>
      <c r="B2715" s="20" t="s">
        <v>1</v>
      </c>
      <c r="C2715" t="s">
        <v>232</v>
      </c>
      <c r="D2715">
        <v>12</v>
      </c>
      <c r="E2715" t="s">
        <v>215</v>
      </c>
      <c r="F2715">
        <v>12.2</v>
      </c>
      <c r="G2715" t="s">
        <v>217</v>
      </c>
    </row>
    <row r="2716" spans="1:8" x14ac:dyDescent="0.25">
      <c r="A2716" s="1">
        <v>43597</v>
      </c>
      <c r="B2716" s="20" t="s">
        <v>1</v>
      </c>
      <c r="C2716" t="s">
        <v>232</v>
      </c>
      <c r="D2716">
        <v>12</v>
      </c>
      <c r="E2716" t="s">
        <v>215</v>
      </c>
      <c r="F2716">
        <v>12</v>
      </c>
      <c r="G2716" t="s">
        <v>217</v>
      </c>
    </row>
    <row r="2717" spans="1:8" x14ac:dyDescent="0.25">
      <c r="A2717" s="1">
        <v>43597</v>
      </c>
      <c r="B2717" s="20" t="s">
        <v>1</v>
      </c>
      <c r="C2717" t="s">
        <v>232</v>
      </c>
      <c r="D2717">
        <v>12</v>
      </c>
      <c r="E2717" t="s">
        <v>218</v>
      </c>
      <c r="F2717">
        <v>27.4</v>
      </c>
      <c r="G2717" t="s">
        <v>216</v>
      </c>
    </row>
    <row r="2718" spans="1:8" x14ac:dyDescent="0.25">
      <c r="A2718" s="1">
        <v>43597</v>
      </c>
      <c r="B2718" s="20" t="s">
        <v>1</v>
      </c>
      <c r="C2718" t="s">
        <v>232</v>
      </c>
      <c r="D2718">
        <v>12</v>
      </c>
      <c r="E2718" t="s">
        <v>218</v>
      </c>
      <c r="F2718">
        <v>21.9</v>
      </c>
      <c r="G2718" t="s">
        <v>217</v>
      </c>
    </row>
    <row r="2719" spans="1:8" x14ac:dyDescent="0.25">
      <c r="A2719" s="1">
        <v>43597</v>
      </c>
      <c r="B2719" s="20" t="s">
        <v>1</v>
      </c>
      <c r="C2719" t="s">
        <v>232</v>
      </c>
      <c r="D2719">
        <v>12</v>
      </c>
      <c r="E2719" t="s">
        <v>218</v>
      </c>
      <c r="F2719">
        <v>18.5</v>
      </c>
      <c r="G2719" t="s">
        <v>217</v>
      </c>
    </row>
    <row r="2720" spans="1:8" x14ac:dyDescent="0.25">
      <c r="A2720" s="1">
        <v>43597</v>
      </c>
      <c r="B2720" s="20" t="s">
        <v>1</v>
      </c>
      <c r="C2720" t="s">
        <v>232</v>
      </c>
      <c r="D2720">
        <v>12</v>
      </c>
      <c r="E2720" t="s">
        <v>218</v>
      </c>
      <c r="F2720">
        <v>19.2</v>
      </c>
      <c r="G2720" t="s">
        <v>216</v>
      </c>
    </row>
    <row r="2721" spans="1:7" x14ac:dyDescent="0.25">
      <c r="A2721" s="1">
        <v>43597</v>
      </c>
      <c r="B2721" s="20" t="s">
        <v>1</v>
      </c>
      <c r="C2721" t="s">
        <v>232</v>
      </c>
      <c r="D2721">
        <v>12</v>
      </c>
      <c r="E2721" t="s">
        <v>218</v>
      </c>
      <c r="F2721">
        <v>19.3</v>
      </c>
      <c r="G2721" t="s">
        <v>217</v>
      </c>
    </row>
    <row r="2722" spans="1:7" x14ac:dyDescent="0.25">
      <c r="A2722" s="1">
        <v>43597</v>
      </c>
      <c r="B2722" s="20" t="s">
        <v>1</v>
      </c>
      <c r="C2722" t="s">
        <v>232</v>
      </c>
      <c r="D2722">
        <v>12</v>
      </c>
      <c r="E2722" t="s">
        <v>218</v>
      </c>
      <c r="F2722">
        <v>15.7</v>
      </c>
    </row>
    <row r="2723" spans="1:7" x14ac:dyDescent="0.25">
      <c r="A2723" s="1">
        <v>43597</v>
      </c>
      <c r="B2723" s="20" t="s">
        <v>1</v>
      </c>
      <c r="C2723" t="s">
        <v>232</v>
      </c>
      <c r="D2723">
        <v>12</v>
      </c>
      <c r="E2723" t="s">
        <v>218</v>
      </c>
      <c r="F2723">
        <v>15.8</v>
      </c>
    </row>
    <row r="2724" spans="1:7" x14ac:dyDescent="0.25">
      <c r="A2724" s="1">
        <v>43597</v>
      </c>
      <c r="B2724" s="20" t="s">
        <v>1</v>
      </c>
      <c r="C2724" t="s">
        <v>232</v>
      </c>
      <c r="D2724">
        <v>12</v>
      </c>
      <c r="E2724" t="s">
        <v>218</v>
      </c>
      <c r="F2724">
        <v>19.899999999999999</v>
      </c>
      <c r="G2724" t="s">
        <v>216</v>
      </c>
    </row>
    <row r="2725" spans="1:7" x14ac:dyDescent="0.25">
      <c r="A2725" s="1">
        <v>43597</v>
      </c>
      <c r="B2725" s="20" t="s">
        <v>1</v>
      </c>
      <c r="C2725" t="s">
        <v>232</v>
      </c>
      <c r="D2725">
        <v>12</v>
      </c>
      <c r="E2725" t="s">
        <v>222</v>
      </c>
      <c r="F2725">
        <v>16.2</v>
      </c>
    </row>
    <row r="2726" spans="1:7" x14ac:dyDescent="0.25">
      <c r="A2726" s="1">
        <v>43597</v>
      </c>
      <c r="B2726" s="20" t="s">
        <v>1</v>
      </c>
      <c r="C2726" t="s">
        <v>232</v>
      </c>
      <c r="D2726">
        <v>12</v>
      </c>
      <c r="E2726" t="s">
        <v>222</v>
      </c>
      <c r="F2726">
        <v>14.8</v>
      </c>
    </row>
    <row r="2727" spans="1:7" x14ac:dyDescent="0.25">
      <c r="A2727" s="1">
        <v>43597</v>
      </c>
      <c r="B2727" s="20" t="s">
        <v>1</v>
      </c>
      <c r="C2727" t="s">
        <v>232</v>
      </c>
      <c r="D2727">
        <v>12</v>
      </c>
      <c r="E2727" t="s">
        <v>225</v>
      </c>
      <c r="F2727">
        <v>22.8</v>
      </c>
      <c r="G2727" t="s">
        <v>216</v>
      </c>
    </row>
    <row r="2728" spans="1:7" x14ac:dyDescent="0.25">
      <c r="A2728" s="1">
        <v>43597</v>
      </c>
      <c r="B2728" s="20" t="s">
        <v>1</v>
      </c>
      <c r="C2728" t="s">
        <v>232</v>
      </c>
      <c r="D2728">
        <v>12</v>
      </c>
      <c r="E2728" t="s">
        <v>220</v>
      </c>
      <c r="F2728">
        <v>22</v>
      </c>
      <c r="G2728" t="s">
        <v>216</v>
      </c>
    </row>
    <row r="2729" spans="1:7" x14ac:dyDescent="0.25">
      <c r="A2729" s="1">
        <v>43597</v>
      </c>
      <c r="B2729" s="20" t="s">
        <v>1</v>
      </c>
      <c r="C2729" t="s">
        <v>232</v>
      </c>
      <c r="D2729">
        <v>12</v>
      </c>
      <c r="E2729" t="s">
        <v>220</v>
      </c>
      <c r="F2729">
        <v>20.2</v>
      </c>
      <c r="G2729" t="s">
        <v>216</v>
      </c>
    </row>
    <row r="2730" spans="1:7" x14ac:dyDescent="0.25">
      <c r="A2730" s="1">
        <v>43597</v>
      </c>
      <c r="B2730" s="20" t="s">
        <v>1</v>
      </c>
      <c r="C2730" t="s">
        <v>232</v>
      </c>
      <c r="D2730">
        <v>12</v>
      </c>
      <c r="E2730" t="s">
        <v>220</v>
      </c>
      <c r="F2730">
        <v>18.399999999999999</v>
      </c>
      <c r="G2730" t="s">
        <v>216</v>
      </c>
    </row>
    <row r="2731" spans="1:7" x14ac:dyDescent="0.25">
      <c r="A2731" s="1">
        <v>43597</v>
      </c>
      <c r="B2731" s="20" t="s">
        <v>1</v>
      </c>
      <c r="C2731" t="s">
        <v>232</v>
      </c>
      <c r="D2731">
        <v>12</v>
      </c>
      <c r="E2731" t="s">
        <v>226</v>
      </c>
      <c r="F2731">
        <v>19.100000000000001</v>
      </c>
      <c r="G2731" t="s">
        <v>216</v>
      </c>
    </row>
    <row r="2732" spans="1:7" x14ac:dyDescent="0.25">
      <c r="A2732" s="1">
        <v>43597</v>
      </c>
      <c r="B2732" s="20" t="s">
        <v>1</v>
      </c>
      <c r="C2732" t="s">
        <v>232</v>
      </c>
      <c r="D2732">
        <v>13</v>
      </c>
      <c r="E2732" t="s">
        <v>219</v>
      </c>
      <c r="F2732">
        <v>25.8</v>
      </c>
      <c r="G2732" t="s">
        <v>216</v>
      </c>
    </row>
    <row r="2733" spans="1:7" x14ac:dyDescent="0.25">
      <c r="A2733" s="1">
        <v>43597</v>
      </c>
      <c r="B2733" s="20" t="s">
        <v>1</v>
      </c>
      <c r="C2733" t="s">
        <v>232</v>
      </c>
      <c r="D2733">
        <v>13</v>
      </c>
      <c r="E2733" t="s">
        <v>219</v>
      </c>
      <c r="F2733">
        <v>19.5</v>
      </c>
      <c r="G2733" t="s">
        <v>217</v>
      </c>
    </row>
    <row r="2734" spans="1:7" x14ac:dyDescent="0.25">
      <c r="A2734" s="1">
        <v>43597</v>
      </c>
      <c r="B2734" s="20" t="s">
        <v>1</v>
      </c>
      <c r="C2734" t="s">
        <v>232</v>
      </c>
      <c r="D2734">
        <v>13</v>
      </c>
      <c r="E2734" t="s">
        <v>219</v>
      </c>
      <c r="F2734">
        <v>18.600000000000001</v>
      </c>
      <c r="G2734" t="s">
        <v>216</v>
      </c>
    </row>
    <row r="2735" spans="1:7" x14ac:dyDescent="0.25">
      <c r="A2735" s="1">
        <v>43597</v>
      </c>
      <c r="B2735" s="20" t="s">
        <v>1</v>
      </c>
      <c r="C2735" t="s">
        <v>232</v>
      </c>
      <c r="D2735">
        <v>13</v>
      </c>
      <c r="E2735" t="s">
        <v>215</v>
      </c>
      <c r="F2735">
        <v>13.2</v>
      </c>
      <c r="G2735" t="s">
        <v>217</v>
      </c>
    </row>
    <row r="2736" spans="1:7" x14ac:dyDescent="0.25">
      <c r="A2736" s="1">
        <v>43597</v>
      </c>
      <c r="B2736" s="20" t="s">
        <v>1</v>
      </c>
      <c r="C2736" t="s">
        <v>232</v>
      </c>
      <c r="D2736">
        <v>13</v>
      </c>
      <c r="E2736" t="s">
        <v>215</v>
      </c>
      <c r="F2736">
        <v>12.6</v>
      </c>
      <c r="G2736" t="s">
        <v>217</v>
      </c>
    </row>
    <row r="2737" spans="1:7" x14ac:dyDescent="0.25">
      <c r="A2737" s="1">
        <v>43597</v>
      </c>
      <c r="B2737" s="20" t="s">
        <v>1</v>
      </c>
      <c r="C2737" t="s">
        <v>232</v>
      </c>
      <c r="D2737">
        <v>13</v>
      </c>
      <c r="E2737" t="s">
        <v>215</v>
      </c>
      <c r="F2737">
        <v>12.6</v>
      </c>
      <c r="G2737" t="s">
        <v>217</v>
      </c>
    </row>
    <row r="2738" spans="1:7" x14ac:dyDescent="0.25">
      <c r="A2738" s="1">
        <v>43597</v>
      </c>
      <c r="B2738" s="20" t="s">
        <v>1</v>
      </c>
      <c r="C2738" t="s">
        <v>232</v>
      </c>
      <c r="D2738">
        <v>13</v>
      </c>
      <c r="E2738" t="s">
        <v>215</v>
      </c>
      <c r="F2738">
        <v>14.1</v>
      </c>
      <c r="G2738" t="s">
        <v>216</v>
      </c>
    </row>
    <row r="2739" spans="1:7" x14ac:dyDescent="0.25">
      <c r="A2739" s="1">
        <v>43597</v>
      </c>
      <c r="B2739" s="20" t="s">
        <v>1</v>
      </c>
      <c r="C2739" t="s">
        <v>232</v>
      </c>
      <c r="D2739">
        <v>13</v>
      </c>
      <c r="E2739" t="s">
        <v>215</v>
      </c>
      <c r="F2739">
        <v>11.7</v>
      </c>
      <c r="G2739" t="s">
        <v>217</v>
      </c>
    </row>
    <row r="2740" spans="1:7" x14ac:dyDescent="0.25">
      <c r="A2740" s="1">
        <v>43597</v>
      </c>
      <c r="B2740" s="20" t="s">
        <v>1</v>
      </c>
      <c r="C2740" t="s">
        <v>232</v>
      </c>
      <c r="D2740">
        <v>13</v>
      </c>
      <c r="E2740" t="s">
        <v>215</v>
      </c>
      <c r="F2740">
        <v>13.3</v>
      </c>
      <c r="G2740" t="s">
        <v>217</v>
      </c>
    </row>
    <row r="2741" spans="1:7" x14ac:dyDescent="0.25">
      <c r="A2741" s="1">
        <v>43597</v>
      </c>
      <c r="B2741" s="20" t="s">
        <v>1</v>
      </c>
      <c r="C2741" t="s">
        <v>232</v>
      </c>
      <c r="D2741">
        <v>13</v>
      </c>
      <c r="E2741" t="s">
        <v>215</v>
      </c>
      <c r="F2741">
        <v>12.4</v>
      </c>
      <c r="G2741" t="s">
        <v>217</v>
      </c>
    </row>
    <row r="2742" spans="1:7" x14ac:dyDescent="0.25">
      <c r="A2742" s="1">
        <v>43597</v>
      </c>
      <c r="B2742" s="20" t="s">
        <v>1</v>
      </c>
      <c r="C2742" t="s">
        <v>232</v>
      </c>
      <c r="D2742">
        <v>13</v>
      </c>
      <c r="E2742" t="s">
        <v>221</v>
      </c>
      <c r="F2742">
        <v>26.5</v>
      </c>
    </row>
    <row r="2743" spans="1:7" x14ac:dyDescent="0.25">
      <c r="A2743" s="1">
        <v>43597</v>
      </c>
      <c r="B2743" s="20" t="s">
        <v>1</v>
      </c>
      <c r="C2743" t="s">
        <v>232</v>
      </c>
      <c r="D2743">
        <v>13</v>
      </c>
      <c r="E2743" t="s">
        <v>218</v>
      </c>
      <c r="F2743">
        <v>21.6</v>
      </c>
      <c r="G2743" t="s">
        <v>216</v>
      </c>
    </row>
    <row r="2744" spans="1:7" x14ac:dyDescent="0.25">
      <c r="A2744" s="1">
        <v>43597</v>
      </c>
      <c r="B2744" s="20" t="s">
        <v>1</v>
      </c>
      <c r="C2744" t="s">
        <v>232</v>
      </c>
      <c r="D2744">
        <v>13</v>
      </c>
      <c r="E2744" t="s">
        <v>218</v>
      </c>
      <c r="F2744">
        <v>27.5</v>
      </c>
      <c r="G2744" t="s">
        <v>216</v>
      </c>
    </row>
    <row r="2745" spans="1:7" x14ac:dyDescent="0.25">
      <c r="A2745" s="1">
        <v>43597</v>
      </c>
      <c r="B2745" s="20" t="s">
        <v>1</v>
      </c>
      <c r="C2745" t="s">
        <v>232</v>
      </c>
      <c r="D2745">
        <v>13</v>
      </c>
      <c r="E2745" t="s">
        <v>218</v>
      </c>
      <c r="F2745">
        <v>21.3</v>
      </c>
      <c r="G2745" t="s">
        <v>216</v>
      </c>
    </row>
    <row r="2746" spans="1:7" x14ac:dyDescent="0.25">
      <c r="A2746" s="1">
        <v>43597</v>
      </c>
      <c r="B2746" s="20" t="s">
        <v>1</v>
      </c>
      <c r="C2746" t="s">
        <v>232</v>
      </c>
      <c r="D2746">
        <v>13</v>
      </c>
      <c r="E2746" t="s">
        <v>218</v>
      </c>
      <c r="F2746">
        <v>24.1</v>
      </c>
      <c r="G2746" t="s">
        <v>216</v>
      </c>
    </row>
    <row r="2747" spans="1:7" x14ac:dyDescent="0.25">
      <c r="A2747" s="1">
        <v>43597</v>
      </c>
      <c r="B2747" s="20" t="s">
        <v>1</v>
      </c>
      <c r="C2747" t="s">
        <v>232</v>
      </c>
      <c r="D2747">
        <v>13</v>
      </c>
      <c r="E2747" t="s">
        <v>220</v>
      </c>
      <c r="F2747">
        <v>43.9</v>
      </c>
      <c r="G2747" t="s">
        <v>216</v>
      </c>
    </row>
    <row r="2748" spans="1:7" x14ac:dyDescent="0.25">
      <c r="A2748" s="1">
        <v>43597</v>
      </c>
      <c r="B2748" s="20" t="s">
        <v>1</v>
      </c>
      <c r="C2748" t="s">
        <v>232</v>
      </c>
      <c r="D2748">
        <v>13</v>
      </c>
      <c r="E2748" t="s">
        <v>226</v>
      </c>
      <c r="F2748">
        <v>19</v>
      </c>
      <c r="G2748" t="s">
        <v>216</v>
      </c>
    </row>
    <row r="2749" spans="1:7" x14ac:dyDescent="0.25">
      <c r="A2749" s="1">
        <v>43597</v>
      </c>
      <c r="B2749" s="20" t="s">
        <v>1</v>
      </c>
      <c r="C2749" t="s">
        <v>232</v>
      </c>
      <c r="D2749">
        <v>14</v>
      </c>
      <c r="E2749" t="s">
        <v>215</v>
      </c>
      <c r="F2749">
        <v>12</v>
      </c>
      <c r="G2749" t="s">
        <v>217</v>
      </c>
    </row>
    <row r="2750" spans="1:7" x14ac:dyDescent="0.25">
      <c r="A2750" s="1">
        <v>43597</v>
      </c>
      <c r="B2750" s="20" t="s">
        <v>1</v>
      </c>
      <c r="C2750" t="s">
        <v>232</v>
      </c>
      <c r="D2750">
        <v>14</v>
      </c>
      <c r="E2750" t="s">
        <v>215</v>
      </c>
      <c r="F2750">
        <v>15.5</v>
      </c>
      <c r="G2750" t="s">
        <v>216</v>
      </c>
    </row>
    <row r="2751" spans="1:7" x14ac:dyDescent="0.25">
      <c r="A2751" s="1">
        <v>43597</v>
      </c>
      <c r="B2751" s="20" t="s">
        <v>1</v>
      </c>
      <c r="C2751" t="s">
        <v>232</v>
      </c>
      <c r="D2751">
        <v>14</v>
      </c>
      <c r="E2751" t="s">
        <v>215</v>
      </c>
      <c r="F2751">
        <v>12.5</v>
      </c>
      <c r="G2751" t="s">
        <v>216</v>
      </c>
    </row>
    <row r="2752" spans="1:7" x14ac:dyDescent="0.25">
      <c r="A2752" s="1">
        <v>43597</v>
      </c>
      <c r="B2752" s="20" t="s">
        <v>1</v>
      </c>
      <c r="C2752" t="s">
        <v>232</v>
      </c>
      <c r="D2752">
        <v>14</v>
      </c>
      <c r="E2752" t="s">
        <v>215</v>
      </c>
      <c r="F2752">
        <v>14.1</v>
      </c>
      <c r="G2752" t="s">
        <v>216</v>
      </c>
    </row>
    <row r="2753" spans="1:8" x14ac:dyDescent="0.25">
      <c r="A2753" s="1">
        <v>43597</v>
      </c>
      <c r="B2753" s="20" t="s">
        <v>1</v>
      </c>
      <c r="C2753" t="s">
        <v>232</v>
      </c>
      <c r="D2753">
        <v>14</v>
      </c>
      <c r="E2753" t="s">
        <v>215</v>
      </c>
      <c r="F2753">
        <v>15.3</v>
      </c>
      <c r="G2753" t="s">
        <v>216</v>
      </c>
    </row>
    <row r="2754" spans="1:8" x14ac:dyDescent="0.25">
      <c r="A2754" s="1">
        <v>43597</v>
      </c>
      <c r="B2754" s="20" t="s">
        <v>1</v>
      </c>
      <c r="C2754" t="s">
        <v>232</v>
      </c>
      <c r="D2754">
        <v>14</v>
      </c>
      <c r="E2754" t="s">
        <v>215</v>
      </c>
      <c r="F2754">
        <v>16.899999999999999</v>
      </c>
      <c r="G2754" t="s">
        <v>216</v>
      </c>
    </row>
    <row r="2755" spans="1:8" x14ac:dyDescent="0.25">
      <c r="A2755" s="1">
        <v>43597</v>
      </c>
      <c r="B2755" s="20" t="s">
        <v>1</v>
      </c>
      <c r="C2755" t="s">
        <v>232</v>
      </c>
      <c r="D2755">
        <v>14</v>
      </c>
      <c r="E2755" t="s">
        <v>215</v>
      </c>
      <c r="F2755">
        <v>9.8000000000000007</v>
      </c>
      <c r="G2755" t="s">
        <v>216</v>
      </c>
    </row>
    <row r="2756" spans="1:8" x14ac:dyDescent="0.25">
      <c r="A2756" s="1">
        <v>43597</v>
      </c>
      <c r="B2756" s="20" t="s">
        <v>1</v>
      </c>
      <c r="C2756" t="s">
        <v>232</v>
      </c>
      <c r="D2756">
        <v>14</v>
      </c>
      <c r="E2756" t="s">
        <v>215</v>
      </c>
      <c r="F2756">
        <v>14.3</v>
      </c>
      <c r="G2756" t="s">
        <v>216</v>
      </c>
    </row>
    <row r="2757" spans="1:8" x14ac:dyDescent="0.25">
      <c r="A2757" s="1">
        <v>43597</v>
      </c>
      <c r="B2757" s="20" t="s">
        <v>1</v>
      </c>
      <c r="C2757" t="s">
        <v>232</v>
      </c>
      <c r="D2757">
        <v>14</v>
      </c>
      <c r="E2757" t="s">
        <v>215</v>
      </c>
      <c r="F2757">
        <v>11.2</v>
      </c>
      <c r="G2757" t="s">
        <v>217</v>
      </c>
    </row>
    <row r="2758" spans="1:8" x14ac:dyDescent="0.25">
      <c r="A2758" s="1">
        <v>43597</v>
      </c>
      <c r="B2758" s="20" t="s">
        <v>1</v>
      </c>
      <c r="C2758" t="s">
        <v>232</v>
      </c>
      <c r="D2758">
        <v>14</v>
      </c>
      <c r="E2758" t="s">
        <v>215</v>
      </c>
      <c r="F2758">
        <v>15.7</v>
      </c>
      <c r="G2758" t="s">
        <v>216</v>
      </c>
    </row>
    <row r="2759" spans="1:8" x14ac:dyDescent="0.25">
      <c r="A2759" s="1">
        <v>43597</v>
      </c>
      <c r="B2759" s="20" t="s">
        <v>1</v>
      </c>
      <c r="C2759" t="s">
        <v>232</v>
      </c>
      <c r="D2759">
        <v>14</v>
      </c>
      <c r="E2759" t="s">
        <v>222</v>
      </c>
      <c r="F2759">
        <v>11.3</v>
      </c>
    </row>
    <row r="2760" spans="1:8" x14ac:dyDescent="0.25">
      <c r="A2760" s="1">
        <v>43597</v>
      </c>
      <c r="B2760" s="20" t="s">
        <v>1</v>
      </c>
      <c r="C2760" t="s">
        <v>232</v>
      </c>
      <c r="D2760">
        <v>14</v>
      </c>
      <c r="E2760" t="s">
        <v>222</v>
      </c>
      <c r="F2760">
        <v>10.4</v>
      </c>
    </row>
    <row r="2761" spans="1:8" x14ac:dyDescent="0.25">
      <c r="A2761" s="1">
        <v>43597</v>
      </c>
      <c r="B2761" s="20" t="s">
        <v>1</v>
      </c>
      <c r="C2761" t="s">
        <v>232</v>
      </c>
      <c r="D2761">
        <v>14</v>
      </c>
      <c r="E2761" t="s">
        <v>222</v>
      </c>
      <c r="F2761">
        <v>9.6</v>
      </c>
    </row>
    <row r="2762" spans="1:8" x14ac:dyDescent="0.25">
      <c r="A2762" s="1">
        <v>43597</v>
      </c>
      <c r="B2762" s="20" t="s">
        <v>1</v>
      </c>
      <c r="C2762" t="s">
        <v>232</v>
      </c>
      <c r="D2762">
        <v>14</v>
      </c>
      <c r="E2762" t="s">
        <v>218</v>
      </c>
      <c r="F2762">
        <v>14.6</v>
      </c>
    </row>
    <row r="2763" spans="1:8" x14ac:dyDescent="0.25">
      <c r="A2763" s="1">
        <v>43597</v>
      </c>
      <c r="B2763" s="20" t="s">
        <v>1</v>
      </c>
      <c r="C2763" t="s">
        <v>232</v>
      </c>
      <c r="D2763">
        <v>14</v>
      </c>
      <c r="E2763" t="s">
        <v>218</v>
      </c>
      <c r="F2763">
        <v>9.6</v>
      </c>
    </row>
    <row r="2764" spans="1:8" x14ac:dyDescent="0.25">
      <c r="A2764" s="1">
        <v>43597</v>
      </c>
      <c r="B2764" s="20" t="s">
        <v>1</v>
      </c>
      <c r="C2764" t="s">
        <v>232</v>
      </c>
      <c r="D2764">
        <v>14</v>
      </c>
      <c r="E2764" t="s">
        <v>219</v>
      </c>
      <c r="F2764">
        <v>18.600000000000001</v>
      </c>
      <c r="G2764" t="s">
        <v>216</v>
      </c>
    </row>
    <row r="2765" spans="1:8" x14ac:dyDescent="0.25">
      <c r="A2765" s="1">
        <v>43597</v>
      </c>
      <c r="B2765" s="20" t="s">
        <v>1</v>
      </c>
      <c r="C2765" t="s">
        <v>232</v>
      </c>
      <c r="D2765">
        <v>14</v>
      </c>
      <c r="E2765" t="s">
        <v>219</v>
      </c>
      <c r="F2765">
        <v>13.4</v>
      </c>
    </row>
    <row r="2766" spans="1:8" x14ac:dyDescent="0.25">
      <c r="A2766" s="1">
        <v>43597</v>
      </c>
      <c r="B2766" s="20" t="s">
        <v>1</v>
      </c>
      <c r="C2766" t="s">
        <v>232</v>
      </c>
      <c r="D2766">
        <v>14</v>
      </c>
      <c r="E2766" t="s">
        <v>219</v>
      </c>
      <c r="F2766">
        <v>12.4</v>
      </c>
    </row>
    <row r="2767" spans="1:8" x14ac:dyDescent="0.25">
      <c r="A2767" s="1">
        <v>43597</v>
      </c>
      <c r="B2767" s="20" t="s">
        <v>1</v>
      </c>
      <c r="C2767" t="s">
        <v>232</v>
      </c>
      <c r="D2767">
        <v>14</v>
      </c>
      <c r="E2767" t="s">
        <v>219</v>
      </c>
      <c r="F2767">
        <v>13.8</v>
      </c>
    </row>
    <row r="2768" spans="1:8" x14ac:dyDescent="0.25">
      <c r="A2768" s="1">
        <v>43597</v>
      </c>
      <c r="B2768" s="20" t="s">
        <v>1</v>
      </c>
      <c r="C2768" t="s">
        <v>232</v>
      </c>
      <c r="D2768">
        <v>14</v>
      </c>
      <c r="E2768" t="s">
        <v>226</v>
      </c>
      <c r="F2768">
        <v>24</v>
      </c>
      <c r="G2768" t="s">
        <v>217</v>
      </c>
      <c r="H2768">
        <v>1</v>
      </c>
    </row>
    <row r="2769" spans="1:7" x14ac:dyDescent="0.25">
      <c r="A2769" s="1">
        <v>43597</v>
      </c>
      <c r="B2769" s="20" t="s">
        <v>1</v>
      </c>
      <c r="C2769" t="s">
        <v>232</v>
      </c>
      <c r="D2769">
        <v>14</v>
      </c>
      <c r="E2769" t="s">
        <v>226</v>
      </c>
      <c r="F2769">
        <v>14.4</v>
      </c>
      <c r="G2769" t="s">
        <v>216</v>
      </c>
    </row>
    <row r="2770" spans="1:7" x14ac:dyDescent="0.25">
      <c r="A2770" s="1">
        <v>43597</v>
      </c>
      <c r="B2770" s="20" t="s">
        <v>1</v>
      </c>
      <c r="C2770" t="s">
        <v>234</v>
      </c>
      <c r="D2770">
        <v>1</v>
      </c>
      <c r="E2770" t="s">
        <v>219</v>
      </c>
      <c r="F2770">
        <v>21.5</v>
      </c>
      <c r="G2770" t="s">
        <v>216</v>
      </c>
    </row>
    <row r="2771" spans="1:7" x14ac:dyDescent="0.25">
      <c r="A2771" s="1">
        <v>43597</v>
      </c>
      <c r="B2771" s="20" t="s">
        <v>1</v>
      </c>
      <c r="C2771" t="s">
        <v>234</v>
      </c>
      <c r="D2771">
        <v>1</v>
      </c>
      <c r="E2771" t="s">
        <v>219</v>
      </c>
      <c r="F2771">
        <v>21.2</v>
      </c>
      <c r="G2771" t="s">
        <v>216</v>
      </c>
    </row>
    <row r="2772" spans="1:7" x14ac:dyDescent="0.25">
      <c r="A2772" s="1">
        <v>43597</v>
      </c>
      <c r="B2772" s="20" t="s">
        <v>1</v>
      </c>
      <c r="C2772" t="s">
        <v>234</v>
      </c>
      <c r="D2772">
        <v>1</v>
      </c>
      <c r="E2772" t="s">
        <v>219</v>
      </c>
      <c r="F2772">
        <v>22.6</v>
      </c>
      <c r="G2772" t="s">
        <v>217</v>
      </c>
    </row>
    <row r="2773" spans="1:7" x14ac:dyDescent="0.25">
      <c r="A2773" s="1">
        <v>43597</v>
      </c>
      <c r="B2773" s="20" t="s">
        <v>1</v>
      </c>
      <c r="C2773" t="s">
        <v>234</v>
      </c>
      <c r="D2773">
        <v>1</v>
      </c>
      <c r="E2773" t="s">
        <v>219</v>
      </c>
      <c r="F2773">
        <v>21.9</v>
      </c>
      <c r="G2773" t="s">
        <v>217</v>
      </c>
    </row>
    <row r="2774" spans="1:7" x14ac:dyDescent="0.25">
      <c r="A2774" s="1">
        <v>43597</v>
      </c>
      <c r="B2774" s="20" t="s">
        <v>1</v>
      </c>
      <c r="C2774" t="s">
        <v>234</v>
      </c>
      <c r="D2774">
        <v>1</v>
      </c>
      <c r="E2774" t="s">
        <v>219</v>
      </c>
      <c r="F2774">
        <v>24.2</v>
      </c>
      <c r="G2774" t="s">
        <v>217</v>
      </c>
    </row>
    <row r="2775" spans="1:7" x14ac:dyDescent="0.25">
      <c r="A2775" s="1">
        <v>43597</v>
      </c>
      <c r="B2775" s="20" t="s">
        <v>1</v>
      </c>
      <c r="C2775" t="s">
        <v>234</v>
      </c>
      <c r="D2775">
        <v>1</v>
      </c>
      <c r="E2775" t="s">
        <v>219</v>
      </c>
      <c r="F2775">
        <v>25.4</v>
      </c>
      <c r="G2775" t="s">
        <v>217</v>
      </c>
    </row>
    <row r="2776" spans="1:7" x14ac:dyDescent="0.25">
      <c r="A2776" s="1">
        <v>43597</v>
      </c>
      <c r="B2776" s="20" t="s">
        <v>1</v>
      </c>
      <c r="C2776" t="s">
        <v>234</v>
      </c>
      <c r="D2776">
        <v>1</v>
      </c>
      <c r="E2776" t="s">
        <v>222</v>
      </c>
      <c r="F2776">
        <v>14</v>
      </c>
    </row>
    <row r="2777" spans="1:7" x14ac:dyDescent="0.25">
      <c r="A2777" s="1">
        <v>43597</v>
      </c>
      <c r="B2777" s="20" t="s">
        <v>1</v>
      </c>
      <c r="C2777" t="s">
        <v>234</v>
      </c>
      <c r="D2777">
        <v>2</v>
      </c>
      <c r="E2777" t="s">
        <v>219</v>
      </c>
      <c r="F2777">
        <v>22.3</v>
      </c>
      <c r="G2777" t="s">
        <v>217</v>
      </c>
    </row>
    <row r="2778" spans="1:7" x14ac:dyDescent="0.25">
      <c r="A2778" s="1">
        <v>43597</v>
      </c>
      <c r="B2778" s="20" t="s">
        <v>1</v>
      </c>
      <c r="C2778" t="s">
        <v>234</v>
      </c>
      <c r="D2778">
        <v>2</v>
      </c>
      <c r="E2778" t="s">
        <v>219</v>
      </c>
      <c r="F2778">
        <v>22</v>
      </c>
      <c r="G2778" t="s">
        <v>216</v>
      </c>
    </row>
    <row r="2779" spans="1:7" x14ac:dyDescent="0.25">
      <c r="A2779" s="1">
        <v>43597</v>
      </c>
      <c r="B2779" s="20" t="s">
        <v>1</v>
      </c>
      <c r="C2779" t="s">
        <v>234</v>
      </c>
      <c r="D2779">
        <v>2</v>
      </c>
      <c r="E2779" t="s">
        <v>219</v>
      </c>
      <c r="F2779">
        <v>19.8</v>
      </c>
      <c r="G2779" t="s">
        <v>216</v>
      </c>
    </row>
    <row r="2780" spans="1:7" x14ac:dyDescent="0.25">
      <c r="A2780" s="1">
        <v>43597</v>
      </c>
      <c r="B2780" s="20" t="s">
        <v>1</v>
      </c>
      <c r="C2780" t="s">
        <v>234</v>
      </c>
      <c r="D2780">
        <v>2</v>
      </c>
      <c r="E2780" t="s">
        <v>219</v>
      </c>
      <c r="F2780">
        <v>21.3</v>
      </c>
      <c r="G2780" t="s">
        <v>216</v>
      </c>
    </row>
    <row r="2781" spans="1:7" x14ac:dyDescent="0.25">
      <c r="A2781" s="1">
        <v>43597</v>
      </c>
      <c r="B2781" s="20" t="s">
        <v>1</v>
      </c>
      <c r="C2781" t="s">
        <v>234</v>
      </c>
      <c r="D2781">
        <v>2</v>
      </c>
      <c r="E2781" t="s">
        <v>219</v>
      </c>
      <c r="F2781">
        <v>22</v>
      </c>
      <c r="G2781" t="s">
        <v>216</v>
      </c>
    </row>
    <row r="2782" spans="1:7" x14ac:dyDescent="0.25">
      <c r="A2782" s="1">
        <v>43597</v>
      </c>
      <c r="B2782" s="20" t="s">
        <v>1</v>
      </c>
      <c r="C2782" t="s">
        <v>234</v>
      </c>
      <c r="D2782">
        <v>2</v>
      </c>
      <c r="E2782" t="s">
        <v>215</v>
      </c>
      <c r="F2782">
        <v>14.6</v>
      </c>
      <c r="G2782" t="s">
        <v>216</v>
      </c>
    </row>
    <row r="2783" spans="1:7" x14ac:dyDescent="0.25">
      <c r="A2783" s="1">
        <v>43597</v>
      </c>
      <c r="B2783" s="20" t="s">
        <v>1</v>
      </c>
      <c r="C2783" t="s">
        <v>234</v>
      </c>
      <c r="D2783">
        <v>2</v>
      </c>
      <c r="E2783" t="s">
        <v>215</v>
      </c>
      <c r="F2783">
        <v>16.399999999999999</v>
      </c>
      <c r="G2783" t="s">
        <v>216</v>
      </c>
    </row>
    <row r="2784" spans="1:7" x14ac:dyDescent="0.25">
      <c r="A2784" s="1">
        <v>43597</v>
      </c>
      <c r="B2784" s="20" t="s">
        <v>1</v>
      </c>
      <c r="C2784" t="s">
        <v>234</v>
      </c>
      <c r="D2784">
        <v>2</v>
      </c>
      <c r="E2784" t="s">
        <v>218</v>
      </c>
      <c r="F2784">
        <v>8.5</v>
      </c>
    </row>
    <row r="2785" spans="1:7" x14ac:dyDescent="0.25">
      <c r="A2785" s="1">
        <v>43597</v>
      </c>
      <c r="B2785" s="20" t="s">
        <v>1</v>
      </c>
      <c r="C2785" t="s">
        <v>234</v>
      </c>
      <c r="D2785">
        <v>2</v>
      </c>
      <c r="E2785" t="s">
        <v>218</v>
      </c>
      <c r="F2785">
        <v>9.6999999999999993</v>
      </c>
    </row>
    <row r="2786" spans="1:7" x14ac:dyDescent="0.25">
      <c r="A2786" s="1">
        <v>43597</v>
      </c>
      <c r="B2786" s="20" t="s">
        <v>1</v>
      </c>
      <c r="C2786" t="s">
        <v>234</v>
      </c>
      <c r="D2786">
        <v>2</v>
      </c>
      <c r="E2786" t="s">
        <v>218</v>
      </c>
      <c r="F2786">
        <v>16.5</v>
      </c>
    </row>
    <row r="2787" spans="1:7" x14ac:dyDescent="0.25">
      <c r="A2787" s="1">
        <v>43597</v>
      </c>
      <c r="B2787" s="20" t="s">
        <v>1</v>
      </c>
      <c r="C2787" t="s">
        <v>234</v>
      </c>
      <c r="D2787">
        <v>2</v>
      </c>
      <c r="E2787" t="s">
        <v>236</v>
      </c>
      <c r="F2787">
        <v>39.6</v>
      </c>
    </row>
    <row r="2788" spans="1:7" x14ac:dyDescent="0.25">
      <c r="A2788" s="1">
        <v>43597</v>
      </c>
      <c r="B2788" s="20" t="s">
        <v>1</v>
      </c>
      <c r="C2788" t="s">
        <v>234</v>
      </c>
      <c r="D2788">
        <v>2</v>
      </c>
      <c r="E2788" t="s">
        <v>236</v>
      </c>
      <c r="F2788">
        <v>54</v>
      </c>
    </row>
    <row r="2789" spans="1:7" x14ac:dyDescent="0.25">
      <c r="A2789" s="1">
        <v>43597</v>
      </c>
      <c r="B2789" s="20" t="s">
        <v>1</v>
      </c>
      <c r="C2789" t="s">
        <v>234</v>
      </c>
      <c r="D2789">
        <v>3</v>
      </c>
      <c r="E2789" t="s">
        <v>220</v>
      </c>
      <c r="F2789">
        <v>29.9</v>
      </c>
      <c r="G2789" t="s">
        <v>217</v>
      </c>
    </row>
    <row r="2790" spans="1:7" x14ac:dyDescent="0.25">
      <c r="A2790" s="1">
        <v>43597</v>
      </c>
      <c r="B2790" s="20" t="s">
        <v>1</v>
      </c>
      <c r="C2790" t="s">
        <v>234</v>
      </c>
      <c r="D2790">
        <v>3</v>
      </c>
      <c r="E2790" t="s">
        <v>218</v>
      </c>
      <c r="F2790">
        <v>22.7</v>
      </c>
      <c r="G2790" t="s">
        <v>216</v>
      </c>
    </row>
    <row r="2791" spans="1:7" x14ac:dyDescent="0.25">
      <c r="A2791" s="1">
        <v>43597</v>
      </c>
      <c r="B2791" s="20" t="s">
        <v>1</v>
      </c>
      <c r="C2791" t="s">
        <v>234</v>
      </c>
      <c r="D2791">
        <v>3</v>
      </c>
      <c r="E2791" t="s">
        <v>215</v>
      </c>
      <c r="F2791">
        <v>12.3</v>
      </c>
      <c r="G2791" t="s">
        <v>216</v>
      </c>
    </row>
    <row r="2792" spans="1:7" x14ac:dyDescent="0.25">
      <c r="A2792" s="1">
        <v>43597</v>
      </c>
      <c r="B2792" s="20" t="s">
        <v>1</v>
      </c>
      <c r="C2792" t="s">
        <v>234</v>
      </c>
      <c r="D2792">
        <v>3</v>
      </c>
      <c r="E2792" t="s">
        <v>222</v>
      </c>
      <c r="F2792">
        <v>10.3</v>
      </c>
    </row>
    <row r="2793" spans="1:7" x14ac:dyDescent="0.25">
      <c r="A2793" s="1">
        <v>43597</v>
      </c>
      <c r="B2793" s="20" t="s">
        <v>1</v>
      </c>
      <c r="C2793" t="s">
        <v>234</v>
      </c>
      <c r="D2793">
        <v>4</v>
      </c>
      <c r="E2793" t="s">
        <v>222</v>
      </c>
      <c r="F2793">
        <v>13.5</v>
      </c>
    </row>
    <row r="2794" spans="1:7" x14ac:dyDescent="0.25">
      <c r="A2794" s="1">
        <v>43597</v>
      </c>
      <c r="B2794" s="20" t="s">
        <v>1</v>
      </c>
      <c r="C2794" t="s">
        <v>234</v>
      </c>
      <c r="D2794">
        <v>4</v>
      </c>
      <c r="E2794" t="s">
        <v>219</v>
      </c>
      <c r="F2794">
        <v>23.1</v>
      </c>
      <c r="G2794" t="s">
        <v>217</v>
      </c>
    </row>
    <row r="2795" spans="1:7" x14ac:dyDescent="0.25">
      <c r="A2795" s="1">
        <v>43597</v>
      </c>
      <c r="B2795" s="20" t="s">
        <v>1</v>
      </c>
      <c r="C2795" t="s">
        <v>234</v>
      </c>
      <c r="D2795">
        <v>4</v>
      </c>
      <c r="E2795" t="s">
        <v>218</v>
      </c>
      <c r="F2795">
        <v>18.399999999999999</v>
      </c>
      <c r="G2795" t="s">
        <v>216</v>
      </c>
    </row>
    <row r="2796" spans="1:7" x14ac:dyDescent="0.25">
      <c r="A2796" s="1">
        <v>43597</v>
      </c>
      <c r="B2796" s="20" t="s">
        <v>1</v>
      </c>
      <c r="C2796" t="s">
        <v>234</v>
      </c>
      <c r="D2796">
        <v>4</v>
      </c>
      <c r="E2796" t="s">
        <v>218</v>
      </c>
      <c r="F2796">
        <v>23.9</v>
      </c>
      <c r="G2796" t="s">
        <v>216</v>
      </c>
    </row>
    <row r="2797" spans="1:7" x14ac:dyDescent="0.25">
      <c r="A2797" s="1">
        <v>43597</v>
      </c>
      <c r="B2797" s="20" t="s">
        <v>1</v>
      </c>
      <c r="C2797" t="s">
        <v>234</v>
      </c>
      <c r="D2797">
        <v>4</v>
      </c>
      <c r="E2797" t="s">
        <v>215</v>
      </c>
      <c r="F2797">
        <v>8.1999999999999993</v>
      </c>
    </row>
    <row r="2798" spans="1:7" x14ac:dyDescent="0.25">
      <c r="A2798" s="1">
        <v>43597</v>
      </c>
      <c r="B2798" s="20" t="s">
        <v>1</v>
      </c>
      <c r="C2798" t="s">
        <v>234</v>
      </c>
      <c r="D2798">
        <v>4</v>
      </c>
      <c r="E2798" t="s">
        <v>220</v>
      </c>
      <c r="F2798">
        <v>40</v>
      </c>
      <c r="G2798" t="s">
        <v>216</v>
      </c>
    </row>
    <row r="2799" spans="1:7" x14ac:dyDescent="0.25">
      <c r="A2799" s="1">
        <v>43597</v>
      </c>
      <c r="B2799" s="20" t="s">
        <v>1</v>
      </c>
      <c r="C2799" t="s">
        <v>234</v>
      </c>
      <c r="D2799">
        <v>4</v>
      </c>
      <c r="E2799" t="s">
        <v>224</v>
      </c>
      <c r="F2799">
        <v>47.8</v>
      </c>
    </row>
    <row r="2800" spans="1:7" x14ac:dyDescent="0.25">
      <c r="A2800" s="1">
        <v>43597</v>
      </c>
      <c r="B2800" s="20" t="s">
        <v>1</v>
      </c>
      <c r="C2800" t="s">
        <v>234</v>
      </c>
      <c r="D2800">
        <v>4</v>
      </c>
      <c r="E2800" t="s">
        <v>237</v>
      </c>
      <c r="F2800">
        <v>56.2</v>
      </c>
    </row>
    <row r="2801" spans="1:7" x14ac:dyDescent="0.25">
      <c r="A2801" s="1">
        <v>43597</v>
      </c>
      <c r="B2801" s="20" t="s">
        <v>1</v>
      </c>
      <c r="C2801" t="s">
        <v>234</v>
      </c>
      <c r="D2801">
        <v>5</v>
      </c>
      <c r="E2801" t="s">
        <v>219</v>
      </c>
      <c r="F2801">
        <v>23.3</v>
      </c>
      <c r="G2801" t="s">
        <v>216</v>
      </c>
    </row>
    <row r="2802" spans="1:7" x14ac:dyDescent="0.25">
      <c r="A2802" s="1">
        <v>43597</v>
      </c>
      <c r="B2802" s="20" t="s">
        <v>1</v>
      </c>
      <c r="C2802" t="s">
        <v>234</v>
      </c>
      <c r="D2802">
        <v>5</v>
      </c>
      <c r="E2802" t="s">
        <v>219</v>
      </c>
      <c r="F2802">
        <v>26.7</v>
      </c>
      <c r="G2802" t="s">
        <v>216</v>
      </c>
    </row>
    <row r="2803" spans="1:7" x14ac:dyDescent="0.25">
      <c r="A2803" s="1">
        <v>43597</v>
      </c>
      <c r="B2803" s="20" t="s">
        <v>1</v>
      </c>
      <c r="C2803" t="s">
        <v>234</v>
      </c>
      <c r="D2803">
        <v>5</v>
      </c>
      <c r="E2803" t="s">
        <v>219</v>
      </c>
      <c r="F2803">
        <v>23.4</v>
      </c>
      <c r="G2803" t="s">
        <v>216</v>
      </c>
    </row>
    <row r="2804" spans="1:7" x14ac:dyDescent="0.25">
      <c r="A2804" s="1">
        <v>43597</v>
      </c>
      <c r="B2804" s="20" t="s">
        <v>1</v>
      </c>
      <c r="C2804" t="s">
        <v>234</v>
      </c>
      <c r="D2804">
        <v>5</v>
      </c>
      <c r="E2804" t="s">
        <v>219</v>
      </c>
      <c r="F2804">
        <v>21</v>
      </c>
      <c r="G2804" t="s">
        <v>216</v>
      </c>
    </row>
    <row r="2805" spans="1:7" x14ac:dyDescent="0.25">
      <c r="A2805" s="1">
        <v>43597</v>
      </c>
      <c r="B2805" s="20" t="s">
        <v>1</v>
      </c>
      <c r="C2805" t="s">
        <v>234</v>
      </c>
      <c r="D2805">
        <v>5</v>
      </c>
      <c r="E2805" t="s">
        <v>219</v>
      </c>
      <c r="F2805">
        <v>20.7</v>
      </c>
      <c r="G2805" t="s">
        <v>216</v>
      </c>
    </row>
    <row r="2806" spans="1:7" x14ac:dyDescent="0.25">
      <c r="A2806" s="1">
        <v>43597</v>
      </c>
      <c r="B2806" s="20" t="s">
        <v>1</v>
      </c>
      <c r="C2806" t="s">
        <v>234</v>
      </c>
      <c r="D2806">
        <v>5</v>
      </c>
      <c r="E2806" t="s">
        <v>219</v>
      </c>
      <c r="F2806">
        <v>16.399999999999999</v>
      </c>
    </row>
    <row r="2807" spans="1:7" x14ac:dyDescent="0.25">
      <c r="A2807" s="1">
        <v>43597</v>
      </c>
      <c r="B2807" s="20" t="s">
        <v>1</v>
      </c>
      <c r="C2807" t="s">
        <v>234</v>
      </c>
      <c r="D2807">
        <v>5</v>
      </c>
      <c r="E2807" t="s">
        <v>218</v>
      </c>
      <c r="F2807">
        <v>24.9</v>
      </c>
      <c r="G2807" t="s">
        <v>216</v>
      </c>
    </row>
    <row r="2808" spans="1:7" x14ac:dyDescent="0.25">
      <c r="A2808" s="1">
        <v>43597</v>
      </c>
      <c r="B2808" s="20" t="s">
        <v>1</v>
      </c>
      <c r="C2808" t="s">
        <v>234</v>
      </c>
      <c r="D2808">
        <v>5</v>
      </c>
      <c r="E2808" t="s">
        <v>218</v>
      </c>
      <c r="F2808">
        <v>22.6</v>
      </c>
      <c r="G2808" t="s">
        <v>216</v>
      </c>
    </row>
    <row r="2809" spans="1:7" x14ac:dyDescent="0.25">
      <c r="A2809" s="1">
        <v>43597</v>
      </c>
      <c r="B2809" s="20" t="s">
        <v>1</v>
      </c>
      <c r="C2809" t="s">
        <v>234</v>
      </c>
      <c r="D2809">
        <v>5</v>
      </c>
      <c r="E2809" t="s">
        <v>215</v>
      </c>
      <c r="F2809">
        <v>16.100000000000001</v>
      </c>
      <c r="G2809" t="s">
        <v>216</v>
      </c>
    </row>
    <row r="2810" spans="1:7" x14ac:dyDescent="0.25">
      <c r="A2810" s="1">
        <v>43597</v>
      </c>
      <c r="B2810" s="20" t="s">
        <v>1</v>
      </c>
      <c r="C2810" t="s">
        <v>234</v>
      </c>
      <c r="D2810">
        <v>5</v>
      </c>
      <c r="E2810" t="s">
        <v>215</v>
      </c>
      <c r="F2810">
        <v>15.5</v>
      </c>
      <c r="G2810" t="s">
        <v>216</v>
      </c>
    </row>
    <row r="2811" spans="1:7" x14ac:dyDescent="0.25">
      <c r="A2811" s="1">
        <v>43597</v>
      </c>
      <c r="B2811" s="20" t="s">
        <v>1</v>
      </c>
      <c r="C2811" t="s">
        <v>234</v>
      </c>
      <c r="D2811">
        <v>5</v>
      </c>
      <c r="E2811" t="s">
        <v>215</v>
      </c>
      <c r="F2811">
        <v>12.8</v>
      </c>
      <c r="G2811" t="s">
        <v>216</v>
      </c>
    </row>
    <row r="2812" spans="1:7" x14ac:dyDescent="0.25">
      <c r="A2812" s="1">
        <v>43597</v>
      </c>
      <c r="B2812" s="20" t="s">
        <v>1</v>
      </c>
      <c r="C2812" t="s">
        <v>234</v>
      </c>
      <c r="D2812">
        <v>5</v>
      </c>
      <c r="E2812" t="s">
        <v>238</v>
      </c>
      <c r="F2812">
        <v>13.7</v>
      </c>
    </row>
    <row r="2813" spans="1:7" x14ac:dyDescent="0.25">
      <c r="A2813" s="1">
        <v>43597</v>
      </c>
      <c r="B2813" s="20" t="s">
        <v>1</v>
      </c>
      <c r="C2813" t="s">
        <v>234</v>
      </c>
      <c r="D2813">
        <v>5</v>
      </c>
      <c r="E2813" t="s">
        <v>237</v>
      </c>
      <c r="F2813">
        <v>74.3</v>
      </c>
    </row>
    <row r="2814" spans="1:7" x14ac:dyDescent="0.25">
      <c r="A2814" s="1">
        <v>43597</v>
      </c>
      <c r="B2814" s="20" t="s">
        <v>1</v>
      </c>
      <c r="C2814" t="s">
        <v>234</v>
      </c>
      <c r="D2814">
        <v>5</v>
      </c>
      <c r="E2814" t="s">
        <v>239</v>
      </c>
      <c r="F2814">
        <v>32.700000000000003</v>
      </c>
    </row>
    <row r="2815" spans="1:7" x14ac:dyDescent="0.25">
      <c r="A2815" s="1">
        <v>43597</v>
      </c>
      <c r="B2815" s="20" t="s">
        <v>1</v>
      </c>
      <c r="C2815" t="s">
        <v>234</v>
      </c>
      <c r="D2815">
        <v>6</v>
      </c>
      <c r="E2815" t="s">
        <v>218</v>
      </c>
      <c r="F2815">
        <v>22.9</v>
      </c>
      <c r="G2815" t="s">
        <v>216</v>
      </c>
    </row>
    <row r="2816" spans="1:7" x14ac:dyDescent="0.25">
      <c r="A2816" s="1">
        <v>43597</v>
      </c>
      <c r="B2816" s="20" t="s">
        <v>1</v>
      </c>
      <c r="C2816" t="s">
        <v>234</v>
      </c>
      <c r="D2816">
        <v>6</v>
      </c>
      <c r="E2816" t="s">
        <v>218</v>
      </c>
      <c r="F2816">
        <v>17.100000000000001</v>
      </c>
      <c r="G2816" t="s">
        <v>216</v>
      </c>
    </row>
    <row r="2817" spans="1:7" x14ac:dyDescent="0.25">
      <c r="A2817" s="1">
        <v>43597</v>
      </c>
      <c r="B2817" s="20" t="s">
        <v>1</v>
      </c>
      <c r="C2817" t="s">
        <v>234</v>
      </c>
      <c r="D2817">
        <v>6</v>
      </c>
      <c r="E2817" t="s">
        <v>218</v>
      </c>
      <c r="F2817">
        <v>22.3</v>
      </c>
      <c r="G2817" t="s">
        <v>216</v>
      </c>
    </row>
    <row r="2818" spans="1:7" x14ac:dyDescent="0.25">
      <c r="A2818" s="1">
        <v>43597</v>
      </c>
      <c r="B2818" s="20" t="s">
        <v>1</v>
      </c>
      <c r="C2818" t="s">
        <v>234</v>
      </c>
      <c r="D2818">
        <v>6</v>
      </c>
      <c r="E2818" t="s">
        <v>218</v>
      </c>
      <c r="F2818">
        <v>7.6</v>
      </c>
    </row>
    <row r="2819" spans="1:7" x14ac:dyDescent="0.25">
      <c r="A2819" s="1">
        <v>43597</v>
      </c>
      <c r="B2819" s="20" t="s">
        <v>1</v>
      </c>
      <c r="C2819" t="s">
        <v>234</v>
      </c>
      <c r="D2819">
        <v>6</v>
      </c>
      <c r="E2819" t="s">
        <v>215</v>
      </c>
      <c r="F2819">
        <v>16.8</v>
      </c>
      <c r="G2819" t="s">
        <v>216</v>
      </c>
    </row>
    <row r="2820" spans="1:7" x14ac:dyDescent="0.25">
      <c r="A2820" s="1">
        <v>43597</v>
      </c>
      <c r="B2820" s="20" t="s">
        <v>1</v>
      </c>
      <c r="C2820" t="s">
        <v>234</v>
      </c>
      <c r="D2820">
        <v>6</v>
      </c>
      <c r="E2820" t="s">
        <v>215</v>
      </c>
      <c r="F2820">
        <v>17.3</v>
      </c>
      <c r="G2820" t="s">
        <v>216</v>
      </c>
    </row>
    <row r="2821" spans="1:7" x14ac:dyDescent="0.25">
      <c r="A2821" s="1">
        <v>43597</v>
      </c>
      <c r="B2821" s="20" t="s">
        <v>1</v>
      </c>
      <c r="C2821" t="s">
        <v>234</v>
      </c>
      <c r="D2821">
        <v>6</v>
      </c>
      <c r="E2821" t="s">
        <v>215</v>
      </c>
      <c r="F2821">
        <v>12.3</v>
      </c>
      <c r="G2821" t="s">
        <v>216</v>
      </c>
    </row>
    <row r="2822" spans="1:7" x14ac:dyDescent="0.25">
      <c r="A2822" s="1">
        <v>43597</v>
      </c>
      <c r="B2822" s="20" t="s">
        <v>1</v>
      </c>
      <c r="C2822" t="s">
        <v>234</v>
      </c>
      <c r="D2822">
        <v>6</v>
      </c>
      <c r="E2822" t="s">
        <v>215</v>
      </c>
      <c r="F2822">
        <v>17.2</v>
      </c>
      <c r="G2822" t="s">
        <v>216</v>
      </c>
    </row>
    <row r="2823" spans="1:7" x14ac:dyDescent="0.25">
      <c r="A2823" s="1">
        <v>43597</v>
      </c>
      <c r="B2823" s="20" t="s">
        <v>1</v>
      </c>
      <c r="C2823" t="s">
        <v>234</v>
      </c>
      <c r="D2823">
        <v>6</v>
      </c>
      <c r="E2823" t="s">
        <v>215</v>
      </c>
      <c r="F2823">
        <v>8</v>
      </c>
    </row>
    <row r="2824" spans="1:7" x14ac:dyDescent="0.25">
      <c r="A2824" s="1">
        <v>43597</v>
      </c>
      <c r="B2824" s="20" t="s">
        <v>1</v>
      </c>
      <c r="C2824" t="s">
        <v>234</v>
      </c>
      <c r="D2824">
        <v>6</v>
      </c>
      <c r="E2824" t="s">
        <v>219</v>
      </c>
      <c r="F2824">
        <v>20.8</v>
      </c>
      <c r="G2824" t="s">
        <v>216</v>
      </c>
    </row>
    <row r="2825" spans="1:7" x14ac:dyDescent="0.25">
      <c r="A2825" s="1">
        <v>43597</v>
      </c>
      <c r="B2825" s="20" t="s">
        <v>1</v>
      </c>
      <c r="C2825" t="s">
        <v>234</v>
      </c>
      <c r="D2825">
        <v>6</v>
      </c>
      <c r="E2825" t="s">
        <v>219</v>
      </c>
      <c r="F2825">
        <v>28.3</v>
      </c>
      <c r="G2825" t="s">
        <v>217</v>
      </c>
    </row>
    <row r="2826" spans="1:7" x14ac:dyDescent="0.25">
      <c r="A2826" s="1">
        <v>43597</v>
      </c>
      <c r="B2826" s="20" t="s">
        <v>1</v>
      </c>
      <c r="C2826" t="s">
        <v>234</v>
      </c>
      <c r="D2826">
        <v>6</v>
      </c>
      <c r="E2826" t="s">
        <v>238</v>
      </c>
      <c r="F2826">
        <v>18.100000000000001</v>
      </c>
    </row>
    <row r="2827" spans="1:7" x14ac:dyDescent="0.25">
      <c r="A2827" s="1">
        <v>43597</v>
      </c>
      <c r="B2827" s="20" t="s">
        <v>1</v>
      </c>
      <c r="C2827" t="s">
        <v>234</v>
      </c>
      <c r="D2827">
        <v>6</v>
      </c>
      <c r="E2827" t="s">
        <v>222</v>
      </c>
      <c r="F2827">
        <v>10.9</v>
      </c>
    </row>
    <row r="2828" spans="1:7" x14ac:dyDescent="0.25">
      <c r="A2828" s="1">
        <v>43597</v>
      </c>
      <c r="B2828" s="20" t="s">
        <v>1</v>
      </c>
      <c r="C2828" t="s">
        <v>234</v>
      </c>
      <c r="D2828">
        <v>6</v>
      </c>
      <c r="E2828" t="s">
        <v>240</v>
      </c>
      <c r="F2828">
        <v>36.6</v>
      </c>
    </row>
    <row r="2829" spans="1:7" x14ac:dyDescent="0.25">
      <c r="A2829" s="1">
        <v>43597</v>
      </c>
      <c r="B2829" s="20" t="s">
        <v>1</v>
      </c>
      <c r="C2829" t="s">
        <v>234</v>
      </c>
      <c r="D2829">
        <v>6</v>
      </c>
      <c r="E2829" t="s">
        <v>240</v>
      </c>
      <c r="F2829">
        <v>30.5</v>
      </c>
    </row>
    <row r="2830" spans="1:7" x14ac:dyDescent="0.25">
      <c r="A2830" s="1">
        <v>43597</v>
      </c>
      <c r="B2830" s="20" t="s">
        <v>1</v>
      </c>
      <c r="C2830" t="s">
        <v>234</v>
      </c>
      <c r="D2830">
        <v>7</v>
      </c>
      <c r="E2830" t="s">
        <v>220</v>
      </c>
      <c r="F2830">
        <v>31.7</v>
      </c>
      <c r="G2830" t="s">
        <v>217</v>
      </c>
    </row>
    <row r="2831" spans="1:7" x14ac:dyDescent="0.25">
      <c r="A2831" s="1">
        <v>43597</v>
      </c>
      <c r="B2831" s="20" t="s">
        <v>1</v>
      </c>
      <c r="C2831" t="s">
        <v>234</v>
      </c>
      <c r="D2831">
        <v>7</v>
      </c>
      <c r="E2831" t="s">
        <v>220</v>
      </c>
      <c r="F2831">
        <v>35.6</v>
      </c>
      <c r="G2831" t="s">
        <v>216</v>
      </c>
    </row>
    <row r="2832" spans="1:7" x14ac:dyDescent="0.25">
      <c r="A2832" s="1">
        <v>43597</v>
      </c>
      <c r="B2832" s="20" t="s">
        <v>1</v>
      </c>
      <c r="C2832" t="s">
        <v>234</v>
      </c>
      <c r="D2832">
        <v>7</v>
      </c>
      <c r="E2832" t="s">
        <v>220</v>
      </c>
      <c r="F2832">
        <v>35</v>
      </c>
      <c r="G2832" t="s">
        <v>216</v>
      </c>
    </row>
    <row r="2833" spans="1:7" x14ac:dyDescent="0.25">
      <c r="A2833" s="1">
        <v>43597</v>
      </c>
      <c r="B2833" s="20" t="s">
        <v>1</v>
      </c>
      <c r="C2833" t="s">
        <v>234</v>
      </c>
      <c r="D2833">
        <v>7</v>
      </c>
      <c r="E2833" t="s">
        <v>220</v>
      </c>
      <c r="F2833">
        <v>45.5</v>
      </c>
      <c r="G2833" t="s">
        <v>216</v>
      </c>
    </row>
    <row r="2834" spans="1:7" x14ac:dyDescent="0.25">
      <c r="A2834" s="1">
        <v>43597</v>
      </c>
      <c r="B2834" s="20" t="s">
        <v>1</v>
      </c>
      <c r="C2834" t="s">
        <v>234</v>
      </c>
      <c r="D2834">
        <v>7</v>
      </c>
      <c r="E2834" t="s">
        <v>220</v>
      </c>
      <c r="F2834">
        <v>40.5</v>
      </c>
      <c r="G2834" t="s">
        <v>216</v>
      </c>
    </row>
    <row r="2835" spans="1:7" x14ac:dyDescent="0.25">
      <c r="A2835" s="1">
        <v>43597</v>
      </c>
      <c r="B2835" s="20" t="s">
        <v>1</v>
      </c>
      <c r="C2835" t="s">
        <v>234</v>
      </c>
      <c r="D2835">
        <v>7</v>
      </c>
      <c r="E2835" t="s">
        <v>220</v>
      </c>
      <c r="F2835">
        <v>36.299999999999997</v>
      </c>
      <c r="G2835" t="s">
        <v>216</v>
      </c>
    </row>
    <row r="2836" spans="1:7" x14ac:dyDescent="0.25">
      <c r="A2836" s="1">
        <v>43597</v>
      </c>
      <c r="B2836" s="20" t="s">
        <v>1</v>
      </c>
      <c r="C2836" t="s">
        <v>234</v>
      </c>
      <c r="D2836">
        <v>7</v>
      </c>
      <c r="E2836" t="s">
        <v>220</v>
      </c>
      <c r="F2836">
        <v>35.9</v>
      </c>
      <c r="G2836" t="s">
        <v>216</v>
      </c>
    </row>
    <row r="2837" spans="1:7" x14ac:dyDescent="0.25">
      <c r="A2837" s="1">
        <v>43597</v>
      </c>
      <c r="B2837" s="20" t="s">
        <v>1</v>
      </c>
      <c r="C2837" t="s">
        <v>234</v>
      </c>
      <c r="D2837">
        <v>7</v>
      </c>
      <c r="E2837" t="s">
        <v>220</v>
      </c>
      <c r="F2837">
        <v>33.200000000000003</v>
      </c>
      <c r="G2837" t="s">
        <v>216</v>
      </c>
    </row>
    <row r="2838" spans="1:7" x14ac:dyDescent="0.25">
      <c r="A2838" s="1">
        <v>43597</v>
      </c>
      <c r="B2838" s="20" t="s">
        <v>1</v>
      </c>
      <c r="C2838" t="s">
        <v>234</v>
      </c>
      <c r="D2838">
        <v>7</v>
      </c>
      <c r="E2838" t="s">
        <v>220</v>
      </c>
      <c r="F2838">
        <v>31.8</v>
      </c>
      <c r="G2838" t="s">
        <v>216</v>
      </c>
    </row>
    <row r="2839" spans="1:7" x14ac:dyDescent="0.25">
      <c r="A2839" s="1">
        <v>43597</v>
      </c>
      <c r="B2839" s="20" t="s">
        <v>1</v>
      </c>
      <c r="C2839" t="s">
        <v>234</v>
      </c>
      <c r="D2839">
        <v>7</v>
      </c>
      <c r="E2839" t="s">
        <v>220</v>
      </c>
      <c r="F2839">
        <v>29.5</v>
      </c>
      <c r="G2839" t="s">
        <v>216</v>
      </c>
    </row>
    <row r="2840" spans="1:7" x14ac:dyDescent="0.25">
      <c r="A2840" s="1">
        <v>43597</v>
      </c>
      <c r="B2840" s="20" t="s">
        <v>1</v>
      </c>
      <c r="C2840" t="s">
        <v>234</v>
      </c>
      <c r="D2840">
        <v>7</v>
      </c>
      <c r="E2840" t="s">
        <v>218</v>
      </c>
      <c r="F2840">
        <v>27.9</v>
      </c>
      <c r="G2840" t="s">
        <v>216</v>
      </c>
    </row>
    <row r="2841" spans="1:7" x14ac:dyDescent="0.25">
      <c r="A2841" s="1">
        <v>43597</v>
      </c>
      <c r="B2841" s="20" t="s">
        <v>1</v>
      </c>
      <c r="C2841" t="s">
        <v>234</v>
      </c>
      <c r="D2841">
        <v>7</v>
      </c>
      <c r="E2841" t="s">
        <v>218</v>
      </c>
      <c r="F2841">
        <v>26.5</v>
      </c>
      <c r="G2841" t="s">
        <v>216</v>
      </c>
    </row>
    <row r="2842" spans="1:7" x14ac:dyDescent="0.25">
      <c r="A2842" s="1">
        <v>43597</v>
      </c>
      <c r="B2842" s="20" t="s">
        <v>1</v>
      </c>
      <c r="C2842" t="s">
        <v>234</v>
      </c>
      <c r="D2842">
        <v>7</v>
      </c>
      <c r="E2842" t="s">
        <v>218</v>
      </c>
      <c r="F2842">
        <v>28.3</v>
      </c>
      <c r="G2842" t="s">
        <v>216</v>
      </c>
    </row>
    <row r="2843" spans="1:7" x14ac:dyDescent="0.25">
      <c r="A2843" s="1">
        <v>43597</v>
      </c>
      <c r="B2843" s="20" t="s">
        <v>1</v>
      </c>
      <c r="C2843" t="s">
        <v>234</v>
      </c>
      <c r="D2843">
        <v>7</v>
      </c>
      <c r="E2843" t="s">
        <v>218</v>
      </c>
      <c r="F2843">
        <v>24.4</v>
      </c>
      <c r="G2843" t="s">
        <v>216</v>
      </c>
    </row>
    <row r="2844" spans="1:7" x14ac:dyDescent="0.25">
      <c r="A2844" s="1">
        <v>43597</v>
      </c>
      <c r="B2844" s="20" t="s">
        <v>1</v>
      </c>
      <c r="C2844" t="s">
        <v>234</v>
      </c>
      <c r="D2844">
        <v>7</v>
      </c>
      <c r="E2844" t="s">
        <v>218</v>
      </c>
      <c r="F2844">
        <v>22.4</v>
      </c>
      <c r="G2844" t="s">
        <v>216</v>
      </c>
    </row>
    <row r="2845" spans="1:7" x14ac:dyDescent="0.25">
      <c r="A2845" s="1">
        <v>43597</v>
      </c>
      <c r="B2845" s="20" t="s">
        <v>1</v>
      </c>
      <c r="C2845" t="s">
        <v>234</v>
      </c>
      <c r="D2845">
        <v>7</v>
      </c>
      <c r="E2845" t="s">
        <v>218</v>
      </c>
      <c r="F2845">
        <v>24.8</v>
      </c>
      <c r="G2845" t="s">
        <v>216</v>
      </c>
    </row>
    <row r="2846" spans="1:7" x14ac:dyDescent="0.25">
      <c r="A2846" s="1">
        <v>43597</v>
      </c>
      <c r="B2846" s="20" t="s">
        <v>1</v>
      </c>
      <c r="C2846" t="s">
        <v>234</v>
      </c>
      <c r="D2846">
        <v>7</v>
      </c>
      <c r="E2846" t="s">
        <v>215</v>
      </c>
      <c r="F2846">
        <v>18.899999999999999</v>
      </c>
      <c r="G2846" t="s">
        <v>216</v>
      </c>
    </row>
    <row r="2847" spans="1:7" x14ac:dyDescent="0.25">
      <c r="A2847" s="1">
        <v>43597</v>
      </c>
      <c r="B2847" s="20" t="s">
        <v>1</v>
      </c>
      <c r="C2847" t="s">
        <v>234</v>
      </c>
      <c r="D2847">
        <v>7</v>
      </c>
      <c r="E2847" t="s">
        <v>215</v>
      </c>
      <c r="F2847">
        <v>17.399999999999999</v>
      </c>
      <c r="G2847" t="s">
        <v>216</v>
      </c>
    </row>
    <row r="2848" spans="1:7" x14ac:dyDescent="0.25">
      <c r="A2848" s="1">
        <v>43597</v>
      </c>
      <c r="B2848" s="20" t="s">
        <v>1</v>
      </c>
      <c r="C2848" t="s">
        <v>234</v>
      </c>
      <c r="D2848">
        <v>7</v>
      </c>
      <c r="E2848" t="s">
        <v>215</v>
      </c>
      <c r="F2848">
        <v>18.399999999999999</v>
      </c>
      <c r="G2848" t="s">
        <v>216</v>
      </c>
    </row>
    <row r="2849" spans="1:7" x14ac:dyDescent="0.25">
      <c r="A2849" s="1">
        <v>43597</v>
      </c>
      <c r="B2849" s="20" t="s">
        <v>1</v>
      </c>
      <c r="C2849" t="s">
        <v>234</v>
      </c>
      <c r="D2849">
        <v>7</v>
      </c>
      <c r="E2849" t="s">
        <v>215</v>
      </c>
      <c r="F2849">
        <v>12.9</v>
      </c>
      <c r="G2849" t="s">
        <v>217</v>
      </c>
    </row>
    <row r="2850" spans="1:7" x14ac:dyDescent="0.25">
      <c r="A2850" s="1">
        <v>43597</v>
      </c>
      <c r="B2850" s="20" t="s">
        <v>1</v>
      </c>
      <c r="C2850" t="s">
        <v>234</v>
      </c>
      <c r="D2850">
        <v>7</v>
      </c>
      <c r="E2850" t="s">
        <v>219</v>
      </c>
      <c r="F2850">
        <v>24</v>
      </c>
      <c r="G2850" t="s">
        <v>217</v>
      </c>
    </row>
    <row r="2851" spans="1:7" x14ac:dyDescent="0.25">
      <c r="A2851" s="1">
        <v>43597</v>
      </c>
      <c r="B2851" s="20" t="s">
        <v>1</v>
      </c>
      <c r="C2851" t="s">
        <v>234</v>
      </c>
      <c r="D2851">
        <v>7</v>
      </c>
      <c r="E2851" t="s">
        <v>219</v>
      </c>
      <c r="F2851">
        <v>28.8</v>
      </c>
      <c r="G2851" t="s">
        <v>216</v>
      </c>
    </row>
    <row r="2852" spans="1:7" x14ac:dyDescent="0.25">
      <c r="A2852" s="1">
        <v>43597</v>
      </c>
      <c r="B2852" s="20" t="s">
        <v>1</v>
      </c>
      <c r="C2852" t="s">
        <v>234</v>
      </c>
      <c r="D2852">
        <v>7</v>
      </c>
      <c r="E2852" t="s">
        <v>219</v>
      </c>
      <c r="F2852">
        <v>28</v>
      </c>
      <c r="G2852" t="s">
        <v>216</v>
      </c>
    </row>
    <row r="2853" spans="1:7" x14ac:dyDescent="0.25">
      <c r="A2853" s="1">
        <v>43597</v>
      </c>
      <c r="B2853" s="20" t="s">
        <v>1</v>
      </c>
      <c r="C2853" t="s">
        <v>234</v>
      </c>
      <c r="D2853">
        <v>7</v>
      </c>
      <c r="E2853" t="s">
        <v>255</v>
      </c>
      <c r="F2853">
        <v>12.7</v>
      </c>
    </row>
    <row r="2854" spans="1:7" x14ac:dyDescent="0.25">
      <c r="A2854" s="1">
        <v>43597</v>
      </c>
      <c r="B2854" s="20" t="s">
        <v>1</v>
      </c>
      <c r="C2854" t="s">
        <v>234</v>
      </c>
      <c r="D2854">
        <v>7</v>
      </c>
      <c r="E2854" t="s">
        <v>221</v>
      </c>
      <c r="F2854">
        <v>48.3</v>
      </c>
    </row>
    <row r="2855" spans="1:7" x14ac:dyDescent="0.25">
      <c r="A2855" s="1">
        <v>43597</v>
      </c>
      <c r="B2855" s="20" t="s">
        <v>1</v>
      </c>
      <c r="C2855" t="s">
        <v>234</v>
      </c>
      <c r="D2855">
        <v>7</v>
      </c>
      <c r="E2855" t="s">
        <v>221</v>
      </c>
      <c r="F2855">
        <v>40.4</v>
      </c>
    </row>
    <row r="2856" spans="1:7" x14ac:dyDescent="0.25">
      <c r="A2856" s="1">
        <v>43597</v>
      </c>
      <c r="B2856" s="20" t="s">
        <v>1</v>
      </c>
      <c r="C2856" t="s">
        <v>234</v>
      </c>
      <c r="D2856">
        <v>7</v>
      </c>
      <c r="E2856" t="s">
        <v>221</v>
      </c>
      <c r="F2856">
        <v>33</v>
      </c>
    </row>
    <row r="2857" spans="1:7" x14ac:dyDescent="0.25">
      <c r="A2857" s="1">
        <v>43597</v>
      </c>
      <c r="B2857" s="20" t="s">
        <v>1</v>
      </c>
      <c r="C2857" t="s">
        <v>234</v>
      </c>
      <c r="D2857">
        <v>7</v>
      </c>
      <c r="E2857" t="s">
        <v>221</v>
      </c>
      <c r="F2857">
        <v>29.6</v>
      </c>
    </row>
    <row r="2858" spans="1:7" x14ac:dyDescent="0.25">
      <c r="A2858" s="1">
        <v>43597</v>
      </c>
      <c r="B2858" s="20" t="s">
        <v>1</v>
      </c>
      <c r="C2858" t="s">
        <v>234</v>
      </c>
      <c r="D2858">
        <v>7</v>
      </c>
      <c r="E2858" t="s">
        <v>237</v>
      </c>
      <c r="F2858">
        <v>73.599999999999994</v>
      </c>
    </row>
    <row r="2859" spans="1:7" x14ac:dyDescent="0.25">
      <c r="A2859" s="1">
        <v>43597</v>
      </c>
      <c r="B2859" s="20" t="s">
        <v>1</v>
      </c>
      <c r="C2859" t="s">
        <v>234</v>
      </c>
      <c r="D2859">
        <v>7</v>
      </c>
      <c r="E2859" t="s">
        <v>233</v>
      </c>
      <c r="F2859">
        <v>9.3000000000000007</v>
      </c>
    </row>
    <row r="2860" spans="1:7" x14ac:dyDescent="0.25">
      <c r="A2860" s="1">
        <v>43597</v>
      </c>
      <c r="B2860" s="20" t="s">
        <v>1</v>
      </c>
      <c r="C2860" t="s">
        <v>234</v>
      </c>
      <c r="D2860">
        <v>8</v>
      </c>
      <c r="E2860" t="s">
        <v>219</v>
      </c>
      <c r="F2860">
        <v>21.2</v>
      </c>
      <c r="G2860" t="s">
        <v>216</v>
      </c>
    </row>
    <row r="2861" spans="1:7" x14ac:dyDescent="0.25">
      <c r="A2861" s="1">
        <v>43597</v>
      </c>
      <c r="B2861" s="20" t="s">
        <v>1</v>
      </c>
      <c r="C2861" t="s">
        <v>234</v>
      </c>
      <c r="D2861">
        <v>8</v>
      </c>
      <c r="E2861" t="s">
        <v>219</v>
      </c>
      <c r="F2861">
        <v>28.6</v>
      </c>
      <c r="G2861" t="s">
        <v>217</v>
      </c>
    </row>
    <row r="2862" spans="1:7" x14ac:dyDescent="0.25">
      <c r="A2862" s="1">
        <v>43597</v>
      </c>
      <c r="B2862" s="20" t="s">
        <v>1</v>
      </c>
      <c r="C2862" t="s">
        <v>234</v>
      </c>
      <c r="D2862">
        <v>8</v>
      </c>
      <c r="E2862" t="s">
        <v>219</v>
      </c>
      <c r="F2862">
        <v>24.3</v>
      </c>
      <c r="G2862" t="s">
        <v>217</v>
      </c>
    </row>
    <row r="2863" spans="1:7" x14ac:dyDescent="0.25">
      <c r="A2863" s="1">
        <v>43597</v>
      </c>
      <c r="B2863" s="20" t="s">
        <v>1</v>
      </c>
      <c r="C2863" t="s">
        <v>234</v>
      </c>
      <c r="D2863">
        <v>8</v>
      </c>
      <c r="E2863" t="s">
        <v>219</v>
      </c>
      <c r="F2863">
        <v>25.5</v>
      </c>
      <c r="G2863" t="s">
        <v>217</v>
      </c>
    </row>
    <row r="2864" spans="1:7" x14ac:dyDescent="0.25">
      <c r="A2864" s="1">
        <v>43597</v>
      </c>
      <c r="B2864" s="20" t="s">
        <v>1</v>
      </c>
      <c r="C2864" t="s">
        <v>234</v>
      </c>
      <c r="D2864">
        <v>8</v>
      </c>
      <c r="E2864" t="s">
        <v>219</v>
      </c>
      <c r="F2864">
        <v>15</v>
      </c>
    </row>
    <row r="2865" spans="1:7" x14ac:dyDescent="0.25">
      <c r="A2865" s="1">
        <v>43597</v>
      </c>
      <c r="B2865" s="20" t="s">
        <v>1</v>
      </c>
      <c r="C2865" t="s">
        <v>234</v>
      </c>
      <c r="D2865">
        <v>8</v>
      </c>
      <c r="E2865" t="s">
        <v>218</v>
      </c>
      <c r="F2865">
        <v>23.2</v>
      </c>
      <c r="G2865" t="s">
        <v>216</v>
      </c>
    </row>
    <row r="2866" spans="1:7" x14ac:dyDescent="0.25">
      <c r="A2866" s="1">
        <v>43597</v>
      </c>
      <c r="B2866" s="20" t="s">
        <v>1</v>
      </c>
      <c r="C2866" t="s">
        <v>234</v>
      </c>
      <c r="D2866">
        <v>8</v>
      </c>
      <c r="E2866" t="s">
        <v>218</v>
      </c>
      <c r="F2866">
        <v>19.3</v>
      </c>
      <c r="G2866" t="s">
        <v>216</v>
      </c>
    </row>
    <row r="2867" spans="1:7" x14ac:dyDescent="0.25">
      <c r="A2867" s="1">
        <v>43597</v>
      </c>
      <c r="B2867" s="20" t="s">
        <v>1</v>
      </c>
      <c r="C2867" t="s">
        <v>234</v>
      </c>
      <c r="D2867">
        <v>8</v>
      </c>
      <c r="E2867" t="s">
        <v>215</v>
      </c>
      <c r="F2867">
        <v>14.6</v>
      </c>
      <c r="G2867" t="s">
        <v>216</v>
      </c>
    </row>
    <row r="2868" spans="1:7" x14ac:dyDescent="0.25">
      <c r="A2868" s="1">
        <v>43597</v>
      </c>
      <c r="B2868" s="20" t="s">
        <v>1</v>
      </c>
      <c r="C2868" t="s">
        <v>234</v>
      </c>
      <c r="D2868">
        <v>8</v>
      </c>
      <c r="E2868" t="s">
        <v>215</v>
      </c>
      <c r="F2868">
        <v>14.9</v>
      </c>
      <c r="G2868" t="s">
        <v>216</v>
      </c>
    </row>
    <row r="2869" spans="1:7" x14ac:dyDescent="0.25">
      <c r="A2869" s="1">
        <v>43597</v>
      </c>
      <c r="B2869" s="20" t="s">
        <v>1</v>
      </c>
      <c r="C2869" t="s">
        <v>234</v>
      </c>
      <c r="D2869">
        <v>8</v>
      </c>
      <c r="E2869" t="s">
        <v>215</v>
      </c>
      <c r="F2869">
        <v>13.5</v>
      </c>
      <c r="G2869" t="s">
        <v>217</v>
      </c>
    </row>
    <row r="2870" spans="1:7" x14ac:dyDescent="0.25">
      <c r="A2870" s="1">
        <v>43597</v>
      </c>
      <c r="B2870" s="20" t="s">
        <v>1</v>
      </c>
      <c r="C2870" t="s">
        <v>234</v>
      </c>
      <c r="D2870">
        <v>8</v>
      </c>
      <c r="E2870" t="s">
        <v>221</v>
      </c>
      <c r="F2870">
        <v>25.9</v>
      </c>
    </row>
    <row r="2871" spans="1:7" x14ac:dyDescent="0.25">
      <c r="A2871" s="1">
        <v>43597</v>
      </c>
      <c r="B2871" s="20" t="s">
        <v>1</v>
      </c>
      <c r="C2871" t="s">
        <v>234</v>
      </c>
      <c r="D2871">
        <v>8</v>
      </c>
      <c r="E2871" t="s">
        <v>222</v>
      </c>
      <c r="F2871">
        <v>11.8</v>
      </c>
    </row>
    <row r="2872" spans="1:7" x14ac:dyDescent="0.25">
      <c r="A2872" s="1">
        <v>43597</v>
      </c>
      <c r="B2872" s="20" t="s">
        <v>1</v>
      </c>
      <c r="C2872" t="s">
        <v>234</v>
      </c>
      <c r="D2872">
        <v>8</v>
      </c>
      <c r="E2872" t="s">
        <v>222</v>
      </c>
      <c r="F2872">
        <v>13.6</v>
      </c>
    </row>
    <row r="2873" spans="1:7" x14ac:dyDescent="0.25">
      <c r="A2873" s="1">
        <v>43597</v>
      </c>
      <c r="B2873" s="20" t="s">
        <v>1</v>
      </c>
      <c r="C2873" t="s">
        <v>234</v>
      </c>
      <c r="D2873">
        <v>8</v>
      </c>
      <c r="E2873" t="s">
        <v>222</v>
      </c>
      <c r="F2873">
        <v>11.9</v>
      </c>
    </row>
    <row r="2874" spans="1:7" x14ac:dyDescent="0.25">
      <c r="A2874" s="1">
        <v>43598</v>
      </c>
      <c r="B2874" s="20" t="s">
        <v>1</v>
      </c>
      <c r="C2874" t="s">
        <v>234</v>
      </c>
      <c r="D2874">
        <v>9</v>
      </c>
      <c r="E2874" t="s">
        <v>218</v>
      </c>
      <c r="F2874">
        <v>26.5</v>
      </c>
      <c r="G2874" t="s">
        <v>216</v>
      </c>
    </row>
    <row r="2875" spans="1:7" x14ac:dyDescent="0.25">
      <c r="A2875" s="1">
        <v>43598</v>
      </c>
      <c r="B2875" s="20" t="s">
        <v>1</v>
      </c>
      <c r="C2875" t="s">
        <v>234</v>
      </c>
      <c r="D2875">
        <v>9</v>
      </c>
      <c r="E2875" t="s">
        <v>218</v>
      </c>
      <c r="F2875">
        <v>30</v>
      </c>
      <c r="G2875" t="s">
        <v>216</v>
      </c>
    </row>
    <row r="2876" spans="1:7" x14ac:dyDescent="0.25">
      <c r="A2876" s="1">
        <v>43598</v>
      </c>
      <c r="B2876" s="20" t="s">
        <v>1</v>
      </c>
      <c r="C2876" t="s">
        <v>234</v>
      </c>
      <c r="D2876">
        <v>9</v>
      </c>
      <c r="E2876" t="s">
        <v>218</v>
      </c>
      <c r="F2876">
        <v>19.600000000000001</v>
      </c>
      <c r="G2876" t="s">
        <v>217</v>
      </c>
    </row>
    <row r="2877" spans="1:7" x14ac:dyDescent="0.25">
      <c r="A2877" s="1">
        <v>43598</v>
      </c>
      <c r="B2877" s="20" t="s">
        <v>1</v>
      </c>
      <c r="C2877" t="s">
        <v>234</v>
      </c>
      <c r="D2877">
        <v>9</v>
      </c>
      <c r="E2877" t="s">
        <v>218</v>
      </c>
      <c r="F2877">
        <v>19.3</v>
      </c>
      <c r="G2877" t="s">
        <v>216</v>
      </c>
    </row>
    <row r="2878" spans="1:7" x14ac:dyDescent="0.25">
      <c r="A2878" s="1">
        <v>43598</v>
      </c>
      <c r="B2878" s="20" t="s">
        <v>1</v>
      </c>
      <c r="C2878" t="s">
        <v>234</v>
      </c>
      <c r="D2878">
        <v>9</v>
      </c>
      <c r="E2878" t="s">
        <v>218</v>
      </c>
      <c r="F2878">
        <v>19.5</v>
      </c>
      <c r="G2878" t="s">
        <v>216</v>
      </c>
    </row>
    <row r="2879" spans="1:7" x14ac:dyDescent="0.25">
      <c r="A2879" s="1">
        <v>43598</v>
      </c>
      <c r="B2879" s="20" t="s">
        <v>1</v>
      </c>
      <c r="C2879" t="s">
        <v>234</v>
      </c>
      <c r="D2879">
        <v>9</v>
      </c>
      <c r="E2879" t="s">
        <v>218</v>
      </c>
      <c r="F2879">
        <v>25.6</v>
      </c>
      <c r="G2879" t="s">
        <v>216</v>
      </c>
    </row>
    <row r="2880" spans="1:7" x14ac:dyDescent="0.25">
      <c r="A2880" s="1">
        <v>43598</v>
      </c>
      <c r="B2880" s="20" t="s">
        <v>1</v>
      </c>
      <c r="C2880" t="s">
        <v>234</v>
      </c>
      <c r="D2880">
        <v>9</v>
      </c>
      <c r="E2880" t="s">
        <v>218</v>
      </c>
      <c r="F2880">
        <v>27</v>
      </c>
      <c r="G2880" t="s">
        <v>216</v>
      </c>
    </row>
    <row r="2881" spans="1:7" x14ac:dyDescent="0.25">
      <c r="A2881" s="1">
        <v>43598</v>
      </c>
      <c r="B2881" s="20" t="s">
        <v>1</v>
      </c>
      <c r="C2881" t="s">
        <v>234</v>
      </c>
      <c r="D2881">
        <v>9</v>
      </c>
      <c r="E2881" t="s">
        <v>218</v>
      </c>
      <c r="F2881">
        <v>23.7</v>
      </c>
      <c r="G2881" t="s">
        <v>216</v>
      </c>
    </row>
    <row r="2882" spans="1:7" x14ac:dyDescent="0.25">
      <c r="A2882" s="1">
        <v>43598</v>
      </c>
      <c r="B2882" s="20" t="s">
        <v>1</v>
      </c>
      <c r="C2882" t="s">
        <v>234</v>
      </c>
      <c r="D2882">
        <v>9</v>
      </c>
      <c r="E2882" t="s">
        <v>218</v>
      </c>
      <c r="F2882">
        <v>18.100000000000001</v>
      </c>
      <c r="G2882" t="s">
        <v>216</v>
      </c>
    </row>
    <row r="2883" spans="1:7" x14ac:dyDescent="0.25">
      <c r="A2883" s="1">
        <v>43598</v>
      </c>
      <c r="B2883" s="20" t="s">
        <v>1</v>
      </c>
      <c r="C2883" t="s">
        <v>234</v>
      </c>
      <c r="D2883">
        <v>9</v>
      </c>
      <c r="E2883" t="s">
        <v>218</v>
      </c>
      <c r="F2883">
        <v>14.5</v>
      </c>
    </row>
    <row r="2884" spans="1:7" x14ac:dyDescent="0.25">
      <c r="A2884" s="1">
        <v>43598</v>
      </c>
      <c r="B2884" s="20" t="s">
        <v>1</v>
      </c>
      <c r="C2884" t="s">
        <v>234</v>
      </c>
      <c r="D2884">
        <v>9</v>
      </c>
      <c r="E2884" t="s">
        <v>218</v>
      </c>
      <c r="F2884">
        <v>19.899999999999999</v>
      </c>
      <c r="G2884" t="s">
        <v>216</v>
      </c>
    </row>
    <row r="2885" spans="1:7" x14ac:dyDescent="0.25">
      <c r="A2885" s="1">
        <v>43598</v>
      </c>
      <c r="B2885" s="20" t="s">
        <v>1</v>
      </c>
      <c r="C2885" t="s">
        <v>234</v>
      </c>
      <c r="D2885">
        <v>9</v>
      </c>
      <c r="E2885" t="s">
        <v>218</v>
      </c>
      <c r="F2885">
        <v>18.600000000000001</v>
      </c>
      <c r="G2885" t="s">
        <v>216</v>
      </c>
    </row>
    <row r="2886" spans="1:7" x14ac:dyDescent="0.25">
      <c r="A2886" s="1">
        <v>43598</v>
      </c>
      <c r="B2886" s="20" t="s">
        <v>1</v>
      </c>
      <c r="C2886" t="s">
        <v>234</v>
      </c>
      <c r="D2886">
        <v>9</v>
      </c>
      <c r="E2886" t="s">
        <v>218</v>
      </c>
      <c r="F2886">
        <v>18.2</v>
      </c>
      <c r="G2886" t="s">
        <v>217</v>
      </c>
    </row>
    <row r="2887" spans="1:7" x14ac:dyDescent="0.25">
      <c r="A2887" s="1">
        <v>43598</v>
      </c>
      <c r="B2887" s="20" t="s">
        <v>1</v>
      </c>
      <c r="C2887" t="s">
        <v>234</v>
      </c>
      <c r="D2887">
        <v>9</v>
      </c>
      <c r="E2887" t="s">
        <v>218</v>
      </c>
      <c r="F2887">
        <v>17.8</v>
      </c>
      <c r="G2887" t="s">
        <v>216</v>
      </c>
    </row>
    <row r="2888" spans="1:7" x14ac:dyDescent="0.25">
      <c r="A2888" s="1">
        <v>43598</v>
      </c>
      <c r="B2888" s="20" t="s">
        <v>1</v>
      </c>
      <c r="C2888" t="s">
        <v>234</v>
      </c>
      <c r="D2888">
        <v>9</v>
      </c>
      <c r="E2888" t="s">
        <v>218</v>
      </c>
      <c r="F2888">
        <v>21.4</v>
      </c>
      <c r="G2888" t="s">
        <v>217</v>
      </c>
    </row>
    <row r="2889" spans="1:7" x14ac:dyDescent="0.25">
      <c r="A2889" s="1">
        <v>43598</v>
      </c>
      <c r="B2889" s="20" t="s">
        <v>1</v>
      </c>
      <c r="C2889" t="s">
        <v>234</v>
      </c>
      <c r="D2889">
        <v>9</v>
      </c>
      <c r="E2889" t="s">
        <v>215</v>
      </c>
      <c r="F2889">
        <v>13.3</v>
      </c>
      <c r="G2889" t="s">
        <v>217</v>
      </c>
    </row>
    <row r="2890" spans="1:7" x14ac:dyDescent="0.25">
      <c r="A2890" s="1">
        <v>43598</v>
      </c>
      <c r="B2890" s="20" t="s">
        <v>1</v>
      </c>
      <c r="C2890" t="s">
        <v>234</v>
      </c>
      <c r="D2890">
        <v>9</v>
      </c>
      <c r="E2890" t="s">
        <v>215</v>
      </c>
      <c r="F2890">
        <v>18.399999999999999</v>
      </c>
      <c r="G2890" t="s">
        <v>216</v>
      </c>
    </row>
    <row r="2891" spans="1:7" x14ac:dyDescent="0.25">
      <c r="A2891" s="1">
        <v>43598</v>
      </c>
      <c r="B2891" s="20" t="s">
        <v>1</v>
      </c>
      <c r="C2891" t="s">
        <v>234</v>
      </c>
      <c r="D2891">
        <v>9</v>
      </c>
      <c r="E2891" t="s">
        <v>215</v>
      </c>
      <c r="F2891">
        <v>13.8</v>
      </c>
      <c r="G2891" t="s">
        <v>216</v>
      </c>
    </row>
    <row r="2892" spans="1:7" x14ac:dyDescent="0.25">
      <c r="A2892" s="1">
        <v>43598</v>
      </c>
      <c r="B2892" s="20" t="s">
        <v>1</v>
      </c>
      <c r="C2892" t="s">
        <v>234</v>
      </c>
      <c r="D2892">
        <v>9</v>
      </c>
      <c r="E2892" t="s">
        <v>222</v>
      </c>
      <c r="F2892">
        <v>15.7</v>
      </c>
    </row>
    <row r="2893" spans="1:7" x14ac:dyDescent="0.25">
      <c r="A2893" s="1">
        <v>43598</v>
      </c>
      <c r="B2893" s="20" t="s">
        <v>1</v>
      </c>
      <c r="C2893" t="s">
        <v>234</v>
      </c>
      <c r="D2893">
        <v>9</v>
      </c>
      <c r="E2893" t="s">
        <v>222</v>
      </c>
      <c r="F2893">
        <v>14.5</v>
      </c>
    </row>
    <row r="2894" spans="1:7" x14ac:dyDescent="0.25">
      <c r="A2894" s="1">
        <v>43598</v>
      </c>
      <c r="B2894" s="20" t="s">
        <v>1</v>
      </c>
      <c r="C2894" t="s">
        <v>234</v>
      </c>
      <c r="D2894">
        <v>9</v>
      </c>
      <c r="E2894" t="s">
        <v>222</v>
      </c>
      <c r="F2894">
        <v>11.6</v>
      </c>
    </row>
    <row r="2895" spans="1:7" x14ac:dyDescent="0.25">
      <c r="A2895" s="1">
        <v>43598</v>
      </c>
      <c r="B2895" s="20" t="s">
        <v>1</v>
      </c>
      <c r="C2895" t="s">
        <v>234</v>
      </c>
      <c r="D2895">
        <v>9</v>
      </c>
      <c r="E2895" t="s">
        <v>220</v>
      </c>
      <c r="F2895">
        <v>32</v>
      </c>
      <c r="G2895" t="s">
        <v>216</v>
      </c>
    </row>
    <row r="2896" spans="1:7" x14ac:dyDescent="0.25">
      <c r="A2896" s="1">
        <v>43598</v>
      </c>
      <c r="B2896" s="20" t="s">
        <v>1</v>
      </c>
      <c r="C2896" t="s">
        <v>234</v>
      </c>
      <c r="D2896">
        <v>9</v>
      </c>
      <c r="E2896" t="s">
        <v>220</v>
      </c>
      <c r="F2896">
        <v>26.4</v>
      </c>
      <c r="G2896" t="s">
        <v>216</v>
      </c>
    </row>
    <row r="2897" spans="1:7" x14ac:dyDescent="0.25">
      <c r="A2897" s="1">
        <v>43598</v>
      </c>
      <c r="B2897" s="20" t="s">
        <v>1</v>
      </c>
      <c r="C2897" t="s">
        <v>234</v>
      </c>
      <c r="D2897">
        <v>9</v>
      </c>
      <c r="E2897" t="s">
        <v>220</v>
      </c>
      <c r="F2897">
        <v>35.200000000000003</v>
      </c>
      <c r="G2897" t="s">
        <v>216</v>
      </c>
    </row>
    <row r="2898" spans="1:7" x14ac:dyDescent="0.25">
      <c r="A2898" s="1">
        <v>43598</v>
      </c>
      <c r="B2898" s="20" t="s">
        <v>1</v>
      </c>
      <c r="C2898" t="s">
        <v>234</v>
      </c>
      <c r="D2898">
        <v>9</v>
      </c>
      <c r="E2898" t="s">
        <v>220</v>
      </c>
      <c r="F2898">
        <v>30.3</v>
      </c>
      <c r="G2898" t="s">
        <v>217</v>
      </c>
    </row>
    <row r="2899" spans="1:7" x14ac:dyDescent="0.25">
      <c r="A2899" s="1">
        <v>43598</v>
      </c>
      <c r="B2899" s="20" t="s">
        <v>1</v>
      </c>
      <c r="C2899" t="s">
        <v>234</v>
      </c>
      <c r="D2899">
        <v>9</v>
      </c>
      <c r="E2899" t="s">
        <v>220</v>
      </c>
      <c r="F2899">
        <v>33.1</v>
      </c>
      <c r="G2899" t="s">
        <v>216</v>
      </c>
    </row>
    <row r="2900" spans="1:7" x14ac:dyDescent="0.25">
      <c r="A2900" s="1">
        <v>43598</v>
      </c>
      <c r="B2900" s="20" t="s">
        <v>1</v>
      </c>
      <c r="C2900" t="s">
        <v>234</v>
      </c>
      <c r="D2900">
        <v>9</v>
      </c>
      <c r="E2900" t="s">
        <v>220</v>
      </c>
      <c r="F2900">
        <v>27.9</v>
      </c>
      <c r="G2900" t="s">
        <v>217</v>
      </c>
    </row>
    <row r="2901" spans="1:7" x14ac:dyDescent="0.25">
      <c r="A2901" s="1">
        <v>43598</v>
      </c>
      <c r="B2901" s="20" t="s">
        <v>1</v>
      </c>
      <c r="C2901" t="s">
        <v>234</v>
      </c>
      <c r="D2901">
        <v>9</v>
      </c>
      <c r="E2901" t="s">
        <v>220</v>
      </c>
      <c r="F2901">
        <v>26.8</v>
      </c>
      <c r="G2901" t="s">
        <v>216</v>
      </c>
    </row>
    <row r="2902" spans="1:7" x14ac:dyDescent="0.25">
      <c r="A2902" s="1">
        <v>43598</v>
      </c>
      <c r="B2902" s="20" t="s">
        <v>1</v>
      </c>
      <c r="C2902" t="s">
        <v>234</v>
      </c>
      <c r="D2902">
        <v>9</v>
      </c>
      <c r="E2902" t="s">
        <v>220</v>
      </c>
      <c r="F2902">
        <v>25.9</v>
      </c>
      <c r="G2902" t="s">
        <v>217</v>
      </c>
    </row>
    <row r="2903" spans="1:7" x14ac:dyDescent="0.25">
      <c r="A2903" s="1">
        <v>43598</v>
      </c>
      <c r="B2903" s="20" t="s">
        <v>1</v>
      </c>
      <c r="C2903" t="s">
        <v>234</v>
      </c>
      <c r="D2903">
        <v>9</v>
      </c>
      <c r="E2903" t="s">
        <v>220</v>
      </c>
      <c r="F2903">
        <v>24</v>
      </c>
      <c r="G2903" t="s">
        <v>217</v>
      </c>
    </row>
    <row r="2904" spans="1:7" x14ac:dyDescent="0.25">
      <c r="A2904" s="1">
        <v>43598</v>
      </c>
      <c r="B2904" s="20" t="s">
        <v>1</v>
      </c>
      <c r="C2904" t="s">
        <v>234</v>
      </c>
      <c r="D2904">
        <v>9</v>
      </c>
      <c r="E2904" t="s">
        <v>226</v>
      </c>
      <c r="F2904">
        <v>33.200000000000003</v>
      </c>
      <c r="G2904" t="s">
        <v>216</v>
      </c>
    </row>
    <row r="2905" spans="1:7" x14ac:dyDescent="0.25">
      <c r="A2905" s="1">
        <v>43598</v>
      </c>
      <c r="B2905" s="20" t="s">
        <v>1</v>
      </c>
      <c r="C2905" t="s">
        <v>234</v>
      </c>
      <c r="D2905">
        <v>10</v>
      </c>
      <c r="E2905" t="s">
        <v>215</v>
      </c>
      <c r="F2905">
        <v>16.7</v>
      </c>
      <c r="G2905" t="s">
        <v>216</v>
      </c>
    </row>
    <row r="2906" spans="1:7" x14ac:dyDescent="0.25">
      <c r="A2906" s="1">
        <v>43598</v>
      </c>
      <c r="B2906" s="20" t="s">
        <v>1</v>
      </c>
      <c r="C2906" t="s">
        <v>234</v>
      </c>
      <c r="D2906">
        <v>10</v>
      </c>
      <c r="E2906" t="s">
        <v>215</v>
      </c>
      <c r="F2906">
        <v>18.100000000000001</v>
      </c>
      <c r="G2906" t="s">
        <v>216</v>
      </c>
    </row>
    <row r="2907" spans="1:7" x14ac:dyDescent="0.25">
      <c r="A2907" s="1">
        <v>43598</v>
      </c>
      <c r="B2907" s="20" t="s">
        <v>1</v>
      </c>
      <c r="C2907" t="s">
        <v>234</v>
      </c>
      <c r="D2907">
        <v>10</v>
      </c>
      <c r="E2907" t="s">
        <v>215</v>
      </c>
      <c r="F2907">
        <v>16.7</v>
      </c>
      <c r="G2907" t="s">
        <v>216</v>
      </c>
    </row>
    <row r="2908" spans="1:7" x14ac:dyDescent="0.25">
      <c r="A2908" s="1">
        <v>43598</v>
      </c>
      <c r="B2908" s="20" t="s">
        <v>1</v>
      </c>
      <c r="C2908" t="s">
        <v>234</v>
      </c>
      <c r="D2908">
        <v>10</v>
      </c>
      <c r="E2908" t="s">
        <v>215</v>
      </c>
      <c r="F2908">
        <v>18.8</v>
      </c>
      <c r="G2908" t="s">
        <v>216</v>
      </c>
    </row>
    <row r="2909" spans="1:7" x14ac:dyDescent="0.25">
      <c r="A2909" s="1">
        <v>43598</v>
      </c>
      <c r="B2909" s="20" t="s">
        <v>1</v>
      </c>
      <c r="C2909" t="s">
        <v>234</v>
      </c>
      <c r="D2909">
        <v>10</v>
      </c>
      <c r="E2909" t="s">
        <v>215</v>
      </c>
      <c r="F2909">
        <v>13.2</v>
      </c>
      <c r="G2909" t="s">
        <v>217</v>
      </c>
    </row>
    <row r="2910" spans="1:7" x14ac:dyDescent="0.25">
      <c r="A2910" s="1">
        <v>43598</v>
      </c>
      <c r="B2910" s="20" t="s">
        <v>1</v>
      </c>
      <c r="C2910" t="s">
        <v>234</v>
      </c>
      <c r="D2910">
        <v>10</v>
      </c>
      <c r="E2910" t="s">
        <v>215</v>
      </c>
      <c r="F2910">
        <v>13.3</v>
      </c>
      <c r="G2910" t="s">
        <v>217</v>
      </c>
    </row>
    <row r="2911" spans="1:7" x14ac:dyDescent="0.25">
      <c r="A2911" s="1">
        <v>43598</v>
      </c>
      <c r="B2911" s="20" t="s">
        <v>1</v>
      </c>
      <c r="C2911" t="s">
        <v>234</v>
      </c>
      <c r="D2911">
        <v>10</v>
      </c>
      <c r="E2911" t="s">
        <v>215</v>
      </c>
      <c r="F2911">
        <v>18.399999999999999</v>
      </c>
      <c r="G2911" t="s">
        <v>216</v>
      </c>
    </row>
    <row r="2912" spans="1:7" x14ac:dyDescent="0.25">
      <c r="A2912" s="1">
        <v>43598</v>
      </c>
      <c r="B2912" s="20" t="s">
        <v>1</v>
      </c>
      <c r="C2912" t="s">
        <v>234</v>
      </c>
      <c r="D2912">
        <v>10</v>
      </c>
      <c r="E2912" t="s">
        <v>215</v>
      </c>
      <c r="F2912">
        <v>15</v>
      </c>
      <c r="G2912" t="s">
        <v>216</v>
      </c>
    </row>
    <row r="2913" spans="1:7" x14ac:dyDescent="0.25">
      <c r="A2913" s="1">
        <v>43598</v>
      </c>
      <c r="B2913" s="20" t="s">
        <v>1</v>
      </c>
      <c r="C2913" t="s">
        <v>234</v>
      </c>
      <c r="D2913">
        <v>10</v>
      </c>
      <c r="E2913" t="s">
        <v>215</v>
      </c>
      <c r="F2913">
        <v>8.8000000000000007</v>
      </c>
    </row>
    <row r="2914" spans="1:7" x14ac:dyDescent="0.25">
      <c r="A2914" s="1">
        <v>43598</v>
      </c>
      <c r="B2914" s="20" t="s">
        <v>1</v>
      </c>
      <c r="C2914" t="s">
        <v>234</v>
      </c>
      <c r="D2914">
        <v>10</v>
      </c>
      <c r="E2914" t="s">
        <v>218</v>
      </c>
      <c r="F2914">
        <v>25.7</v>
      </c>
      <c r="G2914" t="s">
        <v>216</v>
      </c>
    </row>
    <row r="2915" spans="1:7" x14ac:dyDescent="0.25">
      <c r="A2915" s="1">
        <v>43598</v>
      </c>
      <c r="B2915" s="20" t="s">
        <v>1</v>
      </c>
      <c r="C2915" t="s">
        <v>234</v>
      </c>
      <c r="D2915">
        <v>10</v>
      </c>
      <c r="E2915" t="s">
        <v>218</v>
      </c>
      <c r="F2915">
        <v>20</v>
      </c>
      <c r="G2915" t="s">
        <v>216</v>
      </c>
    </row>
    <row r="2916" spans="1:7" x14ac:dyDescent="0.25">
      <c r="A2916" s="1">
        <v>43598</v>
      </c>
      <c r="B2916" s="20" t="s">
        <v>1</v>
      </c>
      <c r="C2916" t="s">
        <v>234</v>
      </c>
      <c r="D2916">
        <v>10</v>
      </c>
      <c r="E2916" t="s">
        <v>218</v>
      </c>
      <c r="F2916">
        <v>27.7</v>
      </c>
      <c r="G2916" t="s">
        <v>216</v>
      </c>
    </row>
    <row r="2917" spans="1:7" x14ac:dyDescent="0.25">
      <c r="A2917" s="1">
        <v>43598</v>
      </c>
      <c r="B2917" s="20" t="s">
        <v>1</v>
      </c>
      <c r="C2917" t="s">
        <v>234</v>
      </c>
      <c r="D2917">
        <v>10</v>
      </c>
      <c r="E2917" t="s">
        <v>218</v>
      </c>
      <c r="F2917">
        <v>17.8</v>
      </c>
      <c r="G2917" t="s">
        <v>217</v>
      </c>
    </row>
    <row r="2918" spans="1:7" x14ac:dyDescent="0.25">
      <c r="A2918" s="1">
        <v>43598</v>
      </c>
      <c r="B2918" s="20" t="s">
        <v>1</v>
      </c>
      <c r="C2918" t="s">
        <v>234</v>
      </c>
      <c r="D2918">
        <v>10</v>
      </c>
      <c r="E2918" t="s">
        <v>218</v>
      </c>
      <c r="F2918">
        <v>22.8</v>
      </c>
      <c r="G2918" t="s">
        <v>216</v>
      </c>
    </row>
    <row r="2919" spans="1:7" x14ac:dyDescent="0.25">
      <c r="A2919" s="1">
        <v>43598</v>
      </c>
      <c r="B2919" s="20" t="s">
        <v>1</v>
      </c>
      <c r="C2919" t="s">
        <v>234</v>
      </c>
      <c r="D2919">
        <v>10</v>
      </c>
      <c r="E2919" t="s">
        <v>218</v>
      </c>
      <c r="F2919">
        <v>11.6</v>
      </c>
    </row>
    <row r="2920" spans="1:7" x14ac:dyDescent="0.25">
      <c r="A2920" s="1">
        <v>43598</v>
      </c>
      <c r="B2920" s="20" t="s">
        <v>1</v>
      </c>
      <c r="C2920" t="s">
        <v>234</v>
      </c>
      <c r="D2920">
        <v>10</v>
      </c>
      <c r="E2920" t="s">
        <v>219</v>
      </c>
      <c r="F2920">
        <v>32.9</v>
      </c>
      <c r="G2920" t="s">
        <v>216</v>
      </c>
    </row>
    <row r="2921" spans="1:7" x14ac:dyDescent="0.25">
      <c r="A2921" s="1">
        <v>43598</v>
      </c>
      <c r="B2921" s="20" t="s">
        <v>1</v>
      </c>
      <c r="C2921" t="s">
        <v>234</v>
      </c>
      <c r="D2921">
        <v>10</v>
      </c>
      <c r="E2921" t="s">
        <v>219</v>
      </c>
      <c r="F2921">
        <v>28.3</v>
      </c>
      <c r="G2921" t="s">
        <v>217</v>
      </c>
    </row>
    <row r="2922" spans="1:7" x14ac:dyDescent="0.25">
      <c r="A2922" s="1">
        <v>43598</v>
      </c>
      <c r="B2922" s="20" t="s">
        <v>1</v>
      </c>
      <c r="C2922" t="s">
        <v>234</v>
      </c>
      <c r="D2922">
        <v>10</v>
      </c>
      <c r="E2922" t="s">
        <v>219</v>
      </c>
      <c r="F2922">
        <v>28.7</v>
      </c>
      <c r="G2922" t="s">
        <v>217</v>
      </c>
    </row>
    <row r="2923" spans="1:7" x14ac:dyDescent="0.25">
      <c r="A2923" s="1">
        <v>43598</v>
      </c>
      <c r="B2923" s="20" t="s">
        <v>1</v>
      </c>
      <c r="C2923" t="s">
        <v>234</v>
      </c>
      <c r="D2923">
        <v>10</v>
      </c>
      <c r="E2923" t="s">
        <v>219</v>
      </c>
      <c r="F2923">
        <v>28.5</v>
      </c>
      <c r="G2923" t="s">
        <v>217</v>
      </c>
    </row>
    <row r="2924" spans="1:7" x14ac:dyDescent="0.25">
      <c r="A2924" s="1">
        <v>43598</v>
      </c>
      <c r="B2924" s="20" t="s">
        <v>1</v>
      </c>
      <c r="C2924" t="s">
        <v>234</v>
      </c>
      <c r="D2924">
        <v>10</v>
      </c>
      <c r="E2924" t="s">
        <v>219</v>
      </c>
      <c r="F2924">
        <v>27.1</v>
      </c>
      <c r="G2924" t="s">
        <v>216</v>
      </c>
    </row>
    <row r="2925" spans="1:7" x14ac:dyDescent="0.25">
      <c r="A2925" s="1">
        <v>43598</v>
      </c>
      <c r="B2925" s="20" t="s">
        <v>1</v>
      </c>
      <c r="C2925" t="s">
        <v>234</v>
      </c>
      <c r="D2925">
        <v>10</v>
      </c>
      <c r="E2925" t="s">
        <v>221</v>
      </c>
      <c r="F2925">
        <v>43.9</v>
      </c>
    </row>
    <row r="2926" spans="1:7" x14ac:dyDescent="0.25">
      <c r="A2926" s="1">
        <v>43598</v>
      </c>
      <c r="B2926" s="20" t="s">
        <v>1</v>
      </c>
      <c r="C2926" t="s">
        <v>234</v>
      </c>
      <c r="D2926">
        <v>10</v>
      </c>
      <c r="E2926" t="s">
        <v>221</v>
      </c>
      <c r="F2926">
        <v>33.4</v>
      </c>
    </row>
    <row r="2927" spans="1:7" x14ac:dyDescent="0.25">
      <c r="A2927" s="1">
        <v>43598</v>
      </c>
      <c r="B2927" s="20" t="s">
        <v>1</v>
      </c>
      <c r="C2927" t="s">
        <v>234</v>
      </c>
      <c r="D2927">
        <v>10</v>
      </c>
      <c r="E2927" t="s">
        <v>220</v>
      </c>
      <c r="F2927">
        <v>28.2</v>
      </c>
      <c r="G2927" t="s">
        <v>217</v>
      </c>
    </row>
    <row r="2928" spans="1:7" x14ac:dyDescent="0.25">
      <c r="A2928" s="1">
        <v>43598</v>
      </c>
      <c r="B2928" s="20" t="s">
        <v>1</v>
      </c>
      <c r="C2928" t="s">
        <v>234</v>
      </c>
      <c r="D2928">
        <v>10</v>
      </c>
      <c r="E2928" t="s">
        <v>222</v>
      </c>
      <c r="F2928">
        <v>15.6</v>
      </c>
    </row>
    <row r="2929" spans="1:7" x14ac:dyDescent="0.25">
      <c r="A2929" s="1">
        <v>43598</v>
      </c>
      <c r="B2929" s="20" t="s">
        <v>1</v>
      </c>
      <c r="C2929" t="s">
        <v>234</v>
      </c>
      <c r="D2929">
        <v>10</v>
      </c>
      <c r="E2929" t="s">
        <v>222</v>
      </c>
      <c r="F2929">
        <v>14.5</v>
      </c>
    </row>
    <row r="2930" spans="1:7" x14ac:dyDescent="0.25">
      <c r="A2930" s="1">
        <v>43598</v>
      </c>
      <c r="B2930" s="20" t="s">
        <v>1</v>
      </c>
      <c r="C2930" t="s">
        <v>234</v>
      </c>
      <c r="D2930">
        <v>10</v>
      </c>
      <c r="E2930" t="s">
        <v>236</v>
      </c>
      <c r="F2930">
        <v>46.4</v>
      </c>
    </row>
    <row r="2931" spans="1:7" x14ac:dyDescent="0.25">
      <c r="A2931" s="1">
        <v>43598</v>
      </c>
      <c r="B2931" s="20" t="s">
        <v>1</v>
      </c>
      <c r="C2931" t="s">
        <v>234</v>
      </c>
      <c r="D2931">
        <v>10</v>
      </c>
      <c r="E2931" t="s">
        <v>236</v>
      </c>
      <c r="F2931">
        <v>39.9</v>
      </c>
    </row>
    <row r="2932" spans="1:7" x14ac:dyDescent="0.25">
      <c r="A2932" s="1">
        <v>43598</v>
      </c>
      <c r="B2932" s="20" t="s">
        <v>1</v>
      </c>
      <c r="C2932" t="s">
        <v>234</v>
      </c>
      <c r="D2932">
        <v>10</v>
      </c>
      <c r="E2932" t="s">
        <v>235</v>
      </c>
      <c r="F2932">
        <v>51.6</v>
      </c>
    </row>
    <row r="2933" spans="1:7" x14ac:dyDescent="0.25">
      <c r="A2933" s="1">
        <v>43598</v>
      </c>
      <c r="B2933" s="20" t="s">
        <v>1</v>
      </c>
      <c r="C2933" t="s">
        <v>234</v>
      </c>
      <c r="D2933">
        <v>10</v>
      </c>
      <c r="E2933" t="s">
        <v>235</v>
      </c>
      <c r="F2933">
        <v>72.099999999999994</v>
      </c>
    </row>
    <row r="2934" spans="1:7" x14ac:dyDescent="0.25">
      <c r="A2934" s="1">
        <v>43598</v>
      </c>
      <c r="B2934" s="20" t="s">
        <v>1</v>
      </c>
      <c r="C2934" t="s">
        <v>234</v>
      </c>
      <c r="D2934">
        <v>10</v>
      </c>
      <c r="E2934" t="s">
        <v>238</v>
      </c>
      <c r="F2934">
        <v>11.2</v>
      </c>
    </row>
    <row r="2935" spans="1:7" x14ac:dyDescent="0.25">
      <c r="A2935" s="1">
        <v>43598</v>
      </c>
      <c r="B2935" s="20" t="s">
        <v>1</v>
      </c>
      <c r="C2935" t="s">
        <v>234</v>
      </c>
      <c r="D2935">
        <v>11</v>
      </c>
      <c r="E2935" t="s">
        <v>219</v>
      </c>
      <c r="F2935">
        <v>15.1</v>
      </c>
    </row>
    <row r="2936" spans="1:7" x14ac:dyDescent="0.25">
      <c r="A2936" s="1">
        <v>43598</v>
      </c>
      <c r="B2936" s="20" t="s">
        <v>1</v>
      </c>
      <c r="C2936" t="s">
        <v>234</v>
      </c>
      <c r="D2936">
        <v>11</v>
      </c>
      <c r="E2936" t="s">
        <v>219</v>
      </c>
      <c r="F2936">
        <v>17.899999999999999</v>
      </c>
    </row>
    <row r="2937" spans="1:7" x14ac:dyDescent="0.25">
      <c r="A2937" s="1">
        <v>43598</v>
      </c>
      <c r="B2937" s="20" t="s">
        <v>1</v>
      </c>
      <c r="C2937" t="s">
        <v>234</v>
      </c>
      <c r="D2937">
        <v>11</v>
      </c>
      <c r="E2937" t="s">
        <v>219</v>
      </c>
      <c r="F2937">
        <v>27.7</v>
      </c>
      <c r="G2937" t="s">
        <v>217</v>
      </c>
    </row>
    <row r="2938" spans="1:7" x14ac:dyDescent="0.25">
      <c r="A2938" s="1">
        <v>43598</v>
      </c>
      <c r="B2938" s="20" t="s">
        <v>1</v>
      </c>
      <c r="C2938" t="s">
        <v>234</v>
      </c>
      <c r="D2938">
        <v>11</v>
      </c>
      <c r="E2938" t="s">
        <v>221</v>
      </c>
      <c r="F2938">
        <v>37.6</v>
      </c>
    </row>
    <row r="2939" spans="1:7" x14ac:dyDescent="0.25">
      <c r="A2939" s="1">
        <v>43598</v>
      </c>
      <c r="B2939" s="20" t="s">
        <v>1</v>
      </c>
      <c r="C2939" t="s">
        <v>234</v>
      </c>
      <c r="D2939">
        <v>11</v>
      </c>
      <c r="E2939" t="s">
        <v>222</v>
      </c>
      <c r="F2939">
        <v>12.7</v>
      </c>
    </row>
    <row r="2940" spans="1:7" x14ac:dyDescent="0.25">
      <c r="A2940" s="1">
        <v>43598</v>
      </c>
      <c r="B2940" s="20" t="s">
        <v>1</v>
      </c>
      <c r="C2940" t="s">
        <v>234</v>
      </c>
      <c r="D2940">
        <v>12</v>
      </c>
      <c r="E2940" t="s">
        <v>218</v>
      </c>
      <c r="F2940">
        <v>9</v>
      </c>
    </row>
    <row r="2941" spans="1:7" x14ac:dyDescent="0.25">
      <c r="A2941" s="1">
        <v>43598</v>
      </c>
      <c r="B2941" s="20" t="s">
        <v>1</v>
      </c>
      <c r="C2941" t="s">
        <v>234</v>
      </c>
      <c r="D2941">
        <v>12</v>
      </c>
      <c r="E2941" t="s">
        <v>218</v>
      </c>
      <c r="F2941">
        <v>13</v>
      </c>
    </row>
    <row r="2942" spans="1:7" x14ac:dyDescent="0.25">
      <c r="A2942" s="1">
        <v>43598</v>
      </c>
      <c r="B2942" s="20" t="s">
        <v>1</v>
      </c>
      <c r="C2942" t="s">
        <v>234</v>
      </c>
      <c r="D2942">
        <v>12</v>
      </c>
      <c r="E2942" t="s">
        <v>218</v>
      </c>
      <c r="F2942">
        <v>16.899999999999999</v>
      </c>
    </row>
    <row r="2943" spans="1:7" x14ac:dyDescent="0.25">
      <c r="A2943" s="1">
        <v>43598</v>
      </c>
      <c r="B2943" s="20" t="s">
        <v>1</v>
      </c>
      <c r="C2943" t="s">
        <v>234</v>
      </c>
      <c r="D2943">
        <v>12</v>
      </c>
      <c r="E2943" t="s">
        <v>218</v>
      </c>
      <c r="F2943">
        <v>24.3</v>
      </c>
      <c r="G2943" t="s">
        <v>216</v>
      </c>
    </row>
    <row r="2944" spans="1:7" x14ac:dyDescent="0.25">
      <c r="A2944" s="1">
        <v>43598</v>
      </c>
      <c r="B2944" s="20" t="s">
        <v>1</v>
      </c>
      <c r="C2944" t="s">
        <v>234</v>
      </c>
      <c r="D2944">
        <v>12</v>
      </c>
      <c r="E2944" t="s">
        <v>218</v>
      </c>
      <c r="F2944">
        <v>18.100000000000001</v>
      </c>
      <c r="G2944" t="s">
        <v>217</v>
      </c>
    </row>
    <row r="2945" spans="1:7" x14ac:dyDescent="0.25">
      <c r="A2945" s="1">
        <v>43598</v>
      </c>
      <c r="B2945" s="20" t="s">
        <v>1</v>
      </c>
      <c r="C2945" t="s">
        <v>234</v>
      </c>
      <c r="D2945">
        <v>12</v>
      </c>
      <c r="E2945" t="s">
        <v>238</v>
      </c>
      <c r="F2945">
        <v>12.9</v>
      </c>
    </row>
    <row r="2946" spans="1:7" x14ac:dyDescent="0.25">
      <c r="A2946" s="1">
        <v>43598</v>
      </c>
      <c r="B2946" s="20" t="s">
        <v>1</v>
      </c>
      <c r="C2946" t="s">
        <v>234</v>
      </c>
      <c r="D2946">
        <v>12</v>
      </c>
      <c r="E2946" t="s">
        <v>215</v>
      </c>
      <c r="F2946">
        <v>15.3</v>
      </c>
      <c r="G2946" t="s">
        <v>216</v>
      </c>
    </row>
    <row r="2947" spans="1:7" x14ac:dyDescent="0.25">
      <c r="A2947" s="1">
        <v>43598</v>
      </c>
      <c r="B2947" s="20" t="s">
        <v>1</v>
      </c>
      <c r="C2947" t="s">
        <v>234</v>
      </c>
      <c r="D2947">
        <v>12</v>
      </c>
      <c r="E2947" t="s">
        <v>215</v>
      </c>
      <c r="F2947">
        <v>8.1999999999999993</v>
      </c>
    </row>
    <row r="2948" spans="1:7" x14ac:dyDescent="0.25">
      <c r="A2948" s="1">
        <v>43598</v>
      </c>
      <c r="B2948" s="20" t="s">
        <v>1</v>
      </c>
      <c r="C2948" t="s">
        <v>234</v>
      </c>
      <c r="D2948">
        <v>12</v>
      </c>
      <c r="E2948" t="s">
        <v>215</v>
      </c>
      <c r="F2948">
        <v>15.6</v>
      </c>
      <c r="G2948" t="s">
        <v>216</v>
      </c>
    </row>
    <row r="2949" spans="1:7" x14ac:dyDescent="0.25">
      <c r="A2949" s="1">
        <v>43598</v>
      </c>
      <c r="B2949" s="20" t="s">
        <v>1</v>
      </c>
      <c r="C2949" t="s">
        <v>234</v>
      </c>
      <c r="D2949">
        <v>12</v>
      </c>
      <c r="E2949" t="s">
        <v>219</v>
      </c>
      <c r="F2949">
        <v>24.1</v>
      </c>
      <c r="G2949" t="s">
        <v>217</v>
      </c>
    </row>
    <row r="2950" spans="1:7" x14ac:dyDescent="0.25">
      <c r="A2950" s="1">
        <v>43598</v>
      </c>
      <c r="B2950" s="20" t="s">
        <v>1</v>
      </c>
      <c r="C2950" t="s">
        <v>234</v>
      </c>
      <c r="D2950">
        <v>12</v>
      </c>
      <c r="E2950" t="s">
        <v>219</v>
      </c>
      <c r="F2950">
        <v>28.2</v>
      </c>
      <c r="G2950" t="s">
        <v>216</v>
      </c>
    </row>
    <row r="2951" spans="1:7" x14ac:dyDescent="0.25">
      <c r="A2951" s="1">
        <v>43598</v>
      </c>
      <c r="B2951" s="20" t="s">
        <v>1</v>
      </c>
      <c r="C2951" t="s">
        <v>234</v>
      </c>
      <c r="D2951">
        <v>13</v>
      </c>
      <c r="E2951" t="s">
        <v>215</v>
      </c>
      <c r="F2951">
        <v>18.100000000000001</v>
      </c>
      <c r="G2951" t="s">
        <v>216</v>
      </c>
    </row>
    <row r="2952" spans="1:7" x14ac:dyDescent="0.25">
      <c r="A2952" s="1">
        <v>43598</v>
      </c>
      <c r="B2952" s="20" t="s">
        <v>1</v>
      </c>
      <c r="C2952" t="s">
        <v>234</v>
      </c>
      <c r="D2952">
        <v>13</v>
      </c>
      <c r="E2952" t="s">
        <v>215</v>
      </c>
      <c r="F2952">
        <v>20.3</v>
      </c>
      <c r="G2952" t="s">
        <v>216</v>
      </c>
    </row>
    <row r="2953" spans="1:7" x14ac:dyDescent="0.25">
      <c r="A2953" s="1">
        <v>43598</v>
      </c>
      <c r="B2953" s="20" t="s">
        <v>1</v>
      </c>
      <c r="C2953" t="s">
        <v>234</v>
      </c>
      <c r="D2953">
        <v>13</v>
      </c>
      <c r="E2953" t="s">
        <v>215</v>
      </c>
      <c r="F2953">
        <v>16.899999999999999</v>
      </c>
      <c r="G2953" t="s">
        <v>216</v>
      </c>
    </row>
    <row r="2954" spans="1:7" x14ac:dyDescent="0.25">
      <c r="A2954" s="1">
        <v>43598</v>
      </c>
      <c r="B2954" s="20" t="s">
        <v>1</v>
      </c>
      <c r="C2954" t="s">
        <v>234</v>
      </c>
      <c r="D2954">
        <v>13</v>
      </c>
      <c r="E2954" t="s">
        <v>215</v>
      </c>
      <c r="F2954">
        <v>12.1</v>
      </c>
      <c r="G2954" t="s">
        <v>217</v>
      </c>
    </row>
    <row r="2955" spans="1:7" x14ac:dyDescent="0.25">
      <c r="A2955" s="1">
        <v>43598</v>
      </c>
      <c r="B2955" s="20" t="s">
        <v>1</v>
      </c>
      <c r="C2955" t="s">
        <v>234</v>
      </c>
      <c r="D2955">
        <v>13</v>
      </c>
      <c r="E2955" t="s">
        <v>215</v>
      </c>
      <c r="F2955">
        <v>14.7</v>
      </c>
      <c r="G2955" t="s">
        <v>216</v>
      </c>
    </row>
    <row r="2956" spans="1:7" x14ac:dyDescent="0.25">
      <c r="A2956" s="1">
        <v>43598</v>
      </c>
      <c r="B2956" s="20" t="s">
        <v>1</v>
      </c>
      <c r="C2956" t="s">
        <v>234</v>
      </c>
      <c r="D2956">
        <v>13</v>
      </c>
      <c r="E2956" t="s">
        <v>215</v>
      </c>
      <c r="F2956">
        <v>15.6</v>
      </c>
      <c r="G2956" t="s">
        <v>216</v>
      </c>
    </row>
    <row r="2957" spans="1:7" x14ac:dyDescent="0.25">
      <c r="A2957" s="1">
        <v>43598</v>
      </c>
      <c r="B2957" s="20" t="s">
        <v>1</v>
      </c>
      <c r="C2957" t="s">
        <v>234</v>
      </c>
      <c r="D2957">
        <v>13</v>
      </c>
      <c r="E2957" t="s">
        <v>215</v>
      </c>
      <c r="F2957">
        <v>15.1</v>
      </c>
      <c r="G2957" t="s">
        <v>216</v>
      </c>
    </row>
    <row r="2958" spans="1:7" x14ac:dyDescent="0.25">
      <c r="A2958" s="1">
        <v>43598</v>
      </c>
      <c r="B2958" s="20" t="s">
        <v>1</v>
      </c>
      <c r="C2958" t="s">
        <v>234</v>
      </c>
      <c r="D2958">
        <v>13</v>
      </c>
      <c r="E2958" t="s">
        <v>215</v>
      </c>
      <c r="F2958">
        <v>14</v>
      </c>
      <c r="G2958" t="s">
        <v>217</v>
      </c>
    </row>
    <row r="2959" spans="1:7" x14ac:dyDescent="0.25">
      <c r="A2959" s="1">
        <v>43598</v>
      </c>
      <c r="B2959" s="20" t="s">
        <v>1</v>
      </c>
      <c r="C2959" t="s">
        <v>234</v>
      </c>
      <c r="D2959">
        <v>13</v>
      </c>
      <c r="E2959" t="s">
        <v>215</v>
      </c>
      <c r="F2959">
        <v>20.7</v>
      </c>
      <c r="G2959" t="s">
        <v>216</v>
      </c>
    </row>
    <row r="2960" spans="1:7" x14ac:dyDescent="0.25">
      <c r="A2960" s="1">
        <v>43598</v>
      </c>
      <c r="B2960" s="20" t="s">
        <v>1</v>
      </c>
      <c r="C2960" t="s">
        <v>234</v>
      </c>
      <c r="D2960">
        <v>13</v>
      </c>
      <c r="E2960" t="s">
        <v>215</v>
      </c>
      <c r="F2960">
        <v>12.4</v>
      </c>
      <c r="G2960" t="s">
        <v>217</v>
      </c>
    </row>
    <row r="2961" spans="1:7" x14ac:dyDescent="0.25">
      <c r="A2961" s="1">
        <v>43598</v>
      </c>
      <c r="B2961" s="20" t="s">
        <v>1</v>
      </c>
      <c r="C2961" t="s">
        <v>234</v>
      </c>
      <c r="D2961">
        <v>13</v>
      </c>
      <c r="E2961" t="s">
        <v>215</v>
      </c>
      <c r="F2961">
        <v>17.399999999999999</v>
      </c>
      <c r="G2961" t="s">
        <v>216</v>
      </c>
    </row>
    <row r="2962" spans="1:7" x14ac:dyDescent="0.25">
      <c r="A2962" s="1">
        <v>43598</v>
      </c>
      <c r="B2962" s="20" t="s">
        <v>1</v>
      </c>
      <c r="C2962" t="s">
        <v>234</v>
      </c>
      <c r="D2962">
        <v>13</v>
      </c>
      <c r="E2962" t="s">
        <v>215</v>
      </c>
      <c r="F2962">
        <v>15</v>
      </c>
      <c r="G2962" t="s">
        <v>216</v>
      </c>
    </row>
    <row r="2963" spans="1:7" x14ac:dyDescent="0.25">
      <c r="A2963" s="1">
        <v>43598</v>
      </c>
      <c r="B2963" s="20" t="s">
        <v>1</v>
      </c>
      <c r="C2963" t="s">
        <v>234</v>
      </c>
      <c r="D2963">
        <v>13</v>
      </c>
      <c r="E2963" t="s">
        <v>215</v>
      </c>
      <c r="F2963">
        <v>14.3</v>
      </c>
      <c r="G2963" t="s">
        <v>216</v>
      </c>
    </row>
    <row r="2964" spans="1:7" x14ac:dyDescent="0.25">
      <c r="A2964" s="1">
        <v>43598</v>
      </c>
      <c r="B2964" s="20" t="s">
        <v>1</v>
      </c>
      <c r="C2964" t="s">
        <v>234</v>
      </c>
      <c r="D2964">
        <v>13</v>
      </c>
      <c r="E2964" t="s">
        <v>215</v>
      </c>
      <c r="F2964">
        <v>8.6999999999999993</v>
      </c>
    </row>
    <row r="2965" spans="1:7" x14ac:dyDescent="0.25">
      <c r="A2965" s="1">
        <v>43598</v>
      </c>
      <c r="B2965" s="20" t="s">
        <v>1</v>
      </c>
      <c r="C2965" t="s">
        <v>234</v>
      </c>
      <c r="D2965">
        <v>13</v>
      </c>
      <c r="E2965" t="s">
        <v>215</v>
      </c>
      <c r="F2965">
        <v>10</v>
      </c>
      <c r="G2965" t="s">
        <v>217</v>
      </c>
    </row>
    <row r="2966" spans="1:7" x14ac:dyDescent="0.25">
      <c r="A2966" s="1">
        <v>43598</v>
      </c>
      <c r="B2966" s="20" t="s">
        <v>1</v>
      </c>
      <c r="C2966" t="s">
        <v>234</v>
      </c>
      <c r="D2966">
        <v>13</v>
      </c>
      <c r="E2966" t="s">
        <v>215</v>
      </c>
      <c r="F2966">
        <v>7.1</v>
      </c>
    </row>
    <row r="2967" spans="1:7" x14ac:dyDescent="0.25">
      <c r="A2967" s="1">
        <v>43598</v>
      </c>
      <c r="B2967" s="20" t="s">
        <v>1</v>
      </c>
      <c r="C2967" t="s">
        <v>234</v>
      </c>
      <c r="D2967">
        <v>13</v>
      </c>
      <c r="E2967" t="s">
        <v>215</v>
      </c>
      <c r="F2967">
        <v>13.8</v>
      </c>
      <c r="G2967" t="s">
        <v>216</v>
      </c>
    </row>
    <row r="2968" spans="1:7" x14ac:dyDescent="0.25">
      <c r="A2968" s="1">
        <v>43598</v>
      </c>
      <c r="B2968" s="20" t="s">
        <v>1</v>
      </c>
      <c r="C2968" t="s">
        <v>234</v>
      </c>
      <c r="D2968">
        <v>13</v>
      </c>
      <c r="E2968" t="s">
        <v>215</v>
      </c>
      <c r="F2968">
        <v>12</v>
      </c>
      <c r="G2968" t="s">
        <v>217</v>
      </c>
    </row>
    <row r="2969" spans="1:7" x14ac:dyDescent="0.25">
      <c r="A2969" s="1">
        <v>43598</v>
      </c>
      <c r="B2969" s="20" t="s">
        <v>1</v>
      </c>
      <c r="C2969" t="s">
        <v>234</v>
      </c>
      <c r="D2969">
        <v>13</v>
      </c>
      <c r="E2969" t="s">
        <v>218</v>
      </c>
      <c r="F2969">
        <v>20.6</v>
      </c>
      <c r="G2969" t="s">
        <v>216</v>
      </c>
    </row>
    <row r="2970" spans="1:7" x14ac:dyDescent="0.25">
      <c r="A2970" s="1">
        <v>43598</v>
      </c>
      <c r="B2970" s="20" t="s">
        <v>1</v>
      </c>
      <c r="C2970" t="s">
        <v>234</v>
      </c>
      <c r="D2970">
        <v>13</v>
      </c>
      <c r="E2970" t="s">
        <v>218</v>
      </c>
      <c r="F2970">
        <v>17.899999999999999</v>
      </c>
      <c r="G2970" t="s">
        <v>216</v>
      </c>
    </row>
    <row r="2971" spans="1:7" x14ac:dyDescent="0.25">
      <c r="A2971" s="1">
        <v>43598</v>
      </c>
      <c r="B2971" s="20" t="s">
        <v>1</v>
      </c>
      <c r="C2971" t="s">
        <v>234</v>
      </c>
      <c r="D2971">
        <v>13</v>
      </c>
      <c r="E2971" t="s">
        <v>218</v>
      </c>
      <c r="F2971">
        <v>16.600000000000001</v>
      </c>
    </row>
    <row r="2972" spans="1:7" x14ac:dyDescent="0.25">
      <c r="A2972" s="1">
        <v>43598</v>
      </c>
      <c r="B2972" s="20" t="s">
        <v>1</v>
      </c>
      <c r="C2972" t="s">
        <v>234</v>
      </c>
      <c r="D2972">
        <v>13</v>
      </c>
      <c r="E2972" t="s">
        <v>218</v>
      </c>
      <c r="F2972">
        <v>11.1</v>
      </c>
    </row>
    <row r="2973" spans="1:7" x14ac:dyDescent="0.25">
      <c r="A2973" s="1">
        <v>43598</v>
      </c>
      <c r="B2973" s="20" t="s">
        <v>1</v>
      </c>
      <c r="C2973" t="s">
        <v>234</v>
      </c>
      <c r="D2973">
        <v>13</v>
      </c>
      <c r="E2973" t="s">
        <v>218</v>
      </c>
      <c r="F2973">
        <v>9.1</v>
      </c>
    </row>
    <row r="2974" spans="1:7" x14ac:dyDescent="0.25">
      <c r="A2974" s="1">
        <v>43598</v>
      </c>
      <c r="B2974" s="20" t="s">
        <v>1</v>
      </c>
      <c r="C2974" t="s">
        <v>234</v>
      </c>
      <c r="D2974">
        <v>13</v>
      </c>
      <c r="E2974" t="s">
        <v>218</v>
      </c>
      <c r="F2974">
        <v>9.5</v>
      </c>
    </row>
    <row r="2975" spans="1:7" x14ac:dyDescent="0.25">
      <c r="A2975" s="1">
        <v>43598</v>
      </c>
      <c r="B2975" s="20" t="s">
        <v>1</v>
      </c>
      <c r="C2975" t="s">
        <v>234</v>
      </c>
      <c r="D2975">
        <v>13</v>
      </c>
      <c r="E2975" t="s">
        <v>218</v>
      </c>
      <c r="F2975">
        <v>17.399999999999999</v>
      </c>
      <c r="G2975" t="s">
        <v>216</v>
      </c>
    </row>
    <row r="2976" spans="1:7" x14ac:dyDescent="0.25">
      <c r="A2976" s="1">
        <v>43598</v>
      </c>
      <c r="B2976" s="20" t="s">
        <v>1</v>
      </c>
      <c r="C2976" t="s">
        <v>234</v>
      </c>
      <c r="D2976">
        <v>13</v>
      </c>
      <c r="E2976" t="s">
        <v>218</v>
      </c>
      <c r="F2976">
        <v>12.8</v>
      </c>
    </row>
    <row r="2977" spans="1:7" x14ac:dyDescent="0.25">
      <c r="A2977" s="1">
        <v>43598</v>
      </c>
      <c r="B2977" s="20" t="s">
        <v>1</v>
      </c>
      <c r="C2977" t="s">
        <v>234</v>
      </c>
      <c r="D2977">
        <v>13</v>
      </c>
      <c r="E2977" t="s">
        <v>218</v>
      </c>
      <c r="F2977">
        <v>8.1</v>
      </c>
    </row>
    <row r="2978" spans="1:7" x14ac:dyDescent="0.25">
      <c r="A2978" s="1">
        <v>43598</v>
      </c>
      <c r="B2978" s="20" t="s">
        <v>1</v>
      </c>
      <c r="C2978" t="s">
        <v>234</v>
      </c>
      <c r="D2978">
        <v>13</v>
      </c>
      <c r="E2978" t="s">
        <v>238</v>
      </c>
      <c r="F2978">
        <v>11.7</v>
      </c>
    </row>
    <row r="2979" spans="1:7" x14ac:dyDescent="0.25">
      <c r="A2979" s="1">
        <v>43598</v>
      </c>
      <c r="B2979" s="20" t="s">
        <v>1</v>
      </c>
      <c r="C2979" t="s">
        <v>234</v>
      </c>
      <c r="D2979">
        <v>13</v>
      </c>
      <c r="E2979" t="s">
        <v>238</v>
      </c>
      <c r="F2979">
        <v>15.3</v>
      </c>
    </row>
    <row r="2980" spans="1:7" x14ac:dyDescent="0.25">
      <c r="A2980" s="1">
        <v>43598</v>
      </c>
      <c r="B2980" s="20" t="s">
        <v>1</v>
      </c>
      <c r="C2980" t="s">
        <v>234</v>
      </c>
      <c r="D2980">
        <v>13</v>
      </c>
      <c r="E2980" t="s">
        <v>238</v>
      </c>
      <c r="F2980">
        <v>12.9</v>
      </c>
    </row>
    <row r="2981" spans="1:7" x14ac:dyDescent="0.25">
      <c r="A2981" s="1">
        <v>43598</v>
      </c>
      <c r="B2981" s="20" t="s">
        <v>1</v>
      </c>
      <c r="C2981" t="s">
        <v>234</v>
      </c>
      <c r="D2981">
        <v>13</v>
      </c>
      <c r="E2981" t="s">
        <v>238</v>
      </c>
      <c r="F2981">
        <v>14.2</v>
      </c>
    </row>
    <row r="2982" spans="1:7" x14ac:dyDescent="0.25">
      <c r="A2982" s="1">
        <v>43598</v>
      </c>
      <c r="B2982" s="20" t="s">
        <v>1</v>
      </c>
      <c r="C2982" t="s">
        <v>234</v>
      </c>
      <c r="D2982">
        <v>13</v>
      </c>
      <c r="E2982" t="s">
        <v>222</v>
      </c>
      <c r="F2982">
        <v>16.100000000000001</v>
      </c>
    </row>
    <row r="2983" spans="1:7" x14ac:dyDescent="0.25">
      <c r="A2983" s="1">
        <v>43598</v>
      </c>
      <c r="B2983" s="20" t="s">
        <v>1</v>
      </c>
      <c r="C2983" t="s">
        <v>234</v>
      </c>
      <c r="D2983">
        <v>13</v>
      </c>
      <c r="E2983" t="s">
        <v>222</v>
      </c>
      <c r="F2983">
        <v>18.399999999999999</v>
      </c>
    </row>
    <row r="2984" spans="1:7" x14ac:dyDescent="0.25">
      <c r="A2984" s="1">
        <v>43598</v>
      </c>
      <c r="B2984" s="20" t="s">
        <v>1</v>
      </c>
      <c r="C2984" t="s">
        <v>234</v>
      </c>
      <c r="D2984">
        <v>13</v>
      </c>
      <c r="E2984" t="s">
        <v>222</v>
      </c>
      <c r="F2984">
        <v>15.6</v>
      </c>
    </row>
    <row r="2985" spans="1:7" x14ac:dyDescent="0.25">
      <c r="A2985" s="1">
        <v>43598</v>
      </c>
      <c r="B2985" s="20" t="s">
        <v>1</v>
      </c>
      <c r="C2985" t="s">
        <v>234</v>
      </c>
      <c r="D2985">
        <v>13</v>
      </c>
      <c r="E2985" t="s">
        <v>222</v>
      </c>
      <c r="F2985">
        <v>14.8</v>
      </c>
    </row>
    <row r="2986" spans="1:7" x14ac:dyDescent="0.25">
      <c r="A2986" s="1">
        <v>43598</v>
      </c>
      <c r="B2986" s="20" t="s">
        <v>1</v>
      </c>
      <c r="C2986" t="s">
        <v>234</v>
      </c>
      <c r="D2986">
        <v>13</v>
      </c>
      <c r="E2986" t="s">
        <v>222</v>
      </c>
      <c r="F2986">
        <v>11.4</v>
      </c>
    </row>
    <row r="2987" spans="1:7" x14ac:dyDescent="0.25">
      <c r="A2987" s="1">
        <v>43598</v>
      </c>
      <c r="B2987" s="20" t="s">
        <v>1</v>
      </c>
      <c r="C2987" t="s">
        <v>234</v>
      </c>
      <c r="D2987">
        <v>13</v>
      </c>
      <c r="E2987" t="s">
        <v>221</v>
      </c>
      <c r="F2987">
        <v>13.4</v>
      </c>
    </row>
    <row r="2988" spans="1:7" x14ac:dyDescent="0.25">
      <c r="A2988" s="1">
        <v>43598</v>
      </c>
      <c r="B2988" s="20" t="s">
        <v>1</v>
      </c>
      <c r="C2988" t="s">
        <v>234</v>
      </c>
      <c r="D2988">
        <v>13</v>
      </c>
      <c r="E2988" t="s">
        <v>219</v>
      </c>
      <c r="F2988">
        <v>10.1</v>
      </c>
    </row>
    <row r="2989" spans="1:7" x14ac:dyDescent="0.25">
      <c r="A2989" s="1">
        <v>43598</v>
      </c>
      <c r="B2989" s="20" t="s">
        <v>1</v>
      </c>
      <c r="C2989" t="s">
        <v>234</v>
      </c>
      <c r="D2989">
        <v>13</v>
      </c>
      <c r="E2989" t="s">
        <v>224</v>
      </c>
      <c r="F2989">
        <v>41.6</v>
      </c>
    </row>
    <row r="2990" spans="1:7" x14ac:dyDescent="0.25">
      <c r="A2990" s="1">
        <v>43598</v>
      </c>
      <c r="B2990" s="20" t="s">
        <v>1</v>
      </c>
      <c r="C2990" t="s">
        <v>234</v>
      </c>
      <c r="D2990">
        <v>13</v>
      </c>
      <c r="E2990" t="s">
        <v>226</v>
      </c>
      <c r="F2990">
        <v>25.5</v>
      </c>
      <c r="G2990" t="s">
        <v>216</v>
      </c>
    </row>
    <row r="2991" spans="1:7" x14ac:dyDescent="0.25">
      <c r="A2991" s="1">
        <v>43598</v>
      </c>
      <c r="B2991" s="20" t="s">
        <v>1</v>
      </c>
      <c r="C2991" t="s">
        <v>234</v>
      </c>
      <c r="D2991">
        <v>14</v>
      </c>
      <c r="E2991" t="s">
        <v>222</v>
      </c>
      <c r="F2991">
        <v>8.1999999999999993</v>
      </c>
    </row>
    <row r="2992" spans="1:7" x14ac:dyDescent="0.25">
      <c r="A2992" s="1">
        <v>43598</v>
      </c>
      <c r="B2992" s="20" t="s">
        <v>1</v>
      </c>
      <c r="C2992" t="s">
        <v>234</v>
      </c>
      <c r="D2992">
        <v>14</v>
      </c>
      <c r="E2992" t="s">
        <v>222</v>
      </c>
      <c r="F2992">
        <v>15</v>
      </c>
    </row>
    <row r="2993" spans="1:7" x14ac:dyDescent="0.25">
      <c r="A2993" s="1">
        <v>43598</v>
      </c>
      <c r="B2993" s="20" t="s">
        <v>1</v>
      </c>
      <c r="C2993" t="s">
        <v>241</v>
      </c>
      <c r="D2993">
        <v>1</v>
      </c>
      <c r="E2993" t="s">
        <v>218</v>
      </c>
      <c r="F2993">
        <v>23.7</v>
      </c>
      <c r="G2993" t="s">
        <v>216</v>
      </c>
    </row>
    <row r="2994" spans="1:7" x14ac:dyDescent="0.25">
      <c r="A2994" s="1">
        <v>43598</v>
      </c>
      <c r="B2994" s="20" t="s">
        <v>1</v>
      </c>
      <c r="C2994" t="s">
        <v>241</v>
      </c>
      <c r="D2994">
        <v>1</v>
      </c>
      <c r="E2994" t="s">
        <v>218</v>
      </c>
      <c r="F2994">
        <v>19</v>
      </c>
      <c r="G2994" t="s">
        <v>217</v>
      </c>
    </row>
    <row r="2995" spans="1:7" x14ac:dyDescent="0.25">
      <c r="A2995" s="1">
        <v>43598</v>
      </c>
      <c r="B2995" s="20" t="s">
        <v>1</v>
      </c>
      <c r="C2995" t="s">
        <v>241</v>
      </c>
      <c r="D2995">
        <v>1</v>
      </c>
      <c r="E2995" t="s">
        <v>218</v>
      </c>
      <c r="F2995">
        <v>19.5</v>
      </c>
      <c r="G2995" t="s">
        <v>217</v>
      </c>
    </row>
    <row r="2996" spans="1:7" x14ac:dyDescent="0.25">
      <c r="A2996" s="1">
        <v>43598</v>
      </c>
      <c r="B2996" s="20" t="s">
        <v>1</v>
      </c>
      <c r="C2996" t="s">
        <v>241</v>
      </c>
      <c r="D2996">
        <v>1</v>
      </c>
      <c r="E2996" t="s">
        <v>218</v>
      </c>
      <c r="F2996">
        <v>18.899999999999999</v>
      </c>
      <c r="G2996" t="s">
        <v>217</v>
      </c>
    </row>
    <row r="2997" spans="1:7" x14ac:dyDescent="0.25">
      <c r="A2997" s="1">
        <v>43598</v>
      </c>
      <c r="B2997" s="20" t="s">
        <v>1</v>
      </c>
      <c r="C2997" t="s">
        <v>241</v>
      </c>
      <c r="D2997">
        <v>1</v>
      </c>
      <c r="E2997" t="s">
        <v>218</v>
      </c>
      <c r="F2997">
        <v>20.7</v>
      </c>
      <c r="G2997" t="s">
        <v>216</v>
      </c>
    </row>
    <row r="2998" spans="1:7" x14ac:dyDescent="0.25">
      <c r="A2998" s="1">
        <v>43598</v>
      </c>
      <c r="B2998" s="20" t="s">
        <v>1</v>
      </c>
      <c r="C2998" t="s">
        <v>241</v>
      </c>
      <c r="D2998">
        <v>1</v>
      </c>
      <c r="E2998" t="s">
        <v>218</v>
      </c>
      <c r="F2998">
        <v>20</v>
      </c>
      <c r="G2998" t="s">
        <v>217</v>
      </c>
    </row>
    <row r="2999" spans="1:7" x14ac:dyDescent="0.25">
      <c r="A2999" s="1">
        <v>43598</v>
      </c>
      <c r="B2999" s="20" t="s">
        <v>1</v>
      </c>
      <c r="C2999" t="s">
        <v>241</v>
      </c>
      <c r="D2999">
        <v>1</v>
      </c>
      <c r="E2999" t="s">
        <v>215</v>
      </c>
      <c r="F2999">
        <v>8.3000000000000007</v>
      </c>
    </row>
    <row r="3000" spans="1:7" x14ac:dyDescent="0.25">
      <c r="A3000" s="1">
        <v>43598</v>
      </c>
      <c r="B3000" s="20" t="s">
        <v>1</v>
      </c>
      <c r="C3000" t="s">
        <v>241</v>
      </c>
      <c r="D3000">
        <v>1</v>
      </c>
      <c r="E3000" t="s">
        <v>220</v>
      </c>
      <c r="F3000">
        <v>32.4</v>
      </c>
      <c r="G3000" t="s">
        <v>216</v>
      </c>
    </row>
    <row r="3001" spans="1:7" x14ac:dyDescent="0.25">
      <c r="A3001" s="1">
        <v>43598</v>
      </c>
      <c r="B3001" s="20" t="s">
        <v>1</v>
      </c>
      <c r="C3001" t="s">
        <v>241</v>
      </c>
      <c r="D3001">
        <v>2</v>
      </c>
      <c r="E3001" t="s">
        <v>215</v>
      </c>
      <c r="F3001">
        <v>17.899999999999999</v>
      </c>
      <c r="G3001" t="s">
        <v>216</v>
      </c>
    </row>
    <row r="3002" spans="1:7" x14ac:dyDescent="0.25">
      <c r="A3002" s="1">
        <v>43598</v>
      </c>
      <c r="B3002" s="20" t="s">
        <v>1</v>
      </c>
      <c r="C3002" t="s">
        <v>241</v>
      </c>
      <c r="D3002">
        <v>2</v>
      </c>
      <c r="E3002" t="s">
        <v>215</v>
      </c>
      <c r="F3002">
        <v>7.9</v>
      </c>
    </row>
    <row r="3003" spans="1:7" x14ac:dyDescent="0.25">
      <c r="A3003" s="1">
        <v>43598</v>
      </c>
      <c r="B3003" s="20" t="s">
        <v>1</v>
      </c>
      <c r="C3003" t="s">
        <v>241</v>
      </c>
      <c r="D3003">
        <v>2</v>
      </c>
      <c r="E3003" t="s">
        <v>215</v>
      </c>
      <c r="F3003">
        <v>18.600000000000001</v>
      </c>
      <c r="G3003" t="s">
        <v>216</v>
      </c>
    </row>
    <row r="3004" spans="1:7" x14ac:dyDescent="0.25">
      <c r="A3004" s="1">
        <v>43598</v>
      </c>
      <c r="B3004" s="20" t="s">
        <v>1</v>
      </c>
      <c r="C3004" t="s">
        <v>241</v>
      </c>
      <c r="D3004">
        <v>2</v>
      </c>
      <c r="E3004" t="s">
        <v>215</v>
      </c>
      <c r="F3004">
        <v>16.3</v>
      </c>
      <c r="G3004" t="s">
        <v>216</v>
      </c>
    </row>
    <row r="3005" spans="1:7" x14ac:dyDescent="0.25">
      <c r="A3005" s="1">
        <v>43598</v>
      </c>
      <c r="B3005" s="20" t="s">
        <v>1</v>
      </c>
      <c r="C3005" t="s">
        <v>241</v>
      </c>
      <c r="D3005">
        <v>2</v>
      </c>
      <c r="E3005" t="s">
        <v>215</v>
      </c>
      <c r="F3005">
        <v>17.899999999999999</v>
      </c>
      <c r="G3005" t="s">
        <v>216</v>
      </c>
    </row>
    <row r="3006" spans="1:7" x14ac:dyDescent="0.25">
      <c r="A3006" s="1">
        <v>43598</v>
      </c>
      <c r="B3006" s="20" t="s">
        <v>1</v>
      </c>
      <c r="C3006" t="s">
        <v>241</v>
      </c>
      <c r="D3006">
        <v>2</v>
      </c>
      <c r="E3006" t="s">
        <v>215</v>
      </c>
      <c r="F3006">
        <v>15.5</v>
      </c>
      <c r="G3006" t="s">
        <v>216</v>
      </c>
    </row>
    <row r="3007" spans="1:7" x14ac:dyDescent="0.25">
      <c r="A3007" s="1">
        <v>43598</v>
      </c>
      <c r="B3007" s="20" t="s">
        <v>1</v>
      </c>
      <c r="C3007" t="s">
        <v>241</v>
      </c>
      <c r="D3007">
        <v>2</v>
      </c>
      <c r="E3007" t="s">
        <v>215</v>
      </c>
      <c r="F3007">
        <v>12.5</v>
      </c>
      <c r="G3007" t="s">
        <v>217</v>
      </c>
    </row>
    <row r="3008" spans="1:7" x14ac:dyDescent="0.25">
      <c r="A3008" s="1">
        <v>43598</v>
      </c>
      <c r="B3008" s="20" t="s">
        <v>1</v>
      </c>
      <c r="C3008" t="s">
        <v>241</v>
      </c>
      <c r="D3008">
        <v>2</v>
      </c>
      <c r="E3008" t="s">
        <v>215</v>
      </c>
      <c r="F3008">
        <v>12</v>
      </c>
      <c r="G3008" t="s">
        <v>217</v>
      </c>
    </row>
    <row r="3009" spans="1:7" x14ac:dyDescent="0.25">
      <c r="A3009" s="1">
        <v>43598</v>
      </c>
      <c r="B3009" s="20" t="s">
        <v>1</v>
      </c>
      <c r="C3009" t="s">
        <v>241</v>
      </c>
      <c r="D3009">
        <v>2</v>
      </c>
      <c r="E3009" t="s">
        <v>215</v>
      </c>
      <c r="F3009">
        <v>10.1</v>
      </c>
      <c r="G3009" t="s">
        <v>217</v>
      </c>
    </row>
    <row r="3010" spans="1:7" x14ac:dyDescent="0.25">
      <c r="A3010" s="1">
        <v>43598</v>
      </c>
      <c r="B3010" s="20" t="s">
        <v>1</v>
      </c>
      <c r="C3010" t="s">
        <v>241</v>
      </c>
      <c r="D3010">
        <v>2</v>
      </c>
      <c r="E3010" t="s">
        <v>215</v>
      </c>
      <c r="F3010">
        <v>9.4</v>
      </c>
    </row>
    <row r="3011" spans="1:7" x14ac:dyDescent="0.25">
      <c r="A3011" s="1">
        <v>43598</v>
      </c>
      <c r="B3011" s="20" t="s">
        <v>1</v>
      </c>
      <c r="C3011" t="s">
        <v>241</v>
      </c>
      <c r="D3011">
        <v>2</v>
      </c>
      <c r="E3011" t="s">
        <v>218</v>
      </c>
      <c r="F3011">
        <v>8.1999999999999993</v>
      </c>
    </row>
    <row r="3012" spans="1:7" x14ac:dyDescent="0.25">
      <c r="A3012" s="1">
        <v>43598</v>
      </c>
      <c r="B3012" s="20" t="s">
        <v>1</v>
      </c>
      <c r="C3012" t="s">
        <v>241</v>
      </c>
      <c r="D3012">
        <v>2</v>
      </c>
      <c r="E3012" t="s">
        <v>218</v>
      </c>
      <c r="F3012">
        <v>17.8</v>
      </c>
      <c r="G3012" t="s">
        <v>216</v>
      </c>
    </row>
    <row r="3013" spans="1:7" x14ac:dyDescent="0.25">
      <c r="A3013" s="1">
        <v>43598</v>
      </c>
      <c r="B3013" s="20" t="s">
        <v>1</v>
      </c>
      <c r="C3013" t="s">
        <v>241</v>
      </c>
      <c r="D3013">
        <v>2</v>
      </c>
      <c r="E3013" t="s">
        <v>219</v>
      </c>
      <c r="F3013">
        <v>24.2</v>
      </c>
      <c r="G3013" t="s">
        <v>216</v>
      </c>
    </row>
    <row r="3014" spans="1:7" x14ac:dyDescent="0.25">
      <c r="A3014" s="1">
        <v>43598</v>
      </c>
      <c r="B3014" s="20" t="s">
        <v>1</v>
      </c>
      <c r="C3014" t="s">
        <v>241</v>
      </c>
      <c r="D3014">
        <v>2</v>
      </c>
      <c r="E3014" t="s">
        <v>219</v>
      </c>
      <c r="F3014">
        <v>20.3</v>
      </c>
      <c r="G3014" t="s">
        <v>217</v>
      </c>
    </row>
    <row r="3015" spans="1:7" x14ac:dyDescent="0.25">
      <c r="A3015" s="1">
        <v>43598</v>
      </c>
      <c r="B3015" s="20" t="s">
        <v>1</v>
      </c>
      <c r="C3015" t="s">
        <v>241</v>
      </c>
      <c r="D3015">
        <v>2</v>
      </c>
      <c r="E3015" t="s">
        <v>222</v>
      </c>
      <c r="F3015">
        <v>14.6</v>
      </c>
    </row>
    <row r="3016" spans="1:7" x14ac:dyDescent="0.25">
      <c r="A3016" s="1">
        <v>43598</v>
      </c>
      <c r="B3016" s="20" t="s">
        <v>1</v>
      </c>
      <c r="C3016" t="s">
        <v>241</v>
      </c>
      <c r="D3016">
        <v>2</v>
      </c>
      <c r="E3016" t="s">
        <v>222</v>
      </c>
      <c r="F3016">
        <v>21.7</v>
      </c>
    </row>
    <row r="3017" spans="1:7" x14ac:dyDescent="0.25">
      <c r="A3017" s="1">
        <v>43598</v>
      </c>
      <c r="B3017" s="20" t="s">
        <v>1</v>
      </c>
      <c r="C3017" t="s">
        <v>241</v>
      </c>
      <c r="D3017">
        <v>2</v>
      </c>
      <c r="E3017" t="s">
        <v>222</v>
      </c>
      <c r="F3017">
        <v>14.7</v>
      </c>
    </row>
    <row r="3018" spans="1:7" x14ac:dyDescent="0.25">
      <c r="A3018" s="1">
        <v>43598</v>
      </c>
      <c r="B3018" s="20" t="s">
        <v>1</v>
      </c>
      <c r="C3018" t="s">
        <v>241</v>
      </c>
      <c r="D3018">
        <v>2</v>
      </c>
      <c r="E3018" t="s">
        <v>222</v>
      </c>
      <c r="F3018">
        <v>13.6</v>
      </c>
    </row>
    <row r="3019" spans="1:7" x14ac:dyDescent="0.25">
      <c r="A3019" s="1">
        <v>43598</v>
      </c>
      <c r="B3019" s="20" t="s">
        <v>1</v>
      </c>
      <c r="C3019" t="s">
        <v>241</v>
      </c>
      <c r="D3019">
        <v>2</v>
      </c>
      <c r="E3019" t="s">
        <v>222</v>
      </c>
      <c r="F3019">
        <v>13.2</v>
      </c>
    </row>
    <row r="3020" spans="1:7" x14ac:dyDescent="0.25">
      <c r="A3020" s="1">
        <v>43598</v>
      </c>
      <c r="B3020" s="20" t="s">
        <v>1</v>
      </c>
      <c r="C3020" t="s">
        <v>241</v>
      </c>
      <c r="D3020">
        <v>2</v>
      </c>
      <c r="E3020" t="s">
        <v>226</v>
      </c>
      <c r="F3020">
        <v>5.3</v>
      </c>
      <c r="G3020" t="s">
        <v>216</v>
      </c>
    </row>
    <row r="3021" spans="1:7" x14ac:dyDescent="0.25">
      <c r="A3021" s="1">
        <v>43598</v>
      </c>
      <c r="B3021" s="20" t="s">
        <v>1</v>
      </c>
      <c r="C3021" t="s">
        <v>241</v>
      </c>
      <c r="D3021">
        <v>3</v>
      </c>
      <c r="E3021" t="s">
        <v>218</v>
      </c>
      <c r="F3021">
        <v>25.3</v>
      </c>
      <c r="G3021" t="s">
        <v>216</v>
      </c>
    </row>
    <row r="3022" spans="1:7" x14ac:dyDescent="0.25">
      <c r="A3022" s="1">
        <v>43598</v>
      </c>
      <c r="B3022" s="20" t="s">
        <v>1</v>
      </c>
      <c r="C3022" t="s">
        <v>241</v>
      </c>
      <c r="D3022">
        <v>3</v>
      </c>
      <c r="E3022" t="s">
        <v>218</v>
      </c>
      <c r="F3022">
        <v>27.3</v>
      </c>
      <c r="G3022" t="s">
        <v>216</v>
      </c>
    </row>
    <row r="3023" spans="1:7" x14ac:dyDescent="0.25">
      <c r="A3023" s="1">
        <v>43598</v>
      </c>
      <c r="B3023" s="20" t="s">
        <v>1</v>
      </c>
      <c r="C3023" t="s">
        <v>241</v>
      </c>
      <c r="D3023">
        <v>3</v>
      </c>
      <c r="E3023" t="s">
        <v>218</v>
      </c>
      <c r="F3023">
        <v>27.2</v>
      </c>
      <c r="G3023" t="s">
        <v>216</v>
      </c>
    </row>
    <row r="3024" spans="1:7" x14ac:dyDescent="0.25">
      <c r="A3024" s="1">
        <v>43598</v>
      </c>
      <c r="B3024" s="20" t="s">
        <v>1</v>
      </c>
      <c r="C3024" t="s">
        <v>241</v>
      </c>
      <c r="D3024">
        <v>3</v>
      </c>
      <c r="E3024" t="s">
        <v>218</v>
      </c>
      <c r="F3024">
        <v>23.7</v>
      </c>
      <c r="G3024" t="s">
        <v>216</v>
      </c>
    </row>
    <row r="3025" spans="1:7" x14ac:dyDescent="0.25">
      <c r="A3025" s="1">
        <v>43598</v>
      </c>
      <c r="B3025" s="20" t="s">
        <v>1</v>
      </c>
      <c r="C3025" t="s">
        <v>241</v>
      </c>
      <c r="D3025">
        <v>3</v>
      </c>
      <c r="E3025" t="s">
        <v>218</v>
      </c>
      <c r="F3025">
        <v>21.3</v>
      </c>
      <c r="G3025" t="s">
        <v>217</v>
      </c>
    </row>
    <row r="3026" spans="1:7" x14ac:dyDescent="0.25">
      <c r="A3026" s="1">
        <v>43598</v>
      </c>
      <c r="B3026" s="20" t="s">
        <v>1</v>
      </c>
      <c r="C3026" t="s">
        <v>241</v>
      </c>
      <c r="D3026">
        <v>3</v>
      </c>
      <c r="E3026" t="s">
        <v>218</v>
      </c>
      <c r="F3026">
        <v>21.2</v>
      </c>
      <c r="G3026" t="s">
        <v>216</v>
      </c>
    </row>
    <row r="3027" spans="1:7" x14ac:dyDescent="0.25">
      <c r="A3027" s="1">
        <v>43598</v>
      </c>
      <c r="B3027" s="20" t="s">
        <v>1</v>
      </c>
      <c r="C3027" t="s">
        <v>241</v>
      </c>
      <c r="D3027">
        <v>3</v>
      </c>
      <c r="E3027" t="s">
        <v>218</v>
      </c>
      <c r="F3027">
        <v>19.100000000000001</v>
      </c>
      <c r="G3027" t="s">
        <v>216</v>
      </c>
    </row>
    <row r="3028" spans="1:7" x14ac:dyDescent="0.25">
      <c r="A3028" s="1">
        <v>43598</v>
      </c>
      <c r="B3028" s="20" t="s">
        <v>1</v>
      </c>
      <c r="C3028" t="s">
        <v>241</v>
      </c>
      <c r="D3028">
        <v>3</v>
      </c>
      <c r="E3028" t="s">
        <v>218</v>
      </c>
      <c r="F3028">
        <v>17.8</v>
      </c>
      <c r="G3028" t="s">
        <v>216</v>
      </c>
    </row>
    <row r="3029" spans="1:7" x14ac:dyDescent="0.25">
      <c r="A3029" s="1">
        <v>43598</v>
      </c>
      <c r="B3029" s="20" t="s">
        <v>1</v>
      </c>
      <c r="C3029" t="s">
        <v>241</v>
      </c>
      <c r="D3029">
        <v>3</v>
      </c>
      <c r="E3029" t="s">
        <v>218</v>
      </c>
      <c r="F3029">
        <v>27.7</v>
      </c>
      <c r="G3029" t="s">
        <v>216</v>
      </c>
    </row>
    <row r="3030" spans="1:7" x14ac:dyDescent="0.25">
      <c r="A3030" s="1">
        <v>43598</v>
      </c>
      <c r="B3030" s="20" t="s">
        <v>1</v>
      </c>
      <c r="C3030" t="s">
        <v>241</v>
      </c>
      <c r="D3030">
        <v>3</v>
      </c>
      <c r="E3030" t="s">
        <v>218</v>
      </c>
      <c r="F3030">
        <v>20.6</v>
      </c>
      <c r="G3030" t="s">
        <v>217</v>
      </c>
    </row>
    <row r="3031" spans="1:7" x14ac:dyDescent="0.25">
      <c r="A3031" s="1">
        <v>43598</v>
      </c>
      <c r="B3031" s="20" t="s">
        <v>1</v>
      </c>
      <c r="C3031" t="s">
        <v>241</v>
      </c>
      <c r="D3031">
        <v>3</v>
      </c>
      <c r="E3031" t="s">
        <v>218</v>
      </c>
      <c r="F3031">
        <v>18.100000000000001</v>
      </c>
      <c r="G3031" t="s">
        <v>216</v>
      </c>
    </row>
    <row r="3032" spans="1:7" x14ac:dyDescent="0.25">
      <c r="A3032" s="1">
        <v>43598</v>
      </c>
      <c r="B3032" s="20" t="s">
        <v>1</v>
      </c>
      <c r="C3032" t="s">
        <v>241</v>
      </c>
      <c r="D3032">
        <v>3</v>
      </c>
      <c r="E3032" t="s">
        <v>218</v>
      </c>
      <c r="F3032">
        <v>20.399999999999999</v>
      </c>
      <c r="G3032" t="s">
        <v>216</v>
      </c>
    </row>
    <row r="3033" spans="1:7" x14ac:dyDescent="0.25">
      <c r="A3033" s="1">
        <v>43598</v>
      </c>
      <c r="B3033" s="20" t="s">
        <v>1</v>
      </c>
      <c r="C3033" t="s">
        <v>241</v>
      </c>
      <c r="D3033">
        <v>3</v>
      </c>
      <c r="E3033" t="s">
        <v>218</v>
      </c>
      <c r="F3033">
        <v>19.3</v>
      </c>
      <c r="G3033" t="s">
        <v>216</v>
      </c>
    </row>
    <row r="3034" spans="1:7" x14ac:dyDescent="0.25">
      <c r="A3034" s="1">
        <v>43598</v>
      </c>
      <c r="B3034" s="20" t="s">
        <v>1</v>
      </c>
      <c r="C3034" t="s">
        <v>241</v>
      </c>
      <c r="D3034">
        <v>3</v>
      </c>
      <c r="E3034" t="s">
        <v>219</v>
      </c>
      <c r="F3034">
        <v>26.5</v>
      </c>
      <c r="G3034" t="s">
        <v>216</v>
      </c>
    </row>
    <row r="3035" spans="1:7" x14ac:dyDescent="0.25">
      <c r="A3035" s="1">
        <v>43598</v>
      </c>
      <c r="B3035" s="20" t="s">
        <v>1</v>
      </c>
      <c r="C3035" t="s">
        <v>241</v>
      </c>
      <c r="D3035">
        <v>3</v>
      </c>
      <c r="E3035" t="s">
        <v>219</v>
      </c>
      <c r="F3035">
        <v>14.8</v>
      </c>
    </row>
    <row r="3036" spans="1:7" x14ac:dyDescent="0.25">
      <c r="A3036" s="1">
        <v>43598</v>
      </c>
      <c r="B3036" s="20" t="s">
        <v>1</v>
      </c>
      <c r="C3036" t="s">
        <v>241</v>
      </c>
      <c r="D3036">
        <v>3</v>
      </c>
      <c r="E3036" t="s">
        <v>219</v>
      </c>
      <c r="F3036">
        <v>15</v>
      </c>
    </row>
    <row r="3037" spans="1:7" x14ac:dyDescent="0.25">
      <c r="A3037" s="1">
        <v>43598</v>
      </c>
      <c r="B3037" s="20" t="s">
        <v>1</v>
      </c>
      <c r="C3037" t="s">
        <v>241</v>
      </c>
      <c r="D3037">
        <v>3</v>
      </c>
      <c r="E3037" t="s">
        <v>219</v>
      </c>
      <c r="F3037">
        <v>13.6</v>
      </c>
    </row>
    <row r="3038" spans="1:7" x14ac:dyDescent="0.25">
      <c r="A3038" s="1">
        <v>43598</v>
      </c>
      <c r="B3038" s="20" t="s">
        <v>1</v>
      </c>
      <c r="C3038" t="s">
        <v>241</v>
      </c>
      <c r="D3038">
        <v>3</v>
      </c>
      <c r="E3038" t="s">
        <v>215</v>
      </c>
      <c r="F3038">
        <v>18.3</v>
      </c>
      <c r="G3038" t="s">
        <v>216</v>
      </c>
    </row>
    <row r="3039" spans="1:7" x14ac:dyDescent="0.25">
      <c r="A3039" s="1">
        <v>43598</v>
      </c>
      <c r="B3039" s="20" t="s">
        <v>1</v>
      </c>
      <c r="C3039" t="s">
        <v>241</v>
      </c>
      <c r="D3039">
        <v>3</v>
      </c>
      <c r="E3039" t="s">
        <v>215</v>
      </c>
      <c r="F3039">
        <v>18.8</v>
      </c>
      <c r="G3039" t="s">
        <v>216</v>
      </c>
    </row>
    <row r="3040" spans="1:7" x14ac:dyDescent="0.25">
      <c r="A3040" s="1">
        <v>43598</v>
      </c>
      <c r="B3040" s="20" t="s">
        <v>1</v>
      </c>
      <c r="C3040" t="s">
        <v>241</v>
      </c>
      <c r="D3040">
        <v>3</v>
      </c>
      <c r="E3040" t="s">
        <v>222</v>
      </c>
      <c r="F3040">
        <v>22.3</v>
      </c>
    </row>
    <row r="3041" spans="1:7" x14ac:dyDescent="0.25">
      <c r="A3041" s="1">
        <v>43598</v>
      </c>
      <c r="B3041" s="20" t="s">
        <v>1</v>
      </c>
      <c r="C3041" t="s">
        <v>241</v>
      </c>
      <c r="D3041">
        <v>3</v>
      </c>
      <c r="E3041" t="s">
        <v>220</v>
      </c>
      <c r="F3041">
        <v>30.1</v>
      </c>
      <c r="G3041" t="s">
        <v>217</v>
      </c>
    </row>
    <row r="3042" spans="1:7" x14ac:dyDescent="0.25">
      <c r="A3042" s="1">
        <v>43598</v>
      </c>
      <c r="B3042" s="20" t="s">
        <v>1</v>
      </c>
      <c r="C3042" t="s">
        <v>241</v>
      </c>
      <c r="D3042">
        <v>3</v>
      </c>
      <c r="E3042" t="s">
        <v>220</v>
      </c>
      <c r="F3042">
        <v>25</v>
      </c>
      <c r="G3042" t="s">
        <v>217</v>
      </c>
    </row>
    <row r="3043" spans="1:7" x14ac:dyDescent="0.25">
      <c r="A3043" s="1">
        <v>43598</v>
      </c>
      <c r="B3043" s="20" t="s">
        <v>1</v>
      </c>
      <c r="C3043" t="s">
        <v>241</v>
      </c>
      <c r="D3043">
        <v>3</v>
      </c>
      <c r="E3043" t="s">
        <v>220</v>
      </c>
      <c r="F3043">
        <v>27.3</v>
      </c>
      <c r="G3043" t="s">
        <v>216</v>
      </c>
    </row>
    <row r="3044" spans="1:7" x14ac:dyDescent="0.25">
      <c r="A3044" s="1">
        <v>43598</v>
      </c>
      <c r="B3044" s="20" t="s">
        <v>1</v>
      </c>
      <c r="C3044" t="s">
        <v>241</v>
      </c>
      <c r="D3044">
        <v>3</v>
      </c>
      <c r="E3044" t="s">
        <v>237</v>
      </c>
      <c r="F3044">
        <v>67.900000000000006</v>
      </c>
    </row>
    <row r="3045" spans="1:7" x14ac:dyDescent="0.25">
      <c r="A3045" s="1">
        <v>43598</v>
      </c>
      <c r="B3045" s="20" t="s">
        <v>1</v>
      </c>
      <c r="C3045" t="s">
        <v>241</v>
      </c>
      <c r="D3045">
        <v>4</v>
      </c>
      <c r="E3045" t="s">
        <v>225</v>
      </c>
      <c r="F3045">
        <v>28.7</v>
      </c>
      <c r="G3045" t="s">
        <v>217</v>
      </c>
    </row>
    <row r="3046" spans="1:7" x14ac:dyDescent="0.25">
      <c r="A3046" s="1">
        <v>43598</v>
      </c>
      <c r="B3046" s="20" t="s">
        <v>1</v>
      </c>
      <c r="C3046" t="s">
        <v>241</v>
      </c>
      <c r="D3046">
        <v>4</v>
      </c>
      <c r="E3046" t="s">
        <v>225</v>
      </c>
      <c r="F3046">
        <v>20.9</v>
      </c>
      <c r="G3046" t="s">
        <v>216</v>
      </c>
    </row>
    <row r="3047" spans="1:7" x14ac:dyDescent="0.25">
      <c r="A3047" s="1">
        <v>43598</v>
      </c>
      <c r="B3047" s="20" t="s">
        <v>1</v>
      </c>
      <c r="C3047" t="s">
        <v>241</v>
      </c>
      <c r="D3047">
        <v>4</v>
      </c>
      <c r="E3047" t="s">
        <v>225</v>
      </c>
      <c r="F3047">
        <v>20.5</v>
      </c>
      <c r="G3047" t="s">
        <v>216</v>
      </c>
    </row>
    <row r="3048" spans="1:7" x14ac:dyDescent="0.25">
      <c r="A3048" s="1">
        <v>43598</v>
      </c>
      <c r="B3048" s="20" t="s">
        <v>1</v>
      </c>
      <c r="C3048" t="s">
        <v>241</v>
      </c>
      <c r="D3048">
        <v>4</v>
      </c>
      <c r="E3048" t="s">
        <v>215</v>
      </c>
      <c r="F3048">
        <v>13.7</v>
      </c>
      <c r="G3048" t="s">
        <v>216</v>
      </c>
    </row>
    <row r="3049" spans="1:7" x14ac:dyDescent="0.25">
      <c r="A3049" s="1">
        <v>43598</v>
      </c>
      <c r="B3049" s="20" t="s">
        <v>1</v>
      </c>
      <c r="C3049" t="s">
        <v>241</v>
      </c>
      <c r="D3049">
        <v>4</v>
      </c>
      <c r="E3049" t="s">
        <v>215</v>
      </c>
      <c r="F3049">
        <v>12.7</v>
      </c>
      <c r="G3049" t="s">
        <v>216</v>
      </c>
    </row>
    <row r="3050" spans="1:7" x14ac:dyDescent="0.25">
      <c r="A3050" s="1">
        <v>43598</v>
      </c>
      <c r="B3050" s="20" t="s">
        <v>1</v>
      </c>
      <c r="C3050" t="s">
        <v>241</v>
      </c>
      <c r="D3050">
        <v>4</v>
      </c>
      <c r="E3050" t="s">
        <v>215</v>
      </c>
      <c r="F3050">
        <v>10.3</v>
      </c>
      <c r="G3050" t="s">
        <v>216</v>
      </c>
    </row>
    <row r="3051" spans="1:7" x14ac:dyDescent="0.25">
      <c r="A3051" s="1">
        <v>43598</v>
      </c>
      <c r="B3051" s="20" t="s">
        <v>1</v>
      </c>
      <c r="C3051" t="s">
        <v>241</v>
      </c>
      <c r="D3051">
        <v>4</v>
      </c>
      <c r="E3051" t="s">
        <v>220</v>
      </c>
      <c r="F3051">
        <v>28.9</v>
      </c>
      <c r="G3051" t="s">
        <v>216</v>
      </c>
    </row>
    <row r="3052" spans="1:7" x14ac:dyDescent="0.25">
      <c r="A3052" s="1">
        <v>43598</v>
      </c>
      <c r="B3052" s="20" t="s">
        <v>1</v>
      </c>
      <c r="C3052" t="s">
        <v>241</v>
      </c>
      <c r="D3052">
        <v>4</v>
      </c>
      <c r="E3052" t="s">
        <v>220</v>
      </c>
      <c r="F3052">
        <v>35.5</v>
      </c>
      <c r="G3052" t="s">
        <v>216</v>
      </c>
    </row>
    <row r="3053" spans="1:7" x14ac:dyDescent="0.25">
      <c r="A3053" s="1">
        <v>43598</v>
      </c>
      <c r="B3053" s="20" t="s">
        <v>1</v>
      </c>
      <c r="C3053" t="s">
        <v>241</v>
      </c>
      <c r="D3053">
        <v>4</v>
      </c>
      <c r="E3053" t="s">
        <v>220</v>
      </c>
      <c r="F3053">
        <v>32.9</v>
      </c>
      <c r="G3053" t="s">
        <v>216</v>
      </c>
    </row>
    <row r="3054" spans="1:7" x14ac:dyDescent="0.25">
      <c r="A3054" s="1">
        <v>43598</v>
      </c>
      <c r="B3054" s="20" t="s">
        <v>1</v>
      </c>
      <c r="C3054" t="s">
        <v>241</v>
      </c>
      <c r="D3054">
        <v>4</v>
      </c>
      <c r="E3054" t="s">
        <v>220</v>
      </c>
      <c r="F3054">
        <v>37.700000000000003</v>
      </c>
      <c r="G3054" t="s">
        <v>217</v>
      </c>
    </row>
    <row r="3055" spans="1:7" x14ac:dyDescent="0.25">
      <c r="A3055" s="1">
        <v>43598</v>
      </c>
      <c r="B3055" s="20" t="s">
        <v>1</v>
      </c>
      <c r="C3055" t="s">
        <v>241</v>
      </c>
      <c r="D3055">
        <v>4</v>
      </c>
      <c r="E3055" t="s">
        <v>220</v>
      </c>
      <c r="F3055">
        <v>31.4</v>
      </c>
      <c r="G3055" t="s">
        <v>217</v>
      </c>
    </row>
    <row r="3056" spans="1:7" x14ac:dyDescent="0.25">
      <c r="A3056" s="1">
        <v>43598</v>
      </c>
      <c r="B3056" s="20" t="s">
        <v>1</v>
      </c>
      <c r="C3056" t="s">
        <v>241</v>
      </c>
      <c r="D3056">
        <v>4</v>
      </c>
      <c r="E3056" t="s">
        <v>220</v>
      </c>
      <c r="F3056">
        <v>30.9</v>
      </c>
      <c r="G3056" t="s">
        <v>217</v>
      </c>
    </row>
    <row r="3057" spans="1:7" x14ac:dyDescent="0.25">
      <c r="A3057" s="1">
        <v>43598</v>
      </c>
      <c r="B3057" s="20" t="s">
        <v>1</v>
      </c>
      <c r="C3057" t="s">
        <v>241</v>
      </c>
      <c r="D3057">
        <v>4</v>
      </c>
      <c r="E3057" t="s">
        <v>220</v>
      </c>
      <c r="F3057">
        <v>30.3</v>
      </c>
      <c r="G3057" t="s">
        <v>217</v>
      </c>
    </row>
    <row r="3058" spans="1:7" x14ac:dyDescent="0.25">
      <c r="A3058" s="1">
        <v>43598</v>
      </c>
      <c r="B3058" s="20" t="s">
        <v>1</v>
      </c>
      <c r="C3058" t="s">
        <v>241</v>
      </c>
      <c r="D3058">
        <v>4</v>
      </c>
      <c r="E3058" t="s">
        <v>220</v>
      </c>
      <c r="F3058">
        <v>25.8</v>
      </c>
      <c r="G3058" t="s">
        <v>217</v>
      </c>
    </row>
    <row r="3059" spans="1:7" x14ac:dyDescent="0.25">
      <c r="A3059" s="1">
        <v>43598</v>
      </c>
      <c r="B3059" s="20" t="s">
        <v>1</v>
      </c>
      <c r="C3059" t="s">
        <v>241</v>
      </c>
      <c r="D3059">
        <v>4</v>
      </c>
      <c r="E3059" t="s">
        <v>219</v>
      </c>
      <c r="F3059">
        <v>23.2</v>
      </c>
      <c r="G3059" t="s">
        <v>217</v>
      </c>
    </row>
    <row r="3060" spans="1:7" x14ac:dyDescent="0.25">
      <c r="A3060" s="1">
        <v>43598</v>
      </c>
      <c r="B3060" s="20" t="s">
        <v>1</v>
      </c>
      <c r="C3060" t="s">
        <v>241</v>
      </c>
      <c r="D3060">
        <v>4</v>
      </c>
      <c r="E3060" t="s">
        <v>219</v>
      </c>
      <c r="F3060">
        <v>21.1</v>
      </c>
      <c r="G3060" t="s">
        <v>216</v>
      </c>
    </row>
    <row r="3061" spans="1:7" x14ac:dyDescent="0.25">
      <c r="A3061" s="1">
        <v>43598</v>
      </c>
      <c r="B3061" s="20" t="s">
        <v>1</v>
      </c>
      <c r="C3061" t="s">
        <v>241</v>
      </c>
      <c r="D3061">
        <v>4</v>
      </c>
      <c r="E3061" t="s">
        <v>219</v>
      </c>
      <c r="F3061">
        <v>27.3</v>
      </c>
      <c r="G3061" t="s">
        <v>217</v>
      </c>
    </row>
    <row r="3062" spans="1:7" x14ac:dyDescent="0.25">
      <c r="A3062" s="1">
        <v>43598</v>
      </c>
      <c r="B3062" s="20" t="s">
        <v>1</v>
      </c>
      <c r="C3062" t="s">
        <v>241</v>
      </c>
      <c r="D3062">
        <v>4</v>
      </c>
      <c r="E3062" t="s">
        <v>219</v>
      </c>
      <c r="F3062">
        <v>22.7</v>
      </c>
      <c r="G3062" t="s">
        <v>216</v>
      </c>
    </row>
    <row r="3063" spans="1:7" x14ac:dyDescent="0.25">
      <c r="A3063" s="1">
        <v>43598</v>
      </c>
      <c r="B3063" s="20" t="s">
        <v>1</v>
      </c>
      <c r="C3063" t="s">
        <v>241</v>
      </c>
      <c r="D3063">
        <v>4</v>
      </c>
      <c r="E3063" t="s">
        <v>219</v>
      </c>
      <c r="F3063">
        <v>20.5</v>
      </c>
      <c r="G3063" t="s">
        <v>216</v>
      </c>
    </row>
    <row r="3064" spans="1:7" x14ac:dyDescent="0.25">
      <c r="A3064" s="1">
        <v>43598</v>
      </c>
      <c r="B3064" s="20" t="s">
        <v>1</v>
      </c>
      <c r="C3064" t="s">
        <v>241</v>
      </c>
      <c r="D3064">
        <v>4</v>
      </c>
      <c r="E3064" t="s">
        <v>219</v>
      </c>
      <c r="F3064">
        <v>18.5</v>
      </c>
      <c r="G3064" t="s">
        <v>216</v>
      </c>
    </row>
    <row r="3065" spans="1:7" x14ac:dyDescent="0.25">
      <c r="A3065" s="1">
        <v>43598</v>
      </c>
      <c r="B3065" s="20" t="s">
        <v>1</v>
      </c>
      <c r="C3065" t="s">
        <v>241</v>
      </c>
      <c r="D3065">
        <v>4</v>
      </c>
      <c r="E3065" t="s">
        <v>219</v>
      </c>
      <c r="F3065">
        <v>16.7</v>
      </c>
    </row>
    <row r="3066" spans="1:7" x14ac:dyDescent="0.25">
      <c r="A3066" s="1">
        <v>43598</v>
      </c>
      <c r="B3066" s="20" t="s">
        <v>1</v>
      </c>
      <c r="C3066" t="s">
        <v>241</v>
      </c>
      <c r="D3066">
        <v>4</v>
      </c>
      <c r="E3066" t="s">
        <v>221</v>
      </c>
      <c r="F3066">
        <v>28</v>
      </c>
    </row>
    <row r="3067" spans="1:7" x14ac:dyDescent="0.25">
      <c r="A3067" s="1">
        <v>43598</v>
      </c>
      <c r="B3067" s="20" t="s">
        <v>1</v>
      </c>
      <c r="C3067" t="s">
        <v>241</v>
      </c>
      <c r="D3067">
        <v>4</v>
      </c>
      <c r="E3067" t="s">
        <v>222</v>
      </c>
      <c r="F3067">
        <v>13.9</v>
      </c>
    </row>
    <row r="3068" spans="1:7" x14ac:dyDescent="0.25">
      <c r="A3068" s="1">
        <v>43598</v>
      </c>
      <c r="B3068" s="20" t="s">
        <v>1</v>
      </c>
      <c r="C3068" t="s">
        <v>241</v>
      </c>
      <c r="D3068">
        <v>4</v>
      </c>
      <c r="E3068" t="s">
        <v>222</v>
      </c>
      <c r="F3068">
        <v>13.3</v>
      </c>
    </row>
    <row r="3069" spans="1:7" x14ac:dyDescent="0.25">
      <c r="A3069" s="1">
        <v>43598</v>
      </c>
      <c r="B3069" s="20" t="s">
        <v>1</v>
      </c>
      <c r="C3069" t="s">
        <v>241</v>
      </c>
      <c r="D3069">
        <v>4</v>
      </c>
      <c r="E3069" t="s">
        <v>222</v>
      </c>
      <c r="F3069">
        <v>12.1</v>
      </c>
    </row>
    <row r="3070" spans="1:7" x14ac:dyDescent="0.25">
      <c r="A3070" s="1">
        <v>43598</v>
      </c>
      <c r="B3070" s="20" t="s">
        <v>1</v>
      </c>
      <c r="C3070" t="s">
        <v>241</v>
      </c>
      <c r="D3070">
        <v>4</v>
      </c>
      <c r="E3070" t="s">
        <v>218</v>
      </c>
      <c r="F3070">
        <v>18</v>
      </c>
      <c r="G3070" t="s">
        <v>217</v>
      </c>
    </row>
    <row r="3071" spans="1:7" x14ac:dyDescent="0.25">
      <c r="A3071" s="1">
        <v>43598</v>
      </c>
      <c r="B3071" s="20" t="s">
        <v>1</v>
      </c>
      <c r="C3071" t="s">
        <v>241</v>
      </c>
      <c r="D3071">
        <v>4</v>
      </c>
      <c r="E3071" t="s">
        <v>218</v>
      </c>
      <c r="F3071">
        <v>22.6</v>
      </c>
      <c r="G3071" t="s">
        <v>216</v>
      </c>
    </row>
    <row r="3072" spans="1:7" x14ac:dyDescent="0.25">
      <c r="A3072" s="1">
        <v>43598</v>
      </c>
      <c r="B3072" s="20" t="s">
        <v>1</v>
      </c>
      <c r="C3072" t="s">
        <v>241</v>
      </c>
      <c r="D3072">
        <v>4</v>
      </c>
      <c r="E3072" t="s">
        <v>218</v>
      </c>
      <c r="F3072">
        <v>17.3</v>
      </c>
      <c r="G3072" t="s">
        <v>216</v>
      </c>
    </row>
    <row r="3073" spans="1:7" x14ac:dyDescent="0.25">
      <c r="A3073" s="1">
        <v>43598</v>
      </c>
      <c r="B3073" s="20" t="s">
        <v>1</v>
      </c>
      <c r="C3073" t="s">
        <v>241</v>
      </c>
      <c r="D3073">
        <v>4</v>
      </c>
      <c r="E3073" t="s">
        <v>240</v>
      </c>
      <c r="F3073">
        <v>36.1</v>
      </c>
    </row>
    <row r="3074" spans="1:7" x14ac:dyDescent="0.25">
      <c r="A3074" s="1">
        <v>43598</v>
      </c>
      <c r="B3074" s="20" t="s">
        <v>1</v>
      </c>
      <c r="C3074" t="s">
        <v>241</v>
      </c>
      <c r="D3074">
        <v>4</v>
      </c>
      <c r="E3074" t="s">
        <v>237</v>
      </c>
      <c r="F3074">
        <v>56.3</v>
      </c>
    </row>
    <row r="3075" spans="1:7" x14ac:dyDescent="0.25">
      <c r="A3075" s="1">
        <v>43598</v>
      </c>
      <c r="B3075" s="20" t="s">
        <v>1</v>
      </c>
      <c r="C3075" t="s">
        <v>241</v>
      </c>
      <c r="D3075">
        <v>5</v>
      </c>
      <c r="E3075" t="s">
        <v>215</v>
      </c>
      <c r="F3075">
        <v>15</v>
      </c>
      <c r="G3075" t="s">
        <v>216</v>
      </c>
    </row>
    <row r="3076" spans="1:7" x14ac:dyDescent="0.25">
      <c r="A3076" s="1">
        <v>43598</v>
      </c>
      <c r="B3076" s="20" t="s">
        <v>1</v>
      </c>
      <c r="C3076" t="s">
        <v>241</v>
      </c>
      <c r="D3076">
        <v>5</v>
      </c>
      <c r="E3076" t="s">
        <v>215</v>
      </c>
      <c r="F3076">
        <v>14.4</v>
      </c>
      <c r="G3076" t="s">
        <v>216</v>
      </c>
    </row>
    <row r="3077" spans="1:7" x14ac:dyDescent="0.25">
      <c r="A3077" s="1">
        <v>43598</v>
      </c>
      <c r="B3077" s="20" t="s">
        <v>1</v>
      </c>
      <c r="C3077" t="s">
        <v>241</v>
      </c>
      <c r="D3077">
        <v>5</v>
      </c>
      <c r="E3077" t="s">
        <v>219</v>
      </c>
      <c r="F3077">
        <v>23.5</v>
      </c>
      <c r="G3077" t="s">
        <v>217</v>
      </c>
    </row>
    <row r="3078" spans="1:7" x14ac:dyDescent="0.25">
      <c r="A3078" s="1">
        <v>43598</v>
      </c>
      <c r="B3078" s="20" t="s">
        <v>1</v>
      </c>
      <c r="C3078" t="s">
        <v>241</v>
      </c>
      <c r="D3078">
        <v>5</v>
      </c>
      <c r="E3078" t="s">
        <v>219</v>
      </c>
      <c r="F3078">
        <v>18.399999999999999</v>
      </c>
      <c r="G3078" t="s">
        <v>216</v>
      </c>
    </row>
    <row r="3079" spans="1:7" x14ac:dyDescent="0.25">
      <c r="A3079" s="1">
        <v>43598</v>
      </c>
      <c r="B3079" s="20" t="s">
        <v>1</v>
      </c>
      <c r="C3079" t="s">
        <v>241</v>
      </c>
      <c r="D3079">
        <v>5</v>
      </c>
      <c r="E3079" t="s">
        <v>219</v>
      </c>
      <c r="F3079">
        <v>20.2</v>
      </c>
      <c r="G3079" t="s">
        <v>217</v>
      </c>
    </row>
    <row r="3080" spans="1:7" x14ac:dyDescent="0.25">
      <c r="A3080" s="1">
        <v>43598</v>
      </c>
      <c r="B3080" s="20" t="s">
        <v>1</v>
      </c>
      <c r="C3080" t="s">
        <v>241</v>
      </c>
      <c r="D3080">
        <v>5</v>
      </c>
      <c r="E3080" t="s">
        <v>219</v>
      </c>
      <c r="F3080">
        <v>25.1</v>
      </c>
      <c r="G3080" t="s">
        <v>216</v>
      </c>
    </row>
    <row r="3081" spans="1:7" x14ac:dyDescent="0.25">
      <c r="A3081" s="1">
        <v>43598</v>
      </c>
      <c r="B3081" s="20" t="s">
        <v>1</v>
      </c>
      <c r="C3081" t="s">
        <v>241</v>
      </c>
      <c r="D3081">
        <v>5</v>
      </c>
      <c r="E3081" t="s">
        <v>219</v>
      </c>
      <c r="F3081">
        <v>26</v>
      </c>
      <c r="G3081" t="s">
        <v>216</v>
      </c>
    </row>
    <row r="3082" spans="1:7" x14ac:dyDescent="0.25">
      <c r="A3082" s="1">
        <v>43598</v>
      </c>
      <c r="B3082" s="20" t="s">
        <v>1</v>
      </c>
      <c r="C3082" t="s">
        <v>241</v>
      </c>
      <c r="D3082">
        <v>5</v>
      </c>
      <c r="E3082" t="s">
        <v>219</v>
      </c>
      <c r="F3082">
        <v>22.5</v>
      </c>
      <c r="G3082" t="s">
        <v>216</v>
      </c>
    </row>
    <row r="3083" spans="1:7" x14ac:dyDescent="0.25">
      <c r="A3083" s="1">
        <v>43598</v>
      </c>
      <c r="B3083" s="20" t="s">
        <v>1</v>
      </c>
      <c r="C3083" t="s">
        <v>241</v>
      </c>
      <c r="D3083">
        <v>5</v>
      </c>
      <c r="E3083" t="s">
        <v>219</v>
      </c>
      <c r="F3083">
        <v>17.5</v>
      </c>
    </row>
    <row r="3084" spans="1:7" x14ac:dyDescent="0.25">
      <c r="A3084" s="1">
        <v>43598</v>
      </c>
      <c r="B3084" s="20" t="s">
        <v>1</v>
      </c>
      <c r="C3084" t="s">
        <v>241</v>
      </c>
      <c r="D3084">
        <v>5</v>
      </c>
      <c r="E3084" t="s">
        <v>219</v>
      </c>
      <c r="F3084">
        <v>19.399999999999999</v>
      </c>
      <c r="G3084" t="s">
        <v>216</v>
      </c>
    </row>
    <row r="3085" spans="1:7" x14ac:dyDescent="0.25">
      <c r="A3085" s="1">
        <v>43598</v>
      </c>
      <c r="B3085" s="20" t="s">
        <v>1</v>
      </c>
      <c r="C3085" t="s">
        <v>241</v>
      </c>
      <c r="D3085">
        <v>5</v>
      </c>
      <c r="E3085" t="s">
        <v>219</v>
      </c>
      <c r="F3085">
        <v>13.7</v>
      </c>
    </row>
    <row r="3086" spans="1:7" x14ac:dyDescent="0.25">
      <c r="A3086" s="1">
        <v>43598</v>
      </c>
      <c r="B3086" s="20" t="s">
        <v>1</v>
      </c>
      <c r="C3086" t="s">
        <v>241</v>
      </c>
      <c r="D3086">
        <v>6</v>
      </c>
      <c r="E3086" t="s">
        <v>219</v>
      </c>
      <c r="F3086">
        <v>28.3</v>
      </c>
      <c r="G3086" t="s">
        <v>217</v>
      </c>
    </row>
    <row r="3087" spans="1:7" x14ac:dyDescent="0.25">
      <c r="A3087" s="1">
        <v>43598</v>
      </c>
      <c r="B3087" s="20" t="s">
        <v>1</v>
      </c>
      <c r="C3087" t="s">
        <v>241</v>
      </c>
      <c r="D3087">
        <v>6</v>
      </c>
      <c r="E3087" t="s">
        <v>219</v>
      </c>
      <c r="F3087">
        <v>21.2</v>
      </c>
      <c r="G3087" t="s">
        <v>216</v>
      </c>
    </row>
    <row r="3088" spans="1:7" x14ac:dyDescent="0.25">
      <c r="A3088" s="1">
        <v>43598</v>
      </c>
      <c r="B3088" s="20" t="s">
        <v>1</v>
      </c>
      <c r="C3088" t="s">
        <v>241</v>
      </c>
      <c r="D3088">
        <v>6</v>
      </c>
      <c r="E3088" t="s">
        <v>219</v>
      </c>
      <c r="F3088">
        <v>12.7</v>
      </c>
    </row>
    <row r="3089" spans="1:7" x14ac:dyDescent="0.25">
      <c r="A3089" s="1">
        <v>43598</v>
      </c>
      <c r="B3089" s="20" t="s">
        <v>1</v>
      </c>
      <c r="C3089" t="s">
        <v>241</v>
      </c>
      <c r="D3089">
        <v>6</v>
      </c>
      <c r="E3089" t="s">
        <v>215</v>
      </c>
      <c r="F3089">
        <v>18</v>
      </c>
      <c r="G3089" t="s">
        <v>216</v>
      </c>
    </row>
    <row r="3090" spans="1:7" x14ac:dyDescent="0.25">
      <c r="A3090" s="1">
        <v>43598</v>
      </c>
      <c r="B3090" s="20" t="s">
        <v>1</v>
      </c>
      <c r="C3090" t="s">
        <v>241</v>
      </c>
      <c r="D3090">
        <v>6</v>
      </c>
      <c r="E3090" t="s">
        <v>215</v>
      </c>
      <c r="F3090">
        <v>11.9</v>
      </c>
      <c r="G3090" t="s">
        <v>217</v>
      </c>
    </row>
    <row r="3091" spans="1:7" x14ac:dyDescent="0.25">
      <c r="A3091" s="1">
        <v>43598</v>
      </c>
      <c r="B3091" s="20" t="s">
        <v>1</v>
      </c>
      <c r="C3091" t="s">
        <v>241</v>
      </c>
      <c r="D3091">
        <v>6</v>
      </c>
      <c r="E3091" t="s">
        <v>218</v>
      </c>
      <c r="F3091">
        <v>26.1</v>
      </c>
      <c r="G3091" t="s">
        <v>216</v>
      </c>
    </row>
    <row r="3092" spans="1:7" x14ac:dyDescent="0.25">
      <c r="A3092" s="1">
        <v>43598</v>
      </c>
      <c r="B3092" s="20" t="s">
        <v>1</v>
      </c>
      <c r="C3092" t="s">
        <v>241</v>
      </c>
      <c r="D3092">
        <v>6</v>
      </c>
      <c r="E3092" t="s">
        <v>222</v>
      </c>
      <c r="F3092">
        <v>10</v>
      </c>
    </row>
    <row r="3093" spans="1:7" x14ac:dyDescent="0.25">
      <c r="A3093" s="1">
        <v>43598</v>
      </c>
      <c r="B3093" s="20" t="s">
        <v>1</v>
      </c>
      <c r="C3093" t="s">
        <v>241</v>
      </c>
      <c r="D3093">
        <v>6</v>
      </c>
      <c r="E3093" t="s">
        <v>220</v>
      </c>
      <c r="F3093">
        <v>31.6</v>
      </c>
      <c r="G3093" t="s">
        <v>216</v>
      </c>
    </row>
    <row r="3094" spans="1:7" x14ac:dyDescent="0.25">
      <c r="A3094" s="1">
        <v>43598</v>
      </c>
      <c r="B3094" s="20" t="s">
        <v>1</v>
      </c>
      <c r="C3094" t="s">
        <v>241</v>
      </c>
      <c r="D3094">
        <v>6</v>
      </c>
      <c r="E3094" t="s">
        <v>220</v>
      </c>
      <c r="F3094">
        <v>41.4</v>
      </c>
      <c r="G3094" t="s">
        <v>217</v>
      </c>
    </row>
    <row r="3095" spans="1:7" x14ac:dyDescent="0.25">
      <c r="A3095" s="1">
        <v>43598</v>
      </c>
      <c r="B3095" s="20" t="s">
        <v>1</v>
      </c>
      <c r="C3095" t="s">
        <v>241</v>
      </c>
      <c r="D3095">
        <v>6</v>
      </c>
      <c r="E3095" t="s">
        <v>221</v>
      </c>
      <c r="F3095">
        <v>49.8</v>
      </c>
    </row>
    <row r="3096" spans="1:7" x14ac:dyDescent="0.25">
      <c r="A3096" s="1">
        <v>43598</v>
      </c>
      <c r="B3096" s="20" t="s">
        <v>1</v>
      </c>
      <c r="C3096" t="s">
        <v>241</v>
      </c>
      <c r="D3096">
        <v>6</v>
      </c>
      <c r="E3096" t="s">
        <v>237</v>
      </c>
      <c r="F3096">
        <v>69.5</v>
      </c>
    </row>
    <row r="3097" spans="1:7" x14ac:dyDescent="0.25">
      <c r="A3097" s="1">
        <v>43598</v>
      </c>
      <c r="B3097" s="20" t="s">
        <v>1</v>
      </c>
      <c r="C3097" t="s">
        <v>241</v>
      </c>
      <c r="D3097">
        <v>6</v>
      </c>
      <c r="E3097" t="s">
        <v>233</v>
      </c>
      <c r="F3097">
        <v>3.1</v>
      </c>
    </row>
    <row r="3098" spans="1:7" x14ac:dyDescent="0.25">
      <c r="A3098" s="1">
        <v>43598</v>
      </c>
      <c r="B3098" s="20" t="s">
        <v>1</v>
      </c>
      <c r="C3098" t="s">
        <v>241</v>
      </c>
      <c r="D3098">
        <v>6</v>
      </c>
      <c r="E3098" t="s">
        <v>226</v>
      </c>
      <c r="F3098">
        <v>13.4</v>
      </c>
      <c r="G3098" t="s">
        <v>216</v>
      </c>
    </row>
    <row r="3099" spans="1:7" x14ac:dyDescent="0.25">
      <c r="A3099" s="1">
        <v>43598</v>
      </c>
      <c r="B3099" s="20" t="s">
        <v>1</v>
      </c>
      <c r="C3099" t="s">
        <v>241</v>
      </c>
      <c r="D3099">
        <v>6</v>
      </c>
      <c r="E3099" t="s">
        <v>226</v>
      </c>
      <c r="F3099">
        <v>16.399999999999999</v>
      </c>
      <c r="G3099" t="s">
        <v>216</v>
      </c>
    </row>
    <row r="3100" spans="1:7" x14ac:dyDescent="0.25">
      <c r="A3100" s="1">
        <v>43598</v>
      </c>
      <c r="B3100" s="20" t="s">
        <v>1</v>
      </c>
      <c r="C3100" t="s">
        <v>241</v>
      </c>
      <c r="D3100">
        <v>7</v>
      </c>
      <c r="E3100" t="s">
        <v>215</v>
      </c>
      <c r="F3100">
        <v>16.5</v>
      </c>
      <c r="G3100" t="s">
        <v>216</v>
      </c>
    </row>
    <row r="3101" spans="1:7" x14ac:dyDescent="0.25">
      <c r="A3101" s="1">
        <v>43598</v>
      </c>
      <c r="B3101" s="20" t="s">
        <v>1</v>
      </c>
      <c r="C3101" t="s">
        <v>241</v>
      </c>
      <c r="D3101">
        <v>7</v>
      </c>
      <c r="E3101" t="s">
        <v>215</v>
      </c>
      <c r="F3101">
        <v>15.3</v>
      </c>
      <c r="G3101" t="s">
        <v>216</v>
      </c>
    </row>
    <row r="3102" spans="1:7" x14ac:dyDescent="0.25">
      <c r="A3102" s="1">
        <v>43598</v>
      </c>
      <c r="B3102" s="20" t="s">
        <v>1</v>
      </c>
      <c r="C3102" t="s">
        <v>241</v>
      </c>
      <c r="D3102">
        <v>7</v>
      </c>
      <c r="E3102" t="s">
        <v>215</v>
      </c>
      <c r="F3102">
        <v>13.8</v>
      </c>
      <c r="G3102" t="s">
        <v>216</v>
      </c>
    </row>
    <row r="3103" spans="1:7" x14ac:dyDescent="0.25">
      <c r="A3103" s="1">
        <v>43598</v>
      </c>
      <c r="B3103" s="20" t="s">
        <v>1</v>
      </c>
      <c r="C3103" t="s">
        <v>241</v>
      </c>
      <c r="D3103">
        <v>7</v>
      </c>
      <c r="E3103" t="s">
        <v>215</v>
      </c>
      <c r="F3103">
        <v>14.9</v>
      </c>
      <c r="G3103" t="s">
        <v>216</v>
      </c>
    </row>
    <row r="3104" spans="1:7" x14ac:dyDescent="0.25">
      <c r="A3104" s="1">
        <v>43598</v>
      </c>
      <c r="B3104" s="20" t="s">
        <v>1</v>
      </c>
      <c r="C3104" t="s">
        <v>241</v>
      </c>
      <c r="D3104">
        <v>7</v>
      </c>
      <c r="E3104" t="s">
        <v>215</v>
      </c>
      <c r="F3104">
        <v>19.2</v>
      </c>
      <c r="G3104" t="s">
        <v>216</v>
      </c>
    </row>
    <row r="3105" spans="1:7" x14ac:dyDescent="0.25">
      <c r="A3105" s="1">
        <v>43598</v>
      </c>
      <c r="B3105" s="20" t="s">
        <v>1</v>
      </c>
      <c r="C3105" t="s">
        <v>241</v>
      </c>
      <c r="D3105">
        <v>7</v>
      </c>
      <c r="E3105" t="s">
        <v>215</v>
      </c>
      <c r="F3105">
        <v>15.5</v>
      </c>
      <c r="G3105" t="s">
        <v>216</v>
      </c>
    </row>
    <row r="3106" spans="1:7" x14ac:dyDescent="0.25">
      <c r="A3106" s="1">
        <v>43598</v>
      </c>
      <c r="B3106" s="20" t="s">
        <v>1</v>
      </c>
      <c r="C3106" t="s">
        <v>241</v>
      </c>
      <c r="D3106">
        <v>7</v>
      </c>
      <c r="E3106" t="s">
        <v>215</v>
      </c>
      <c r="F3106">
        <v>11.8</v>
      </c>
      <c r="G3106" t="s">
        <v>217</v>
      </c>
    </row>
    <row r="3107" spans="1:7" x14ac:dyDescent="0.25">
      <c r="A3107" s="1">
        <v>43598</v>
      </c>
      <c r="B3107" s="20" t="s">
        <v>1</v>
      </c>
      <c r="C3107" t="s">
        <v>241</v>
      </c>
      <c r="D3107">
        <v>7</v>
      </c>
      <c r="E3107" t="s">
        <v>218</v>
      </c>
      <c r="F3107">
        <v>8.4</v>
      </c>
    </row>
    <row r="3108" spans="1:7" x14ac:dyDescent="0.25">
      <c r="A3108" s="1">
        <v>43598</v>
      </c>
      <c r="B3108" s="20" t="s">
        <v>1</v>
      </c>
      <c r="C3108" t="s">
        <v>241</v>
      </c>
      <c r="D3108">
        <v>7</v>
      </c>
      <c r="E3108" t="s">
        <v>218</v>
      </c>
      <c r="F3108">
        <v>26.2</v>
      </c>
      <c r="G3108" t="s">
        <v>216</v>
      </c>
    </row>
    <row r="3109" spans="1:7" x14ac:dyDescent="0.25">
      <c r="A3109" s="1">
        <v>43598</v>
      </c>
      <c r="B3109" s="20" t="s">
        <v>1</v>
      </c>
      <c r="C3109" t="s">
        <v>241</v>
      </c>
      <c r="D3109">
        <v>7</v>
      </c>
      <c r="E3109" t="s">
        <v>218</v>
      </c>
      <c r="F3109">
        <v>25</v>
      </c>
      <c r="G3109" t="s">
        <v>216</v>
      </c>
    </row>
    <row r="3110" spans="1:7" x14ac:dyDescent="0.25">
      <c r="A3110" s="1">
        <v>43598</v>
      </c>
      <c r="B3110" s="20" t="s">
        <v>1</v>
      </c>
      <c r="C3110" t="s">
        <v>241</v>
      </c>
      <c r="D3110">
        <v>7</v>
      </c>
      <c r="E3110" t="s">
        <v>218</v>
      </c>
      <c r="F3110">
        <v>29.2</v>
      </c>
      <c r="G3110" t="s">
        <v>216</v>
      </c>
    </row>
    <row r="3111" spans="1:7" x14ac:dyDescent="0.25">
      <c r="A3111" s="1">
        <v>43598</v>
      </c>
      <c r="B3111" s="20" t="s">
        <v>1</v>
      </c>
      <c r="C3111" t="s">
        <v>241</v>
      </c>
      <c r="D3111">
        <v>7</v>
      </c>
      <c r="E3111" t="s">
        <v>218</v>
      </c>
      <c r="F3111">
        <v>26.8</v>
      </c>
      <c r="G3111" t="s">
        <v>216</v>
      </c>
    </row>
    <row r="3112" spans="1:7" x14ac:dyDescent="0.25">
      <c r="A3112" s="1">
        <v>43598</v>
      </c>
      <c r="B3112" s="20" t="s">
        <v>1</v>
      </c>
      <c r="C3112" t="s">
        <v>241</v>
      </c>
      <c r="D3112">
        <v>7</v>
      </c>
      <c r="E3112" t="s">
        <v>218</v>
      </c>
      <c r="F3112">
        <v>18.100000000000001</v>
      </c>
      <c r="G3112" t="s">
        <v>217</v>
      </c>
    </row>
    <row r="3113" spans="1:7" x14ac:dyDescent="0.25">
      <c r="A3113" s="1">
        <v>43598</v>
      </c>
      <c r="B3113" s="20" t="s">
        <v>1</v>
      </c>
      <c r="C3113" t="s">
        <v>241</v>
      </c>
      <c r="D3113">
        <v>7</v>
      </c>
      <c r="E3113" t="s">
        <v>218</v>
      </c>
      <c r="F3113">
        <v>20.2</v>
      </c>
      <c r="G3113" t="s">
        <v>216</v>
      </c>
    </row>
    <row r="3114" spans="1:7" x14ac:dyDescent="0.25">
      <c r="A3114" s="1">
        <v>43598</v>
      </c>
      <c r="B3114" s="20" t="s">
        <v>1</v>
      </c>
      <c r="C3114" t="s">
        <v>241</v>
      </c>
      <c r="D3114">
        <v>7</v>
      </c>
      <c r="E3114" t="s">
        <v>218</v>
      </c>
      <c r="F3114">
        <v>24</v>
      </c>
      <c r="G3114" t="s">
        <v>216</v>
      </c>
    </row>
    <row r="3115" spans="1:7" x14ac:dyDescent="0.25">
      <c r="A3115" s="1">
        <v>43598</v>
      </c>
      <c r="B3115" s="20" t="s">
        <v>1</v>
      </c>
      <c r="C3115" t="s">
        <v>241</v>
      </c>
      <c r="D3115">
        <v>7</v>
      </c>
      <c r="E3115" t="s">
        <v>218</v>
      </c>
      <c r="F3115">
        <v>25.8</v>
      </c>
      <c r="G3115" t="s">
        <v>216</v>
      </c>
    </row>
    <row r="3116" spans="1:7" x14ac:dyDescent="0.25">
      <c r="A3116" s="1">
        <v>43598</v>
      </c>
      <c r="B3116" s="20" t="s">
        <v>1</v>
      </c>
      <c r="C3116" t="s">
        <v>241</v>
      </c>
      <c r="D3116">
        <v>7</v>
      </c>
      <c r="E3116" t="s">
        <v>218</v>
      </c>
      <c r="F3116">
        <v>15.4</v>
      </c>
    </row>
    <row r="3117" spans="1:7" x14ac:dyDescent="0.25">
      <c r="A3117" s="1">
        <v>43598</v>
      </c>
      <c r="B3117" s="20" t="s">
        <v>1</v>
      </c>
      <c r="C3117" t="s">
        <v>241</v>
      </c>
      <c r="D3117">
        <v>7</v>
      </c>
      <c r="E3117" t="s">
        <v>220</v>
      </c>
      <c r="F3117">
        <v>26.8</v>
      </c>
      <c r="G3117" t="s">
        <v>217</v>
      </c>
    </row>
    <row r="3118" spans="1:7" x14ac:dyDescent="0.25">
      <c r="A3118" s="1">
        <v>43598</v>
      </c>
      <c r="B3118" s="20" t="s">
        <v>1</v>
      </c>
      <c r="C3118" t="s">
        <v>241</v>
      </c>
      <c r="D3118">
        <v>7</v>
      </c>
      <c r="E3118" t="s">
        <v>220</v>
      </c>
      <c r="F3118">
        <v>10.199999999999999</v>
      </c>
    </row>
    <row r="3119" spans="1:7" x14ac:dyDescent="0.25">
      <c r="A3119" s="1">
        <v>43598</v>
      </c>
      <c r="B3119" s="20" t="s">
        <v>1</v>
      </c>
      <c r="C3119" t="s">
        <v>241</v>
      </c>
      <c r="D3119">
        <v>7</v>
      </c>
      <c r="E3119" t="s">
        <v>220</v>
      </c>
      <c r="F3119">
        <v>9.3000000000000007</v>
      </c>
    </row>
    <row r="3120" spans="1:7" x14ac:dyDescent="0.25">
      <c r="A3120" s="1">
        <v>43598</v>
      </c>
      <c r="B3120" s="20" t="s">
        <v>1</v>
      </c>
      <c r="C3120" t="s">
        <v>241</v>
      </c>
      <c r="D3120">
        <v>7</v>
      </c>
      <c r="E3120" t="s">
        <v>219</v>
      </c>
      <c r="F3120">
        <v>21.2</v>
      </c>
      <c r="G3120" t="s">
        <v>216</v>
      </c>
    </row>
    <row r="3121" spans="1:7" x14ac:dyDescent="0.25">
      <c r="A3121" s="1">
        <v>43598</v>
      </c>
      <c r="B3121" s="20" t="s">
        <v>1</v>
      </c>
      <c r="C3121" t="s">
        <v>241</v>
      </c>
      <c r="D3121">
        <v>7</v>
      </c>
      <c r="E3121" t="s">
        <v>219</v>
      </c>
      <c r="F3121">
        <v>22.1</v>
      </c>
      <c r="G3121" t="s">
        <v>216</v>
      </c>
    </row>
    <row r="3122" spans="1:7" x14ac:dyDescent="0.25">
      <c r="A3122" s="1">
        <v>43598</v>
      </c>
      <c r="B3122" s="20" t="s">
        <v>1</v>
      </c>
      <c r="C3122" t="s">
        <v>241</v>
      </c>
      <c r="D3122">
        <v>7</v>
      </c>
      <c r="E3122" t="s">
        <v>219</v>
      </c>
      <c r="F3122">
        <v>21.1</v>
      </c>
      <c r="G3122" t="s">
        <v>216</v>
      </c>
    </row>
    <row r="3123" spans="1:7" x14ac:dyDescent="0.25">
      <c r="A3123" s="1">
        <v>43598</v>
      </c>
      <c r="B3123" s="20" t="s">
        <v>1</v>
      </c>
      <c r="C3123" t="s">
        <v>241</v>
      </c>
      <c r="D3123">
        <v>7</v>
      </c>
      <c r="E3123" t="s">
        <v>222</v>
      </c>
      <c r="F3123">
        <v>19.2</v>
      </c>
    </row>
    <row r="3124" spans="1:7" x14ac:dyDescent="0.25">
      <c r="A3124" s="1">
        <v>43598</v>
      </c>
      <c r="B3124" s="20" t="s">
        <v>1</v>
      </c>
      <c r="C3124" t="s">
        <v>241</v>
      </c>
      <c r="D3124">
        <v>7</v>
      </c>
      <c r="E3124" t="s">
        <v>222</v>
      </c>
      <c r="F3124">
        <v>20.100000000000001</v>
      </c>
    </row>
    <row r="3125" spans="1:7" x14ac:dyDescent="0.25">
      <c r="A3125" s="1">
        <v>43598</v>
      </c>
      <c r="B3125" s="20" t="s">
        <v>1</v>
      </c>
      <c r="C3125" t="s">
        <v>241</v>
      </c>
      <c r="D3125">
        <v>7</v>
      </c>
      <c r="E3125" t="s">
        <v>220</v>
      </c>
      <c r="F3125">
        <v>10.1</v>
      </c>
    </row>
    <row r="3126" spans="1:7" x14ac:dyDescent="0.25">
      <c r="A3126" s="1">
        <v>43598</v>
      </c>
      <c r="B3126" s="20" t="s">
        <v>1</v>
      </c>
      <c r="C3126" t="s">
        <v>241</v>
      </c>
      <c r="D3126">
        <v>7</v>
      </c>
      <c r="E3126" t="s">
        <v>237</v>
      </c>
      <c r="F3126">
        <v>80.400000000000006</v>
      </c>
    </row>
    <row r="3127" spans="1:7" x14ac:dyDescent="0.25">
      <c r="A3127" s="1">
        <v>43598</v>
      </c>
      <c r="B3127" s="20" t="s">
        <v>1</v>
      </c>
      <c r="C3127" t="s">
        <v>241</v>
      </c>
      <c r="D3127">
        <v>8</v>
      </c>
      <c r="E3127" t="s">
        <v>220</v>
      </c>
      <c r="F3127">
        <v>20.9</v>
      </c>
      <c r="G3127" t="s">
        <v>217</v>
      </c>
    </row>
    <row r="3128" spans="1:7" x14ac:dyDescent="0.25">
      <c r="A3128" s="1">
        <v>43598</v>
      </c>
      <c r="B3128" s="20" t="s">
        <v>1</v>
      </c>
      <c r="C3128" t="s">
        <v>241</v>
      </c>
      <c r="D3128">
        <v>8</v>
      </c>
      <c r="E3128" t="s">
        <v>215</v>
      </c>
      <c r="F3128">
        <v>15</v>
      </c>
      <c r="G3128" t="s">
        <v>216</v>
      </c>
    </row>
    <row r="3129" spans="1:7" x14ac:dyDescent="0.25">
      <c r="A3129" s="1">
        <v>43598</v>
      </c>
      <c r="B3129" s="20" t="s">
        <v>1</v>
      </c>
      <c r="C3129" t="s">
        <v>241</v>
      </c>
      <c r="D3129">
        <v>8</v>
      </c>
      <c r="E3129" t="s">
        <v>215</v>
      </c>
      <c r="F3129">
        <v>17.8</v>
      </c>
      <c r="G3129" t="s">
        <v>216</v>
      </c>
    </row>
    <row r="3130" spans="1:7" x14ac:dyDescent="0.25">
      <c r="A3130" s="1">
        <v>43598</v>
      </c>
      <c r="B3130" s="20" t="s">
        <v>1</v>
      </c>
      <c r="C3130" t="s">
        <v>241</v>
      </c>
      <c r="D3130">
        <v>8</v>
      </c>
      <c r="E3130" t="s">
        <v>215</v>
      </c>
      <c r="F3130">
        <v>17.899999999999999</v>
      </c>
      <c r="G3130" t="s">
        <v>216</v>
      </c>
    </row>
    <row r="3131" spans="1:7" x14ac:dyDescent="0.25">
      <c r="A3131" s="1">
        <v>43598</v>
      </c>
      <c r="B3131" s="20" t="s">
        <v>1</v>
      </c>
      <c r="C3131" t="s">
        <v>241</v>
      </c>
      <c r="D3131">
        <v>8</v>
      </c>
      <c r="E3131" t="s">
        <v>215</v>
      </c>
      <c r="F3131">
        <v>14.1</v>
      </c>
      <c r="G3131" t="s">
        <v>216</v>
      </c>
    </row>
    <row r="3132" spans="1:7" x14ac:dyDescent="0.25">
      <c r="A3132" s="1">
        <v>43598</v>
      </c>
      <c r="B3132" s="20" t="s">
        <v>1</v>
      </c>
      <c r="C3132" t="s">
        <v>241</v>
      </c>
      <c r="D3132">
        <v>8</v>
      </c>
      <c r="E3132" t="s">
        <v>215</v>
      </c>
      <c r="F3132">
        <v>13</v>
      </c>
      <c r="G3132" t="s">
        <v>217</v>
      </c>
    </row>
    <row r="3133" spans="1:7" x14ac:dyDescent="0.25">
      <c r="A3133" s="1">
        <v>43598</v>
      </c>
      <c r="B3133" s="20" t="s">
        <v>1</v>
      </c>
      <c r="C3133" t="s">
        <v>241</v>
      </c>
      <c r="D3133">
        <v>8</v>
      </c>
      <c r="E3133" t="s">
        <v>215</v>
      </c>
      <c r="F3133">
        <v>16.7</v>
      </c>
      <c r="G3133" t="s">
        <v>216</v>
      </c>
    </row>
    <row r="3134" spans="1:7" x14ac:dyDescent="0.25">
      <c r="A3134" s="1">
        <v>43598</v>
      </c>
      <c r="B3134" s="20" t="s">
        <v>1</v>
      </c>
      <c r="C3134" t="s">
        <v>241</v>
      </c>
      <c r="D3134">
        <v>8</v>
      </c>
      <c r="E3134" t="s">
        <v>215</v>
      </c>
      <c r="F3134">
        <v>7.4</v>
      </c>
    </row>
    <row r="3135" spans="1:7" x14ac:dyDescent="0.25">
      <c r="A3135" s="1">
        <v>43598</v>
      </c>
      <c r="B3135" s="20" t="s">
        <v>1</v>
      </c>
      <c r="C3135" t="s">
        <v>241</v>
      </c>
      <c r="D3135">
        <v>8</v>
      </c>
      <c r="E3135" t="s">
        <v>219</v>
      </c>
      <c r="F3135">
        <v>23.5</v>
      </c>
      <c r="G3135" t="s">
        <v>217</v>
      </c>
    </row>
    <row r="3136" spans="1:7" x14ac:dyDescent="0.25">
      <c r="A3136" s="1">
        <v>43598</v>
      </c>
      <c r="B3136" s="20" t="s">
        <v>1</v>
      </c>
      <c r="C3136" t="s">
        <v>241</v>
      </c>
      <c r="D3136">
        <v>8</v>
      </c>
      <c r="E3136" t="s">
        <v>219</v>
      </c>
      <c r="F3136">
        <v>15.5</v>
      </c>
    </row>
    <row r="3137" spans="1:7" x14ac:dyDescent="0.25">
      <c r="A3137" s="1">
        <v>43598</v>
      </c>
      <c r="B3137" s="20" t="s">
        <v>1</v>
      </c>
      <c r="C3137" t="s">
        <v>241</v>
      </c>
      <c r="D3137">
        <v>8</v>
      </c>
      <c r="E3137" t="s">
        <v>219</v>
      </c>
      <c r="F3137">
        <v>14.2</v>
      </c>
    </row>
    <row r="3138" spans="1:7" x14ac:dyDescent="0.25">
      <c r="A3138" s="1">
        <v>43598</v>
      </c>
      <c r="B3138" s="20" t="s">
        <v>1</v>
      </c>
      <c r="C3138" t="s">
        <v>241</v>
      </c>
      <c r="D3138">
        <v>8</v>
      </c>
      <c r="E3138" t="s">
        <v>219</v>
      </c>
      <c r="F3138">
        <v>17.8</v>
      </c>
    </row>
    <row r="3139" spans="1:7" x14ac:dyDescent="0.25">
      <c r="A3139" s="1">
        <v>43598</v>
      </c>
      <c r="B3139" s="20" t="s">
        <v>1</v>
      </c>
      <c r="C3139" t="s">
        <v>241</v>
      </c>
      <c r="D3139">
        <v>8</v>
      </c>
      <c r="E3139" t="s">
        <v>219</v>
      </c>
      <c r="F3139">
        <v>20.8</v>
      </c>
      <c r="G3139" t="s">
        <v>216</v>
      </c>
    </row>
    <row r="3140" spans="1:7" x14ac:dyDescent="0.25">
      <c r="A3140" s="1">
        <v>43598</v>
      </c>
      <c r="B3140" s="20" t="s">
        <v>1</v>
      </c>
      <c r="C3140" t="s">
        <v>241</v>
      </c>
      <c r="D3140">
        <v>8</v>
      </c>
      <c r="E3140" t="s">
        <v>219</v>
      </c>
      <c r="F3140">
        <v>19.5</v>
      </c>
      <c r="G3140" t="s">
        <v>216</v>
      </c>
    </row>
    <row r="3141" spans="1:7" x14ac:dyDescent="0.25">
      <c r="A3141" s="1">
        <v>43598</v>
      </c>
      <c r="B3141" s="20" t="s">
        <v>1</v>
      </c>
      <c r="C3141" t="s">
        <v>241</v>
      </c>
      <c r="D3141">
        <v>8</v>
      </c>
      <c r="E3141" t="s">
        <v>219</v>
      </c>
      <c r="F3141">
        <v>27.9</v>
      </c>
      <c r="G3141" t="s">
        <v>217</v>
      </c>
    </row>
    <row r="3142" spans="1:7" x14ac:dyDescent="0.25">
      <c r="A3142" s="1">
        <v>43598</v>
      </c>
      <c r="B3142" s="20" t="s">
        <v>1</v>
      </c>
      <c r="C3142" t="s">
        <v>241</v>
      </c>
      <c r="D3142">
        <v>8</v>
      </c>
      <c r="E3142" t="s">
        <v>219</v>
      </c>
      <c r="F3142">
        <v>17.399999999999999</v>
      </c>
    </row>
    <row r="3143" spans="1:7" x14ac:dyDescent="0.25">
      <c r="A3143" s="1">
        <v>43598</v>
      </c>
      <c r="B3143" s="20" t="s">
        <v>1</v>
      </c>
      <c r="C3143" t="s">
        <v>241</v>
      </c>
      <c r="D3143">
        <v>8</v>
      </c>
      <c r="E3143" t="s">
        <v>219</v>
      </c>
      <c r="F3143">
        <v>13.7</v>
      </c>
    </row>
    <row r="3144" spans="1:7" x14ac:dyDescent="0.25">
      <c r="A3144" s="1">
        <v>43598</v>
      </c>
      <c r="B3144" s="20" t="s">
        <v>1</v>
      </c>
      <c r="C3144" t="s">
        <v>241</v>
      </c>
      <c r="D3144">
        <v>8</v>
      </c>
      <c r="E3144" t="s">
        <v>219</v>
      </c>
      <c r="F3144">
        <v>22.4</v>
      </c>
      <c r="G3144" t="s">
        <v>216</v>
      </c>
    </row>
    <row r="3145" spans="1:7" x14ac:dyDescent="0.25">
      <c r="A3145" s="1">
        <v>43598</v>
      </c>
      <c r="B3145" s="20" t="s">
        <v>1</v>
      </c>
      <c r="C3145" t="s">
        <v>241</v>
      </c>
      <c r="D3145">
        <v>8</v>
      </c>
      <c r="E3145" t="s">
        <v>219</v>
      </c>
      <c r="F3145">
        <v>9.4</v>
      </c>
    </row>
    <row r="3146" spans="1:7" x14ac:dyDescent="0.25">
      <c r="A3146" s="1">
        <v>43598</v>
      </c>
      <c r="B3146" s="20" t="s">
        <v>1</v>
      </c>
      <c r="C3146" t="s">
        <v>241</v>
      </c>
      <c r="D3146">
        <v>8</v>
      </c>
      <c r="E3146" t="s">
        <v>219</v>
      </c>
      <c r="F3146">
        <v>15.5</v>
      </c>
    </row>
    <row r="3147" spans="1:7" x14ac:dyDescent="0.25">
      <c r="A3147" s="1">
        <v>43598</v>
      </c>
      <c r="B3147" s="20" t="s">
        <v>1</v>
      </c>
      <c r="C3147" t="s">
        <v>241</v>
      </c>
      <c r="D3147">
        <v>8</v>
      </c>
      <c r="E3147" t="s">
        <v>219</v>
      </c>
      <c r="F3147">
        <v>10</v>
      </c>
    </row>
    <row r="3148" spans="1:7" x14ac:dyDescent="0.25">
      <c r="A3148" s="1">
        <v>43598</v>
      </c>
      <c r="B3148" s="20" t="s">
        <v>1</v>
      </c>
      <c r="C3148" t="s">
        <v>241</v>
      </c>
      <c r="D3148">
        <v>8</v>
      </c>
      <c r="E3148" t="s">
        <v>222</v>
      </c>
      <c r="F3148">
        <v>12.7</v>
      </c>
    </row>
    <row r="3149" spans="1:7" x14ac:dyDescent="0.25">
      <c r="A3149" s="1">
        <v>43598</v>
      </c>
      <c r="B3149" s="20" t="s">
        <v>1</v>
      </c>
      <c r="C3149" t="s">
        <v>241</v>
      </c>
      <c r="D3149">
        <v>8</v>
      </c>
      <c r="E3149" t="s">
        <v>222</v>
      </c>
      <c r="F3149">
        <v>16.600000000000001</v>
      </c>
    </row>
    <row r="3150" spans="1:7" x14ac:dyDescent="0.25">
      <c r="A3150" s="1">
        <v>43598</v>
      </c>
      <c r="B3150" s="20" t="s">
        <v>1</v>
      </c>
      <c r="C3150" t="s">
        <v>241</v>
      </c>
      <c r="D3150">
        <v>8</v>
      </c>
      <c r="E3150" t="s">
        <v>222</v>
      </c>
      <c r="F3150">
        <v>22</v>
      </c>
    </row>
    <row r="3151" spans="1:7" x14ac:dyDescent="0.25">
      <c r="A3151" s="1">
        <v>43598</v>
      </c>
      <c r="B3151" s="20" t="s">
        <v>1</v>
      </c>
      <c r="C3151" t="s">
        <v>241</v>
      </c>
      <c r="D3151">
        <v>8</v>
      </c>
      <c r="E3151" t="s">
        <v>222</v>
      </c>
      <c r="F3151">
        <v>25.3</v>
      </c>
    </row>
    <row r="3152" spans="1:7" x14ac:dyDescent="0.25">
      <c r="A3152" s="1">
        <v>43598</v>
      </c>
      <c r="B3152" s="20" t="s">
        <v>1</v>
      </c>
      <c r="C3152" t="s">
        <v>241</v>
      </c>
      <c r="D3152">
        <v>8</v>
      </c>
      <c r="E3152" t="s">
        <v>222</v>
      </c>
      <c r="F3152">
        <v>12.7</v>
      </c>
    </row>
    <row r="3153" spans="1:7" x14ac:dyDescent="0.25">
      <c r="A3153" s="1">
        <v>43598</v>
      </c>
      <c r="B3153" s="20" t="s">
        <v>1</v>
      </c>
      <c r="C3153" t="s">
        <v>241</v>
      </c>
      <c r="D3153">
        <v>8</v>
      </c>
      <c r="E3153" t="s">
        <v>222</v>
      </c>
      <c r="F3153">
        <v>14.5</v>
      </c>
    </row>
    <row r="3154" spans="1:7" x14ac:dyDescent="0.25">
      <c r="A3154" s="1">
        <v>43598</v>
      </c>
      <c r="B3154" s="20" t="s">
        <v>1</v>
      </c>
      <c r="C3154" t="s">
        <v>241</v>
      </c>
      <c r="D3154">
        <v>8</v>
      </c>
      <c r="E3154" t="s">
        <v>222</v>
      </c>
      <c r="F3154">
        <v>16.2</v>
      </c>
    </row>
    <row r="3155" spans="1:7" x14ac:dyDescent="0.25">
      <c r="A3155" s="1">
        <v>43598</v>
      </c>
      <c r="B3155" s="20" t="s">
        <v>1</v>
      </c>
      <c r="C3155" t="s">
        <v>241</v>
      </c>
      <c r="D3155">
        <v>8</v>
      </c>
      <c r="E3155" t="s">
        <v>221</v>
      </c>
      <c r="F3155">
        <v>43.6</v>
      </c>
    </row>
    <row r="3156" spans="1:7" x14ac:dyDescent="0.25">
      <c r="A3156" s="1">
        <v>43598</v>
      </c>
      <c r="B3156" s="20" t="s">
        <v>1</v>
      </c>
      <c r="C3156" t="s">
        <v>241</v>
      </c>
      <c r="D3156">
        <v>8</v>
      </c>
      <c r="E3156" t="s">
        <v>221</v>
      </c>
      <c r="F3156">
        <v>45.3</v>
      </c>
    </row>
    <row r="3157" spans="1:7" x14ac:dyDescent="0.25">
      <c r="A3157" s="1">
        <v>43598</v>
      </c>
      <c r="B3157" s="20" t="s">
        <v>1</v>
      </c>
      <c r="C3157" t="s">
        <v>241</v>
      </c>
      <c r="D3157">
        <v>8</v>
      </c>
      <c r="E3157" t="s">
        <v>221</v>
      </c>
      <c r="F3157">
        <v>27.1</v>
      </c>
    </row>
    <row r="3158" spans="1:7" x14ac:dyDescent="0.25">
      <c r="A3158" s="1">
        <v>43598</v>
      </c>
      <c r="B3158" s="20" t="s">
        <v>1</v>
      </c>
      <c r="C3158" t="s">
        <v>241</v>
      </c>
      <c r="D3158">
        <v>8</v>
      </c>
      <c r="E3158" t="s">
        <v>221</v>
      </c>
      <c r="F3158">
        <v>27</v>
      </c>
    </row>
    <row r="3159" spans="1:7" x14ac:dyDescent="0.25">
      <c r="A3159" s="1">
        <v>43598</v>
      </c>
      <c r="B3159" s="20" t="s">
        <v>1</v>
      </c>
      <c r="C3159" t="s">
        <v>241</v>
      </c>
      <c r="D3159">
        <v>8</v>
      </c>
      <c r="E3159" t="s">
        <v>218</v>
      </c>
      <c r="F3159">
        <v>9.6</v>
      </c>
    </row>
    <row r="3160" spans="1:7" x14ac:dyDescent="0.25">
      <c r="A3160" s="1">
        <v>43598</v>
      </c>
      <c r="B3160" s="20" t="s">
        <v>1</v>
      </c>
      <c r="C3160" t="s">
        <v>241</v>
      </c>
      <c r="D3160">
        <v>8</v>
      </c>
      <c r="E3160" t="s">
        <v>218</v>
      </c>
      <c r="F3160">
        <v>9.9</v>
      </c>
    </row>
    <row r="3161" spans="1:7" x14ac:dyDescent="0.25">
      <c r="A3161" s="1">
        <v>43598</v>
      </c>
      <c r="B3161" s="20" t="s">
        <v>1</v>
      </c>
      <c r="C3161" t="s">
        <v>241</v>
      </c>
      <c r="D3161">
        <v>8</v>
      </c>
      <c r="E3161" t="s">
        <v>218</v>
      </c>
      <c r="F3161">
        <v>19.8</v>
      </c>
      <c r="G3161" t="s">
        <v>216</v>
      </c>
    </row>
    <row r="3162" spans="1:7" x14ac:dyDescent="0.25">
      <c r="A3162" s="1">
        <v>43598</v>
      </c>
      <c r="B3162" s="20" t="s">
        <v>1</v>
      </c>
      <c r="C3162" t="s">
        <v>241</v>
      </c>
      <c r="D3162">
        <v>8</v>
      </c>
      <c r="E3162" t="s">
        <v>218</v>
      </c>
      <c r="F3162">
        <v>12.4</v>
      </c>
    </row>
    <row r="3163" spans="1:7" x14ac:dyDescent="0.25">
      <c r="A3163" s="1">
        <v>43598</v>
      </c>
      <c r="B3163" s="20" t="s">
        <v>1</v>
      </c>
      <c r="C3163" t="s">
        <v>241</v>
      </c>
      <c r="D3163">
        <v>8</v>
      </c>
      <c r="E3163" t="s">
        <v>218</v>
      </c>
      <c r="F3163">
        <v>25.2</v>
      </c>
      <c r="G3163" t="s">
        <v>216</v>
      </c>
    </row>
    <row r="3164" spans="1:7" x14ac:dyDescent="0.25">
      <c r="A3164" s="1">
        <v>43598</v>
      </c>
      <c r="B3164" s="20" t="s">
        <v>1</v>
      </c>
      <c r="C3164" t="s">
        <v>241</v>
      </c>
      <c r="D3164">
        <v>8</v>
      </c>
      <c r="E3164" t="s">
        <v>218</v>
      </c>
      <c r="F3164">
        <v>27</v>
      </c>
      <c r="G3164" t="s">
        <v>216</v>
      </c>
    </row>
    <row r="3165" spans="1:7" x14ac:dyDescent="0.25">
      <c r="A3165" s="1">
        <v>43598</v>
      </c>
      <c r="B3165" s="20" t="s">
        <v>1</v>
      </c>
      <c r="C3165" t="s">
        <v>241</v>
      </c>
      <c r="D3165">
        <v>8</v>
      </c>
      <c r="E3165" t="s">
        <v>218</v>
      </c>
      <c r="F3165">
        <v>26.9</v>
      </c>
      <c r="G3165" t="s">
        <v>216</v>
      </c>
    </row>
    <row r="3166" spans="1:7" x14ac:dyDescent="0.25">
      <c r="A3166" s="1">
        <v>43598</v>
      </c>
      <c r="B3166" s="20" t="s">
        <v>1</v>
      </c>
      <c r="C3166" t="s">
        <v>241</v>
      </c>
      <c r="D3166">
        <v>8</v>
      </c>
      <c r="E3166" t="s">
        <v>218</v>
      </c>
      <c r="F3166">
        <v>22.5</v>
      </c>
      <c r="G3166" t="s">
        <v>216</v>
      </c>
    </row>
    <row r="3167" spans="1:7" x14ac:dyDescent="0.25">
      <c r="A3167" s="1">
        <v>43598</v>
      </c>
      <c r="B3167" s="20" t="s">
        <v>1</v>
      </c>
      <c r="C3167" t="s">
        <v>241</v>
      </c>
      <c r="D3167">
        <v>8</v>
      </c>
      <c r="E3167" t="s">
        <v>218</v>
      </c>
      <c r="F3167">
        <v>15</v>
      </c>
    </row>
    <row r="3168" spans="1:7" x14ac:dyDescent="0.25">
      <c r="A3168" s="1">
        <v>43598</v>
      </c>
      <c r="B3168" s="20" t="s">
        <v>1</v>
      </c>
      <c r="C3168" t="s">
        <v>241</v>
      </c>
      <c r="D3168">
        <v>8</v>
      </c>
      <c r="E3168" t="s">
        <v>218</v>
      </c>
      <c r="F3168">
        <v>18.600000000000001</v>
      </c>
      <c r="G3168" t="s">
        <v>216</v>
      </c>
    </row>
    <row r="3169" spans="1:7" x14ac:dyDescent="0.25">
      <c r="A3169" s="1">
        <v>43598</v>
      </c>
      <c r="B3169" s="20" t="s">
        <v>1</v>
      </c>
      <c r="C3169" t="s">
        <v>241</v>
      </c>
      <c r="D3169">
        <v>8</v>
      </c>
      <c r="E3169" t="s">
        <v>218</v>
      </c>
      <c r="F3169">
        <v>13.6</v>
      </c>
    </row>
    <row r="3170" spans="1:7" x14ac:dyDescent="0.25">
      <c r="A3170" s="1">
        <v>43598</v>
      </c>
      <c r="B3170" s="20" t="s">
        <v>1</v>
      </c>
      <c r="C3170" t="s">
        <v>241</v>
      </c>
      <c r="D3170">
        <v>8</v>
      </c>
      <c r="E3170" t="s">
        <v>218</v>
      </c>
      <c r="F3170">
        <v>16.7</v>
      </c>
    </row>
    <row r="3171" spans="1:7" x14ac:dyDescent="0.25">
      <c r="A3171" s="1">
        <v>43598</v>
      </c>
      <c r="B3171" s="20" t="s">
        <v>1</v>
      </c>
      <c r="C3171" t="s">
        <v>241</v>
      </c>
      <c r="D3171">
        <v>8</v>
      </c>
      <c r="E3171" t="s">
        <v>218</v>
      </c>
      <c r="F3171">
        <v>10.5</v>
      </c>
    </row>
    <row r="3172" spans="1:7" x14ac:dyDescent="0.25">
      <c r="A3172" s="1">
        <v>43598</v>
      </c>
      <c r="B3172" s="20" t="s">
        <v>1</v>
      </c>
      <c r="C3172" t="s">
        <v>241</v>
      </c>
      <c r="D3172">
        <v>8</v>
      </c>
      <c r="E3172" t="s">
        <v>218</v>
      </c>
      <c r="F3172">
        <v>10.8</v>
      </c>
    </row>
    <row r="3173" spans="1:7" x14ac:dyDescent="0.25">
      <c r="A3173" s="1">
        <v>43598</v>
      </c>
      <c r="B3173" s="20" t="s">
        <v>1</v>
      </c>
      <c r="C3173" t="s">
        <v>241</v>
      </c>
      <c r="D3173">
        <v>8</v>
      </c>
      <c r="E3173" t="s">
        <v>218</v>
      </c>
      <c r="F3173">
        <v>12.1</v>
      </c>
    </row>
    <row r="3174" spans="1:7" x14ac:dyDescent="0.25">
      <c r="A3174" s="1">
        <v>43598</v>
      </c>
      <c r="B3174" s="20" t="s">
        <v>1</v>
      </c>
      <c r="C3174" t="s">
        <v>241</v>
      </c>
      <c r="D3174">
        <v>8</v>
      </c>
      <c r="E3174" t="s">
        <v>218</v>
      </c>
      <c r="F3174">
        <v>12.4</v>
      </c>
    </row>
    <row r="3175" spans="1:7" x14ac:dyDescent="0.25">
      <c r="A3175" s="1">
        <v>43598</v>
      </c>
      <c r="B3175" s="20" t="s">
        <v>1</v>
      </c>
      <c r="C3175" t="s">
        <v>241</v>
      </c>
      <c r="D3175">
        <v>8</v>
      </c>
      <c r="E3175" t="s">
        <v>237</v>
      </c>
      <c r="F3175">
        <v>48.6</v>
      </c>
    </row>
    <row r="3176" spans="1:7" x14ac:dyDescent="0.25">
      <c r="A3176" s="1">
        <v>43598</v>
      </c>
      <c r="B3176" s="20" t="s">
        <v>1</v>
      </c>
      <c r="C3176" t="s">
        <v>241</v>
      </c>
      <c r="D3176">
        <v>8</v>
      </c>
      <c r="E3176" t="s">
        <v>237</v>
      </c>
      <c r="F3176">
        <v>65.099999999999994</v>
      </c>
    </row>
    <row r="3177" spans="1:7" x14ac:dyDescent="0.25">
      <c r="A3177" s="1">
        <v>43598</v>
      </c>
      <c r="B3177" s="20" t="s">
        <v>1</v>
      </c>
      <c r="C3177" t="s">
        <v>241</v>
      </c>
      <c r="D3177">
        <v>8</v>
      </c>
      <c r="E3177" t="s">
        <v>237</v>
      </c>
      <c r="F3177">
        <v>88.6</v>
      </c>
    </row>
    <row r="3178" spans="1:7" x14ac:dyDescent="0.25">
      <c r="A3178" s="1">
        <v>43598</v>
      </c>
      <c r="B3178" s="20" t="s">
        <v>1</v>
      </c>
      <c r="C3178" t="s">
        <v>241</v>
      </c>
      <c r="D3178">
        <v>8</v>
      </c>
      <c r="E3178" t="s">
        <v>238</v>
      </c>
      <c r="F3178">
        <v>11.8</v>
      </c>
    </row>
    <row r="3179" spans="1:7" x14ac:dyDescent="0.25">
      <c r="A3179" s="1">
        <v>43598</v>
      </c>
      <c r="B3179" s="20" t="s">
        <v>1</v>
      </c>
      <c r="C3179" t="s">
        <v>241</v>
      </c>
      <c r="D3179">
        <v>8</v>
      </c>
      <c r="E3179" t="s">
        <v>238</v>
      </c>
      <c r="F3179">
        <v>13.9</v>
      </c>
    </row>
    <row r="3180" spans="1:7" x14ac:dyDescent="0.25">
      <c r="A3180" s="1">
        <v>43598</v>
      </c>
      <c r="B3180" s="20" t="s">
        <v>1</v>
      </c>
      <c r="C3180" t="s">
        <v>241</v>
      </c>
      <c r="D3180">
        <v>8</v>
      </c>
      <c r="E3180" t="s">
        <v>224</v>
      </c>
      <c r="F3180">
        <v>20.6</v>
      </c>
    </row>
    <row r="3181" spans="1:7" x14ac:dyDescent="0.25">
      <c r="A3181" s="1">
        <v>43598</v>
      </c>
      <c r="B3181" s="20" t="s">
        <v>1</v>
      </c>
      <c r="C3181" t="s">
        <v>241</v>
      </c>
      <c r="D3181">
        <v>8</v>
      </c>
      <c r="E3181" t="s">
        <v>224</v>
      </c>
      <c r="F3181">
        <v>18.899999999999999</v>
      </c>
    </row>
    <row r="3182" spans="1:7" x14ac:dyDescent="0.25">
      <c r="A3182" s="1">
        <v>43598</v>
      </c>
      <c r="B3182" s="20" t="s">
        <v>1</v>
      </c>
      <c r="C3182" t="s">
        <v>241</v>
      </c>
      <c r="D3182">
        <v>9</v>
      </c>
      <c r="E3182" t="s">
        <v>220</v>
      </c>
      <c r="F3182">
        <v>31.8</v>
      </c>
      <c r="G3182" t="s">
        <v>216</v>
      </c>
    </row>
    <row r="3183" spans="1:7" x14ac:dyDescent="0.25">
      <c r="A3183" s="1">
        <v>43598</v>
      </c>
      <c r="B3183" s="20" t="s">
        <v>1</v>
      </c>
      <c r="C3183" t="s">
        <v>241</v>
      </c>
      <c r="D3183">
        <v>9</v>
      </c>
      <c r="E3183" t="s">
        <v>220</v>
      </c>
      <c r="F3183">
        <v>31.5</v>
      </c>
      <c r="G3183" t="s">
        <v>216</v>
      </c>
    </row>
    <row r="3184" spans="1:7" x14ac:dyDescent="0.25">
      <c r="A3184" s="1">
        <v>43598</v>
      </c>
      <c r="B3184" s="20" t="s">
        <v>1</v>
      </c>
      <c r="C3184" t="s">
        <v>241</v>
      </c>
      <c r="D3184">
        <v>9</v>
      </c>
      <c r="E3184" t="s">
        <v>220</v>
      </c>
      <c r="F3184">
        <v>29.8</v>
      </c>
      <c r="G3184" t="s">
        <v>216</v>
      </c>
    </row>
    <row r="3185" spans="1:7" x14ac:dyDescent="0.25">
      <c r="A3185" s="1">
        <v>43598</v>
      </c>
      <c r="B3185" s="20" t="s">
        <v>1</v>
      </c>
      <c r="C3185" t="s">
        <v>241</v>
      </c>
      <c r="D3185">
        <v>9</v>
      </c>
      <c r="E3185" t="s">
        <v>220</v>
      </c>
      <c r="F3185">
        <v>33.799999999999997</v>
      </c>
      <c r="G3185" t="s">
        <v>216</v>
      </c>
    </row>
    <row r="3186" spans="1:7" x14ac:dyDescent="0.25">
      <c r="A3186" s="1">
        <v>43598</v>
      </c>
      <c r="B3186" s="20" t="s">
        <v>1</v>
      </c>
      <c r="C3186" t="s">
        <v>241</v>
      </c>
      <c r="D3186">
        <v>9</v>
      </c>
      <c r="E3186" t="s">
        <v>220</v>
      </c>
      <c r="F3186">
        <v>32</v>
      </c>
      <c r="G3186" t="s">
        <v>216</v>
      </c>
    </row>
    <row r="3187" spans="1:7" x14ac:dyDescent="0.25">
      <c r="A3187" s="1">
        <v>43598</v>
      </c>
      <c r="B3187" s="20" t="s">
        <v>1</v>
      </c>
      <c r="C3187" t="s">
        <v>241</v>
      </c>
      <c r="D3187">
        <v>9</v>
      </c>
      <c r="E3187" t="s">
        <v>220</v>
      </c>
      <c r="F3187">
        <v>27.8</v>
      </c>
      <c r="G3187" t="s">
        <v>216</v>
      </c>
    </row>
    <row r="3188" spans="1:7" x14ac:dyDescent="0.25">
      <c r="A3188" s="1">
        <v>43598</v>
      </c>
      <c r="B3188" s="20" t="s">
        <v>1</v>
      </c>
      <c r="C3188" t="s">
        <v>241</v>
      </c>
      <c r="D3188">
        <v>9</v>
      </c>
      <c r="E3188" t="s">
        <v>220</v>
      </c>
      <c r="F3188">
        <v>26.8</v>
      </c>
      <c r="G3188" t="s">
        <v>216</v>
      </c>
    </row>
    <row r="3189" spans="1:7" x14ac:dyDescent="0.25">
      <c r="A3189" s="1">
        <v>43598</v>
      </c>
      <c r="B3189" s="20" t="s">
        <v>1</v>
      </c>
      <c r="C3189" t="s">
        <v>241</v>
      </c>
      <c r="D3189">
        <v>9</v>
      </c>
      <c r="E3189" t="s">
        <v>220</v>
      </c>
      <c r="F3189">
        <v>34.1</v>
      </c>
      <c r="G3189" t="s">
        <v>217</v>
      </c>
    </row>
    <row r="3190" spans="1:7" x14ac:dyDescent="0.25">
      <c r="A3190" s="1">
        <v>43598</v>
      </c>
      <c r="B3190" s="20" t="s">
        <v>1</v>
      </c>
      <c r="C3190" t="s">
        <v>241</v>
      </c>
      <c r="D3190">
        <v>9</v>
      </c>
      <c r="E3190" t="s">
        <v>220</v>
      </c>
      <c r="F3190">
        <v>26.4</v>
      </c>
      <c r="G3190" t="s">
        <v>217</v>
      </c>
    </row>
    <row r="3191" spans="1:7" x14ac:dyDescent="0.25">
      <c r="A3191" s="1">
        <v>43598</v>
      </c>
      <c r="B3191" s="20" t="s">
        <v>1</v>
      </c>
      <c r="C3191" t="s">
        <v>241</v>
      </c>
      <c r="D3191">
        <v>9</v>
      </c>
      <c r="E3191" t="s">
        <v>220</v>
      </c>
      <c r="F3191">
        <v>34.299999999999997</v>
      </c>
      <c r="G3191" t="s">
        <v>217</v>
      </c>
    </row>
    <row r="3192" spans="1:7" x14ac:dyDescent="0.25">
      <c r="A3192" s="1">
        <v>43598</v>
      </c>
      <c r="B3192" s="20" t="s">
        <v>1</v>
      </c>
      <c r="C3192" t="s">
        <v>241</v>
      </c>
      <c r="D3192">
        <v>9</v>
      </c>
      <c r="E3192" t="s">
        <v>220</v>
      </c>
      <c r="F3192">
        <v>9.6</v>
      </c>
    </row>
    <row r="3193" spans="1:7" x14ac:dyDescent="0.25">
      <c r="A3193" s="1">
        <v>43598</v>
      </c>
      <c r="B3193" s="20" t="s">
        <v>1</v>
      </c>
      <c r="C3193" t="s">
        <v>241</v>
      </c>
      <c r="D3193">
        <v>9</v>
      </c>
      <c r="E3193" t="s">
        <v>218</v>
      </c>
      <c r="F3193">
        <v>27.3</v>
      </c>
      <c r="G3193" t="s">
        <v>216</v>
      </c>
    </row>
    <row r="3194" spans="1:7" x14ac:dyDescent="0.25">
      <c r="A3194" s="1">
        <v>43598</v>
      </c>
      <c r="B3194" s="20" t="s">
        <v>1</v>
      </c>
      <c r="C3194" t="s">
        <v>241</v>
      </c>
      <c r="D3194">
        <v>9</v>
      </c>
      <c r="E3194" t="s">
        <v>218</v>
      </c>
      <c r="F3194">
        <v>19.3</v>
      </c>
      <c r="G3194" t="s">
        <v>217</v>
      </c>
    </row>
    <row r="3195" spans="1:7" x14ac:dyDescent="0.25">
      <c r="A3195" s="1">
        <v>43598</v>
      </c>
      <c r="B3195" s="20" t="s">
        <v>1</v>
      </c>
      <c r="C3195" t="s">
        <v>241</v>
      </c>
      <c r="D3195">
        <v>9</v>
      </c>
      <c r="E3195" t="s">
        <v>218</v>
      </c>
      <c r="F3195">
        <v>24.5</v>
      </c>
      <c r="G3195" t="s">
        <v>216</v>
      </c>
    </row>
    <row r="3196" spans="1:7" x14ac:dyDescent="0.25">
      <c r="A3196" s="1">
        <v>43598</v>
      </c>
      <c r="B3196" s="20" t="s">
        <v>1</v>
      </c>
      <c r="C3196" t="s">
        <v>241</v>
      </c>
      <c r="D3196">
        <v>9</v>
      </c>
      <c r="E3196" t="s">
        <v>218</v>
      </c>
      <c r="F3196">
        <v>16.2</v>
      </c>
    </row>
    <row r="3197" spans="1:7" x14ac:dyDescent="0.25">
      <c r="A3197" s="1">
        <v>43598</v>
      </c>
      <c r="B3197" s="20" t="s">
        <v>1</v>
      </c>
      <c r="C3197" t="s">
        <v>241</v>
      </c>
      <c r="D3197">
        <v>9</v>
      </c>
      <c r="E3197" t="s">
        <v>219</v>
      </c>
      <c r="F3197">
        <v>21.1</v>
      </c>
      <c r="G3197" t="s">
        <v>216</v>
      </c>
    </row>
    <row r="3198" spans="1:7" x14ac:dyDescent="0.25">
      <c r="A3198" s="1">
        <v>43598</v>
      </c>
      <c r="B3198" s="20" t="s">
        <v>1</v>
      </c>
      <c r="C3198" t="s">
        <v>241</v>
      </c>
      <c r="D3198">
        <v>9</v>
      </c>
      <c r="E3198" t="s">
        <v>219</v>
      </c>
      <c r="F3198">
        <v>22.6</v>
      </c>
      <c r="G3198" t="s">
        <v>217</v>
      </c>
    </row>
    <row r="3199" spans="1:7" x14ac:dyDescent="0.25">
      <c r="A3199" s="1">
        <v>43598</v>
      </c>
      <c r="B3199" s="20" t="s">
        <v>1</v>
      </c>
      <c r="C3199" t="s">
        <v>241</v>
      </c>
      <c r="D3199">
        <v>9</v>
      </c>
      <c r="E3199" t="s">
        <v>219</v>
      </c>
      <c r="F3199">
        <v>16.7</v>
      </c>
    </row>
    <row r="3200" spans="1:7" x14ac:dyDescent="0.25">
      <c r="A3200" s="1">
        <v>43598</v>
      </c>
      <c r="B3200" s="20" t="s">
        <v>1</v>
      </c>
      <c r="C3200" t="s">
        <v>241</v>
      </c>
      <c r="D3200">
        <v>9</v>
      </c>
      <c r="E3200" t="s">
        <v>219</v>
      </c>
      <c r="F3200">
        <v>13.2</v>
      </c>
    </row>
    <row r="3201" spans="1:7" x14ac:dyDescent="0.25">
      <c r="A3201" s="1">
        <v>43598</v>
      </c>
      <c r="B3201" s="20" t="s">
        <v>1</v>
      </c>
      <c r="C3201" t="s">
        <v>241</v>
      </c>
      <c r="D3201">
        <v>9</v>
      </c>
      <c r="E3201" t="s">
        <v>215</v>
      </c>
      <c r="F3201">
        <v>17.899999999999999</v>
      </c>
      <c r="G3201" t="s">
        <v>216</v>
      </c>
    </row>
    <row r="3202" spans="1:7" x14ac:dyDescent="0.25">
      <c r="A3202" s="1">
        <v>43598</v>
      </c>
      <c r="B3202" s="20" t="s">
        <v>1</v>
      </c>
      <c r="C3202" t="s">
        <v>241</v>
      </c>
      <c r="D3202">
        <v>9</v>
      </c>
      <c r="E3202" t="s">
        <v>215</v>
      </c>
      <c r="F3202">
        <v>18.3</v>
      </c>
      <c r="G3202" t="s">
        <v>216</v>
      </c>
    </row>
    <row r="3203" spans="1:7" x14ac:dyDescent="0.25">
      <c r="A3203" s="1">
        <v>43598</v>
      </c>
      <c r="B3203" s="20" t="s">
        <v>1</v>
      </c>
      <c r="C3203" t="s">
        <v>241</v>
      </c>
      <c r="D3203">
        <v>9</v>
      </c>
      <c r="E3203" t="s">
        <v>222</v>
      </c>
      <c r="F3203">
        <v>21.2</v>
      </c>
    </row>
    <row r="3204" spans="1:7" x14ac:dyDescent="0.25">
      <c r="A3204" s="1">
        <v>43598</v>
      </c>
      <c r="B3204" s="20" t="s">
        <v>1</v>
      </c>
      <c r="C3204" t="s">
        <v>241</v>
      </c>
      <c r="D3204">
        <v>9</v>
      </c>
      <c r="E3204" t="s">
        <v>222</v>
      </c>
      <c r="F3204">
        <v>22.5</v>
      </c>
    </row>
    <row r="3205" spans="1:7" x14ac:dyDescent="0.25">
      <c r="A3205" s="1">
        <v>43598</v>
      </c>
      <c r="B3205" s="20" t="s">
        <v>1</v>
      </c>
      <c r="C3205" t="s">
        <v>241</v>
      </c>
      <c r="D3205">
        <v>9</v>
      </c>
      <c r="E3205" t="s">
        <v>222</v>
      </c>
      <c r="F3205">
        <v>14.4</v>
      </c>
    </row>
    <row r="3206" spans="1:7" x14ac:dyDescent="0.25">
      <c r="A3206" s="1">
        <v>43598</v>
      </c>
      <c r="B3206" s="20" t="s">
        <v>1</v>
      </c>
      <c r="C3206" t="s">
        <v>241</v>
      </c>
      <c r="D3206">
        <v>9</v>
      </c>
      <c r="E3206" t="s">
        <v>222</v>
      </c>
      <c r="F3206">
        <v>9.6999999999999993</v>
      </c>
    </row>
    <row r="3207" spans="1:7" x14ac:dyDescent="0.25">
      <c r="A3207" s="1">
        <v>43598</v>
      </c>
      <c r="B3207" s="20" t="s">
        <v>1</v>
      </c>
      <c r="C3207" t="s">
        <v>241</v>
      </c>
      <c r="D3207">
        <v>10</v>
      </c>
      <c r="E3207" t="s">
        <v>215</v>
      </c>
      <c r="F3207">
        <v>16.2</v>
      </c>
      <c r="G3207" t="s">
        <v>216</v>
      </c>
    </row>
    <row r="3208" spans="1:7" x14ac:dyDescent="0.25">
      <c r="A3208" s="1">
        <v>43598</v>
      </c>
      <c r="B3208" s="20" t="s">
        <v>1</v>
      </c>
      <c r="C3208" t="s">
        <v>241</v>
      </c>
      <c r="D3208">
        <v>10</v>
      </c>
      <c r="E3208" t="s">
        <v>215</v>
      </c>
      <c r="F3208">
        <v>16.600000000000001</v>
      </c>
      <c r="G3208" t="s">
        <v>216</v>
      </c>
    </row>
    <row r="3209" spans="1:7" x14ac:dyDescent="0.25">
      <c r="A3209" s="1">
        <v>43598</v>
      </c>
      <c r="B3209" s="20" t="s">
        <v>1</v>
      </c>
      <c r="C3209" t="s">
        <v>241</v>
      </c>
      <c r="D3209">
        <v>10</v>
      </c>
      <c r="E3209" t="s">
        <v>215</v>
      </c>
      <c r="F3209">
        <v>10.1</v>
      </c>
      <c r="G3209" t="s">
        <v>217</v>
      </c>
    </row>
    <row r="3210" spans="1:7" x14ac:dyDescent="0.25">
      <c r="A3210" s="1">
        <v>43598</v>
      </c>
      <c r="B3210" s="20" t="s">
        <v>1</v>
      </c>
      <c r="C3210" t="s">
        <v>241</v>
      </c>
      <c r="D3210">
        <v>10</v>
      </c>
      <c r="E3210" t="s">
        <v>221</v>
      </c>
      <c r="F3210">
        <v>25.5</v>
      </c>
    </row>
    <row r="3211" spans="1:7" x14ac:dyDescent="0.25">
      <c r="A3211" s="1">
        <v>43598</v>
      </c>
      <c r="B3211" s="20" t="s">
        <v>1</v>
      </c>
      <c r="C3211" t="s">
        <v>241</v>
      </c>
      <c r="D3211">
        <v>10</v>
      </c>
      <c r="E3211" t="s">
        <v>220</v>
      </c>
      <c r="F3211">
        <v>23.6</v>
      </c>
      <c r="G3211" t="s">
        <v>216</v>
      </c>
    </row>
    <row r="3212" spans="1:7" x14ac:dyDescent="0.25">
      <c r="A3212" s="1">
        <v>43598</v>
      </c>
      <c r="B3212" s="20" t="s">
        <v>1</v>
      </c>
      <c r="C3212" t="s">
        <v>241</v>
      </c>
      <c r="D3212">
        <v>10</v>
      </c>
      <c r="E3212" t="s">
        <v>218</v>
      </c>
      <c r="F3212">
        <v>20.3</v>
      </c>
      <c r="G3212" t="s">
        <v>217</v>
      </c>
    </row>
    <row r="3213" spans="1:7" x14ac:dyDescent="0.25">
      <c r="A3213" s="1">
        <v>43598</v>
      </c>
      <c r="B3213" s="20" t="s">
        <v>1</v>
      </c>
      <c r="C3213" t="s">
        <v>241</v>
      </c>
      <c r="D3213">
        <v>10</v>
      </c>
      <c r="E3213" t="s">
        <v>218</v>
      </c>
      <c r="F3213">
        <v>10.199999999999999</v>
      </c>
    </row>
    <row r="3214" spans="1:7" x14ac:dyDescent="0.25">
      <c r="A3214" s="1">
        <v>43598</v>
      </c>
      <c r="B3214" s="20" t="s">
        <v>1</v>
      </c>
      <c r="C3214" t="s">
        <v>241</v>
      </c>
      <c r="D3214">
        <v>10</v>
      </c>
      <c r="E3214" t="s">
        <v>219</v>
      </c>
      <c r="F3214">
        <v>25.2</v>
      </c>
      <c r="G3214" t="s">
        <v>217</v>
      </c>
    </row>
    <row r="3215" spans="1:7" x14ac:dyDescent="0.25">
      <c r="A3215" s="1">
        <v>43598</v>
      </c>
      <c r="B3215" s="20" t="s">
        <v>1</v>
      </c>
      <c r="C3215" t="s">
        <v>241</v>
      </c>
      <c r="D3215">
        <v>10</v>
      </c>
      <c r="E3215" t="s">
        <v>219</v>
      </c>
      <c r="F3215">
        <v>27.2</v>
      </c>
      <c r="G3215" t="s">
        <v>217</v>
      </c>
    </row>
    <row r="3216" spans="1:7" x14ac:dyDescent="0.25">
      <c r="A3216" s="1">
        <v>43598</v>
      </c>
      <c r="B3216" s="20" t="s">
        <v>1</v>
      </c>
      <c r="C3216" t="s">
        <v>241</v>
      </c>
      <c r="D3216">
        <v>10</v>
      </c>
      <c r="E3216" t="s">
        <v>219</v>
      </c>
      <c r="F3216">
        <v>21.7</v>
      </c>
      <c r="G3216" t="s">
        <v>216</v>
      </c>
    </row>
    <row r="3217" spans="1:7" x14ac:dyDescent="0.25">
      <c r="A3217" s="1">
        <v>43598</v>
      </c>
      <c r="B3217" s="20" t="s">
        <v>1</v>
      </c>
      <c r="C3217" t="s">
        <v>241</v>
      </c>
      <c r="D3217">
        <v>10</v>
      </c>
      <c r="E3217" t="s">
        <v>219</v>
      </c>
      <c r="F3217">
        <v>24.6</v>
      </c>
      <c r="G3217" t="s">
        <v>217</v>
      </c>
    </row>
    <row r="3218" spans="1:7" x14ac:dyDescent="0.25">
      <c r="A3218" s="1">
        <v>43598</v>
      </c>
      <c r="B3218" s="20" t="s">
        <v>1</v>
      </c>
      <c r="C3218" t="s">
        <v>241</v>
      </c>
      <c r="D3218">
        <v>10</v>
      </c>
      <c r="E3218" t="s">
        <v>219</v>
      </c>
      <c r="F3218">
        <v>22.1</v>
      </c>
      <c r="G3218" t="s">
        <v>216</v>
      </c>
    </row>
    <row r="3219" spans="1:7" x14ac:dyDescent="0.25">
      <c r="A3219" s="1">
        <v>43598</v>
      </c>
      <c r="B3219" s="20" t="s">
        <v>1</v>
      </c>
      <c r="C3219" t="s">
        <v>241</v>
      </c>
      <c r="D3219">
        <v>10</v>
      </c>
      <c r="E3219" t="s">
        <v>219</v>
      </c>
      <c r="F3219">
        <v>11.4</v>
      </c>
    </row>
    <row r="3220" spans="1:7" x14ac:dyDescent="0.25">
      <c r="A3220" s="1">
        <v>43598</v>
      </c>
      <c r="B3220" s="20" t="s">
        <v>1</v>
      </c>
      <c r="C3220" t="s">
        <v>241</v>
      </c>
      <c r="D3220">
        <v>10</v>
      </c>
      <c r="E3220" t="s">
        <v>219</v>
      </c>
      <c r="F3220">
        <v>17.600000000000001</v>
      </c>
    </row>
    <row r="3221" spans="1:7" x14ac:dyDescent="0.25">
      <c r="A3221" s="1">
        <v>43598</v>
      </c>
      <c r="B3221" s="20" t="s">
        <v>1</v>
      </c>
      <c r="C3221" t="s">
        <v>241</v>
      </c>
      <c r="D3221">
        <v>10</v>
      </c>
      <c r="E3221" t="s">
        <v>219</v>
      </c>
      <c r="F3221">
        <v>14.4</v>
      </c>
    </row>
    <row r="3222" spans="1:7" x14ac:dyDescent="0.25">
      <c r="A3222" s="1">
        <v>43598</v>
      </c>
      <c r="B3222" s="20" t="s">
        <v>1</v>
      </c>
      <c r="C3222" t="s">
        <v>241</v>
      </c>
      <c r="D3222">
        <v>10</v>
      </c>
      <c r="E3222" t="s">
        <v>237</v>
      </c>
      <c r="F3222">
        <v>53</v>
      </c>
    </row>
    <row r="3223" spans="1:7" x14ac:dyDescent="0.25">
      <c r="A3223" s="1">
        <v>43598</v>
      </c>
      <c r="B3223" s="20" t="s">
        <v>1</v>
      </c>
      <c r="C3223" t="s">
        <v>241</v>
      </c>
      <c r="D3223">
        <v>11</v>
      </c>
      <c r="E3223" t="s">
        <v>220</v>
      </c>
      <c r="F3223">
        <v>11.5</v>
      </c>
    </row>
    <row r="3224" spans="1:7" x14ac:dyDescent="0.25">
      <c r="A3224" s="1">
        <v>43598</v>
      </c>
      <c r="B3224" s="20" t="s">
        <v>1</v>
      </c>
      <c r="C3224" t="s">
        <v>241</v>
      </c>
      <c r="D3224">
        <v>11</v>
      </c>
      <c r="E3224" t="s">
        <v>220</v>
      </c>
      <c r="F3224">
        <v>9.6999999999999993</v>
      </c>
    </row>
    <row r="3225" spans="1:7" x14ac:dyDescent="0.25">
      <c r="A3225" s="1">
        <v>43598</v>
      </c>
      <c r="B3225" s="20" t="s">
        <v>1</v>
      </c>
      <c r="C3225" t="s">
        <v>241</v>
      </c>
      <c r="D3225">
        <v>11</v>
      </c>
      <c r="E3225" t="s">
        <v>220</v>
      </c>
      <c r="F3225">
        <v>11.7</v>
      </c>
    </row>
    <row r="3226" spans="1:7" x14ac:dyDescent="0.25">
      <c r="A3226" s="1">
        <v>43598</v>
      </c>
      <c r="B3226" s="20" t="s">
        <v>1</v>
      </c>
      <c r="C3226" t="s">
        <v>241</v>
      </c>
      <c r="D3226">
        <v>11</v>
      </c>
      <c r="E3226" t="s">
        <v>220</v>
      </c>
      <c r="F3226">
        <v>11.2</v>
      </c>
    </row>
    <row r="3227" spans="1:7" x14ac:dyDescent="0.25">
      <c r="A3227" s="1">
        <v>43598</v>
      </c>
      <c r="B3227" s="20" t="s">
        <v>1</v>
      </c>
      <c r="C3227" t="s">
        <v>241</v>
      </c>
      <c r="D3227">
        <v>11</v>
      </c>
      <c r="E3227" t="s">
        <v>215</v>
      </c>
      <c r="F3227">
        <v>12.2</v>
      </c>
      <c r="G3227" t="s">
        <v>217</v>
      </c>
    </row>
    <row r="3228" spans="1:7" x14ac:dyDescent="0.25">
      <c r="A3228" s="1">
        <v>43598</v>
      </c>
      <c r="B3228" s="20" t="s">
        <v>1</v>
      </c>
      <c r="C3228" t="s">
        <v>241</v>
      </c>
      <c r="D3228">
        <v>11</v>
      </c>
      <c r="E3228" t="s">
        <v>225</v>
      </c>
      <c r="F3228">
        <v>21.9</v>
      </c>
      <c r="G3228" t="s">
        <v>216</v>
      </c>
    </row>
    <row r="3229" spans="1:7" x14ac:dyDescent="0.25">
      <c r="A3229" s="1">
        <v>43598</v>
      </c>
      <c r="B3229" s="20" t="s">
        <v>1</v>
      </c>
      <c r="C3229" t="s">
        <v>241</v>
      </c>
      <c r="D3229">
        <v>11</v>
      </c>
      <c r="E3229" t="s">
        <v>218</v>
      </c>
      <c r="F3229">
        <v>25.6</v>
      </c>
      <c r="G3229" t="s">
        <v>216</v>
      </c>
    </row>
    <row r="3230" spans="1:7" x14ac:dyDescent="0.25">
      <c r="A3230" s="1">
        <v>43598</v>
      </c>
      <c r="B3230" s="20" t="s">
        <v>1</v>
      </c>
      <c r="C3230" t="s">
        <v>241</v>
      </c>
      <c r="D3230">
        <v>11</v>
      </c>
      <c r="E3230" t="s">
        <v>218</v>
      </c>
      <c r="F3230">
        <v>19.899999999999999</v>
      </c>
      <c r="G3230" t="s">
        <v>217</v>
      </c>
    </row>
    <row r="3231" spans="1:7" x14ac:dyDescent="0.25">
      <c r="A3231" s="1">
        <v>43598</v>
      </c>
      <c r="B3231" s="20" t="s">
        <v>1</v>
      </c>
      <c r="C3231" t="s">
        <v>241</v>
      </c>
      <c r="D3231">
        <v>11</v>
      </c>
      <c r="E3231" t="s">
        <v>218</v>
      </c>
      <c r="F3231">
        <v>18.5</v>
      </c>
      <c r="G3231" t="s">
        <v>216</v>
      </c>
    </row>
    <row r="3232" spans="1:7" x14ac:dyDescent="0.25">
      <c r="A3232" s="1">
        <v>43598</v>
      </c>
      <c r="B3232" s="20" t="s">
        <v>1</v>
      </c>
      <c r="C3232" t="s">
        <v>241</v>
      </c>
      <c r="D3232">
        <v>11</v>
      </c>
      <c r="E3232" t="s">
        <v>226</v>
      </c>
      <c r="F3232">
        <v>5.4</v>
      </c>
      <c r="G3232" t="s">
        <v>216</v>
      </c>
    </row>
    <row r="3233" spans="1:7" x14ac:dyDescent="0.25">
      <c r="A3233" s="1">
        <v>43598</v>
      </c>
      <c r="B3233" s="20" t="s">
        <v>1</v>
      </c>
      <c r="C3233" t="s">
        <v>241</v>
      </c>
      <c r="D3233">
        <v>11</v>
      </c>
      <c r="E3233" t="s">
        <v>226</v>
      </c>
      <c r="F3233">
        <v>7.8</v>
      </c>
      <c r="G3233" t="s">
        <v>216</v>
      </c>
    </row>
    <row r="3234" spans="1:7" x14ac:dyDescent="0.25">
      <c r="A3234" s="1">
        <v>43598</v>
      </c>
      <c r="B3234" s="20" t="s">
        <v>1</v>
      </c>
      <c r="C3234" t="s">
        <v>241</v>
      </c>
      <c r="D3234">
        <v>12</v>
      </c>
      <c r="E3234" t="s">
        <v>221</v>
      </c>
      <c r="F3234">
        <v>22.6</v>
      </c>
    </row>
    <row r="3235" spans="1:7" x14ac:dyDescent="0.25">
      <c r="A3235" s="1">
        <v>43598</v>
      </c>
      <c r="B3235" s="20" t="s">
        <v>1</v>
      </c>
      <c r="C3235" t="s">
        <v>241</v>
      </c>
      <c r="D3235">
        <v>12</v>
      </c>
      <c r="E3235" t="s">
        <v>218</v>
      </c>
      <c r="F3235">
        <v>14.3</v>
      </c>
    </row>
    <row r="3236" spans="1:7" x14ac:dyDescent="0.25">
      <c r="A3236" s="1">
        <v>43598</v>
      </c>
      <c r="B3236" s="20" t="s">
        <v>1</v>
      </c>
      <c r="C3236" t="s">
        <v>241</v>
      </c>
      <c r="D3236">
        <v>12</v>
      </c>
      <c r="E3236" t="s">
        <v>218</v>
      </c>
      <c r="F3236">
        <v>17.399999999999999</v>
      </c>
      <c r="G3236" t="s">
        <v>217</v>
      </c>
    </row>
    <row r="3237" spans="1:7" x14ac:dyDescent="0.25">
      <c r="A3237" s="1">
        <v>43598</v>
      </c>
      <c r="B3237" s="20" t="s">
        <v>1</v>
      </c>
      <c r="C3237" t="s">
        <v>241</v>
      </c>
      <c r="D3237">
        <v>12</v>
      </c>
      <c r="E3237" t="s">
        <v>218</v>
      </c>
      <c r="F3237">
        <v>8.6999999999999993</v>
      </c>
    </row>
    <row r="3238" spans="1:7" x14ac:dyDescent="0.25">
      <c r="A3238" s="1">
        <v>43598</v>
      </c>
      <c r="B3238" s="20" t="s">
        <v>1</v>
      </c>
      <c r="C3238" t="s">
        <v>241</v>
      </c>
      <c r="D3238">
        <v>12</v>
      </c>
      <c r="E3238" t="s">
        <v>222</v>
      </c>
      <c r="F3238">
        <v>17.3</v>
      </c>
    </row>
    <row r="3239" spans="1:7" x14ac:dyDescent="0.25">
      <c r="A3239" s="1">
        <v>43598</v>
      </c>
      <c r="B3239" s="20" t="s">
        <v>1</v>
      </c>
      <c r="C3239" t="s">
        <v>241</v>
      </c>
      <c r="D3239">
        <v>12</v>
      </c>
      <c r="E3239" t="s">
        <v>222</v>
      </c>
      <c r="F3239">
        <v>17.100000000000001</v>
      </c>
    </row>
    <row r="3240" spans="1:7" x14ac:dyDescent="0.25">
      <c r="A3240" s="1">
        <v>43598</v>
      </c>
      <c r="B3240" s="20" t="s">
        <v>1</v>
      </c>
      <c r="C3240" t="s">
        <v>241</v>
      </c>
      <c r="D3240">
        <v>12</v>
      </c>
      <c r="E3240" t="s">
        <v>222</v>
      </c>
      <c r="F3240">
        <v>14.7</v>
      </c>
    </row>
    <row r="3241" spans="1:7" x14ac:dyDescent="0.25">
      <c r="A3241" s="1">
        <v>43598</v>
      </c>
      <c r="B3241" s="20" t="s">
        <v>1</v>
      </c>
      <c r="C3241" t="s">
        <v>241</v>
      </c>
      <c r="D3241">
        <v>12</v>
      </c>
      <c r="E3241" t="s">
        <v>222</v>
      </c>
      <c r="F3241">
        <v>16.2</v>
      </c>
    </row>
    <row r="3242" spans="1:7" x14ac:dyDescent="0.25">
      <c r="A3242" s="1">
        <v>43598</v>
      </c>
      <c r="B3242" s="20" t="s">
        <v>1</v>
      </c>
      <c r="C3242" t="s">
        <v>241</v>
      </c>
      <c r="D3242">
        <v>12</v>
      </c>
      <c r="E3242" t="s">
        <v>222</v>
      </c>
      <c r="F3242">
        <v>15.3</v>
      </c>
    </row>
    <row r="3243" spans="1:7" x14ac:dyDescent="0.25">
      <c r="A3243" s="1">
        <v>43598</v>
      </c>
      <c r="B3243" s="20" t="s">
        <v>1</v>
      </c>
      <c r="C3243" t="s">
        <v>241</v>
      </c>
      <c r="D3243">
        <v>12</v>
      </c>
      <c r="E3243" t="s">
        <v>222</v>
      </c>
      <c r="F3243">
        <v>15.2</v>
      </c>
    </row>
    <row r="3244" spans="1:7" x14ac:dyDescent="0.25">
      <c r="A3244" s="1">
        <v>43598</v>
      </c>
      <c r="B3244" s="20" t="s">
        <v>1</v>
      </c>
      <c r="C3244" t="s">
        <v>241</v>
      </c>
      <c r="D3244">
        <v>12</v>
      </c>
      <c r="E3244" t="s">
        <v>222</v>
      </c>
      <c r="F3244">
        <v>15.6</v>
      </c>
    </row>
    <row r="3245" spans="1:7" x14ac:dyDescent="0.25">
      <c r="A3245" s="1">
        <v>43598</v>
      </c>
      <c r="B3245" s="20" t="s">
        <v>1</v>
      </c>
      <c r="C3245" t="s">
        <v>241</v>
      </c>
      <c r="D3245">
        <v>12</v>
      </c>
      <c r="E3245" t="s">
        <v>222</v>
      </c>
      <c r="F3245">
        <v>13.6</v>
      </c>
    </row>
    <row r="3246" spans="1:7" x14ac:dyDescent="0.25">
      <c r="A3246" s="1">
        <v>43598</v>
      </c>
      <c r="B3246" s="20" t="s">
        <v>1</v>
      </c>
      <c r="C3246" t="s">
        <v>241</v>
      </c>
      <c r="D3246">
        <v>12</v>
      </c>
      <c r="E3246" t="s">
        <v>222</v>
      </c>
      <c r="F3246">
        <v>11.4</v>
      </c>
    </row>
    <row r="3247" spans="1:7" x14ac:dyDescent="0.25">
      <c r="A3247" s="1">
        <v>43598</v>
      </c>
      <c r="B3247" s="20" t="s">
        <v>1</v>
      </c>
      <c r="C3247" t="s">
        <v>241</v>
      </c>
      <c r="D3247">
        <v>12</v>
      </c>
      <c r="E3247" t="s">
        <v>222</v>
      </c>
      <c r="F3247">
        <v>14.4</v>
      </c>
    </row>
    <row r="3248" spans="1:7" x14ac:dyDescent="0.25">
      <c r="A3248" s="1">
        <v>43598</v>
      </c>
      <c r="B3248" s="20" t="s">
        <v>1</v>
      </c>
      <c r="C3248" t="s">
        <v>241</v>
      </c>
      <c r="D3248">
        <v>12</v>
      </c>
      <c r="E3248" t="s">
        <v>222</v>
      </c>
      <c r="F3248">
        <v>11.2</v>
      </c>
    </row>
    <row r="3249" spans="1:8" x14ac:dyDescent="0.25">
      <c r="A3249" s="1">
        <v>43598</v>
      </c>
      <c r="B3249" s="20" t="s">
        <v>1</v>
      </c>
      <c r="C3249" t="s">
        <v>241</v>
      </c>
      <c r="D3249">
        <v>12</v>
      </c>
      <c r="E3249" t="s">
        <v>219</v>
      </c>
      <c r="F3249">
        <v>17.8</v>
      </c>
    </row>
    <row r="3250" spans="1:8" x14ac:dyDescent="0.25">
      <c r="A3250" s="1">
        <v>43598</v>
      </c>
      <c r="B3250" s="20" t="s">
        <v>1</v>
      </c>
      <c r="C3250" t="s">
        <v>241</v>
      </c>
      <c r="D3250">
        <v>12</v>
      </c>
      <c r="E3250" t="s">
        <v>219</v>
      </c>
      <c r="F3250">
        <v>15.3</v>
      </c>
    </row>
    <row r="3251" spans="1:8" x14ac:dyDescent="0.25">
      <c r="A3251" s="1">
        <v>43598</v>
      </c>
      <c r="B3251" s="20" t="s">
        <v>1</v>
      </c>
      <c r="C3251" t="s">
        <v>241</v>
      </c>
      <c r="D3251">
        <v>12</v>
      </c>
      <c r="E3251" t="s">
        <v>219</v>
      </c>
      <c r="F3251">
        <v>11.5</v>
      </c>
    </row>
    <row r="3252" spans="1:8" x14ac:dyDescent="0.25">
      <c r="A3252" s="1">
        <v>43598</v>
      </c>
      <c r="B3252" s="20" t="s">
        <v>1</v>
      </c>
      <c r="C3252" t="s">
        <v>241</v>
      </c>
      <c r="D3252">
        <v>12</v>
      </c>
      <c r="E3252" t="s">
        <v>219</v>
      </c>
      <c r="F3252">
        <v>8.5</v>
      </c>
    </row>
    <row r="3253" spans="1:8" x14ac:dyDescent="0.25">
      <c r="A3253" s="1">
        <v>43598</v>
      </c>
      <c r="B3253" s="20" t="s">
        <v>1</v>
      </c>
      <c r="C3253" t="s">
        <v>241</v>
      </c>
      <c r="D3253">
        <v>12</v>
      </c>
      <c r="E3253" t="s">
        <v>215</v>
      </c>
      <c r="F3253">
        <v>13.4</v>
      </c>
      <c r="G3253" t="s">
        <v>216</v>
      </c>
    </row>
    <row r="3254" spans="1:8" x14ac:dyDescent="0.25">
      <c r="A3254" s="1">
        <v>43598</v>
      </c>
      <c r="B3254" s="20" t="s">
        <v>1</v>
      </c>
      <c r="C3254" t="s">
        <v>241</v>
      </c>
      <c r="D3254">
        <v>12</v>
      </c>
      <c r="E3254" t="s">
        <v>215</v>
      </c>
      <c r="F3254">
        <v>15.7</v>
      </c>
    </row>
    <row r="3255" spans="1:8" x14ac:dyDescent="0.25">
      <c r="A3255" s="1">
        <v>43598</v>
      </c>
      <c r="B3255" s="20" t="s">
        <v>1</v>
      </c>
      <c r="C3255" t="s">
        <v>241</v>
      </c>
      <c r="D3255">
        <v>12</v>
      </c>
      <c r="E3255" t="s">
        <v>215</v>
      </c>
      <c r="F3255">
        <v>10.5</v>
      </c>
    </row>
    <row r="3256" spans="1:8" x14ac:dyDescent="0.25">
      <c r="A3256" s="1">
        <v>43598</v>
      </c>
      <c r="B3256" s="20" t="s">
        <v>1</v>
      </c>
      <c r="C3256" t="s">
        <v>241</v>
      </c>
      <c r="D3256">
        <v>12</v>
      </c>
      <c r="E3256" t="s">
        <v>215</v>
      </c>
      <c r="F3256">
        <v>11.7</v>
      </c>
      <c r="G3256" t="s">
        <v>217</v>
      </c>
    </row>
    <row r="3257" spans="1:8" x14ac:dyDescent="0.25">
      <c r="A3257" s="1">
        <v>43598</v>
      </c>
      <c r="B3257" s="20" t="s">
        <v>1</v>
      </c>
      <c r="C3257" t="s">
        <v>241</v>
      </c>
      <c r="D3257">
        <v>12</v>
      </c>
      <c r="E3257" t="s">
        <v>226</v>
      </c>
      <c r="F3257">
        <v>19.2</v>
      </c>
      <c r="G3257" t="s">
        <v>216</v>
      </c>
    </row>
    <row r="3258" spans="1:8" x14ac:dyDescent="0.25">
      <c r="A3258" s="1">
        <v>43598</v>
      </c>
      <c r="B3258" s="20" t="s">
        <v>1</v>
      </c>
      <c r="C3258" t="s">
        <v>241</v>
      </c>
      <c r="D3258">
        <v>13</v>
      </c>
      <c r="E3258" t="s">
        <v>215</v>
      </c>
      <c r="F3258">
        <v>13.3</v>
      </c>
      <c r="G3258" t="s">
        <v>217</v>
      </c>
    </row>
    <row r="3259" spans="1:8" x14ac:dyDescent="0.25">
      <c r="A3259" s="1">
        <v>43598</v>
      </c>
      <c r="B3259" s="20" t="s">
        <v>1</v>
      </c>
      <c r="C3259" t="s">
        <v>241</v>
      </c>
      <c r="D3259">
        <v>13</v>
      </c>
      <c r="E3259" t="s">
        <v>219</v>
      </c>
      <c r="F3259">
        <v>9.5</v>
      </c>
    </row>
    <row r="3260" spans="1:8" x14ac:dyDescent="0.25">
      <c r="A3260" s="1">
        <v>43598</v>
      </c>
      <c r="B3260" s="20" t="s">
        <v>1</v>
      </c>
      <c r="C3260" t="s">
        <v>241</v>
      </c>
      <c r="D3260">
        <v>13</v>
      </c>
      <c r="E3260" t="s">
        <v>218</v>
      </c>
      <c r="F3260">
        <v>12.1</v>
      </c>
    </row>
    <row r="3261" spans="1:8" x14ac:dyDescent="0.25">
      <c r="A3261" s="1">
        <v>43598</v>
      </c>
      <c r="B3261" s="20" t="s">
        <v>1</v>
      </c>
      <c r="C3261" t="s">
        <v>241</v>
      </c>
      <c r="D3261">
        <v>13</v>
      </c>
      <c r="E3261" t="s">
        <v>218</v>
      </c>
      <c r="F3261">
        <v>12</v>
      </c>
    </row>
    <row r="3262" spans="1:8" x14ac:dyDescent="0.25">
      <c r="A3262" s="1">
        <v>43598</v>
      </c>
      <c r="B3262" s="20" t="s">
        <v>1</v>
      </c>
      <c r="C3262" t="s">
        <v>241</v>
      </c>
      <c r="D3262">
        <v>13</v>
      </c>
      <c r="E3262" t="s">
        <v>226</v>
      </c>
      <c r="F3262">
        <v>17.2</v>
      </c>
      <c r="G3262" t="s">
        <v>217</v>
      </c>
      <c r="H3262">
        <v>2</v>
      </c>
    </row>
    <row r="3263" spans="1:8" x14ac:dyDescent="0.25">
      <c r="A3263" s="1">
        <v>43598</v>
      </c>
      <c r="B3263" s="20" t="s">
        <v>1</v>
      </c>
      <c r="C3263" t="s">
        <v>241</v>
      </c>
      <c r="D3263">
        <v>13</v>
      </c>
      <c r="E3263" t="s">
        <v>226</v>
      </c>
      <c r="F3263">
        <v>16.399999999999999</v>
      </c>
      <c r="G3263" t="s">
        <v>217</v>
      </c>
      <c r="H3263">
        <v>2</v>
      </c>
    </row>
    <row r="3264" spans="1:8" x14ac:dyDescent="0.25">
      <c r="A3264" s="1">
        <v>43598</v>
      </c>
      <c r="B3264" s="20" t="s">
        <v>1</v>
      </c>
      <c r="C3264" t="s">
        <v>241</v>
      </c>
      <c r="D3264">
        <v>13</v>
      </c>
      <c r="E3264" t="s">
        <v>226</v>
      </c>
      <c r="F3264">
        <v>17.5</v>
      </c>
      <c r="G3264" t="s">
        <v>217</v>
      </c>
      <c r="H3264">
        <v>2</v>
      </c>
    </row>
    <row r="3265" spans="1:7" x14ac:dyDescent="0.25">
      <c r="A3265" s="1">
        <v>43598</v>
      </c>
      <c r="B3265" s="20" t="s">
        <v>1</v>
      </c>
      <c r="C3265" t="s">
        <v>241</v>
      </c>
      <c r="D3265">
        <v>13</v>
      </c>
      <c r="E3265" t="s">
        <v>226</v>
      </c>
      <c r="F3265">
        <v>16.3</v>
      </c>
      <c r="G3265" t="s">
        <v>216</v>
      </c>
    </row>
    <row r="3266" spans="1:7" x14ac:dyDescent="0.25">
      <c r="A3266" s="1">
        <v>43598</v>
      </c>
      <c r="B3266" s="20" t="s">
        <v>1</v>
      </c>
      <c r="C3266" t="s">
        <v>241</v>
      </c>
      <c r="D3266">
        <v>14</v>
      </c>
      <c r="E3266" t="s">
        <v>215</v>
      </c>
      <c r="F3266">
        <v>15</v>
      </c>
      <c r="G3266" t="s">
        <v>216</v>
      </c>
    </row>
    <row r="3267" spans="1:7" x14ac:dyDescent="0.25">
      <c r="A3267" s="1">
        <v>43598</v>
      </c>
      <c r="B3267" s="20" t="s">
        <v>1</v>
      </c>
      <c r="C3267" t="s">
        <v>241</v>
      </c>
      <c r="D3267">
        <v>14</v>
      </c>
      <c r="E3267" t="s">
        <v>215</v>
      </c>
      <c r="F3267">
        <v>16.399999999999999</v>
      </c>
      <c r="G3267" t="s">
        <v>216</v>
      </c>
    </row>
    <row r="3268" spans="1:7" x14ac:dyDescent="0.25">
      <c r="A3268" s="1">
        <v>43598</v>
      </c>
      <c r="B3268" s="20" t="s">
        <v>1</v>
      </c>
      <c r="C3268" t="s">
        <v>241</v>
      </c>
      <c r="D3268">
        <v>14</v>
      </c>
      <c r="E3268" t="s">
        <v>215</v>
      </c>
      <c r="F3268">
        <v>16.100000000000001</v>
      </c>
      <c r="G3268" t="s">
        <v>216</v>
      </c>
    </row>
    <row r="3269" spans="1:7" x14ac:dyDescent="0.25">
      <c r="A3269" s="1">
        <v>43598</v>
      </c>
      <c r="B3269" s="20" t="s">
        <v>1</v>
      </c>
      <c r="C3269" t="s">
        <v>241</v>
      </c>
      <c r="D3269">
        <v>14</v>
      </c>
      <c r="E3269" t="s">
        <v>215</v>
      </c>
      <c r="F3269">
        <v>14.8</v>
      </c>
      <c r="G3269" t="s">
        <v>216</v>
      </c>
    </row>
    <row r="3270" spans="1:7" x14ac:dyDescent="0.25">
      <c r="A3270" s="1">
        <v>43598</v>
      </c>
      <c r="B3270" s="20" t="s">
        <v>1</v>
      </c>
      <c r="C3270" t="s">
        <v>241</v>
      </c>
      <c r="D3270">
        <v>14</v>
      </c>
      <c r="E3270" t="s">
        <v>222</v>
      </c>
      <c r="F3270">
        <v>10.4</v>
      </c>
    </row>
    <row r="3271" spans="1:7" x14ac:dyDescent="0.25">
      <c r="A3271" s="1">
        <v>43598</v>
      </c>
      <c r="B3271" s="20" t="s">
        <v>1</v>
      </c>
      <c r="C3271" t="s">
        <v>241</v>
      </c>
      <c r="D3271">
        <v>14</v>
      </c>
      <c r="E3271" t="s">
        <v>226</v>
      </c>
      <c r="F3271">
        <v>19.7</v>
      </c>
      <c r="G3271" t="s">
        <v>216</v>
      </c>
    </row>
    <row r="3272" spans="1:7" x14ac:dyDescent="0.25">
      <c r="A3272" s="1">
        <v>43669</v>
      </c>
      <c r="B3272" t="s">
        <v>256</v>
      </c>
      <c r="C3272" t="s">
        <v>232</v>
      </c>
      <c r="D3272">
        <v>1</v>
      </c>
      <c r="E3272" t="s">
        <v>219</v>
      </c>
      <c r="F3272">
        <v>21.2</v>
      </c>
      <c r="G3272" t="s">
        <v>217</v>
      </c>
    </row>
    <row r="3273" spans="1:7" x14ac:dyDescent="0.25">
      <c r="A3273" s="1">
        <v>43669</v>
      </c>
      <c r="B3273" t="s">
        <v>256</v>
      </c>
      <c r="C3273" t="s">
        <v>232</v>
      </c>
      <c r="D3273">
        <v>1</v>
      </c>
      <c r="E3273" t="s">
        <v>219</v>
      </c>
      <c r="F3273">
        <v>20.8</v>
      </c>
      <c r="G3273" t="s">
        <v>216</v>
      </c>
    </row>
    <row r="3274" spans="1:7" x14ac:dyDescent="0.25">
      <c r="A3274" s="1">
        <v>43669</v>
      </c>
      <c r="B3274" t="s">
        <v>256</v>
      </c>
      <c r="C3274" t="s">
        <v>232</v>
      </c>
      <c r="D3274">
        <v>1</v>
      </c>
      <c r="E3274" t="s">
        <v>215</v>
      </c>
      <c r="F3274">
        <v>8.4</v>
      </c>
    </row>
    <row r="3275" spans="1:7" x14ac:dyDescent="0.25">
      <c r="A3275" s="1">
        <v>43669</v>
      </c>
      <c r="B3275" t="s">
        <v>256</v>
      </c>
      <c r="C3275" t="s">
        <v>232</v>
      </c>
      <c r="D3275">
        <v>1</v>
      </c>
      <c r="E3275" t="s">
        <v>215</v>
      </c>
      <c r="F3275">
        <v>9.1999999999999993</v>
      </c>
    </row>
    <row r="3276" spans="1:7" x14ac:dyDescent="0.25">
      <c r="A3276" s="1">
        <v>43669</v>
      </c>
      <c r="B3276" t="s">
        <v>256</v>
      </c>
      <c r="C3276" t="s">
        <v>232</v>
      </c>
      <c r="D3276">
        <v>1</v>
      </c>
      <c r="E3276" t="s">
        <v>225</v>
      </c>
      <c r="F3276">
        <v>9.9</v>
      </c>
    </row>
    <row r="3277" spans="1:7" x14ac:dyDescent="0.25">
      <c r="A3277" s="1">
        <v>43669</v>
      </c>
      <c r="B3277" t="s">
        <v>256</v>
      </c>
      <c r="C3277" t="s">
        <v>232</v>
      </c>
      <c r="D3277">
        <v>1</v>
      </c>
      <c r="E3277" t="s">
        <v>220</v>
      </c>
      <c r="F3277">
        <v>15</v>
      </c>
    </row>
    <row r="3278" spans="1:7" x14ac:dyDescent="0.25">
      <c r="A3278" s="1">
        <v>43669</v>
      </c>
      <c r="B3278" t="s">
        <v>256</v>
      </c>
      <c r="C3278" t="s">
        <v>232</v>
      </c>
      <c r="D3278">
        <v>1</v>
      </c>
      <c r="E3278" t="s">
        <v>220</v>
      </c>
      <c r="F3278">
        <v>13.6</v>
      </c>
    </row>
    <row r="3279" spans="1:7" x14ac:dyDescent="0.25">
      <c r="A3279" s="1">
        <v>43669</v>
      </c>
      <c r="B3279" t="s">
        <v>256</v>
      </c>
      <c r="C3279" t="s">
        <v>232</v>
      </c>
      <c r="D3279">
        <v>1</v>
      </c>
      <c r="E3279" t="s">
        <v>220</v>
      </c>
      <c r="F3279">
        <v>11.6</v>
      </c>
    </row>
    <row r="3280" spans="1:7" x14ac:dyDescent="0.25">
      <c r="A3280" s="1">
        <v>43669</v>
      </c>
      <c r="B3280" t="s">
        <v>256</v>
      </c>
      <c r="C3280" t="s">
        <v>232</v>
      </c>
      <c r="D3280">
        <v>1</v>
      </c>
      <c r="E3280" t="s">
        <v>225</v>
      </c>
      <c r="F3280">
        <v>11.6</v>
      </c>
    </row>
    <row r="3281" spans="1:7" x14ac:dyDescent="0.25">
      <c r="A3281" s="1">
        <v>43669</v>
      </c>
      <c r="B3281" t="s">
        <v>256</v>
      </c>
      <c r="C3281" t="s">
        <v>232</v>
      </c>
      <c r="D3281">
        <v>1</v>
      </c>
      <c r="E3281" t="s">
        <v>225</v>
      </c>
      <c r="F3281">
        <v>12</v>
      </c>
    </row>
    <row r="3282" spans="1:7" x14ac:dyDescent="0.25">
      <c r="A3282" s="1">
        <v>43669</v>
      </c>
      <c r="B3282" t="s">
        <v>256</v>
      </c>
      <c r="C3282" t="s">
        <v>232</v>
      </c>
      <c r="D3282">
        <v>1</v>
      </c>
      <c r="E3282" t="s">
        <v>225</v>
      </c>
      <c r="F3282">
        <v>9.6</v>
      </c>
    </row>
    <row r="3283" spans="1:7" x14ac:dyDescent="0.25">
      <c r="A3283" s="1">
        <v>43669</v>
      </c>
      <c r="B3283" t="s">
        <v>256</v>
      </c>
      <c r="C3283" t="s">
        <v>232</v>
      </c>
      <c r="D3283">
        <v>1</v>
      </c>
      <c r="E3283" t="s">
        <v>225</v>
      </c>
      <c r="F3283">
        <v>8.6999999999999993</v>
      </c>
    </row>
    <row r="3284" spans="1:7" x14ac:dyDescent="0.25">
      <c r="A3284" s="1">
        <v>43669</v>
      </c>
      <c r="B3284" t="s">
        <v>256</v>
      </c>
      <c r="C3284" t="s">
        <v>232</v>
      </c>
      <c r="D3284">
        <v>1</v>
      </c>
      <c r="E3284" t="s">
        <v>225</v>
      </c>
      <c r="F3284">
        <v>8.4</v>
      </c>
    </row>
    <row r="3285" spans="1:7" x14ac:dyDescent="0.25">
      <c r="A3285" s="1">
        <v>43669</v>
      </c>
      <c r="B3285" t="s">
        <v>256</v>
      </c>
      <c r="C3285" t="s">
        <v>232</v>
      </c>
      <c r="D3285">
        <v>1</v>
      </c>
      <c r="E3285" t="s">
        <v>218</v>
      </c>
      <c r="F3285">
        <v>7.4</v>
      </c>
    </row>
    <row r="3286" spans="1:7" x14ac:dyDescent="0.25">
      <c r="A3286" s="1">
        <v>43669</v>
      </c>
      <c r="B3286" t="s">
        <v>256</v>
      </c>
      <c r="C3286" t="s">
        <v>232</v>
      </c>
      <c r="D3286">
        <v>1</v>
      </c>
      <c r="E3286" t="s">
        <v>218</v>
      </c>
      <c r="F3286">
        <v>8.1</v>
      </c>
    </row>
    <row r="3287" spans="1:7" x14ac:dyDescent="0.25">
      <c r="A3287" s="1">
        <v>43669</v>
      </c>
      <c r="B3287" t="s">
        <v>256</v>
      </c>
      <c r="C3287" t="s">
        <v>232</v>
      </c>
      <c r="D3287">
        <v>1</v>
      </c>
      <c r="E3287" t="s">
        <v>218</v>
      </c>
      <c r="F3287">
        <v>12.1</v>
      </c>
    </row>
    <row r="3288" spans="1:7" x14ac:dyDescent="0.25">
      <c r="A3288" s="1">
        <v>43669</v>
      </c>
      <c r="B3288" t="s">
        <v>256</v>
      </c>
      <c r="C3288" t="s">
        <v>232</v>
      </c>
      <c r="D3288">
        <v>1</v>
      </c>
      <c r="E3288" t="s">
        <v>225</v>
      </c>
      <c r="F3288">
        <v>22.6</v>
      </c>
    </row>
    <row r="3289" spans="1:7" x14ac:dyDescent="0.25">
      <c r="A3289" s="1">
        <v>43669</v>
      </c>
      <c r="B3289" t="s">
        <v>256</v>
      </c>
      <c r="C3289" t="s">
        <v>232</v>
      </c>
      <c r="D3289">
        <v>1</v>
      </c>
      <c r="E3289" t="s">
        <v>226</v>
      </c>
      <c r="F3289">
        <v>6.4</v>
      </c>
      <c r="G3289" t="s">
        <v>216</v>
      </c>
    </row>
    <row r="3290" spans="1:7" x14ac:dyDescent="0.25">
      <c r="A3290" s="1">
        <v>43669</v>
      </c>
      <c r="B3290" t="s">
        <v>256</v>
      </c>
      <c r="C3290" t="s">
        <v>232</v>
      </c>
      <c r="D3290">
        <v>2</v>
      </c>
      <c r="E3290" t="s">
        <v>215</v>
      </c>
      <c r="F3290">
        <v>11.1</v>
      </c>
      <c r="G3290" t="s">
        <v>217</v>
      </c>
    </row>
    <row r="3291" spans="1:7" x14ac:dyDescent="0.25">
      <c r="A3291" s="1">
        <v>43669</v>
      </c>
      <c r="B3291" t="s">
        <v>256</v>
      </c>
      <c r="C3291" t="s">
        <v>232</v>
      </c>
      <c r="D3291">
        <v>2</v>
      </c>
      <c r="E3291" t="s">
        <v>215</v>
      </c>
      <c r="F3291">
        <v>11</v>
      </c>
      <c r="G3291" t="s">
        <v>216</v>
      </c>
    </row>
    <row r="3292" spans="1:7" x14ac:dyDescent="0.25">
      <c r="A3292" s="1">
        <v>43669</v>
      </c>
      <c r="B3292" t="s">
        <v>256</v>
      </c>
      <c r="C3292" t="s">
        <v>232</v>
      </c>
      <c r="D3292">
        <v>2</v>
      </c>
      <c r="E3292" t="s">
        <v>215</v>
      </c>
      <c r="F3292">
        <v>11.8</v>
      </c>
      <c r="G3292" t="s">
        <v>217</v>
      </c>
    </row>
    <row r="3293" spans="1:7" x14ac:dyDescent="0.25">
      <c r="A3293" s="1">
        <v>43669</v>
      </c>
      <c r="B3293" t="s">
        <v>256</v>
      </c>
      <c r="C3293" t="s">
        <v>232</v>
      </c>
      <c r="D3293">
        <v>2</v>
      </c>
      <c r="E3293" t="s">
        <v>215</v>
      </c>
      <c r="F3293">
        <v>14.1</v>
      </c>
      <c r="G3293" t="s">
        <v>216</v>
      </c>
    </row>
    <row r="3294" spans="1:7" x14ac:dyDescent="0.25">
      <c r="A3294" s="1">
        <v>43669</v>
      </c>
      <c r="B3294" t="s">
        <v>256</v>
      </c>
      <c r="C3294" t="s">
        <v>232</v>
      </c>
      <c r="D3294">
        <v>2</v>
      </c>
      <c r="E3294" t="s">
        <v>215</v>
      </c>
      <c r="F3294">
        <v>11.9</v>
      </c>
      <c r="G3294" t="s">
        <v>217</v>
      </c>
    </row>
    <row r="3295" spans="1:7" x14ac:dyDescent="0.25">
      <c r="A3295" s="1">
        <v>43669</v>
      </c>
      <c r="B3295" t="s">
        <v>256</v>
      </c>
      <c r="C3295" t="s">
        <v>232</v>
      </c>
      <c r="D3295">
        <v>2</v>
      </c>
      <c r="E3295" t="s">
        <v>215</v>
      </c>
      <c r="F3295">
        <v>12.2</v>
      </c>
      <c r="G3295" t="s">
        <v>217</v>
      </c>
    </row>
    <row r="3296" spans="1:7" x14ac:dyDescent="0.25">
      <c r="A3296" s="1">
        <v>43669</v>
      </c>
      <c r="B3296" t="s">
        <v>256</v>
      </c>
      <c r="C3296" t="s">
        <v>232</v>
      </c>
      <c r="D3296">
        <v>2</v>
      </c>
      <c r="E3296" t="s">
        <v>215</v>
      </c>
      <c r="F3296">
        <v>16.7</v>
      </c>
      <c r="G3296" t="s">
        <v>216</v>
      </c>
    </row>
    <row r="3297" spans="1:7" x14ac:dyDescent="0.25">
      <c r="A3297" s="1">
        <v>43669</v>
      </c>
      <c r="B3297" t="s">
        <v>256</v>
      </c>
      <c r="C3297" t="s">
        <v>232</v>
      </c>
      <c r="D3297">
        <v>2</v>
      </c>
      <c r="E3297" t="s">
        <v>215</v>
      </c>
      <c r="F3297">
        <v>11.7</v>
      </c>
      <c r="G3297" t="s">
        <v>216</v>
      </c>
    </row>
    <row r="3298" spans="1:7" x14ac:dyDescent="0.25">
      <c r="A3298" s="1">
        <v>43669</v>
      </c>
      <c r="B3298" t="s">
        <v>256</v>
      </c>
      <c r="C3298" t="s">
        <v>232</v>
      </c>
      <c r="D3298">
        <v>2</v>
      </c>
      <c r="E3298" t="s">
        <v>215</v>
      </c>
      <c r="F3298">
        <v>15.6</v>
      </c>
      <c r="G3298" t="s">
        <v>216</v>
      </c>
    </row>
    <row r="3299" spans="1:7" x14ac:dyDescent="0.25">
      <c r="A3299" s="1">
        <v>43669</v>
      </c>
      <c r="B3299" t="s">
        <v>256</v>
      </c>
      <c r="C3299" t="s">
        <v>232</v>
      </c>
      <c r="D3299">
        <v>2</v>
      </c>
      <c r="E3299" t="s">
        <v>215</v>
      </c>
      <c r="F3299">
        <v>14.6</v>
      </c>
      <c r="G3299" t="s">
        <v>216</v>
      </c>
    </row>
    <row r="3300" spans="1:7" x14ac:dyDescent="0.25">
      <c r="A3300" s="1">
        <v>43669</v>
      </c>
      <c r="B3300" t="s">
        <v>256</v>
      </c>
      <c r="C3300" t="s">
        <v>232</v>
      </c>
      <c r="D3300">
        <v>2</v>
      </c>
      <c r="E3300" t="s">
        <v>215</v>
      </c>
      <c r="F3300">
        <v>9.6999999999999993</v>
      </c>
    </row>
    <row r="3301" spans="1:7" x14ac:dyDescent="0.25">
      <c r="A3301" s="1">
        <v>43669</v>
      </c>
      <c r="B3301" t="s">
        <v>256</v>
      </c>
      <c r="C3301" t="s">
        <v>232</v>
      </c>
      <c r="D3301">
        <v>2</v>
      </c>
      <c r="E3301" t="s">
        <v>215</v>
      </c>
      <c r="F3301">
        <v>11.8</v>
      </c>
      <c r="G3301" t="s">
        <v>217</v>
      </c>
    </row>
    <row r="3302" spans="1:7" x14ac:dyDescent="0.25">
      <c r="A3302" s="1">
        <v>43669</v>
      </c>
      <c r="B3302" t="s">
        <v>256</v>
      </c>
      <c r="C3302" t="s">
        <v>232</v>
      </c>
      <c r="D3302">
        <v>2</v>
      </c>
      <c r="E3302" t="s">
        <v>215</v>
      </c>
      <c r="F3302">
        <v>15.8</v>
      </c>
      <c r="G3302" t="s">
        <v>216</v>
      </c>
    </row>
    <row r="3303" spans="1:7" x14ac:dyDescent="0.25">
      <c r="A3303" s="1">
        <v>43669</v>
      </c>
      <c r="B3303" t="s">
        <v>256</v>
      </c>
      <c r="C3303" t="s">
        <v>232</v>
      </c>
      <c r="D3303">
        <v>2</v>
      </c>
      <c r="E3303" t="s">
        <v>215</v>
      </c>
      <c r="F3303">
        <v>10.8</v>
      </c>
      <c r="G3303" t="s">
        <v>216</v>
      </c>
    </row>
    <row r="3304" spans="1:7" x14ac:dyDescent="0.25">
      <c r="A3304" s="1">
        <v>43669</v>
      </c>
      <c r="B3304" t="s">
        <v>256</v>
      </c>
      <c r="C3304" t="s">
        <v>232</v>
      </c>
      <c r="D3304">
        <v>2</v>
      </c>
      <c r="E3304" t="s">
        <v>215</v>
      </c>
      <c r="F3304">
        <v>15.3</v>
      </c>
      <c r="G3304" t="s">
        <v>216</v>
      </c>
    </row>
    <row r="3305" spans="1:7" x14ac:dyDescent="0.25">
      <c r="A3305" s="1">
        <v>43669</v>
      </c>
      <c r="B3305" t="s">
        <v>256</v>
      </c>
      <c r="C3305" t="s">
        <v>232</v>
      </c>
      <c r="D3305">
        <v>2</v>
      </c>
      <c r="E3305" t="s">
        <v>215</v>
      </c>
      <c r="F3305">
        <v>12.4</v>
      </c>
      <c r="G3305" t="s">
        <v>216</v>
      </c>
    </row>
    <row r="3306" spans="1:7" x14ac:dyDescent="0.25">
      <c r="A3306" s="1">
        <v>43669</v>
      </c>
      <c r="B3306" t="s">
        <v>256</v>
      </c>
      <c r="C3306" t="s">
        <v>232</v>
      </c>
      <c r="D3306">
        <v>2</v>
      </c>
      <c r="E3306" t="s">
        <v>215</v>
      </c>
      <c r="F3306">
        <v>16.8</v>
      </c>
      <c r="G3306" t="s">
        <v>216</v>
      </c>
    </row>
    <row r="3307" spans="1:7" x14ac:dyDescent="0.25">
      <c r="A3307" s="1">
        <v>43669</v>
      </c>
      <c r="B3307" t="s">
        <v>256</v>
      </c>
      <c r="C3307" t="s">
        <v>232</v>
      </c>
      <c r="D3307">
        <v>2</v>
      </c>
      <c r="E3307" t="s">
        <v>215</v>
      </c>
      <c r="F3307">
        <v>13.8</v>
      </c>
      <c r="G3307" t="s">
        <v>216</v>
      </c>
    </row>
    <row r="3308" spans="1:7" x14ac:dyDescent="0.25">
      <c r="A3308" s="1">
        <v>43669</v>
      </c>
      <c r="B3308" t="s">
        <v>256</v>
      </c>
      <c r="C3308" t="s">
        <v>232</v>
      </c>
      <c r="D3308">
        <v>2</v>
      </c>
      <c r="E3308" t="s">
        <v>215</v>
      </c>
      <c r="F3308">
        <v>17.100000000000001</v>
      </c>
      <c r="G3308" t="s">
        <v>216</v>
      </c>
    </row>
    <row r="3309" spans="1:7" x14ac:dyDescent="0.25">
      <c r="A3309" s="1">
        <v>43669</v>
      </c>
      <c r="B3309" t="s">
        <v>256</v>
      </c>
      <c r="C3309" t="s">
        <v>232</v>
      </c>
      <c r="D3309">
        <v>2</v>
      </c>
      <c r="E3309" t="s">
        <v>219</v>
      </c>
      <c r="F3309">
        <v>25.1</v>
      </c>
      <c r="G3309" t="s">
        <v>216</v>
      </c>
    </row>
    <row r="3310" spans="1:7" x14ac:dyDescent="0.25">
      <c r="A3310" s="1">
        <v>43669</v>
      </c>
      <c r="B3310" t="s">
        <v>256</v>
      </c>
      <c r="C3310" t="s">
        <v>232</v>
      </c>
      <c r="D3310">
        <v>2</v>
      </c>
      <c r="E3310" t="s">
        <v>219</v>
      </c>
      <c r="F3310">
        <v>25.5</v>
      </c>
      <c r="G3310" t="s">
        <v>217</v>
      </c>
    </row>
    <row r="3311" spans="1:7" x14ac:dyDescent="0.25">
      <c r="A3311" s="1">
        <v>43669</v>
      </c>
      <c r="B3311" t="s">
        <v>256</v>
      </c>
      <c r="C3311" t="s">
        <v>232</v>
      </c>
      <c r="D3311">
        <v>2</v>
      </c>
      <c r="E3311" t="s">
        <v>219</v>
      </c>
      <c r="F3311">
        <v>19.100000000000001</v>
      </c>
      <c r="G3311" t="s">
        <v>217</v>
      </c>
    </row>
    <row r="3312" spans="1:7" x14ac:dyDescent="0.25">
      <c r="A3312" s="1">
        <v>43669</v>
      </c>
      <c r="B3312" t="s">
        <v>256</v>
      </c>
      <c r="C3312" t="s">
        <v>232</v>
      </c>
      <c r="D3312">
        <v>2</v>
      </c>
      <c r="E3312" t="s">
        <v>219</v>
      </c>
      <c r="F3312">
        <v>19.7</v>
      </c>
      <c r="G3312" t="s">
        <v>216</v>
      </c>
    </row>
    <row r="3313" spans="1:7" x14ac:dyDescent="0.25">
      <c r="A3313" s="1">
        <v>43669</v>
      </c>
      <c r="B3313" t="s">
        <v>256</v>
      </c>
      <c r="C3313" t="s">
        <v>232</v>
      </c>
      <c r="D3313">
        <v>2</v>
      </c>
      <c r="E3313" t="s">
        <v>219</v>
      </c>
      <c r="F3313">
        <v>22.1</v>
      </c>
      <c r="G3313" t="s">
        <v>217</v>
      </c>
    </row>
    <row r="3314" spans="1:7" x14ac:dyDescent="0.25">
      <c r="A3314" s="1">
        <v>43669</v>
      </c>
      <c r="B3314" t="s">
        <v>256</v>
      </c>
      <c r="C3314" t="s">
        <v>232</v>
      </c>
      <c r="D3314">
        <v>2</v>
      </c>
      <c r="E3314" t="s">
        <v>219</v>
      </c>
      <c r="F3314">
        <v>22.5</v>
      </c>
      <c r="G3314" t="s">
        <v>217</v>
      </c>
    </row>
    <row r="3315" spans="1:7" x14ac:dyDescent="0.25">
      <c r="A3315" s="1">
        <v>43669</v>
      </c>
      <c r="B3315" t="s">
        <v>256</v>
      </c>
      <c r="C3315" t="s">
        <v>232</v>
      </c>
      <c r="D3315">
        <v>2</v>
      </c>
      <c r="E3315" t="s">
        <v>219</v>
      </c>
      <c r="F3315">
        <v>18.899999999999999</v>
      </c>
      <c r="G3315" t="s">
        <v>216</v>
      </c>
    </row>
    <row r="3316" spans="1:7" x14ac:dyDescent="0.25">
      <c r="A3316" s="1">
        <v>43669</v>
      </c>
      <c r="B3316" t="s">
        <v>256</v>
      </c>
      <c r="C3316" t="s">
        <v>232</v>
      </c>
      <c r="D3316">
        <v>2</v>
      </c>
      <c r="E3316" t="s">
        <v>219</v>
      </c>
      <c r="F3316">
        <v>19.7</v>
      </c>
      <c r="G3316" t="s">
        <v>217</v>
      </c>
    </row>
    <row r="3317" spans="1:7" x14ac:dyDescent="0.25">
      <c r="A3317" s="1">
        <v>43669</v>
      </c>
      <c r="B3317" t="s">
        <v>256</v>
      </c>
      <c r="C3317" t="s">
        <v>232</v>
      </c>
      <c r="D3317">
        <v>2</v>
      </c>
      <c r="E3317" t="s">
        <v>218</v>
      </c>
      <c r="F3317">
        <v>9.1</v>
      </c>
    </row>
    <row r="3318" spans="1:7" x14ac:dyDescent="0.25">
      <c r="A3318" s="1">
        <v>43669</v>
      </c>
      <c r="B3318" t="s">
        <v>256</v>
      </c>
      <c r="C3318" t="s">
        <v>232</v>
      </c>
      <c r="D3318">
        <v>2</v>
      </c>
      <c r="E3318" t="s">
        <v>218</v>
      </c>
      <c r="F3318">
        <v>11.1</v>
      </c>
    </row>
    <row r="3319" spans="1:7" x14ac:dyDescent="0.25">
      <c r="A3319" s="1">
        <v>43669</v>
      </c>
      <c r="B3319" t="s">
        <v>256</v>
      </c>
      <c r="C3319" t="s">
        <v>232</v>
      </c>
      <c r="D3319">
        <v>2</v>
      </c>
      <c r="E3319" t="s">
        <v>218</v>
      </c>
      <c r="F3319">
        <v>14.7</v>
      </c>
    </row>
    <row r="3320" spans="1:7" x14ac:dyDescent="0.25">
      <c r="A3320" s="1">
        <v>43669</v>
      </c>
      <c r="B3320" t="s">
        <v>256</v>
      </c>
      <c r="C3320" t="s">
        <v>232</v>
      </c>
      <c r="D3320">
        <v>2</v>
      </c>
      <c r="E3320" t="s">
        <v>218</v>
      </c>
      <c r="F3320">
        <v>13</v>
      </c>
    </row>
    <row r="3321" spans="1:7" x14ac:dyDescent="0.25">
      <c r="A3321" s="1">
        <v>43669</v>
      </c>
      <c r="B3321" t="s">
        <v>256</v>
      </c>
      <c r="C3321" t="s">
        <v>232</v>
      </c>
      <c r="D3321">
        <v>2</v>
      </c>
      <c r="E3321" t="s">
        <v>218</v>
      </c>
      <c r="F3321">
        <v>8.4</v>
      </c>
    </row>
    <row r="3322" spans="1:7" x14ac:dyDescent="0.25">
      <c r="A3322" s="1">
        <v>43669</v>
      </c>
      <c r="B3322" t="s">
        <v>256</v>
      </c>
      <c r="C3322" t="s">
        <v>232</v>
      </c>
      <c r="D3322">
        <v>2</v>
      </c>
      <c r="E3322" t="s">
        <v>218</v>
      </c>
      <c r="F3322">
        <v>9.4</v>
      </c>
    </row>
    <row r="3323" spans="1:7" x14ac:dyDescent="0.25">
      <c r="A3323" s="1">
        <v>43669</v>
      </c>
      <c r="B3323" t="s">
        <v>256</v>
      </c>
      <c r="C3323" t="s">
        <v>232</v>
      </c>
      <c r="D3323">
        <v>2</v>
      </c>
      <c r="E3323" t="s">
        <v>218</v>
      </c>
      <c r="F3323">
        <v>9.6</v>
      </c>
    </row>
    <row r="3324" spans="1:7" x14ac:dyDescent="0.25">
      <c r="A3324" s="1">
        <v>43669</v>
      </c>
      <c r="B3324" t="s">
        <v>256</v>
      </c>
      <c r="C3324" t="s">
        <v>232</v>
      </c>
      <c r="D3324">
        <v>2</v>
      </c>
      <c r="E3324" t="s">
        <v>218</v>
      </c>
      <c r="F3324">
        <v>14.2</v>
      </c>
    </row>
    <row r="3325" spans="1:7" x14ac:dyDescent="0.25">
      <c r="A3325" s="1">
        <v>43669</v>
      </c>
      <c r="B3325" t="s">
        <v>256</v>
      </c>
      <c r="C3325" t="s">
        <v>232</v>
      </c>
      <c r="D3325">
        <v>2</v>
      </c>
      <c r="E3325" t="s">
        <v>218</v>
      </c>
      <c r="F3325">
        <v>13.6</v>
      </c>
    </row>
    <row r="3326" spans="1:7" x14ac:dyDescent="0.25">
      <c r="A3326" s="1">
        <v>43669</v>
      </c>
      <c r="B3326" t="s">
        <v>256</v>
      </c>
      <c r="C3326" t="s">
        <v>232</v>
      </c>
      <c r="D3326">
        <v>2</v>
      </c>
      <c r="E3326" t="s">
        <v>218</v>
      </c>
      <c r="F3326">
        <v>12.4</v>
      </c>
    </row>
    <row r="3327" spans="1:7" x14ac:dyDescent="0.25">
      <c r="A3327" s="1">
        <v>43669</v>
      </c>
      <c r="B3327" t="s">
        <v>256</v>
      </c>
      <c r="C3327" t="s">
        <v>232</v>
      </c>
      <c r="D3327">
        <v>2</v>
      </c>
      <c r="E3327" t="s">
        <v>218</v>
      </c>
      <c r="F3327">
        <v>9.9</v>
      </c>
    </row>
    <row r="3328" spans="1:7" x14ac:dyDescent="0.25">
      <c r="A3328" s="1">
        <v>43669</v>
      </c>
      <c r="B3328" t="s">
        <v>256</v>
      </c>
      <c r="C3328" t="s">
        <v>232</v>
      </c>
      <c r="D3328">
        <v>2</v>
      </c>
      <c r="E3328" t="s">
        <v>218</v>
      </c>
      <c r="F3328">
        <v>12.3</v>
      </c>
    </row>
    <row r="3329" spans="1:7" x14ac:dyDescent="0.25">
      <c r="A3329" s="1">
        <v>43669</v>
      </c>
      <c r="B3329" t="s">
        <v>256</v>
      </c>
      <c r="C3329" t="s">
        <v>232</v>
      </c>
      <c r="D3329">
        <v>2</v>
      </c>
      <c r="E3329" t="s">
        <v>218</v>
      </c>
      <c r="F3329">
        <v>16.899999999999999</v>
      </c>
    </row>
    <row r="3330" spans="1:7" x14ac:dyDescent="0.25">
      <c r="A3330" s="1">
        <v>43669</v>
      </c>
      <c r="B3330" t="s">
        <v>256</v>
      </c>
      <c r="C3330" t="s">
        <v>232</v>
      </c>
      <c r="D3330">
        <v>2</v>
      </c>
      <c r="E3330" t="s">
        <v>218</v>
      </c>
      <c r="F3330">
        <v>21.6</v>
      </c>
      <c r="G3330" t="s">
        <v>216</v>
      </c>
    </row>
    <row r="3331" spans="1:7" x14ac:dyDescent="0.25">
      <c r="A3331" s="1">
        <v>43669</v>
      </c>
      <c r="B3331" t="s">
        <v>256</v>
      </c>
      <c r="C3331" t="s">
        <v>232</v>
      </c>
      <c r="D3331">
        <v>2</v>
      </c>
      <c r="E3331" t="s">
        <v>260</v>
      </c>
      <c r="F3331">
        <v>7.1</v>
      </c>
    </row>
    <row r="3332" spans="1:7" x14ac:dyDescent="0.25">
      <c r="A3332" s="1">
        <v>43669</v>
      </c>
      <c r="B3332" t="s">
        <v>256</v>
      </c>
      <c r="C3332" t="s">
        <v>232</v>
      </c>
      <c r="D3332">
        <v>2</v>
      </c>
      <c r="E3332" t="s">
        <v>233</v>
      </c>
      <c r="F3332">
        <v>6.52</v>
      </c>
    </row>
    <row r="3333" spans="1:7" x14ac:dyDescent="0.25">
      <c r="A3333" s="1">
        <v>43669</v>
      </c>
      <c r="B3333" t="s">
        <v>256</v>
      </c>
      <c r="C3333" t="s">
        <v>232</v>
      </c>
      <c r="D3333">
        <v>2</v>
      </c>
      <c r="E3333" t="s">
        <v>225</v>
      </c>
      <c r="F3333">
        <v>12.2</v>
      </c>
    </row>
    <row r="3334" spans="1:7" x14ac:dyDescent="0.25">
      <c r="A3334" s="1">
        <v>43669</v>
      </c>
      <c r="B3334" t="s">
        <v>256</v>
      </c>
      <c r="C3334" t="s">
        <v>232</v>
      </c>
      <c r="D3334">
        <v>2</v>
      </c>
      <c r="E3334" t="s">
        <v>225</v>
      </c>
      <c r="F3334">
        <v>10.1</v>
      </c>
    </row>
    <row r="3335" spans="1:7" x14ac:dyDescent="0.25">
      <c r="A3335" s="1">
        <v>43669</v>
      </c>
      <c r="B3335" t="s">
        <v>256</v>
      </c>
      <c r="C3335" t="s">
        <v>232</v>
      </c>
      <c r="D3335">
        <v>2</v>
      </c>
      <c r="E3335" t="s">
        <v>225</v>
      </c>
      <c r="F3335">
        <v>12</v>
      </c>
    </row>
    <row r="3336" spans="1:7" x14ac:dyDescent="0.25">
      <c r="A3336" s="1">
        <v>43669</v>
      </c>
      <c r="B3336" t="s">
        <v>256</v>
      </c>
      <c r="C3336" t="s">
        <v>232</v>
      </c>
      <c r="D3336">
        <v>2</v>
      </c>
      <c r="E3336" t="s">
        <v>225</v>
      </c>
      <c r="F3336">
        <v>8.6999999999999993</v>
      </c>
    </row>
    <row r="3337" spans="1:7" x14ac:dyDescent="0.25">
      <c r="A3337" s="1">
        <v>43669</v>
      </c>
      <c r="B3337" t="s">
        <v>256</v>
      </c>
      <c r="C3337" t="s">
        <v>232</v>
      </c>
      <c r="D3337">
        <v>2</v>
      </c>
      <c r="E3337" t="s">
        <v>225</v>
      </c>
      <c r="F3337">
        <v>10.3</v>
      </c>
    </row>
    <row r="3338" spans="1:7" x14ac:dyDescent="0.25">
      <c r="A3338" s="1">
        <v>43669</v>
      </c>
      <c r="B3338" t="s">
        <v>256</v>
      </c>
      <c r="C3338" t="s">
        <v>232</v>
      </c>
      <c r="D3338">
        <v>2</v>
      </c>
      <c r="E3338" t="s">
        <v>222</v>
      </c>
      <c r="F3338">
        <v>18.3</v>
      </c>
    </row>
    <row r="3339" spans="1:7" x14ac:dyDescent="0.25">
      <c r="A3339" s="1">
        <v>43669</v>
      </c>
      <c r="B3339" t="s">
        <v>256</v>
      </c>
      <c r="C3339" t="s">
        <v>232</v>
      </c>
      <c r="D3339">
        <v>2</v>
      </c>
      <c r="E3339" t="s">
        <v>224</v>
      </c>
      <c r="F3339">
        <v>27.3</v>
      </c>
    </row>
    <row r="3340" spans="1:7" x14ac:dyDescent="0.25">
      <c r="A3340" s="1">
        <v>43669</v>
      </c>
      <c r="B3340" t="s">
        <v>256</v>
      </c>
      <c r="C3340" t="s">
        <v>232</v>
      </c>
      <c r="D3340">
        <v>2</v>
      </c>
      <c r="E3340" t="s">
        <v>226</v>
      </c>
      <c r="F3340">
        <v>16.7</v>
      </c>
      <c r="G3340" t="s">
        <v>216</v>
      </c>
    </row>
    <row r="3341" spans="1:7" x14ac:dyDescent="0.25">
      <c r="A3341" s="1">
        <v>43669</v>
      </c>
      <c r="B3341" t="s">
        <v>256</v>
      </c>
      <c r="C3341" t="s">
        <v>232</v>
      </c>
      <c r="D3341">
        <v>2</v>
      </c>
      <c r="E3341" t="s">
        <v>226</v>
      </c>
      <c r="F3341">
        <v>15.4</v>
      </c>
      <c r="G3341" t="s">
        <v>216</v>
      </c>
    </row>
    <row r="3342" spans="1:7" x14ac:dyDescent="0.25">
      <c r="A3342" s="1">
        <v>43669</v>
      </c>
      <c r="B3342" t="s">
        <v>256</v>
      </c>
      <c r="C3342" t="s">
        <v>232</v>
      </c>
      <c r="D3342">
        <v>2</v>
      </c>
      <c r="E3342" t="s">
        <v>226</v>
      </c>
      <c r="F3342">
        <v>14.7</v>
      </c>
      <c r="G3342" t="s">
        <v>216</v>
      </c>
    </row>
    <row r="3343" spans="1:7" x14ac:dyDescent="0.25">
      <c r="A3343" s="1">
        <v>43669</v>
      </c>
      <c r="B3343" t="s">
        <v>256</v>
      </c>
      <c r="C3343" t="s">
        <v>232</v>
      </c>
      <c r="D3343">
        <v>2</v>
      </c>
      <c r="E3343" t="s">
        <v>226</v>
      </c>
      <c r="F3343">
        <v>8.1999999999999993</v>
      </c>
      <c r="G3343" t="s">
        <v>216</v>
      </c>
    </row>
    <row r="3344" spans="1:7" x14ac:dyDescent="0.25">
      <c r="A3344" s="1">
        <v>43669</v>
      </c>
      <c r="B3344" t="s">
        <v>256</v>
      </c>
      <c r="C3344" t="s">
        <v>232</v>
      </c>
      <c r="D3344">
        <v>2</v>
      </c>
      <c r="E3344" t="s">
        <v>226</v>
      </c>
      <c r="F3344">
        <v>8.3000000000000007</v>
      </c>
      <c r="G3344" t="s">
        <v>216</v>
      </c>
    </row>
    <row r="3345" spans="1:8" x14ac:dyDescent="0.25">
      <c r="A3345" s="1">
        <v>43669</v>
      </c>
      <c r="B3345" t="s">
        <v>256</v>
      </c>
      <c r="C3345" t="s">
        <v>232</v>
      </c>
      <c r="D3345">
        <v>2</v>
      </c>
      <c r="E3345" t="s">
        <v>226</v>
      </c>
      <c r="F3345">
        <v>7.9</v>
      </c>
      <c r="G3345" t="s">
        <v>217</v>
      </c>
      <c r="H3345">
        <v>2</v>
      </c>
    </row>
    <row r="3346" spans="1:8" x14ac:dyDescent="0.25">
      <c r="A3346" s="1">
        <v>43669</v>
      </c>
      <c r="B3346" t="s">
        <v>256</v>
      </c>
      <c r="C3346" t="s">
        <v>232</v>
      </c>
      <c r="D3346">
        <v>2</v>
      </c>
      <c r="E3346" t="s">
        <v>226</v>
      </c>
      <c r="F3346">
        <v>6</v>
      </c>
      <c r="G3346" t="s">
        <v>216</v>
      </c>
    </row>
    <row r="3347" spans="1:8" x14ac:dyDescent="0.25">
      <c r="A3347" s="1">
        <v>43669</v>
      </c>
      <c r="B3347" t="s">
        <v>256</v>
      </c>
      <c r="C3347" t="s">
        <v>232</v>
      </c>
      <c r="D3347">
        <v>2</v>
      </c>
      <c r="E3347" t="s">
        <v>226</v>
      </c>
      <c r="F3347">
        <v>6.7</v>
      </c>
      <c r="G3347" t="s">
        <v>216</v>
      </c>
    </row>
    <row r="3348" spans="1:8" x14ac:dyDescent="0.25">
      <c r="A3348" s="1">
        <v>43669</v>
      </c>
      <c r="B3348" t="s">
        <v>256</v>
      </c>
      <c r="C3348" t="s">
        <v>232</v>
      </c>
      <c r="D3348">
        <v>2</v>
      </c>
      <c r="E3348" t="s">
        <v>226</v>
      </c>
      <c r="F3348">
        <v>5.0999999999999996</v>
      </c>
      <c r="G3348" t="s">
        <v>216</v>
      </c>
    </row>
    <row r="3349" spans="1:8" x14ac:dyDescent="0.25">
      <c r="A3349" s="1">
        <v>43669</v>
      </c>
      <c r="B3349" t="s">
        <v>256</v>
      </c>
      <c r="C3349" t="s">
        <v>232</v>
      </c>
      <c r="D3349">
        <v>2</v>
      </c>
      <c r="E3349" t="s">
        <v>226</v>
      </c>
      <c r="F3349">
        <v>5.9</v>
      </c>
      <c r="G3349" t="s">
        <v>217</v>
      </c>
      <c r="H3349">
        <v>2</v>
      </c>
    </row>
    <row r="3350" spans="1:8" x14ac:dyDescent="0.25">
      <c r="A3350" s="1">
        <v>43669</v>
      </c>
      <c r="B3350" t="s">
        <v>256</v>
      </c>
      <c r="C3350" t="s">
        <v>232</v>
      </c>
      <c r="D3350">
        <v>2</v>
      </c>
      <c r="E3350" t="s">
        <v>226</v>
      </c>
      <c r="F3350">
        <v>5.6</v>
      </c>
      <c r="G3350" t="s">
        <v>216</v>
      </c>
    </row>
    <row r="3351" spans="1:8" x14ac:dyDescent="0.25">
      <c r="A3351" s="1">
        <v>43669</v>
      </c>
      <c r="B3351" t="s">
        <v>256</v>
      </c>
      <c r="C3351" t="s">
        <v>232</v>
      </c>
      <c r="D3351">
        <v>3</v>
      </c>
      <c r="E3351" t="s">
        <v>219</v>
      </c>
      <c r="F3351">
        <v>24.8</v>
      </c>
      <c r="G3351" t="s">
        <v>217</v>
      </c>
    </row>
    <row r="3352" spans="1:8" x14ac:dyDescent="0.25">
      <c r="A3352" s="1">
        <v>43669</v>
      </c>
      <c r="B3352" t="s">
        <v>256</v>
      </c>
      <c r="C3352" t="s">
        <v>232</v>
      </c>
      <c r="D3352">
        <v>3</v>
      </c>
      <c r="E3352" t="s">
        <v>215</v>
      </c>
      <c r="F3352">
        <v>11.9</v>
      </c>
      <c r="G3352" t="s">
        <v>217</v>
      </c>
    </row>
    <row r="3353" spans="1:8" x14ac:dyDescent="0.25">
      <c r="A3353" s="1">
        <v>43669</v>
      </c>
      <c r="B3353" t="s">
        <v>256</v>
      </c>
      <c r="C3353" t="s">
        <v>232</v>
      </c>
      <c r="D3353">
        <v>3</v>
      </c>
      <c r="E3353" t="s">
        <v>215</v>
      </c>
      <c r="F3353">
        <v>11.4</v>
      </c>
      <c r="G3353" t="s">
        <v>217</v>
      </c>
    </row>
    <row r="3354" spans="1:8" x14ac:dyDescent="0.25">
      <c r="A3354" s="1">
        <v>43669</v>
      </c>
      <c r="B3354" t="s">
        <v>256</v>
      </c>
      <c r="C3354" t="s">
        <v>232</v>
      </c>
      <c r="D3354">
        <v>3</v>
      </c>
      <c r="E3354" t="s">
        <v>215</v>
      </c>
      <c r="F3354">
        <v>9.6</v>
      </c>
    </row>
    <row r="3355" spans="1:8" x14ac:dyDescent="0.25">
      <c r="A3355" s="1">
        <v>43669</v>
      </c>
      <c r="B3355" t="s">
        <v>256</v>
      </c>
      <c r="C3355" t="s">
        <v>232</v>
      </c>
      <c r="D3355">
        <v>3</v>
      </c>
      <c r="E3355" t="s">
        <v>233</v>
      </c>
      <c r="F3355">
        <v>9.6</v>
      </c>
    </row>
    <row r="3356" spans="1:8" x14ac:dyDescent="0.25">
      <c r="A3356" s="1">
        <v>43669</v>
      </c>
      <c r="B3356" t="s">
        <v>256</v>
      </c>
      <c r="C3356" t="s">
        <v>232</v>
      </c>
      <c r="D3356">
        <v>3</v>
      </c>
      <c r="E3356" t="s">
        <v>233</v>
      </c>
      <c r="F3356">
        <v>10</v>
      </c>
    </row>
    <row r="3357" spans="1:8" x14ac:dyDescent="0.25">
      <c r="A3357" s="1">
        <v>43669</v>
      </c>
      <c r="B3357" t="s">
        <v>256</v>
      </c>
      <c r="C3357" t="s">
        <v>232</v>
      </c>
      <c r="D3357">
        <v>3</v>
      </c>
      <c r="E3357" t="s">
        <v>225</v>
      </c>
      <c r="F3357">
        <v>12.3</v>
      </c>
    </row>
    <row r="3358" spans="1:8" x14ac:dyDescent="0.25">
      <c r="A3358" s="1">
        <v>43669</v>
      </c>
      <c r="B3358" t="s">
        <v>256</v>
      </c>
      <c r="C3358" t="s">
        <v>232</v>
      </c>
      <c r="D3358">
        <v>3</v>
      </c>
      <c r="E3358" t="s">
        <v>225</v>
      </c>
      <c r="F3358">
        <v>12.6</v>
      </c>
    </row>
    <row r="3359" spans="1:8" x14ac:dyDescent="0.25">
      <c r="A3359" s="1">
        <v>43669</v>
      </c>
      <c r="B3359" t="s">
        <v>256</v>
      </c>
      <c r="C3359" t="s">
        <v>232</v>
      </c>
      <c r="D3359">
        <v>3</v>
      </c>
      <c r="E3359" t="s">
        <v>225</v>
      </c>
      <c r="F3359">
        <v>13</v>
      </c>
    </row>
    <row r="3360" spans="1:8" x14ac:dyDescent="0.25">
      <c r="A3360" s="1">
        <v>43669</v>
      </c>
      <c r="B3360" t="s">
        <v>256</v>
      </c>
      <c r="C3360" t="s">
        <v>232</v>
      </c>
      <c r="D3360">
        <v>3</v>
      </c>
      <c r="E3360" t="s">
        <v>225</v>
      </c>
      <c r="F3360">
        <v>10.1</v>
      </c>
    </row>
    <row r="3361" spans="1:7" x14ac:dyDescent="0.25">
      <c r="A3361" s="1">
        <v>43669</v>
      </c>
      <c r="B3361" t="s">
        <v>256</v>
      </c>
      <c r="C3361" t="s">
        <v>232</v>
      </c>
      <c r="D3361">
        <v>3</v>
      </c>
      <c r="E3361" t="s">
        <v>225</v>
      </c>
      <c r="F3361">
        <v>8.8000000000000007</v>
      </c>
    </row>
    <row r="3362" spans="1:7" x14ac:dyDescent="0.25">
      <c r="A3362" s="1">
        <v>43669</v>
      </c>
      <c r="B3362" t="s">
        <v>256</v>
      </c>
      <c r="C3362" t="s">
        <v>232</v>
      </c>
      <c r="D3362">
        <v>3</v>
      </c>
      <c r="E3362" t="s">
        <v>225</v>
      </c>
      <c r="F3362">
        <v>7.1</v>
      </c>
    </row>
    <row r="3363" spans="1:7" x14ac:dyDescent="0.25">
      <c r="A3363" s="1">
        <v>43669</v>
      </c>
      <c r="B3363" t="s">
        <v>256</v>
      </c>
      <c r="C3363" t="s">
        <v>232</v>
      </c>
      <c r="D3363">
        <v>3</v>
      </c>
      <c r="E3363" t="s">
        <v>225</v>
      </c>
      <c r="F3363">
        <v>12.6</v>
      </c>
    </row>
    <row r="3364" spans="1:7" x14ac:dyDescent="0.25">
      <c r="A3364" s="1">
        <v>43669</v>
      </c>
      <c r="B3364" t="s">
        <v>256</v>
      </c>
      <c r="C3364" t="s">
        <v>232</v>
      </c>
      <c r="D3364">
        <v>3</v>
      </c>
      <c r="E3364" t="s">
        <v>226</v>
      </c>
      <c r="F3364">
        <v>7.5</v>
      </c>
      <c r="G3364" t="s">
        <v>216</v>
      </c>
    </row>
    <row r="3365" spans="1:7" x14ac:dyDescent="0.25">
      <c r="A3365" s="1">
        <v>43669</v>
      </c>
      <c r="B3365" t="s">
        <v>256</v>
      </c>
      <c r="C3365" t="s">
        <v>232</v>
      </c>
      <c r="D3365">
        <v>4</v>
      </c>
      <c r="E3365" t="s">
        <v>219</v>
      </c>
      <c r="F3365">
        <v>20.7</v>
      </c>
      <c r="G3365" t="s">
        <v>216</v>
      </c>
    </row>
    <row r="3366" spans="1:7" x14ac:dyDescent="0.25">
      <c r="A3366" s="1">
        <v>43669</v>
      </c>
      <c r="B3366" t="s">
        <v>256</v>
      </c>
      <c r="C3366" t="s">
        <v>232</v>
      </c>
      <c r="D3366">
        <v>4</v>
      </c>
      <c r="E3366" t="s">
        <v>219</v>
      </c>
      <c r="F3366">
        <v>19.399999999999999</v>
      </c>
      <c r="G3366" t="s">
        <v>216</v>
      </c>
    </row>
    <row r="3367" spans="1:7" x14ac:dyDescent="0.25">
      <c r="A3367" s="1">
        <v>43669</v>
      </c>
      <c r="B3367" t="s">
        <v>256</v>
      </c>
      <c r="C3367" t="s">
        <v>232</v>
      </c>
      <c r="D3367">
        <v>4</v>
      </c>
      <c r="E3367" t="s">
        <v>215</v>
      </c>
      <c r="F3367">
        <v>10.9</v>
      </c>
      <c r="G3367" t="s">
        <v>216</v>
      </c>
    </row>
    <row r="3368" spans="1:7" x14ac:dyDescent="0.25">
      <c r="A3368" s="1">
        <v>43669</v>
      </c>
      <c r="B3368" t="s">
        <v>256</v>
      </c>
      <c r="C3368" t="s">
        <v>232</v>
      </c>
      <c r="D3368">
        <v>4</v>
      </c>
      <c r="E3368" t="s">
        <v>215</v>
      </c>
      <c r="F3368">
        <v>11.3</v>
      </c>
      <c r="G3368" t="s">
        <v>217</v>
      </c>
    </row>
    <row r="3369" spans="1:7" x14ac:dyDescent="0.25">
      <c r="A3369" s="1">
        <v>43669</v>
      </c>
      <c r="B3369" t="s">
        <v>256</v>
      </c>
      <c r="C3369" t="s">
        <v>232</v>
      </c>
      <c r="D3369">
        <v>4</v>
      </c>
      <c r="E3369" t="s">
        <v>215</v>
      </c>
      <c r="F3369">
        <v>7.4</v>
      </c>
    </row>
    <row r="3370" spans="1:7" x14ac:dyDescent="0.25">
      <c r="A3370" s="1">
        <v>43669</v>
      </c>
      <c r="B3370" t="s">
        <v>256</v>
      </c>
      <c r="C3370" t="s">
        <v>232</v>
      </c>
      <c r="D3370">
        <v>4</v>
      </c>
      <c r="E3370" t="s">
        <v>225</v>
      </c>
      <c r="F3370">
        <v>14.3</v>
      </c>
    </row>
    <row r="3371" spans="1:7" x14ac:dyDescent="0.25">
      <c r="A3371" s="1">
        <v>43669</v>
      </c>
      <c r="B3371" t="s">
        <v>256</v>
      </c>
      <c r="C3371" t="s">
        <v>232</v>
      </c>
      <c r="D3371">
        <v>4</v>
      </c>
      <c r="E3371" t="s">
        <v>225</v>
      </c>
      <c r="F3371">
        <v>15.2</v>
      </c>
    </row>
    <row r="3372" spans="1:7" x14ac:dyDescent="0.25">
      <c r="A3372" s="1">
        <v>43669</v>
      </c>
      <c r="B3372" t="s">
        <v>256</v>
      </c>
      <c r="C3372" t="s">
        <v>232</v>
      </c>
      <c r="D3372">
        <v>4</v>
      </c>
      <c r="E3372" t="s">
        <v>225</v>
      </c>
      <c r="F3372">
        <v>11.5</v>
      </c>
    </row>
    <row r="3373" spans="1:7" x14ac:dyDescent="0.25">
      <c r="A3373" s="1">
        <v>43669</v>
      </c>
      <c r="B3373" t="s">
        <v>256</v>
      </c>
      <c r="C3373" t="s">
        <v>232</v>
      </c>
      <c r="D3373">
        <v>4</v>
      </c>
      <c r="E3373" t="s">
        <v>225</v>
      </c>
      <c r="F3373">
        <v>8.9</v>
      </c>
    </row>
    <row r="3374" spans="1:7" x14ac:dyDescent="0.25">
      <c r="A3374" s="1">
        <v>43669</v>
      </c>
      <c r="B3374" t="s">
        <v>256</v>
      </c>
      <c r="C3374" t="s">
        <v>232</v>
      </c>
      <c r="D3374">
        <v>4</v>
      </c>
      <c r="E3374" t="s">
        <v>225</v>
      </c>
      <c r="F3374">
        <v>12.5</v>
      </c>
    </row>
    <row r="3375" spans="1:7" x14ac:dyDescent="0.25">
      <c r="A3375" s="1">
        <v>43669</v>
      </c>
      <c r="B3375" t="s">
        <v>256</v>
      </c>
      <c r="C3375" t="s">
        <v>232</v>
      </c>
      <c r="D3375">
        <v>4</v>
      </c>
      <c r="E3375" t="s">
        <v>225</v>
      </c>
      <c r="F3375">
        <v>11.2</v>
      </c>
    </row>
    <row r="3376" spans="1:7" x14ac:dyDescent="0.25">
      <c r="A3376" s="1">
        <v>43669</v>
      </c>
      <c r="B3376" t="s">
        <v>256</v>
      </c>
      <c r="C3376" t="s">
        <v>232</v>
      </c>
      <c r="D3376">
        <v>4</v>
      </c>
      <c r="E3376" t="s">
        <v>225</v>
      </c>
      <c r="F3376">
        <v>11.8</v>
      </c>
    </row>
    <row r="3377" spans="1:7" x14ac:dyDescent="0.25">
      <c r="A3377" s="1">
        <v>43669</v>
      </c>
      <c r="B3377" t="s">
        <v>256</v>
      </c>
      <c r="C3377" t="s">
        <v>232</v>
      </c>
      <c r="D3377">
        <v>4</v>
      </c>
      <c r="E3377" t="s">
        <v>225</v>
      </c>
      <c r="F3377">
        <v>12.7</v>
      </c>
    </row>
    <row r="3378" spans="1:7" x14ac:dyDescent="0.25">
      <c r="A3378" s="1">
        <v>43669</v>
      </c>
      <c r="B3378" t="s">
        <v>256</v>
      </c>
      <c r="C3378" t="s">
        <v>232</v>
      </c>
      <c r="D3378">
        <v>4</v>
      </c>
      <c r="E3378" t="s">
        <v>225</v>
      </c>
      <c r="F3378">
        <v>12.7</v>
      </c>
    </row>
    <row r="3379" spans="1:7" x14ac:dyDescent="0.25">
      <c r="A3379" s="1">
        <v>43669</v>
      </c>
      <c r="B3379" t="s">
        <v>256</v>
      </c>
      <c r="C3379" t="s">
        <v>232</v>
      </c>
      <c r="D3379">
        <v>4</v>
      </c>
      <c r="E3379" t="s">
        <v>225</v>
      </c>
      <c r="F3379">
        <v>8.6</v>
      </c>
    </row>
    <row r="3380" spans="1:7" x14ac:dyDescent="0.25">
      <c r="A3380" s="1">
        <v>43669</v>
      </c>
      <c r="B3380" t="s">
        <v>256</v>
      </c>
      <c r="C3380" t="s">
        <v>232</v>
      </c>
      <c r="D3380">
        <v>4</v>
      </c>
      <c r="E3380" t="s">
        <v>220</v>
      </c>
      <c r="F3380">
        <v>10.3</v>
      </c>
    </row>
    <row r="3381" spans="1:7" x14ac:dyDescent="0.25">
      <c r="A3381" s="1">
        <v>43669</v>
      </c>
      <c r="B3381" t="s">
        <v>256</v>
      </c>
      <c r="C3381" t="s">
        <v>232</v>
      </c>
      <c r="D3381">
        <v>4</v>
      </c>
      <c r="E3381" t="s">
        <v>225</v>
      </c>
      <c r="F3381">
        <v>12.3</v>
      </c>
    </row>
    <row r="3382" spans="1:7" x14ac:dyDescent="0.25">
      <c r="A3382" s="1">
        <v>43669</v>
      </c>
      <c r="B3382" t="s">
        <v>256</v>
      </c>
      <c r="C3382" t="s">
        <v>232</v>
      </c>
      <c r="D3382">
        <v>4</v>
      </c>
      <c r="E3382" t="s">
        <v>225</v>
      </c>
      <c r="F3382">
        <v>9.1</v>
      </c>
    </row>
    <row r="3383" spans="1:7" x14ac:dyDescent="0.25">
      <c r="A3383" s="1">
        <v>43669</v>
      </c>
      <c r="B3383" t="s">
        <v>256</v>
      </c>
      <c r="C3383" t="s">
        <v>232</v>
      </c>
      <c r="D3383">
        <v>4</v>
      </c>
      <c r="E3383" t="s">
        <v>225</v>
      </c>
      <c r="F3383">
        <v>10.5</v>
      </c>
    </row>
    <row r="3384" spans="1:7" x14ac:dyDescent="0.25">
      <c r="A3384" s="1">
        <v>43669</v>
      </c>
      <c r="B3384" t="s">
        <v>256</v>
      </c>
      <c r="C3384" t="s">
        <v>232</v>
      </c>
      <c r="D3384">
        <v>4</v>
      </c>
      <c r="E3384" t="s">
        <v>225</v>
      </c>
      <c r="F3384">
        <v>15.1</v>
      </c>
    </row>
    <row r="3385" spans="1:7" x14ac:dyDescent="0.25">
      <c r="A3385" s="1">
        <v>43669</v>
      </c>
      <c r="B3385" t="s">
        <v>256</v>
      </c>
      <c r="C3385" t="s">
        <v>232</v>
      </c>
      <c r="D3385">
        <v>5</v>
      </c>
      <c r="E3385" t="s">
        <v>219</v>
      </c>
      <c r="F3385">
        <v>21.6</v>
      </c>
      <c r="G3385" t="s">
        <v>217</v>
      </c>
    </row>
    <row r="3386" spans="1:7" x14ac:dyDescent="0.25">
      <c r="A3386" s="1">
        <v>43669</v>
      </c>
      <c r="B3386" t="s">
        <v>256</v>
      </c>
      <c r="C3386" t="s">
        <v>232</v>
      </c>
      <c r="D3386">
        <v>5</v>
      </c>
      <c r="E3386" t="s">
        <v>219</v>
      </c>
      <c r="F3386">
        <v>19.2</v>
      </c>
      <c r="G3386" t="s">
        <v>217</v>
      </c>
    </row>
    <row r="3387" spans="1:7" x14ac:dyDescent="0.25">
      <c r="A3387" s="1">
        <v>43669</v>
      </c>
      <c r="B3387" t="s">
        <v>256</v>
      </c>
      <c r="C3387" t="s">
        <v>232</v>
      </c>
      <c r="D3387">
        <v>5</v>
      </c>
      <c r="E3387" t="s">
        <v>219</v>
      </c>
      <c r="F3387">
        <v>21.2</v>
      </c>
      <c r="G3387" t="s">
        <v>217</v>
      </c>
    </row>
    <row r="3388" spans="1:7" x14ac:dyDescent="0.25">
      <c r="A3388" s="1">
        <v>43669</v>
      </c>
      <c r="B3388" t="s">
        <v>256</v>
      </c>
      <c r="C3388" t="s">
        <v>232</v>
      </c>
      <c r="D3388">
        <v>5</v>
      </c>
      <c r="E3388" t="s">
        <v>219</v>
      </c>
      <c r="F3388">
        <v>21.5</v>
      </c>
      <c r="G3388" t="s">
        <v>216</v>
      </c>
    </row>
    <row r="3389" spans="1:7" x14ac:dyDescent="0.25">
      <c r="A3389" s="1">
        <v>43669</v>
      </c>
      <c r="B3389" t="s">
        <v>256</v>
      </c>
      <c r="C3389" t="s">
        <v>232</v>
      </c>
      <c r="D3389">
        <v>5</v>
      </c>
      <c r="E3389" t="s">
        <v>219</v>
      </c>
      <c r="F3389">
        <v>18.2</v>
      </c>
      <c r="G3389" t="s">
        <v>216</v>
      </c>
    </row>
    <row r="3390" spans="1:7" x14ac:dyDescent="0.25">
      <c r="A3390" s="1">
        <v>43669</v>
      </c>
      <c r="B3390" t="s">
        <v>256</v>
      </c>
      <c r="C3390" t="s">
        <v>232</v>
      </c>
      <c r="D3390">
        <v>5</v>
      </c>
      <c r="E3390" t="s">
        <v>218</v>
      </c>
      <c r="F3390">
        <v>11</v>
      </c>
    </row>
    <row r="3391" spans="1:7" x14ac:dyDescent="0.25">
      <c r="A3391" s="1">
        <v>43669</v>
      </c>
      <c r="B3391" t="s">
        <v>256</v>
      </c>
      <c r="C3391" t="s">
        <v>232</v>
      </c>
      <c r="D3391">
        <v>5</v>
      </c>
      <c r="E3391" t="s">
        <v>225</v>
      </c>
      <c r="F3391">
        <v>11.1</v>
      </c>
    </row>
    <row r="3392" spans="1:7" x14ac:dyDescent="0.25">
      <c r="A3392" s="1">
        <v>43669</v>
      </c>
      <c r="B3392" t="s">
        <v>256</v>
      </c>
      <c r="C3392" t="s">
        <v>232</v>
      </c>
      <c r="D3392">
        <v>5</v>
      </c>
      <c r="E3392" t="s">
        <v>225</v>
      </c>
      <c r="F3392">
        <v>12</v>
      </c>
    </row>
    <row r="3393" spans="1:7" x14ac:dyDescent="0.25">
      <c r="A3393" s="1">
        <v>43669</v>
      </c>
      <c r="B3393" t="s">
        <v>256</v>
      </c>
      <c r="C3393" t="s">
        <v>232</v>
      </c>
      <c r="D3393">
        <v>5</v>
      </c>
      <c r="E3393" t="s">
        <v>225</v>
      </c>
      <c r="F3393">
        <v>11.6</v>
      </c>
    </row>
    <row r="3394" spans="1:7" x14ac:dyDescent="0.25">
      <c r="A3394" s="1">
        <v>43669</v>
      </c>
      <c r="B3394" t="s">
        <v>256</v>
      </c>
      <c r="C3394" t="s">
        <v>232</v>
      </c>
      <c r="D3394">
        <v>5</v>
      </c>
      <c r="E3394" t="s">
        <v>225</v>
      </c>
      <c r="F3394">
        <v>10.5</v>
      </c>
    </row>
    <row r="3395" spans="1:7" x14ac:dyDescent="0.25">
      <c r="A3395" s="1">
        <v>43669</v>
      </c>
      <c r="B3395" t="s">
        <v>256</v>
      </c>
      <c r="C3395" t="s">
        <v>232</v>
      </c>
      <c r="D3395">
        <v>5</v>
      </c>
      <c r="E3395" t="s">
        <v>225</v>
      </c>
      <c r="F3395">
        <v>8.6999999999999993</v>
      </c>
    </row>
    <row r="3396" spans="1:7" x14ac:dyDescent="0.25">
      <c r="A3396" s="1">
        <v>43669</v>
      </c>
      <c r="B3396" t="s">
        <v>256</v>
      </c>
      <c r="C3396" t="s">
        <v>232</v>
      </c>
      <c r="D3396">
        <v>5</v>
      </c>
      <c r="E3396" t="s">
        <v>225</v>
      </c>
      <c r="F3396">
        <v>9.6999999999999993</v>
      </c>
    </row>
    <row r="3397" spans="1:7" x14ac:dyDescent="0.25">
      <c r="A3397" s="1">
        <v>43669</v>
      </c>
      <c r="B3397" t="s">
        <v>256</v>
      </c>
      <c r="C3397" t="s">
        <v>232</v>
      </c>
      <c r="D3397">
        <v>5</v>
      </c>
      <c r="E3397" t="s">
        <v>225</v>
      </c>
      <c r="F3397">
        <v>12.5</v>
      </c>
    </row>
    <row r="3398" spans="1:7" x14ac:dyDescent="0.25">
      <c r="A3398" s="1">
        <v>43669</v>
      </c>
      <c r="B3398" t="s">
        <v>256</v>
      </c>
      <c r="C3398" t="s">
        <v>232</v>
      </c>
      <c r="D3398">
        <v>6</v>
      </c>
      <c r="E3398" t="s">
        <v>220</v>
      </c>
      <c r="F3398">
        <v>12.4</v>
      </c>
    </row>
    <row r="3399" spans="1:7" x14ac:dyDescent="0.25">
      <c r="A3399" s="1">
        <v>43669</v>
      </c>
      <c r="B3399" t="s">
        <v>256</v>
      </c>
      <c r="C3399" t="s">
        <v>232</v>
      </c>
      <c r="D3399">
        <v>6</v>
      </c>
      <c r="E3399" t="s">
        <v>225</v>
      </c>
      <c r="F3399">
        <v>11.7</v>
      </c>
    </row>
    <row r="3400" spans="1:7" x14ac:dyDescent="0.25">
      <c r="A3400" s="1">
        <v>43669</v>
      </c>
      <c r="B3400" t="s">
        <v>256</v>
      </c>
      <c r="C3400" t="s">
        <v>232</v>
      </c>
      <c r="D3400">
        <v>6</v>
      </c>
      <c r="E3400" t="s">
        <v>225</v>
      </c>
      <c r="F3400">
        <v>13.8</v>
      </c>
    </row>
    <row r="3401" spans="1:7" x14ac:dyDescent="0.25">
      <c r="A3401" s="1">
        <v>43669</v>
      </c>
      <c r="B3401" t="s">
        <v>256</v>
      </c>
      <c r="C3401" t="s">
        <v>232</v>
      </c>
      <c r="D3401">
        <v>6</v>
      </c>
      <c r="E3401" t="s">
        <v>218</v>
      </c>
      <c r="F3401">
        <v>7.5</v>
      </c>
    </row>
    <row r="3402" spans="1:7" x14ac:dyDescent="0.25">
      <c r="A3402" s="1">
        <v>43669</v>
      </c>
      <c r="B3402" t="s">
        <v>256</v>
      </c>
      <c r="C3402" t="s">
        <v>232</v>
      </c>
      <c r="D3402">
        <v>6</v>
      </c>
      <c r="E3402" t="s">
        <v>215</v>
      </c>
      <c r="F3402">
        <v>13.7</v>
      </c>
      <c r="G3402" t="s">
        <v>216</v>
      </c>
    </row>
    <row r="3403" spans="1:7" x14ac:dyDescent="0.25">
      <c r="A3403" s="1">
        <v>43669</v>
      </c>
      <c r="B3403" t="s">
        <v>256</v>
      </c>
      <c r="C3403" t="s">
        <v>232</v>
      </c>
      <c r="D3403">
        <v>6</v>
      </c>
      <c r="E3403" t="s">
        <v>215</v>
      </c>
      <c r="F3403">
        <v>9.4</v>
      </c>
    </row>
    <row r="3404" spans="1:7" x14ac:dyDescent="0.25">
      <c r="A3404" s="1">
        <v>43669</v>
      </c>
      <c r="B3404" t="s">
        <v>256</v>
      </c>
      <c r="C3404" t="s">
        <v>232</v>
      </c>
      <c r="D3404">
        <v>6</v>
      </c>
      <c r="E3404" t="s">
        <v>219</v>
      </c>
      <c r="F3404">
        <v>21.6</v>
      </c>
      <c r="G3404" t="s">
        <v>216</v>
      </c>
    </row>
    <row r="3405" spans="1:7" x14ac:dyDescent="0.25">
      <c r="A3405" s="1">
        <v>43669</v>
      </c>
      <c r="B3405" t="s">
        <v>256</v>
      </c>
      <c r="C3405" t="s">
        <v>232</v>
      </c>
      <c r="D3405">
        <v>7</v>
      </c>
      <c r="E3405" t="s">
        <v>215</v>
      </c>
      <c r="F3405">
        <v>11.9</v>
      </c>
      <c r="G3405" t="s">
        <v>217</v>
      </c>
    </row>
    <row r="3406" spans="1:7" x14ac:dyDescent="0.25">
      <c r="A3406" s="1">
        <v>43669</v>
      </c>
      <c r="B3406" t="s">
        <v>256</v>
      </c>
      <c r="C3406" t="s">
        <v>232</v>
      </c>
      <c r="D3406">
        <v>7</v>
      </c>
      <c r="E3406" t="s">
        <v>215</v>
      </c>
      <c r="F3406">
        <v>18.7</v>
      </c>
      <c r="G3406" t="s">
        <v>216</v>
      </c>
    </row>
    <row r="3407" spans="1:7" x14ac:dyDescent="0.25">
      <c r="A3407" s="1">
        <v>43669</v>
      </c>
      <c r="B3407" t="s">
        <v>256</v>
      </c>
      <c r="C3407" t="s">
        <v>232</v>
      </c>
      <c r="D3407">
        <v>7</v>
      </c>
      <c r="E3407" t="s">
        <v>215</v>
      </c>
      <c r="F3407">
        <v>11.9</v>
      </c>
      <c r="G3407" t="s">
        <v>217</v>
      </c>
    </row>
    <row r="3408" spans="1:7" x14ac:dyDescent="0.25">
      <c r="A3408" s="1">
        <v>43669</v>
      </c>
      <c r="B3408" t="s">
        <v>256</v>
      </c>
      <c r="C3408" t="s">
        <v>232</v>
      </c>
      <c r="D3408">
        <v>7</v>
      </c>
      <c r="E3408" t="s">
        <v>215</v>
      </c>
      <c r="F3408">
        <v>9.8000000000000007</v>
      </c>
    </row>
    <row r="3409" spans="1:7" x14ac:dyDescent="0.25">
      <c r="A3409" s="1">
        <v>43669</v>
      </c>
      <c r="B3409" t="s">
        <v>256</v>
      </c>
      <c r="C3409" t="s">
        <v>232</v>
      </c>
      <c r="D3409">
        <v>7</v>
      </c>
      <c r="E3409" t="s">
        <v>215</v>
      </c>
      <c r="F3409">
        <v>13.4</v>
      </c>
      <c r="G3409" t="s">
        <v>216</v>
      </c>
    </row>
    <row r="3410" spans="1:7" x14ac:dyDescent="0.25">
      <c r="A3410" s="1">
        <v>43669</v>
      </c>
      <c r="B3410" t="s">
        <v>256</v>
      </c>
      <c r="C3410" t="s">
        <v>232</v>
      </c>
      <c r="D3410">
        <v>7</v>
      </c>
      <c r="E3410" t="s">
        <v>215</v>
      </c>
      <c r="F3410">
        <v>17.100000000000001</v>
      </c>
      <c r="G3410" t="s">
        <v>216</v>
      </c>
    </row>
    <row r="3411" spans="1:7" x14ac:dyDescent="0.25">
      <c r="A3411" s="1">
        <v>43669</v>
      </c>
      <c r="B3411" t="s">
        <v>256</v>
      </c>
      <c r="C3411" t="s">
        <v>232</v>
      </c>
      <c r="D3411">
        <v>7</v>
      </c>
      <c r="E3411" t="s">
        <v>215</v>
      </c>
      <c r="F3411">
        <v>12</v>
      </c>
      <c r="G3411" t="s">
        <v>216</v>
      </c>
    </row>
    <row r="3412" spans="1:7" x14ac:dyDescent="0.25">
      <c r="A3412" s="1">
        <v>43669</v>
      </c>
      <c r="B3412" t="s">
        <v>256</v>
      </c>
      <c r="C3412" t="s">
        <v>232</v>
      </c>
      <c r="D3412">
        <v>7</v>
      </c>
      <c r="E3412" t="s">
        <v>215</v>
      </c>
      <c r="F3412">
        <v>10.9</v>
      </c>
      <c r="G3412" t="s">
        <v>217</v>
      </c>
    </row>
    <row r="3413" spans="1:7" x14ac:dyDescent="0.25">
      <c r="A3413" s="1">
        <v>43669</v>
      </c>
      <c r="B3413" t="s">
        <v>256</v>
      </c>
      <c r="C3413" t="s">
        <v>232</v>
      </c>
      <c r="D3413">
        <v>7</v>
      </c>
      <c r="E3413" t="s">
        <v>215</v>
      </c>
      <c r="F3413">
        <v>17.100000000000001</v>
      </c>
      <c r="G3413" t="s">
        <v>216</v>
      </c>
    </row>
    <row r="3414" spans="1:7" x14ac:dyDescent="0.25">
      <c r="A3414" s="1">
        <v>43669</v>
      </c>
      <c r="B3414" t="s">
        <v>256</v>
      </c>
      <c r="C3414" t="s">
        <v>232</v>
      </c>
      <c r="D3414">
        <v>7</v>
      </c>
      <c r="E3414" t="s">
        <v>215</v>
      </c>
      <c r="F3414">
        <v>12.3</v>
      </c>
      <c r="G3414" t="s">
        <v>217</v>
      </c>
    </row>
    <row r="3415" spans="1:7" x14ac:dyDescent="0.25">
      <c r="A3415" s="1">
        <v>43669</v>
      </c>
      <c r="B3415" t="s">
        <v>256</v>
      </c>
      <c r="C3415" t="s">
        <v>232</v>
      </c>
      <c r="D3415">
        <v>7</v>
      </c>
      <c r="E3415" t="s">
        <v>215</v>
      </c>
      <c r="F3415">
        <v>14.6</v>
      </c>
      <c r="G3415" t="s">
        <v>216</v>
      </c>
    </row>
    <row r="3416" spans="1:7" x14ac:dyDescent="0.25">
      <c r="A3416" s="1">
        <v>43669</v>
      </c>
      <c r="B3416" t="s">
        <v>256</v>
      </c>
      <c r="C3416" t="s">
        <v>232</v>
      </c>
      <c r="D3416">
        <v>7</v>
      </c>
      <c r="E3416" t="s">
        <v>215</v>
      </c>
      <c r="F3416">
        <v>11.3</v>
      </c>
      <c r="G3416" t="s">
        <v>216</v>
      </c>
    </row>
    <row r="3417" spans="1:7" x14ac:dyDescent="0.25">
      <c r="A3417" s="1">
        <v>43669</v>
      </c>
      <c r="B3417" t="s">
        <v>256</v>
      </c>
      <c r="C3417" t="s">
        <v>232</v>
      </c>
      <c r="D3417">
        <v>7</v>
      </c>
      <c r="E3417" t="s">
        <v>215</v>
      </c>
      <c r="F3417">
        <v>11.7</v>
      </c>
      <c r="G3417" t="s">
        <v>217</v>
      </c>
    </row>
    <row r="3418" spans="1:7" x14ac:dyDescent="0.25">
      <c r="A3418" s="1">
        <v>43669</v>
      </c>
      <c r="B3418" t="s">
        <v>256</v>
      </c>
      <c r="C3418" t="s">
        <v>232</v>
      </c>
      <c r="D3418">
        <v>7</v>
      </c>
      <c r="E3418" t="s">
        <v>215</v>
      </c>
      <c r="F3418">
        <v>9.4</v>
      </c>
    </row>
    <row r="3419" spans="1:7" x14ac:dyDescent="0.25">
      <c r="A3419" s="1">
        <v>43669</v>
      </c>
      <c r="B3419" t="s">
        <v>256</v>
      </c>
      <c r="C3419" t="s">
        <v>232</v>
      </c>
      <c r="D3419">
        <v>7</v>
      </c>
      <c r="E3419" t="s">
        <v>215</v>
      </c>
      <c r="F3419">
        <v>8.3000000000000007</v>
      </c>
    </row>
    <row r="3420" spans="1:7" x14ac:dyDescent="0.25">
      <c r="A3420" s="1">
        <v>43669</v>
      </c>
      <c r="B3420" t="s">
        <v>256</v>
      </c>
      <c r="C3420" t="s">
        <v>232</v>
      </c>
      <c r="D3420">
        <v>7</v>
      </c>
      <c r="E3420" t="s">
        <v>215</v>
      </c>
      <c r="F3420">
        <v>11.1</v>
      </c>
      <c r="G3420" t="s">
        <v>216</v>
      </c>
    </row>
    <row r="3421" spans="1:7" x14ac:dyDescent="0.25">
      <c r="A3421" s="1">
        <v>43669</v>
      </c>
      <c r="B3421" t="s">
        <v>256</v>
      </c>
      <c r="C3421" t="s">
        <v>232</v>
      </c>
      <c r="D3421">
        <v>7</v>
      </c>
      <c r="E3421" t="s">
        <v>215</v>
      </c>
      <c r="F3421">
        <v>11.9</v>
      </c>
      <c r="G3421" t="s">
        <v>217</v>
      </c>
    </row>
    <row r="3422" spans="1:7" x14ac:dyDescent="0.25">
      <c r="A3422" s="1">
        <v>43669</v>
      </c>
      <c r="B3422" t="s">
        <v>256</v>
      </c>
      <c r="C3422" t="s">
        <v>232</v>
      </c>
      <c r="D3422">
        <v>7</v>
      </c>
      <c r="E3422" t="s">
        <v>215</v>
      </c>
      <c r="F3422">
        <v>7.4</v>
      </c>
    </row>
    <row r="3423" spans="1:7" x14ac:dyDescent="0.25">
      <c r="A3423" s="1">
        <v>43669</v>
      </c>
      <c r="B3423" t="s">
        <v>256</v>
      </c>
      <c r="C3423" t="s">
        <v>232</v>
      </c>
      <c r="D3423">
        <v>7</v>
      </c>
      <c r="E3423" t="s">
        <v>215</v>
      </c>
      <c r="F3423">
        <v>9</v>
      </c>
    </row>
    <row r="3424" spans="1:7" x14ac:dyDescent="0.25">
      <c r="A3424" s="1">
        <v>43669</v>
      </c>
      <c r="B3424" t="s">
        <v>256</v>
      </c>
      <c r="C3424" t="s">
        <v>232</v>
      </c>
      <c r="D3424">
        <v>7</v>
      </c>
      <c r="E3424" t="s">
        <v>215</v>
      </c>
      <c r="F3424">
        <v>8.6</v>
      </c>
    </row>
    <row r="3425" spans="1:7" x14ac:dyDescent="0.25">
      <c r="A3425" s="1">
        <v>43669</v>
      </c>
      <c r="B3425" t="s">
        <v>256</v>
      </c>
      <c r="C3425" t="s">
        <v>232</v>
      </c>
      <c r="D3425">
        <v>7</v>
      </c>
      <c r="E3425" t="s">
        <v>215</v>
      </c>
      <c r="F3425">
        <v>11.5</v>
      </c>
      <c r="G3425" t="s">
        <v>216</v>
      </c>
    </row>
    <row r="3426" spans="1:7" x14ac:dyDescent="0.25">
      <c r="A3426" s="1">
        <v>43669</v>
      </c>
      <c r="B3426" t="s">
        <v>256</v>
      </c>
      <c r="C3426" t="s">
        <v>232</v>
      </c>
      <c r="D3426">
        <v>7</v>
      </c>
      <c r="E3426" t="s">
        <v>218</v>
      </c>
      <c r="F3426">
        <v>14.9</v>
      </c>
    </row>
    <row r="3427" spans="1:7" x14ac:dyDescent="0.25">
      <c r="A3427" s="1">
        <v>43669</v>
      </c>
      <c r="B3427" t="s">
        <v>256</v>
      </c>
      <c r="C3427" t="s">
        <v>232</v>
      </c>
      <c r="D3427">
        <v>7</v>
      </c>
      <c r="E3427" t="s">
        <v>218</v>
      </c>
      <c r="F3427">
        <v>15.4</v>
      </c>
    </row>
    <row r="3428" spans="1:7" x14ac:dyDescent="0.25">
      <c r="A3428" s="1">
        <v>43669</v>
      </c>
      <c r="B3428" t="s">
        <v>256</v>
      </c>
      <c r="C3428" t="s">
        <v>232</v>
      </c>
      <c r="D3428">
        <v>7</v>
      </c>
      <c r="E3428" t="s">
        <v>218</v>
      </c>
      <c r="F3428">
        <v>7.4</v>
      </c>
    </row>
    <row r="3429" spans="1:7" x14ac:dyDescent="0.25">
      <c r="A3429" s="1">
        <v>43669</v>
      </c>
      <c r="B3429" t="s">
        <v>256</v>
      </c>
      <c r="C3429" t="s">
        <v>232</v>
      </c>
      <c r="D3429">
        <v>7</v>
      </c>
      <c r="E3429" t="s">
        <v>218</v>
      </c>
      <c r="F3429">
        <v>10.8</v>
      </c>
    </row>
    <row r="3430" spans="1:7" x14ac:dyDescent="0.25">
      <c r="A3430" s="1">
        <v>43669</v>
      </c>
      <c r="B3430" t="s">
        <v>256</v>
      </c>
      <c r="C3430" t="s">
        <v>232</v>
      </c>
      <c r="D3430">
        <v>7</v>
      </c>
      <c r="E3430" t="s">
        <v>218</v>
      </c>
      <c r="F3430">
        <v>13.5</v>
      </c>
    </row>
    <row r="3431" spans="1:7" x14ac:dyDescent="0.25">
      <c r="A3431" s="1">
        <v>43669</v>
      </c>
      <c r="B3431" t="s">
        <v>256</v>
      </c>
      <c r="C3431" t="s">
        <v>232</v>
      </c>
      <c r="D3431">
        <v>7</v>
      </c>
      <c r="E3431" t="s">
        <v>218</v>
      </c>
      <c r="F3431">
        <v>16.899999999999999</v>
      </c>
    </row>
    <row r="3432" spans="1:7" x14ac:dyDescent="0.25">
      <c r="A3432" s="1">
        <v>43669</v>
      </c>
      <c r="B3432" t="s">
        <v>256</v>
      </c>
      <c r="C3432" t="s">
        <v>232</v>
      </c>
      <c r="D3432">
        <v>7</v>
      </c>
      <c r="E3432" t="s">
        <v>218</v>
      </c>
      <c r="F3432">
        <v>9.6999999999999993</v>
      </c>
    </row>
    <row r="3433" spans="1:7" x14ac:dyDescent="0.25">
      <c r="A3433" s="1">
        <v>43669</v>
      </c>
      <c r="B3433" t="s">
        <v>256</v>
      </c>
      <c r="C3433" t="s">
        <v>232</v>
      </c>
      <c r="D3433">
        <v>7</v>
      </c>
      <c r="E3433" t="s">
        <v>218</v>
      </c>
      <c r="F3433">
        <v>10.5</v>
      </c>
    </row>
    <row r="3434" spans="1:7" x14ac:dyDescent="0.25">
      <c r="A3434" s="1">
        <v>43669</v>
      </c>
      <c r="B3434" t="s">
        <v>256</v>
      </c>
      <c r="C3434" t="s">
        <v>232</v>
      </c>
      <c r="D3434">
        <v>7</v>
      </c>
      <c r="E3434" t="s">
        <v>218</v>
      </c>
      <c r="F3434">
        <v>9.1</v>
      </c>
    </row>
    <row r="3435" spans="1:7" x14ac:dyDescent="0.25">
      <c r="A3435" s="1">
        <v>43669</v>
      </c>
      <c r="B3435" t="s">
        <v>256</v>
      </c>
      <c r="C3435" t="s">
        <v>232</v>
      </c>
      <c r="D3435">
        <v>7</v>
      </c>
      <c r="E3435" t="s">
        <v>218</v>
      </c>
      <c r="F3435">
        <v>11.3</v>
      </c>
    </row>
    <row r="3436" spans="1:7" x14ac:dyDescent="0.25">
      <c r="A3436" s="1">
        <v>43669</v>
      </c>
      <c r="B3436" t="s">
        <v>256</v>
      </c>
      <c r="C3436" t="s">
        <v>232</v>
      </c>
      <c r="D3436">
        <v>7</v>
      </c>
      <c r="E3436" t="s">
        <v>218</v>
      </c>
      <c r="F3436">
        <v>9.6</v>
      </c>
    </row>
    <row r="3437" spans="1:7" x14ac:dyDescent="0.25">
      <c r="A3437" s="1">
        <v>43669</v>
      </c>
      <c r="B3437" t="s">
        <v>256</v>
      </c>
      <c r="C3437" t="s">
        <v>232</v>
      </c>
      <c r="D3437">
        <v>7</v>
      </c>
      <c r="E3437" t="s">
        <v>218</v>
      </c>
      <c r="F3437">
        <v>9.5</v>
      </c>
    </row>
    <row r="3438" spans="1:7" x14ac:dyDescent="0.25">
      <c r="A3438" s="1">
        <v>43669</v>
      </c>
      <c r="B3438" t="s">
        <v>256</v>
      </c>
      <c r="C3438" t="s">
        <v>232</v>
      </c>
      <c r="D3438">
        <v>7</v>
      </c>
      <c r="E3438" t="s">
        <v>218</v>
      </c>
      <c r="F3438">
        <v>8.5</v>
      </c>
    </row>
    <row r="3439" spans="1:7" x14ac:dyDescent="0.25">
      <c r="A3439" s="1">
        <v>43669</v>
      </c>
      <c r="B3439" t="s">
        <v>256</v>
      </c>
      <c r="C3439" t="s">
        <v>232</v>
      </c>
      <c r="D3439">
        <v>7</v>
      </c>
      <c r="E3439" t="s">
        <v>218</v>
      </c>
      <c r="F3439">
        <v>12.7</v>
      </c>
    </row>
    <row r="3440" spans="1:7" x14ac:dyDescent="0.25">
      <c r="A3440" s="1">
        <v>43669</v>
      </c>
      <c r="B3440" t="s">
        <v>256</v>
      </c>
      <c r="C3440" t="s">
        <v>232</v>
      </c>
      <c r="D3440">
        <v>7</v>
      </c>
      <c r="E3440" t="s">
        <v>218</v>
      </c>
      <c r="F3440">
        <v>8.4</v>
      </c>
    </row>
    <row r="3441" spans="1:6" x14ac:dyDescent="0.25">
      <c r="A3441" s="1">
        <v>43669</v>
      </c>
      <c r="B3441" t="s">
        <v>256</v>
      </c>
      <c r="C3441" t="s">
        <v>232</v>
      </c>
      <c r="D3441">
        <v>7</v>
      </c>
      <c r="E3441" t="s">
        <v>218</v>
      </c>
      <c r="F3441">
        <v>10</v>
      </c>
    </row>
    <row r="3442" spans="1:6" x14ac:dyDescent="0.25">
      <c r="A3442" s="1">
        <v>43669</v>
      </c>
      <c r="B3442" t="s">
        <v>256</v>
      </c>
      <c r="C3442" t="s">
        <v>232</v>
      </c>
      <c r="D3442">
        <v>7</v>
      </c>
      <c r="E3442" t="s">
        <v>220</v>
      </c>
      <c r="F3442">
        <v>11.9</v>
      </c>
    </row>
    <row r="3443" spans="1:6" x14ac:dyDescent="0.25">
      <c r="A3443" s="1">
        <v>43669</v>
      </c>
      <c r="B3443" t="s">
        <v>256</v>
      </c>
      <c r="C3443" t="s">
        <v>232</v>
      </c>
      <c r="D3443">
        <v>7</v>
      </c>
      <c r="E3443" t="s">
        <v>220</v>
      </c>
      <c r="F3443">
        <v>9.9</v>
      </c>
    </row>
    <row r="3444" spans="1:6" x14ac:dyDescent="0.25">
      <c r="A3444" s="1">
        <v>43669</v>
      </c>
      <c r="B3444" t="s">
        <v>256</v>
      </c>
      <c r="C3444" t="s">
        <v>232</v>
      </c>
      <c r="D3444">
        <v>7</v>
      </c>
      <c r="E3444" t="s">
        <v>220</v>
      </c>
      <c r="F3444">
        <v>10.3</v>
      </c>
    </row>
    <row r="3445" spans="1:6" x14ac:dyDescent="0.25">
      <c r="A3445" s="1">
        <v>43669</v>
      </c>
      <c r="B3445" t="s">
        <v>256</v>
      </c>
      <c r="C3445" t="s">
        <v>232</v>
      </c>
      <c r="D3445">
        <v>7</v>
      </c>
      <c r="E3445" t="s">
        <v>220</v>
      </c>
      <c r="F3445">
        <v>11.3</v>
      </c>
    </row>
    <row r="3446" spans="1:6" x14ac:dyDescent="0.25">
      <c r="A3446" s="1">
        <v>43669</v>
      </c>
      <c r="B3446" t="s">
        <v>256</v>
      </c>
      <c r="C3446" t="s">
        <v>232</v>
      </c>
      <c r="D3446">
        <v>7</v>
      </c>
      <c r="E3446" t="s">
        <v>225</v>
      </c>
      <c r="F3446">
        <v>9.8000000000000007</v>
      </c>
    </row>
    <row r="3447" spans="1:6" x14ac:dyDescent="0.25">
      <c r="A3447" s="1">
        <v>43669</v>
      </c>
      <c r="B3447" t="s">
        <v>256</v>
      </c>
      <c r="C3447" t="s">
        <v>232</v>
      </c>
      <c r="D3447">
        <v>7</v>
      </c>
      <c r="E3447" t="s">
        <v>225</v>
      </c>
      <c r="F3447">
        <v>14.5</v>
      </c>
    </row>
    <row r="3448" spans="1:6" x14ac:dyDescent="0.25">
      <c r="A3448" s="1">
        <v>43669</v>
      </c>
      <c r="B3448" t="s">
        <v>256</v>
      </c>
      <c r="C3448" t="s">
        <v>232</v>
      </c>
      <c r="D3448">
        <v>7</v>
      </c>
      <c r="E3448" t="s">
        <v>225</v>
      </c>
      <c r="F3448">
        <v>10</v>
      </c>
    </row>
    <row r="3449" spans="1:6" x14ac:dyDescent="0.25">
      <c r="A3449" s="1">
        <v>43669</v>
      </c>
      <c r="B3449" t="s">
        <v>256</v>
      </c>
      <c r="C3449" t="s">
        <v>232</v>
      </c>
      <c r="D3449">
        <v>7</v>
      </c>
      <c r="E3449" t="s">
        <v>225</v>
      </c>
      <c r="F3449">
        <v>10.8</v>
      </c>
    </row>
    <row r="3450" spans="1:6" x14ac:dyDescent="0.25">
      <c r="A3450" s="1">
        <v>43669</v>
      </c>
      <c r="B3450" t="s">
        <v>256</v>
      </c>
      <c r="C3450" t="s">
        <v>232</v>
      </c>
      <c r="D3450">
        <v>7</v>
      </c>
      <c r="E3450" t="s">
        <v>225</v>
      </c>
      <c r="F3450">
        <v>9.9</v>
      </c>
    </row>
    <row r="3451" spans="1:6" x14ac:dyDescent="0.25">
      <c r="A3451" s="1">
        <v>43669</v>
      </c>
      <c r="B3451" t="s">
        <v>256</v>
      </c>
      <c r="C3451" t="s">
        <v>232</v>
      </c>
      <c r="D3451">
        <v>7</v>
      </c>
      <c r="E3451" t="s">
        <v>225</v>
      </c>
      <c r="F3451">
        <v>9.4</v>
      </c>
    </row>
    <row r="3452" spans="1:6" x14ac:dyDescent="0.25">
      <c r="A3452" s="1">
        <v>43669</v>
      </c>
      <c r="B3452" t="s">
        <v>256</v>
      </c>
      <c r="C3452" t="s">
        <v>232</v>
      </c>
      <c r="D3452">
        <v>7</v>
      </c>
      <c r="E3452" t="s">
        <v>221</v>
      </c>
      <c r="F3452">
        <v>10.7</v>
      </c>
    </row>
    <row r="3453" spans="1:6" x14ac:dyDescent="0.25">
      <c r="A3453" s="1">
        <v>43669</v>
      </c>
      <c r="B3453" t="s">
        <v>256</v>
      </c>
      <c r="C3453" t="s">
        <v>232</v>
      </c>
      <c r="D3453">
        <v>7</v>
      </c>
      <c r="E3453" t="s">
        <v>221</v>
      </c>
      <c r="F3453">
        <v>11.1</v>
      </c>
    </row>
    <row r="3454" spans="1:6" x14ac:dyDescent="0.25">
      <c r="A3454" s="1">
        <v>43669</v>
      </c>
      <c r="B3454" t="s">
        <v>256</v>
      </c>
      <c r="C3454" t="s">
        <v>232</v>
      </c>
      <c r="D3454">
        <v>7</v>
      </c>
      <c r="E3454" t="s">
        <v>221</v>
      </c>
      <c r="F3454">
        <v>10.4</v>
      </c>
    </row>
    <row r="3455" spans="1:6" x14ac:dyDescent="0.25">
      <c r="A3455" s="1">
        <v>43669</v>
      </c>
      <c r="B3455" t="s">
        <v>256</v>
      </c>
      <c r="C3455" t="s">
        <v>232</v>
      </c>
      <c r="D3455">
        <v>7</v>
      </c>
      <c r="E3455" t="s">
        <v>221</v>
      </c>
      <c r="F3455">
        <v>8.9</v>
      </c>
    </row>
    <row r="3456" spans="1:6" x14ac:dyDescent="0.25">
      <c r="A3456" s="1">
        <v>43669</v>
      </c>
      <c r="B3456" t="s">
        <v>256</v>
      </c>
      <c r="C3456" t="s">
        <v>232</v>
      </c>
      <c r="D3456">
        <v>7</v>
      </c>
      <c r="E3456" t="s">
        <v>221</v>
      </c>
      <c r="F3456">
        <v>7.6</v>
      </c>
    </row>
    <row r="3457" spans="1:7" x14ac:dyDescent="0.25">
      <c r="A3457" s="1">
        <v>43669</v>
      </c>
      <c r="B3457" t="s">
        <v>256</v>
      </c>
      <c r="C3457" t="s">
        <v>232</v>
      </c>
      <c r="D3457">
        <v>7</v>
      </c>
      <c r="E3457" t="s">
        <v>221</v>
      </c>
      <c r="F3457">
        <v>44</v>
      </c>
    </row>
    <row r="3458" spans="1:7" x14ac:dyDescent="0.25">
      <c r="A3458" s="1">
        <v>43669</v>
      </c>
      <c r="B3458" t="s">
        <v>256</v>
      </c>
      <c r="C3458" t="s">
        <v>232</v>
      </c>
      <c r="D3458">
        <v>7</v>
      </c>
      <c r="E3458" t="s">
        <v>219</v>
      </c>
      <c r="F3458">
        <v>26.9</v>
      </c>
      <c r="G3458" t="s">
        <v>217</v>
      </c>
    </row>
    <row r="3459" spans="1:7" x14ac:dyDescent="0.25">
      <c r="A3459" s="1">
        <v>43669</v>
      </c>
      <c r="B3459" t="s">
        <v>256</v>
      </c>
      <c r="C3459" t="s">
        <v>232</v>
      </c>
      <c r="D3459">
        <v>7</v>
      </c>
      <c r="E3459" t="s">
        <v>219</v>
      </c>
      <c r="F3459">
        <v>20.7</v>
      </c>
      <c r="G3459" t="s">
        <v>216</v>
      </c>
    </row>
    <row r="3460" spans="1:7" x14ac:dyDescent="0.25">
      <c r="A3460" s="1">
        <v>43669</v>
      </c>
      <c r="B3460" t="s">
        <v>256</v>
      </c>
      <c r="C3460" t="s">
        <v>232</v>
      </c>
      <c r="D3460">
        <v>7</v>
      </c>
      <c r="E3460" t="s">
        <v>219</v>
      </c>
      <c r="F3460">
        <v>15.4</v>
      </c>
    </row>
    <row r="3461" spans="1:7" x14ac:dyDescent="0.25">
      <c r="A3461" s="1">
        <v>43669</v>
      </c>
      <c r="B3461" t="s">
        <v>256</v>
      </c>
      <c r="C3461" t="s">
        <v>232</v>
      </c>
      <c r="D3461">
        <v>7</v>
      </c>
      <c r="E3461" t="s">
        <v>226</v>
      </c>
      <c r="F3461">
        <v>4.9000000000000004</v>
      </c>
    </row>
    <row r="3462" spans="1:7" x14ac:dyDescent="0.25">
      <c r="A3462" s="1">
        <v>43669</v>
      </c>
      <c r="B3462" t="s">
        <v>256</v>
      </c>
      <c r="C3462" t="s">
        <v>232</v>
      </c>
      <c r="D3462">
        <v>7</v>
      </c>
      <c r="E3462" t="s">
        <v>218</v>
      </c>
      <c r="F3462">
        <v>8.6</v>
      </c>
    </row>
    <row r="3463" spans="1:7" x14ac:dyDescent="0.25">
      <c r="A3463" s="1">
        <v>43669</v>
      </c>
      <c r="B3463" t="s">
        <v>256</v>
      </c>
      <c r="C3463" t="s">
        <v>232</v>
      </c>
      <c r="D3463">
        <v>8</v>
      </c>
      <c r="E3463" t="s">
        <v>221</v>
      </c>
      <c r="F3463">
        <v>16.5</v>
      </c>
    </row>
    <row r="3464" spans="1:7" x14ac:dyDescent="0.25">
      <c r="A3464" s="1">
        <v>43669</v>
      </c>
      <c r="B3464" t="s">
        <v>256</v>
      </c>
      <c r="C3464" t="s">
        <v>232</v>
      </c>
      <c r="D3464">
        <v>8</v>
      </c>
      <c r="E3464" t="s">
        <v>221</v>
      </c>
      <c r="F3464">
        <v>11.1</v>
      </c>
    </row>
    <row r="3465" spans="1:7" x14ac:dyDescent="0.25">
      <c r="A3465" s="1">
        <v>43669</v>
      </c>
      <c r="B3465" t="s">
        <v>256</v>
      </c>
      <c r="C3465" t="s">
        <v>232</v>
      </c>
      <c r="D3465">
        <v>8</v>
      </c>
      <c r="E3465" t="s">
        <v>221</v>
      </c>
      <c r="F3465">
        <v>10.3</v>
      </c>
    </row>
    <row r="3466" spans="1:7" x14ac:dyDescent="0.25">
      <c r="A3466" s="1">
        <v>43669</v>
      </c>
      <c r="B3466" t="s">
        <v>256</v>
      </c>
      <c r="C3466" t="s">
        <v>232</v>
      </c>
      <c r="D3466">
        <v>8</v>
      </c>
      <c r="E3466" t="s">
        <v>221</v>
      </c>
      <c r="F3466">
        <v>11.7</v>
      </c>
    </row>
    <row r="3467" spans="1:7" x14ac:dyDescent="0.25">
      <c r="A3467" s="1">
        <v>43669</v>
      </c>
      <c r="B3467" t="s">
        <v>256</v>
      </c>
      <c r="C3467" t="s">
        <v>232</v>
      </c>
      <c r="D3467">
        <v>8</v>
      </c>
      <c r="E3467" t="s">
        <v>215</v>
      </c>
      <c r="F3467">
        <v>11.9</v>
      </c>
      <c r="G3467" t="s">
        <v>217</v>
      </c>
    </row>
    <row r="3468" spans="1:7" x14ac:dyDescent="0.25">
      <c r="A3468" s="1">
        <v>43669</v>
      </c>
      <c r="B3468" t="s">
        <v>256</v>
      </c>
      <c r="C3468" t="s">
        <v>232</v>
      </c>
      <c r="D3468">
        <v>8</v>
      </c>
      <c r="E3468" t="s">
        <v>215</v>
      </c>
      <c r="F3468">
        <v>12.9</v>
      </c>
      <c r="G3468" t="s">
        <v>216</v>
      </c>
    </row>
    <row r="3469" spans="1:7" x14ac:dyDescent="0.25">
      <c r="A3469" s="1">
        <v>43669</v>
      </c>
      <c r="B3469" t="s">
        <v>256</v>
      </c>
      <c r="C3469" t="s">
        <v>232</v>
      </c>
      <c r="D3469">
        <v>8</v>
      </c>
      <c r="E3469" t="s">
        <v>215</v>
      </c>
      <c r="F3469">
        <v>16.5</v>
      </c>
      <c r="G3469" t="s">
        <v>216</v>
      </c>
    </row>
    <row r="3470" spans="1:7" x14ac:dyDescent="0.25">
      <c r="A3470" s="1">
        <v>43669</v>
      </c>
      <c r="B3470" t="s">
        <v>256</v>
      </c>
      <c r="C3470" t="s">
        <v>232</v>
      </c>
      <c r="D3470">
        <v>8</v>
      </c>
      <c r="E3470" t="s">
        <v>215</v>
      </c>
      <c r="F3470">
        <v>17</v>
      </c>
      <c r="G3470" t="s">
        <v>216</v>
      </c>
    </row>
    <row r="3471" spans="1:7" x14ac:dyDescent="0.25">
      <c r="A3471" s="1">
        <v>43669</v>
      </c>
      <c r="B3471" t="s">
        <v>256</v>
      </c>
      <c r="C3471" t="s">
        <v>232</v>
      </c>
      <c r="D3471">
        <v>8</v>
      </c>
      <c r="E3471" t="s">
        <v>215</v>
      </c>
      <c r="F3471">
        <v>8.6</v>
      </c>
    </row>
    <row r="3472" spans="1:7" x14ac:dyDescent="0.25">
      <c r="A3472" s="1">
        <v>43669</v>
      </c>
      <c r="B3472" t="s">
        <v>256</v>
      </c>
      <c r="C3472" t="s">
        <v>232</v>
      </c>
      <c r="D3472">
        <v>8</v>
      </c>
      <c r="E3472" t="s">
        <v>215</v>
      </c>
      <c r="F3472">
        <v>11.2</v>
      </c>
      <c r="G3472" t="s">
        <v>216</v>
      </c>
    </row>
    <row r="3473" spans="1:7" x14ac:dyDescent="0.25">
      <c r="A3473" s="1">
        <v>43669</v>
      </c>
      <c r="B3473" t="s">
        <v>256</v>
      </c>
      <c r="C3473" t="s">
        <v>232</v>
      </c>
      <c r="D3473">
        <v>8</v>
      </c>
      <c r="E3473" t="s">
        <v>215</v>
      </c>
      <c r="F3473">
        <v>12.3</v>
      </c>
      <c r="G3473" t="s">
        <v>217</v>
      </c>
    </row>
    <row r="3474" spans="1:7" x14ac:dyDescent="0.25">
      <c r="A3474" s="1">
        <v>43669</v>
      </c>
      <c r="B3474" t="s">
        <v>256</v>
      </c>
      <c r="C3474" t="s">
        <v>232</v>
      </c>
      <c r="D3474">
        <v>8</v>
      </c>
      <c r="E3474" t="s">
        <v>215</v>
      </c>
      <c r="F3474">
        <v>9.1999999999999993</v>
      </c>
    </row>
    <row r="3475" spans="1:7" x14ac:dyDescent="0.25">
      <c r="A3475" s="1">
        <v>43669</v>
      </c>
      <c r="B3475" t="s">
        <v>256</v>
      </c>
      <c r="C3475" t="s">
        <v>232</v>
      </c>
      <c r="D3475">
        <v>8</v>
      </c>
      <c r="E3475" t="s">
        <v>215</v>
      </c>
      <c r="F3475">
        <v>15.5</v>
      </c>
      <c r="G3475" t="s">
        <v>216</v>
      </c>
    </row>
    <row r="3476" spans="1:7" x14ac:dyDescent="0.25">
      <c r="A3476" s="1">
        <v>43669</v>
      </c>
      <c r="B3476" t="s">
        <v>256</v>
      </c>
      <c r="C3476" t="s">
        <v>232</v>
      </c>
      <c r="D3476">
        <v>8</v>
      </c>
      <c r="E3476" t="s">
        <v>215</v>
      </c>
      <c r="F3476">
        <v>934</v>
      </c>
    </row>
    <row r="3477" spans="1:7" x14ac:dyDescent="0.25">
      <c r="A3477" s="1">
        <v>43669</v>
      </c>
      <c r="B3477" t="s">
        <v>256</v>
      </c>
      <c r="C3477" t="s">
        <v>232</v>
      </c>
      <c r="D3477">
        <v>8</v>
      </c>
      <c r="E3477" t="s">
        <v>215</v>
      </c>
      <c r="F3477">
        <v>10.7</v>
      </c>
      <c r="G3477" t="s">
        <v>216</v>
      </c>
    </row>
    <row r="3478" spans="1:7" x14ac:dyDescent="0.25">
      <c r="A3478" s="1">
        <v>43669</v>
      </c>
      <c r="B3478" t="s">
        <v>256</v>
      </c>
      <c r="C3478" t="s">
        <v>232</v>
      </c>
      <c r="D3478">
        <v>8</v>
      </c>
      <c r="E3478" t="s">
        <v>215</v>
      </c>
      <c r="F3478">
        <v>15.8</v>
      </c>
      <c r="G3478" t="s">
        <v>216</v>
      </c>
    </row>
    <row r="3479" spans="1:7" x14ac:dyDescent="0.25">
      <c r="A3479" s="1">
        <v>43669</v>
      </c>
      <c r="B3479" t="s">
        <v>256</v>
      </c>
      <c r="C3479" t="s">
        <v>232</v>
      </c>
      <c r="D3479">
        <v>8</v>
      </c>
      <c r="E3479" t="s">
        <v>215</v>
      </c>
      <c r="F3479">
        <v>12.2</v>
      </c>
      <c r="G3479" t="s">
        <v>217</v>
      </c>
    </row>
    <row r="3480" spans="1:7" x14ac:dyDescent="0.25">
      <c r="A3480" s="1">
        <v>43669</v>
      </c>
      <c r="B3480" t="s">
        <v>256</v>
      </c>
      <c r="C3480" t="s">
        <v>232</v>
      </c>
      <c r="D3480">
        <v>8</v>
      </c>
      <c r="E3480" t="s">
        <v>215</v>
      </c>
      <c r="F3480">
        <v>16.5</v>
      </c>
      <c r="G3480" t="s">
        <v>216</v>
      </c>
    </row>
    <row r="3481" spans="1:7" x14ac:dyDescent="0.25">
      <c r="A3481" s="1">
        <v>43669</v>
      </c>
      <c r="B3481" t="s">
        <v>256</v>
      </c>
      <c r="C3481" t="s">
        <v>232</v>
      </c>
      <c r="D3481">
        <v>8</v>
      </c>
      <c r="E3481" t="s">
        <v>215</v>
      </c>
      <c r="F3481">
        <v>16.3</v>
      </c>
      <c r="G3481" t="s">
        <v>216</v>
      </c>
    </row>
    <row r="3482" spans="1:7" x14ac:dyDescent="0.25">
      <c r="A3482" s="1">
        <v>43669</v>
      </c>
      <c r="B3482" t="s">
        <v>256</v>
      </c>
      <c r="C3482" t="s">
        <v>232</v>
      </c>
      <c r="D3482">
        <v>8</v>
      </c>
      <c r="E3482" t="s">
        <v>215</v>
      </c>
      <c r="F3482">
        <v>7.1</v>
      </c>
    </row>
    <row r="3483" spans="1:7" x14ac:dyDescent="0.25">
      <c r="A3483" s="1">
        <v>43669</v>
      </c>
      <c r="B3483" t="s">
        <v>256</v>
      </c>
      <c r="C3483" t="s">
        <v>232</v>
      </c>
      <c r="D3483">
        <v>8</v>
      </c>
      <c r="E3483" t="s">
        <v>215</v>
      </c>
      <c r="F3483">
        <v>11.3</v>
      </c>
      <c r="G3483" t="s">
        <v>216</v>
      </c>
    </row>
    <row r="3484" spans="1:7" x14ac:dyDescent="0.25">
      <c r="A3484" s="1">
        <v>43669</v>
      </c>
      <c r="B3484" t="s">
        <v>256</v>
      </c>
      <c r="C3484" t="s">
        <v>232</v>
      </c>
      <c r="D3484">
        <v>8</v>
      </c>
      <c r="E3484" t="s">
        <v>215</v>
      </c>
      <c r="F3484">
        <v>10.9</v>
      </c>
      <c r="G3484" t="s">
        <v>216</v>
      </c>
    </row>
    <row r="3485" spans="1:7" x14ac:dyDescent="0.25">
      <c r="A3485" s="1">
        <v>43669</v>
      </c>
      <c r="B3485" t="s">
        <v>256</v>
      </c>
      <c r="C3485" t="s">
        <v>232</v>
      </c>
      <c r="D3485">
        <v>8</v>
      </c>
      <c r="E3485" t="s">
        <v>215</v>
      </c>
      <c r="F3485">
        <v>9.6</v>
      </c>
    </row>
    <row r="3486" spans="1:7" x14ac:dyDescent="0.25">
      <c r="A3486" s="1">
        <v>43669</v>
      </c>
      <c r="B3486" t="s">
        <v>256</v>
      </c>
      <c r="C3486" t="s">
        <v>232</v>
      </c>
      <c r="D3486">
        <v>8</v>
      </c>
      <c r="E3486" t="s">
        <v>215</v>
      </c>
      <c r="F3486">
        <v>8.6999999999999993</v>
      </c>
    </row>
    <row r="3487" spans="1:7" x14ac:dyDescent="0.25">
      <c r="A3487" s="1">
        <v>43669</v>
      </c>
      <c r="B3487" t="s">
        <v>256</v>
      </c>
      <c r="C3487" t="s">
        <v>232</v>
      </c>
      <c r="D3487">
        <v>8</v>
      </c>
      <c r="E3487" t="s">
        <v>215</v>
      </c>
      <c r="F3487">
        <v>8.5</v>
      </c>
    </row>
    <row r="3488" spans="1:7" x14ac:dyDescent="0.25">
      <c r="A3488" s="1">
        <v>43669</v>
      </c>
      <c r="B3488" t="s">
        <v>256</v>
      </c>
      <c r="C3488" t="s">
        <v>232</v>
      </c>
      <c r="D3488">
        <v>8</v>
      </c>
      <c r="E3488" t="s">
        <v>215</v>
      </c>
      <c r="F3488">
        <v>10.3</v>
      </c>
      <c r="G3488" t="s">
        <v>217</v>
      </c>
    </row>
    <row r="3489" spans="1:7" x14ac:dyDescent="0.25">
      <c r="A3489" s="1">
        <v>43669</v>
      </c>
      <c r="B3489" t="s">
        <v>256</v>
      </c>
      <c r="C3489" t="s">
        <v>232</v>
      </c>
      <c r="D3489">
        <v>8</v>
      </c>
      <c r="E3489" t="s">
        <v>215</v>
      </c>
      <c r="F3489">
        <v>11.4</v>
      </c>
      <c r="G3489" t="s">
        <v>216</v>
      </c>
    </row>
    <row r="3490" spans="1:7" x14ac:dyDescent="0.25">
      <c r="A3490" s="1">
        <v>43669</v>
      </c>
      <c r="B3490" t="s">
        <v>256</v>
      </c>
      <c r="C3490" t="s">
        <v>232</v>
      </c>
      <c r="D3490">
        <v>8</v>
      </c>
      <c r="E3490" t="s">
        <v>215</v>
      </c>
      <c r="F3490">
        <v>9.6999999999999993</v>
      </c>
      <c r="G3490" t="s">
        <v>216</v>
      </c>
    </row>
    <row r="3491" spans="1:7" x14ac:dyDescent="0.25">
      <c r="A3491" s="1">
        <v>43669</v>
      </c>
      <c r="B3491" t="s">
        <v>256</v>
      </c>
      <c r="C3491" t="s">
        <v>232</v>
      </c>
      <c r="D3491">
        <v>8</v>
      </c>
      <c r="E3491" t="s">
        <v>215</v>
      </c>
      <c r="F3491">
        <v>17</v>
      </c>
      <c r="G3491" t="s">
        <v>216</v>
      </c>
    </row>
    <row r="3492" spans="1:7" x14ac:dyDescent="0.25">
      <c r="A3492" s="1">
        <v>43669</v>
      </c>
      <c r="B3492" t="s">
        <v>256</v>
      </c>
      <c r="C3492" t="s">
        <v>232</v>
      </c>
      <c r="D3492">
        <v>8</v>
      </c>
      <c r="E3492" t="s">
        <v>215</v>
      </c>
      <c r="F3492">
        <v>11.2</v>
      </c>
      <c r="G3492" t="s">
        <v>217</v>
      </c>
    </row>
    <row r="3493" spans="1:7" x14ac:dyDescent="0.25">
      <c r="A3493" s="1">
        <v>43669</v>
      </c>
      <c r="B3493" t="s">
        <v>256</v>
      </c>
      <c r="C3493" t="s">
        <v>232</v>
      </c>
      <c r="D3493">
        <v>8</v>
      </c>
      <c r="E3493" t="s">
        <v>215</v>
      </c>
      <c r="F3493">
        <v>11.1</v>
      </c>
      <c r="G3493" t="s">
        <v>216</v>
      </c>
    </row>
    <row r="3494" spans="1:7" x14ac:dyDescent="0.25">
      <c r="A3494" s="1">
        <v>43669</v>
      </c>
      <c r="B3494" t="s">
        <v>256</v>
      </c>
      <c r="C3494" t="s">
        <v>232</v>
      </c>
      <c r="D3494">
        <v>8</v>
      </c>
      <c r="E3494" t="s">
        <v>215</v>
      </c>
      <c r="F3494">
        <v>11.3</v>
      </c>
      <c r="G3494" t="s">
        <v>217</v>
      </c>
    </row>
    <row r="3495" spans="1:7" x14ac:dyDescent="0.25">
      <c r="A3495" s="1">
        <v>43669</v>
      </c>
      <c r="B3495" t="s">
        <v>256</v>
      </c>
      <c r="C3495" t="s">
        <v>232</v>
      </c>
      <c r="D3495">
        <v>8</v>
      </c>
      <c r="E3495" t="s">
        <v>215</v>
      </c>
      <c r="F3495">
        <v>10.1</v>
      </c>
      <c r="G3495" t="s">
        <v>217</v>
      </c>
    </row>
    <row r="3496" spans="1:7" x14ac:dyDescent="0.25">
      <c r="A3496" s="1">
        <v>43669</v>
      </c>
      <c r="B3496" t="s">
        <v>256</v>
      </c>
      <c r="C3496" t="s">
        <v>232</v>
      </c>
      <c r="D3496">
        <v>8</v>
      </c>
      <c r="E3496" t="s">
        <v>215</v>
      </c>
      <c r="F3496">
        <v>6.9</v>
      </c>
    </row>
    <row r="3497" spans="1:7" x14ac:dyDescent="0.25">
      <c r="A3497" s="1">
        <v>43669</v>
      </c>
      <c r="B3497" t="s">
        <v>256</v>
      </c>
      <c r="C3497" t="s">
        <v>232</v>
      </c>
      <c r="D3497">
        <v>8</v>
      </c>
      <c r="E3497" t="s">
        <v>215</v>
      </c>
      <c r="F3497">
        <v>10.9</v>
      </c>
      <c r="G3497" t="s">
        <v>217</v>
      </c>
    </row>
    <row r="3498" spans="1:7" x14ac:dyDescent="0.25">
      <c r="A3498" s="1">
        <v>43669</v>
      </c>
      <c r="B3498" t="s">
        <v>256</v>
      </c>
      <c r="C3498" t="s">
        <v>232</v>
      </c>
      <c r="D3498">
        <v>8</v>
      </c>
      <c r="E3498" t="s">
        <v>215</v>
      </c>
      <c r="F3498">
        <v>10.7</v>
      </c>
      <c r="G3498" t="s">
        <v>217</v>
      </c>
    </row>
    <row r="3499" spans="1:7" x14ac:dyDescent="0.25">
      <c r="A3499" s="1">
        <v>43669</v>
      </c>
      <c r="B3499" t="s">
        <v>256</v>
      </c>
      <c r="C3499" t="s">
        <v>232</v>
      </c>
      <c r="D3499">
        <v>8</v>
      </c>
      <c r="E3499" t="s">
        <v>215</v>
      </c>
      <c r="F3499">
        <v>11.6</v>
      </c>
      <c r="G3499" t="s">
        <v>217</v>
      </c>
    </row>
    <row r="3500" spans="1:7" x14ac:dyDescent="0.25">
      <c r="A3500" s="1">
        <v>43669</v>
      </c>
      <c r="B3500" t="s">
        <v>256</v>
      </c>
      <c r="C3500" t="s">
        <v>232</v>
      </c>
      <c r="D3500">
        <v>8</v>
      </c>
      <c r="E3500" t="s">
        <v>225</v>
      </c>
      <c r="F3500">
        <v>8.9</v>
      </c>
    </row>
    <row r="3501" spans="1:7" x14ac:dyDescent="0.25">
      <c r="A3501" s="1">
        <v>43669</v>
      </c>
      <c r="B3501" t="s">
        <v>256</v>
      </c>
      <c r="C3501" t="s">
        <v>232</v>
      </c>
      <c r="D3501">
        <v>8</v>
      </c>
      <c r="E3501" t="s">
        <v>220</v>
      </c>
      <c r="F3501">
        <v>13.3</v>
      </c>
    </row>
    <row r="3502" spans="1:7" x14ac:dyDescent="0.25">
      <c r="A3502" s="1">
        <v>43669</v>
      </c>
      <c r="B3502" t="s">
        <v>256</v>
      </c>
      <c r="C3502" t="s">
        <v>232</v>
      </c>
      <c r="D3502">
        <v>8</v>
      </c>
      <c r="E3502" t="s">
        <v>220</v>
      </c>
      <c r="F3502">
        <v>10.6</v>
      </c>
    </row>
    <row r="3503" spans="1:7" x14ac:dyDescent="0.25">
      <c r="A3503" s="1">
        <v>43669</v>
      </c>
      <c r="B3503" t="s">
        <v>256</v>
      </c>
      <c r="C3503" t="s">
        <v>232</v>
      </c>
      <c r="D3503">
        <v>8</v>
      </c>
      <c r="E3503" t="s">
        <v>220</v>
      </c>
      <c r="F3503">
        <v>11.3</v>
      </c>
    </row>
    <row r="3504" spans="1:7" x14ac:dyDescent="0.25">
      <c r="A3504" s="1">
        <v>43669</v>
      </c>
      <c r="B3504" t="s">
        <v>256</v>
      </c>
      <c r="C3504" t="s">
        <v>232</v>
      </c>
      <c r="D3504">
        <v>8</v>
      </c>
      <c r="E3504" t="s">
        <v>220</v>
      </c>
      <c r="F3504">
        <v>11.7</v>
      </c>
    </row>
    <row r="3505" spans="1:7" x14ac:dyDescent="0.25">
      <c r="A3505" s="1">
        <v>43669</v>
      </c>
      <c r="B3505" t="s">
        <v>256</v>
      </c>
      <c r="C3505" t="s">
        <v>232</v>
      </c>
      <c r="D3505">
        <v>8</v>
      </c>
      <c r="E3505" t="s">
        <v>225</v>
      </c>
      <c r="F3505">
        <v>9.6999999999999993</v>
      </c>
    </row>
    <row r="3506" spans="1:7" x14ac:dyDescent="0.25">
      <c r="A3506" s="1">
        <v>43669</v>
      </c>
      <c r="B3506" t="s">
        <v>256</v>
      </c>
      <c r="C3506" t="s">
        <v>232</v>
      </c>
      <c r="D3506">
        <v>8</v>
      </c>
      <c r="E3506" t="s">
        <v>225</v>
      </c>
      <c r="F3506">
        <v>12.4</v>
      </c>
    </row>
    <row r="3507" spans="1:7" x14ac:dyDescent="0.25">
      <c r="A3507" s="1">
        <v>43669</v>
      </c>
      <c r="B3507" t="s">
        <v>256</v>
      </c>
      <c r="C3507" t="s">
        <v>232</v>
      </c>
      <c r="D3507">
        <v>8</v>
      </c>
      <c r="E3507" t="s">
        <v>220</v>
      </c>
      <c r="F3507">
        <v>10</v>
      </c>
    </row>
    <row r="3508" spans="1:7" x14ac:dyDescent="0.25">
      <c r="A3508" s="1">
        <v>43669</v>
      </c>
      <c r="B3508" t="s">
        <v>256</v>
      </c>
      <c r="C3508" t="s">
        <v>232</v>
      </c>
      <c r="D3508">
        <v>8</v>
      </c>
      <c r="E3508" t="s">
        <v>225</v>
      </c>
      <c r="F3508">
        <v>9.8000000000000007</v>
      </c>
    </row>
    <row r="3509" spans="1:7" x14ac:dyDescent="0.25">
      <c r="A3509" s="1">
        <v>43669</v>
      </c>
      <c r="B3509" t="s">
        <v>256</v>
      </c>
      <c r="C3509" t="s">
        <v>232</v>
      </c>
      <c r="D3509">
        <v>8</v>
      </c>
      <c r="E3509" t="s">
        <v>220</v>
      </c>
      <c r="F3509">
        <v>13.5</v>
      </c>
    </row>
    <row r="3510" spans="1:7" x14ac:dyDescent="0.25">
      <c r="A3510" s="1">
        <v>43669</v>
      </c>
      <c r="B3510" t="s">
        <v>256</v>
      </c>
      <c r="C3510" t="s">
        <v>232</v>
      </c>
      <c r="D3510">
        <v>8</v>
      </c>
      <c r="E3510" t="s">
        <v>218</v>
      </c>
      <c r="F3510">
        <v>9</v>
      </c>
    </row>
    <row r="3511" spans="1:7" x14ac:dyDescent="0.25">
      <c r="A3511" s="1">
        <v>43669</v>
      </c>
      <c r="B3511" t="s">
        <v>256</v>
      </c>
      <c r="C3511" t="s">
        <v>232</v>
      </c>
      <c r="D3511">
        <v>8</v>
      </c>
      <c r="E3511" t="s">
        <v>218</v>
      </c>
      <c r="F3511">
        <v>11.4</v>
      </c>
    </row>
    <row r="3512" spans="1:7" x14ac:dyDescent="0.25">
      <c r="A3512" s="1">
        <v>43669</v>
      </c>
      <c r="B3512" t="s">
        <v>256</v>
      </c>
      <c r="C3512" t="s">
        <v>232</v>
      </c>
      <c r="D3512">
        <v>8</v>
      </c>
      <c r="E3512" t="s">
        <v>218</v>
      </c>
      <c r="F3512">
        <v>16.2</v>
      </c>
    </row>
    <row r="3513" spans="1:7" x14ac:dyDescent="0.25">
      <c r="A3513" s="1">
        <v>43669</v>
      </c>
      <c r="B3513" t="s">
        <v>256</v>
      </c>
      <c r="C3513" t="s">
        <v>232</v>
      </c>
      <c r="D3513">
        <v>8</v>
      </c>
      <c r="E3513" t="s">
        <v>218</v>
      </c>
      <c r="F3513">
        <v>17.2</v>
      </c>
      <c r="G3513" t="s">
        <v>216</v>
      </c>
    </row>
    <row r="3514" spans="1:7" x14ac:dyDescent="0.25">
      <c r="A3514" s="1">
        <v>43669</v>
      </c>
      <c r="B3514" t="s">
        <v>256</v>
      </c>
      <c r="C3514" t="s">
        <v>232</v>
      </c>
      <c r="D3514">
        <v>8</v>
      </c>
      <c r="E3514" t="s">
        <v>218</v>
      </c>
      <c r="F3514">
        <v>18.600000000000001</v>
      </c>
      <c r="G3514" t="s">
        <v>217</v>
      </c>
    </row>
    <row r="3515" spans="1:7" x14ac:dyDescent="0.25">
      <c r="A3515" s="1">
        <v>43669</v>
      </c>
      <c r="B3515" t="s">
        <v>256</v>
      </c>
      <c r="C3515" t="s">
        <v>232</v>
      </c>
      <c r="D3515">
        <v>8</v>
      </c>
      <c r="E3515" t="s">
        <v>218</v>
      </c>
      <c r="F3515">
        <v>17.2</v>
      </c>
      <c r="G3515" t="s">
        <v>216</v>
      </c>
    </row>
    <row r="3516" spans="1:7" x14ac:dyDescent="0.25">
      <c r="A3516" s="1">
        <v>43669</v>
      </c>
      <c r="B3516" t="s">
        <v>256</v>
      </c>
      <c r="C3516" t="s">
        <v>232</v>
      </c>
      <c r="D3516">
        <v>8</v>
      </c>
      <c r="E3516" t="s">
        <v>218</v>
      </c>
      <c r="F3516">
        <v>18.3</v>
      </c>
      <c r="G3516" t="s">
        <v>217</v>
      </c>
    </row>
    <row r="3517" spans="1:7" x14ac:dyDescent="0.25">
      <c r="A3517" s="1">
        <v>43669</v>
      </c>
      <c r="B3517" t="s">
        <v>256</v>
      </c>
      <c r="C3517" t="s">
        <v>232</v>
      </c>
      <c r="D3517">
        <v>8</v>
      </c>
      <c r="E3517" t="s">
        <v>218</v>
      </c>
      <c r="F3517">
        <v>20.2</v>
      </c>
      <c r="G3517" t="s">
        <v>216</v>
      </c>
    </row>
    <row r="3518" spans="1:7" x14ac:dyDescent="0.25">
      <c r="A3518" s="1">
        <v>43669</v>
      </c>
      <c r="B3518" t="s">
        <v>256</v>
      </c>
      <c r="C3518" t="s">
        <v>232</v>
      </c>
      <c r="D3518">
        <v>8</v>
      </c>
      <c r="E3518" t="s">
        <v>218</v>
      </c>
      <c r="F3518">
        <v>18.899999999999999</v>
      </c>
      <c r="G3518" t="s">
        <v>217</v>
      </c>
    </row>
    <row r="3519" spans="1:7" x14ac:dyDescent="0.25">
      <c r="A3519" s="1">
        <v>43669</v>
      </c>
      <c r="B3519" t="s">
        <v>256</v>
      </c>
      <c r="C3519" t="s">
        <v>232</v>
      </c>
      <c r="D3519">
        <v>8</v>
      </c>
      <c r="E3519" t="s">
        <v>218</v>
      </c>
      <c r="F3519">
        <v>13.4</v>
      </c>
    </row>
    <row r="3520" spans="1:7" x14ac:dyDescent="0.25">
      <c r="A3520" s="1">
        <v>43669</v>
      </c>
      <c r="B3520" t="s">
        <v>256</v>
      </c>
      <c r="C3520" t="s">
        <v>232</v>
      </c>
      <c r="D3520">
        <v>8</v>
      </c>
      <c r="E3520" t="s">
        <v>218</v>
      </c>
      <c r="F3520">
        <v>13.5</v>
      </c>
    </row>
    <row r="3521" spans="1:6" x14ac:dyDescent="0.25">
      <c r="A3521" s="1">
        <v>43669</v>
      </c>
      <c r="B3521" t="s">
        <v>256</v>
      </c>
      <c r="C3521" t="s">
        <v>232</v>
      </c>
      <c r="D3521">
        <v>8</v>
      </c>
      <c r="E3521" t="s">
        <v>218</v>
      </c>
      <c r="F3521">
        <v>16.399999999999999</v>
      </c>
    </row>
    <row r="3522" spans="1:6" x14ac:dyDescent="0.25">
      <c r="A3522" s="1">
        <v>43669</v>
      </c>
      <c r="B3522" t="s">
        <v>256</v>
      </c>
      <c r="C3522" t="s">
        <v>232</v>
      </c>
      <c r="D3522">
        <v>8</v>
      </c>
      <c r="E3522" t="s">
        <v>218</v>
      </c>
      <c r="F3522">
        <v>14</v>
      </c>
    </row>
    <row r="3523" spans="1:6" x14ac:dyDescent="0.25">
      <c r="A3523" s="1">
        <v>43669</v>
      </c>
      <c r="B3523" t="s">
        <v>256</v>
      </c>
      <c r="C3523" t="s">
        <v>232</v>
      </c>
      <c r="D3523">
        <v>8</v>
      </c>
      <c r="E3523" t="s">
        <v>218</v>
      </c>
      <c r="F3523">
        <v>14.5</v>
      </c>
    </row>
    <row r="3524" spans="1:6" x14ac:dyDescent="0.25">
      <c r="A3524" s="1">
        <v>43669</v>
      </c>
      <c r="B3524" t="s">
        <v>256</v>
      </c>
      <c r="C3524" t="s">
        <v>232</v>
      </c>
      <c r="D3524">
        <v>8</v>
      </c>
      <c r="E3524" t="s">
        <v>218</v>
      </c>
      <c r="F3524">
        <v>13.5</v>
      </c>
    </row>
    <row r="3525" spans="1:6" x14ac:dyDescent="0.25">
      <c r="A3525" s="1">
        <v>43669</v>
      </c>
      <c r="B3525" t="s">
        <v>256</v>
      </c>
      <c r="C3525" t="s">
        <v>232</v>
      </c>
      <c r="D3525">
        <v>8</v>
      </c>
      <c r="E3525" t="s">
        <v>218</v>
      </c>
      <c r="F3525">
        <v>14</v>
      </c>
    </row>
    <row r="3526" spans="1:6" x14ac:dyDescent="0.25">
      <c r="A3526" s="1">
        <v>43669</v>
      </c>
      <c r="B3526" t="s">
        <v>256</v>
      </c>
      <c r="C3526" t="s">
        <v>232</v>
      </c>
      <c r="D3526">
        <v>8</v>
      </c>
      <c r="E3526" t="s">
        <v>218</v>
      </c>
      <c r="F3526">
        <v>11.1</v>
      </c>
    </row>
    <row r="3527" spans="1:6" x14ac:dyDescent="0.25">
      <c r="A3527" s="1">
        <v>43669</v>
      </c>
      <c r="B3527" t="s">
        <v>256</v>
      </c>
      <c r="C3527" t="s">
        <v>232</v>
      </c>
      <c r="D3527">
        <v>8</v>
      </c>
      <c r="E3527" t="s">
        <v>218</v>
      </c>
      <c r="F3527">
        <v>14.3</v>
      </c>
    </row>
    <row r="3528" spans="1:6" x14ac:dyDescent="0.25">
      <c r="A3528" s="1">
        <v>43669</v>
      </c>
      <c r="B3528" t="s">
        <v>256</v>
      </c>
      <c r="C3528" t="s">
        <v>232</v>
      </c>
      <c r="D3528">
        <v>8</v>
      </c>
      <c r="E3528" t="s">
        <v>218</v>
      </c>
      <c r="F3528">
        <v>11.7</v>
      </c>
    </row>
    <row r="3529" spans="1:6" x14ac:dyDescent="0.25">
      <c r="A3529" s="1">
        <v>43669</v>
      </c>
      <c r="B3529" t="s">
        <v>256</v>
      </c>
      <c r="C3529" t="s">
        <v>232</v>
      </c>
      <c r="D3529">
        <v>8</v>
      </c>
      <c r="E3529" t="s">
        <v>218</v>
      </c>
      <c r="F3529">
        <v>11.9</v>
      </c>
    </row>
    <row r="3530" spans="1:6" x14ac:dyDescent="0.25">
      <c r="A3530" s="1">
        <v>43669</v>
      </c>
      <c r="B3530" t="s">
        <v>256</v>
      </c>
      <c r="C3530" t="s">
        <v>232</v>
      </c>
      <c r="D3530">
        <v>8</v>
      </c>
      <c r="E3530" t="s">
        <v>218</v>
      </c>
      <c r="F3530">
        <v>13.7</v>
      </c>
    </row>
    <row r="3531" spans="1:6" x14ac:dyDescent="0.25">
      <c r="A3531" s="1">
        <v>43669</v>
      </c>
      <c r="B3531" t="s">
        <v>256</v>
      </c>
      <c r="C3531" t="s">
        <v>232</v>
      </c>
      <c r="D3531">
        <v>8</v>
      </c>
      <c r="E3531" t="s">
        <v>218</v>
      </c>
      <c r="F3531">
        <v>14.9</v>
      </c>
    </row>
    <row r="3532" spans="1:6" x14ac:dyDescent="0.25">
      <c r="A3532" s="1">
        <v>43669</v>
      </c>
      <c r="B3532" t="s">
        <v>256</v>
      </c>
      <c r="C3532" t="s">
        <v>232</v>
      </c>
      <c r="D3532">
        <v>8</v>
      </c>
      <c r="E3532" t="s">
        <v>218</v>
      </c>
      <c r="F3532">
        <v>11.1</v>
      </c>
    </row>
    <row r="3533" spans="1:6" x14ac:dyDescent="0.25">
      <c r="A3533" s="1">
        <v>43669</v>
      </c>
      <c r="B3533" t="s">
        <v>256</v>
      </c>
      <c r="C3533" t="s">
        <v>232</v>
      </c>
      <c r="D3533">
        <v>8</v>
      </c>
      <c r="E3533" t="s">
        <v>218</v>
      </c>
      <c r="F3533">
        <v>9.3000000000000007</v>
      </c>
    </row>
    <row r="3534" spans="1:6" x14ac:dyDescent="0.25">
      <c r="A3534" s="1">
        <v>43669</v>
      </c>
      <c r="B3534" t="s">
        <v>256</v>
      </c>
      <c r="C3534" t="s">
        <v>232</v>
      </c>
      <c r="D3534">
        <v>8</v>
      </c>
      <c r="E3534" t="s">
        <v>218</v>
      </c>
      <c r="F3534">
        <v>15.9</v>
      </c>
    </row>
    <row r="3535" spans="1:6" x14ac:dyDescent="0.25">
      <c r="A3535" s="1">
        <v>43669</v>
      </c>
      <c r="B3535" t="s">
        <v>256</v>
      </c>
      <c r="C3535" t="s">
        <v>232</v>
      </c>
      <c r="D3535">
        <v>8</v>
      </c>
      <c r="E3535" t="s">
        <v>218</v>
      </c>
      <c r="F3535">
        <v>11.5</v>
      </c>
    </row>
    <row r="3536" spans="1:6" x14ac:dyDescent="0.25">
      <c r="A3536" s="1">
        <v>43669</v>
      </c>
      <c r="B3536" t="s">
        <v>256</v>
      </c>
      <c r="C3536" t="s">
        <v>232</v>
      </c>
      <c r="D3536">
        <v>8</v>
      </c>
      <c r="E3536" t="s">
        <v>218</v>
      </c>
      <c r="F3536">
        <v>10.4</v>
      </c>
    </row>
    <row r="3537" spans="1:7" x14ac:dyDescent="0.25">
      <c r="A3537" s="1">
        <v>43669</v>
      </c>
      <c r="B3537" t="s">
        <v>256</v>
      </c>
      <c r="C3537" t="s">
        <v>232</v>
      </c>
      <c r="D3537">
        <v>8</v>
      </c>
      <c r="E3537" t="s">
        <v>218</v>
      </c>
      <c r="F3537">
        <v>11.1</v>
      </c>
    </row>
    <row r="3538" spans="1:7" x14ac:dyDescent="0.25">
      <c r="A3538" s="1">
        <v>43669</v>
      </c>
      <c r="B3538" t="s">
        <v>256</v>
      </c>
      <c r="C3538" t="s">
        <v>232</v>
      </c>
      <c r="D3538">
        <v>8</v>
      </c>
      <c r="E3538" t="s">
        <v>218</v>
      </c>
      <c r="F3538">
        <v>14.4</v>
      </c>
    </row>
    <row r="3539" spans="1:7" x14ac:dyDescent="0.25">
      <c r="A3539" s="1">
        <v>43669</v>
      </c>
      <c r="B3539" t="s">
        <v>256</v>
      </c>
      <c r="C3539" t="s">
        <v>232</v>
      </c>
      <c r="D3539">
        <v>8</v>
      </c>
      <c r="E3539" t="s">
        <v>218</v>
      </c>
      <c r="F3539">
        <v>11.3</v>
      </c>
    </row>
    <row r="3540" spans="1:7" x14ac:dyDescent="0.25">
      <c r="A3540" s="1">
        <v>43669</v>
      </c>
      <c r="B3540" t="s">
        <v>256</v>
      </c>
      <c r="C3540" t="s">
        <v>232</v>
      </c>
      <c r="D3540">
        <v>8</v>
      </c>
      <c r="E3540" t="s">
        <v>218</v>
      </c>
      <c r="F3540">
        <v>13.4</v>
      </c>
    </row>
    <row r="3541" spans="1:7" x14ac:dyDescent="0.25">
      <c r="A3541" s="1">
        <v>43669</v>
      </c>
      <c r="B3541" t="s">
        <v>256</v>
      </c>
      <c r="C3541" t="s">
        <v>232</v>
      </c>
      <c r="D3541">
        <v>8</v>
      </c>
      <c r="E3541" t="s">
        <v>218</v>
      </c>
      <c r="F3541">
        <v>12.7</v>
      </c>
    </row>
    <row r="3542" spans="1:7" x14ac:dyDescent="0.25">
      <c r="A3542" s="1">
        <v>43669</v>
      </c>
      <c r="B3542" t="s">
        <v>256</v>
      </c>
      <c r="C3542" t="s">
        <v>232</v>
      </c>
      <c r="D3542">
        <v>8</v>
      </c>
      <c r="E3542" t="s">
        <v>218</v>
      </c>
      <c r="F3542">
        <v>15.6</v>
      </c>
    </row>
    <row r="3543" spans="1:7" x14ac:dyDescent="0.25">
      <c r="A3543" s="1">
        <v>43669</v>
      </c>
      <c r="B3543" t="s">
        <v>256</v>
      </c>
      <c r="C3543" t="s">
        <v>232</v>
      </c>
      <c r="D3543">
        <v>8</v>
      </c>
      <c r="E3543" t="s">
        <v>218</v>
      </c>
      <c r="F3543">
        <v>10</v>
      </c>
    </row>
    <row r="3544" spans="1:7" x14ac:dyDescent="0.25">
      <c r="A3544" s="1">
        <v>43669</v>
      </c>
      <c r="B3544" t="s">
        <v>256</v>
      </c>
      <c r="C3544" t="s">
        <v>232</v>
      </c>
      <c r="D3544">
        <v>8</v>
      </c>
      <c r="E3544" t="s">
        <v>218</v>
      </c>
      <c r="F3544">
        <v>11.8</v>
      </c>
    </row>
    <row r="3545" spans="1:7" x14ac:dyDescent="0.25">
      <c r="A3545" s="1">
        <v>43669</v>
      </c>
      <c r="B3545" t="s">
        <v>256</v>
      </c>
      <c r="C3545" t="s">
        <v>232</v>
      </c>
      <c r="D3545">
        <v>8</v>
      </c>
      <c r="E3545" t="s">
        <v>218</v>
      </c>
      <c r="F3545">
        <v>9.4</v>
      </c>
    </row>
    <row r="3546" spans="1:7" x14ac:dyDescent="0.25">
      <c r="A3546" s="1">
        <v>43669</v>
      </c>
      <c r="B3546" t="s">
        <v>256</v>
      </c>
      <c r="C3546" t="s">
        <v>232</v>
      </c>
      <c r="D3546">
        <v>8</v>
      </c>
      <c r="E3546" t="s">
        <v>218</v>
      </c>
      <c r="F3546">
        <v>8.3000000000000007</v>
      </c>
    </row>
    <row r="3547" spans="1:7" x14ac:dyDescent="0.25">
      <c r="A3547" s="1">
        <v>43669</v>
      </c>
      <c r="B3547" t="s">
        <v>256</v>
      </c>
      <c r="C3547" t="s">
        <v>232</v>
      </c>
      <c r="D3547">
        <v>8</v>
      </c>
      <c r="E3547" t="s">
        <v>218</v>
      </c>
      <c r="F3547">
        <v>9.4</v>
      </c>
    </row>
    <row r="3548" spans="1:7" x14ac:dyDescent="0.25">
      <c r="A3548" s="1">
        <v>43669</v>
      </c>
      <c r="B3548" t="s">
        <v>256</v>
      </c>
      <c r="C3548" t="s">
        <v>232</v>
      </c>
      <c r="D3548">
        <v>8</v>
      </c>
      <c r="E3548" t="s">
        <v>218</v>
      </c>
      <c r="F3548">
        <v>7.9</v>
      </c>
    </row>
    <row r="3549" spans="1:7" x14ac:dyDescent="0.25">
      <c r="A3549" s="1">
        <v>43669</v>
      </c>
      <c r="B3549" t="s">
        <v>256</v>
      </c>
      <c r="C3549" t="s">
        <v>232</v>
      </c>
      <c r="D3549">
        <v>8</v>
      </c>
      <c r="E3549" t="s">
        <v>218</v>
      </c>
      <c r="F3549">
        <v>11.2</v>
      </c>
    </row>
    <row r="3550" spans="1:7" x14ac:dyDescent="0.25">
      <c r="A3550" s="1">
        <v>43669</v>
      </c>
      <c r="B3550" t="s">
        <v>256</v>
      </c>
      <c r="C3550" t="s">
        <v>232</v>
      </c>
      <c r="D3550">
        <v>8</v>
      </c>
      <c r="E3550" t="s">
        <v>218</v>
      </c>
      <c r="F3550">
        <v>10.3</v>
      </c>
    </row>
    <row r="3551" spans="1:7" x14ac:dyDescent="0.25">
      <c r="A3551" s="1">
        <v>43669</v>
      </c>
      <c r="B3551" t="s">
        <v>256</v>
      </c>
      <c r="C3551" t="s">
        <v>232</v>
      </c>
      <c r="D3551">
        <v>8</v>
      </c>
      <c r="E3551" t="s">
        <v>219</v>
      </c>
      <c r="F3551">
        <v>24.5</v>
      </c>
      <c r="G3551" t="s">
        <v>216</v>
      </c>
    </row>
    <row r="3552" spans="1:7" x14ac:dyDescent="0.25">
      <c r="A3552" s="1">
        <v>43669</v>
      </c>
      <c r="B3552" t="s">
        <v>256</v>
      </c>
      <c r="C3552" t="s">
        <v>232</v>
      </c>
      <c r="D3552">
        <v>8</v>
      </c>
      <c r="E3552" t="s">
        <v>219</v>
      </c>
      <c r="F3552">
        <v>20.8</v>
      </c>
      <c r="G3552" t="s">
        <v>216</v>
      </c>
    </row>
    <row r="3553" spans="1:7" x14ac:dyDescent="0.25">
      <c r="A3553" s="1">
        <v>43669</v>
      </c>
      <c r="B3553" t="s">
        <v>256</v>
      </c>
      <c r="C3553" t="s">
        <v>232</v>
      </c>
      <c r="D3553">
        <v>8</v>
      </c>
      <c r="E3553" t="s">
        <v>235</v>
      </c>
      <c r="F3553">
        <v>17.899999999999999</v>
      </c>
    </row>
    <row r="3554" spans="1:7" x14ac:dyDescent="0.25">
      <c r="A3554" s="1">
        <v>43669</v>
      </c>
      <c r="B3554" t="s">
        <v>256</v>
      </c>
      <c r="C3554" t="s">
        <v>232</v>
      </c>
      <c r="D3554">
        <v>8</v>
      </c>
      <c r="E3554" t="s">
        <v>235</v>
      </c>
      <c r="F3554">
        <v>14.2</v>
      </c>
    </row>
    <row r="3555" spans="1:7" x14ac:dyDescent="0.25">
      <c r="A3555" s="1">
        <v>43669</v>
      </c>
      <c r="B3555" t="s">
        <v>256</v>
      </c>
      <c r="C3555" t="s">
        <v>232</v>
      </c>
      <c r="D3555">
        <v>8</v>
      </c>
      <c r="E3555" t="s">
        <v>235</v>
      </c>
      <c r="F3555">
        <v>12.3</v>
      </c>
    </row>
    <row r="3556" spans="1:7" x14ac:dyDescent="0.25">
      <c r="A3556" s="1">
        <v>43669</v>
      </c>
      <c r="B3556" t="s">
        <v>256</v>
      </c>
      <c r="C3556" t="s">
        <v>232</v>
      </c>
      <c r="D3556">
        <v>8</v>
      </c>
      <c r="E3556" t="s">
        <v>226</v>
      </c>
      <c r="F3556">
        <v>15.7</v>
      </c>
      <c r="G3556" t="s">
        <v>216</v>
      </c>
    </row>
    <row r="3557" spans="1:7" x14ac:dyDescent="0.25">
      <c r="A3557" s="1">
        <v>43669</v>
      </c>
      <c r="B3557" t="s">
        <v>256</v>
      </c>
      <c r="C3557" t="s">
        <v>232</v>
      </c>
      <c r="D3557">
        <v>9</v>
      </c>
      <c r="E3557" t="s">
        <v>225</v>
      </c>
      <c r="F3557">
        <v>19</v>
      </c>
    </row>
    <row r="3558" spans="1:7" x14ac:dyDescent="0.25">
      <c r="A3558" s="1">
        <v>43669</v>
      </c>
      <c r="B3558" t="s">
        <v>256</v>
      </c>
      <c r="C3558" t="s">
        <v>232</v>
      </c>
      <c r="D3558">
        <v>9</v>
      </c>
      <c r="E3558" t="s">
        <v>225</v>
      </c>
      <c r="F3558">
        <v>10.4</v>
      </c>
    </row>
    <row r="3559" spans="1:7" x14ac:dyDescent="0.25">
      <c r="A3559" s="1">
        <v>43669</v>
      </c>
      <c r="B3559" t="s">
        <v>256</v>
      </c>
      <c r="C3559" t="s">
        <v>232</v>
      </c>
      <c r="D3559">
        <v>9</v>
      </c>
      <c r="E3559" t="s">
        <v>225</v>
      </c>
      <c r="F3559">
        <v>11.8</v>
      </c>
    </row>
    <row r="3560" spans="1:7" x14ac:dyDescent="0.25">
      <c r="A3560" s="1">
        <v>43669</v>
      </c>
      <c r="B3560" t="s">
        <v>256</v>
      </c>
      <c r="C3560" t="s">
        <v>232</v>
      </c>
      <c r="D3560">
        <v>9</v>
      </c>
      <c r="E3560" t="s">
        <v>225</v>
      </c>
      <c r="F3560">
        <v>17</v>
      </c>
    </row>
    <row r="3561" spans="1:7" x14ac:dyDescent="0.25">
      <c r="A3561" s="1">
        <v>43669</v>
      </c>
      <c r="B3561" t="s">
        <v>256</v>
      </c>
      <c r="C3561" t="s">
        <v>232</v>
      </c>
      <c r="D3561">
        <v>9</v>
      </c>
      <c r="E3561" t="s">
        <v>225</v>
      </c>
      <c r="F3561">
        <v>10.1</v>
      </c>
    </row>
    <row r="3562" spans="1:7" x14ac:dyDescent="0.25">
      <c r="A3562" s="1">
        <v>43669</v>
      </c>
      <c r="B3562" t="s">
        <v>256</v>
      </c>
      <c r="C3562" t="s">
        <v>232</v>
      </c>
      <c r="D3562">
        <v>9</v>
      </c>
      <c r="E3562" t="s">
        <v>225</v>
      </c>
      <c r="F3562">
        <v>10.4</v>
      </c>
    </row>
    <row r="3563" spans="1:7" x14ac:dyDescent="0.25">
      <c r="A3563" s="1">
        <v>43669</v>
      </c>
      <c r="B3563" t="s">
        <v>256</v>
      </c>
      <c r="C3563" t="s">
        <v>232</v>
      </c>
      <c r="D3563">
        <v>9</v>
      </c>
      <c r="E3563" t="s">
        <v>225</v>
      </c>
      <c r="F3563">
        <v>15.1</v>
      </c>
    </row>
    <row r="3564" spans="1:7" x14ac:dyDescent="0.25">
      <c r="A3564" s="1">
        <v>43669</v>
      </c>
      <c r="B3564" t="s">
        <v>256</v>
      </c>
      <c r="C3564" t="s">
        <v>232</v>
      </c>
      <c r="D3564">
        <v>9</v>
      </c>
      <c r="E3564" t="s">
        <v>225</v>
      </c>
      <c r="F3564">
        <v>10.9</v>
      </c>
    </row>
    <row r="3565" spans="1:7" x14ac:dyDescent="0.25">
      <c r="A3565" s="1">
        <v>43669</v>
      </c>
      <c r="B3565" t="s">
        <v>256</v>
      </c>
      <c r="C3565" t="s">
        <v>232</v>
      </c>
      <c r="D3565">
        <v>9</v>
      </c>
      <c r="E3565" t="s">
        <v>225</v>
      </c>
      <c r="F3565">
        <v>10.1</v>
      </c>
    </row>
    <row r="3566" spans="1:7" x14ac:dyDescent="0.25">
      <c r="A3566" s="1">
        <v>43669</v>
      </c>
      <c r="B3566" t="s">
        <v>256</v>
      </c>
      <c r="C3566" t="s">
        <v>232</v>
      </c>
      <c r="D3566">
        <v>9</v>
      </c>
      <c r="E3566" t="s">
        <v>225</v>
      </c>
      <c r="F3566">
        <v>10.4</v>
      </c>
    </row>
    <row r="3567" spans="1:7" x14ac:dyDescent="0.25">
      <c r="A3567" s="1">
        <v>43669</v>
      </c>
      <c r="B3567" t="s">
        <v>256</v>
      </c>
      <c r="C3567" t="s">
        <v>232</v>
      </c>
      <c r="D3567">
        <v>9</v>
      </c>
      <c r="E3567" t="s">
        <v>225</v>
      </c>
      <c r="F3567">
        <v>11.8</v>
      </c>
    </row>
    <row r="3568" spans="1:7" x14ac:dyDescent="0.25">
      <c r="A3568" s="1">
        <v>43669</v>
      </c>
      <c r="B3568" t="s">
        <v>256</v>
      </c>
      <c r="C3568" t="s">
        <v>232</v>
      </c>
      <c r="D3568">
        <v>9</v>
      </c>
      <c r="E3568" t="s">
        <v>215</v>
      </c>
      <c r="F3568">
        <v>15.2</v>
      </c>
      <c r="G3568" t="s">
        <v>216</v>
      </c>
    </row>
    <row r="3569" spans="1:7" x14ac:dyDescent="0.25">
      <c r="A3569" s="1">
        <v>43669</v>
      </c>
      <c r="B3569" t="s">
        <v>256</v>
      </c>
      <c r="C3569" t="s">
        <v>232</v>
      </c>
      <c r="D3569">
        <v>9</v>
      </c>
      <c r="E3569" t="s">
        <v>215</v>
      </c>
      <c r="F3569">
        <v>11</v>
      </c>
      <c r="G3569" t="s">
        <v>217</v>
      </c>
    </row>
    <row r="3570" spans="1:7" x14ac:dyDescent="0.25">
      <c r="A3570" s="1">
        <v>43669</v>
      </c>
      <c r="B3570" t="s">
        <v>256</v>
      </c>
      <c r="C3570" t="s">
        <v>232</v>
      </c>
      <c r="D3570">
        <v>9</v>
      </c>
      <c r="E3570" t="s">
        <v>215</v>
      </c>
      <c r="F3570">
        <v>17.399999999999999</v>
      </c>
      <c r="G3570" t="s">
        <v>216</v>
      </c>
    </row>
    <row r="3571" spans="1:7" x14ac:dyDescent="0.25">
      <c r="A3571" s="1">
        <v>43669</v>
      </c>
      <c r="B3571" t="s">
        <v>256</v>
      </c>
      <c r="C3571" t="s">
        <v>232</v>
      </c>
      <c r="D3571">
        <v>9</v>
      </c>
      <c r="E3571" t="s">
        <v>215</v>
      </c>
      <c r="F3571">
        <v>12.2</v>
      </c>
      <c r="G3571" t="s">
        <v>216</v>
      </c>
    </row>
    <row r="3572" spans="1:7" x14ac:dyDescent="0.25">
      <c r="A3572" s="1">
        <v>43669</v>
      </c>
      <c r="B3572" t="s">
        <v>256</v>
      </c>
      <c r="C3572" t="s">
        <v>232</v>
      </c>
      <c r="D3572">
        <v>9</v>
      </c>
      <c r="E3572" t="s">
        <v>215</v>
      </c>
      <c r="F3572">
        <v>10.3</v>
      </c>
      <c r="G3572" t="s">
        <v>217</v>
      </c>
    </row>
    <row r="3573" spans="1:7" x14ac:dyDescent="0.25">
      <c r="A3573" s="1">
        <v>43669</v>
      </c>
      <c r="B3573" t="s">
        <v>256</v>
      </c>
      <c r="C3573" t="s">
        <v>232</v>
      </c>
      <c r="D3573">
        <v>9</v>
      </c>
      <c r="E3573" t="s">
        <v>215</v>
      </c>
      <c r="F3573">
        <v>13.6</v>
      </c>
      <c r="G3573" t="s">
        <v>216</v>
      </c>
    </row>
    <row r="3574" spans="1:7" x14ac:dyDescent="0.25">
      <c r="A3574" s="1">
        <v>43669</v>
      </c>
      <c r="B3574" t="s">
        <v>256</v>
      </c>
      <c r="C3574" t="s">
        <v>232</v>
      </c>
      <c r="D3574">
        <v>9</v>
      </c>
      <c r="E3574" t="s">
        <v>215</v>
      </c>
      <c r="F3574">
        <v>15.7</v>
      </c>
      <c r="G3574" t="s">
        <v>216</v>
      </c>
    </row>
    <row r="3575" spans="1:7" x14ac:dyDescent="0.25">
      <c r="A3575" s="1">
        <v>43669</v>
      </c>
      <c r="B3575" t="s">
        <v>256</v>
      </c>
      <c r="C3575" t="s">
        <v>232</v>
      </c>
      <c r="D3575">
        <v>9</v>
      </c>
      <c r="E3575" t="s">
        <v>215</v>
      </c>
      <c r="F3575">
        <v>11.5</v>
      </c>
      <c r="G3575" t="s">
        <v>217</v>
      </c>
    </row>
    <row r="3576" spans="1:7" x14ac:dyDescent="0.25">
      <c r="A3576" s="1">
        <v>43669</v>
      </c>
      <c r="B3576" t="s">
        <v>256</v>
      </c>
      <c r="C3576" t="s">
        <v>232</v>
      </c>
      <c r="D3576">
        <v>9</v>
      </c>
      <c r="E3576" t="s">
        <v>215</v>
      </c>
      <c r="F3576">
        <v>9.3000000000000007</v>
      </c>
    </row>
    <row r="3577" spans="1:7" x14ac:dyDescent="0.25">
      <c r="A3577" s="1">
        <v>43669</v>
      </c>
      <c r="B3577" t="s">
        <v>256</v>
      </c>
      <c r="C3577" t="s">
        <v>232</v>
      </c>
      <c r="D3577">
        <v>9</v>
      </c>
      <c r="E3577" t="s">
        <v>215</v>
      </c>
      <c r="F3577">
        <v>9.8000000000000007</v>
      </c>
    </row>
    <row r="3578" spans="1:7" x14ac:dyDescent="0.25">
      <c r="A3578" s="1">
        <v>43669</v>
      </c>
      <c r="B3578" t="s">
        <v>256</v>
      </c>
      <c r="C3578" t="s">
        <v>232</v>
      </c>
      <c r="D3578">
        <v>9</v>
      </c>
      <c r="E3578" t="s">
        <v>215</v>
      </c>
      <c r="F3578">
        <v>13.3</v>
      </c>
      <c r="G3578" t="s">
        <v>216</v>
      </c>
    </row>
    <row r="3579" spans="1:7" x14ac:dyDescent="0.25">
      <c r="A3579" s="1">
        <v>43669</v>
      </c>
      <c r="B3579" t="s">
        <v>256</v>
      </c>
      <c r="C3579" t="s">
        <v>232</v>
      </c>
      <c r="D3579">
        <v>9</v>
      </c>
      <c r="E3579" t="s">
        <v>215</v>
      </c>
      <c r="F3579">
        <v>12.4</v>
      </c>
      <c r="G3579" t="s">
        <v>217</v>
      </c>
    </row>
    <row r="3580" spans="1:7" x14ac:dyDescent="0.25">
      <c r="A3580" s="1">
        <v>43669</v>
      </c>
      <c r="B3580" t="s">
        <v>256</v>
      </c>
      <c r="C3580" t="s">
        <v>232</v>
      </c>
      <c r="D3580">
        <v>9</v>
      </c>
      <c r="E3580" t="s">
        <v>215</v>
      </c>
      <c r="F3580">
        <v>12.3</v>
      </c>
      <c r="G3580" t="s">
        <v>216</v>
      </c>
    </row>
    <row r="3581" spans="1:7" x14ac:dyDescent="0.25">
      <c r="A3581" s="1">
        <v>43669</v>
      </c>
      <c r="B3581" t="s">
        <v>256</v>
      </c>
      <c r="C3581" t="s">
        <v>232</v>
      </c>
      <c r="D3581">
        <v>9</v>
      </c>
      <c r="E3581" t="s">
        <v>215</v>
      </c>
      <c r="F3581">
        <v>10.4</v>
      </c>
      <c r="G3581" t="s">
        <v>217</v>
      </c>
    </row>
    <row r="3582" spans="1:7" x14ac:dyDescent="0.25">
      <c r="A3582" s="1">
        <v>43669</v>
      </c>
      <c r="B3582" t="s">
        <v>256</v>
      </c>
      <c r="C3582" t="s">
        <v>232</v>
      </c>
      <c r="D3582">
        <v>9</v>
      </c>
      <c r="E3582" t="s">
        <v>215</v>
      </c>
      <c r="F3582">
        <v>12.3</v>
      </c>
      <c r="G3582" t="s">
        <v>217</v>
      </c>
    </row>
    <row r="3583" spans="1:7" x14ac:dyDescent="0.25">
      <c r="A3583" s="1">
        <v>43669</v>
      </c>
      <c r="B3583" t="s">
        <v>256</v>
      </c>
      <c r="C3583" t="s">
        <v>232</v>
      </c>
      <c r="D3583">
        <v>9</v>
      </c>
      <c r="E3583" t="s">
        <v>215</v>
      </c>
      <c r="F3583">
        <v>14.2</v>
      </c>
      <c r="G3583" t="s">
        <v>216</v>
      </c>
    </row>
    <row r="3584" spans="1:7" x14ac:dyDescent="0.25">
      <c r="A3584" s="1">
        <v>43669</v>
      </c>
      <c r="B3584" t="s">
        <v>256</v>
      </c>
      <c r="C3584" t="s">
        <v>232</v>
      </c>
      <c r="D3584">
        <v>9</v>
      </c>
      <c r="E3584" t="s">
        <v>215</v>
      </c>
      <c r="F3584">
        <v>11.3</v>
      </c>
      <c r="G3584" t="s">
        <v>217</v>
      </c>
    </row>
    <row r="3585" spans="1:7" x14ac:dyDescent="0.25">
      <c r="A3585" s="1">
        <v>43669</v>
      </c>
      <c r="B3585" t="s">
        <v>256</v>
      </c>
      <c r="C3585" t="s">
        <v>232</v>
      </c>
      <c r="D3585">
        <v>9</v>
      </c>
      <c r="E3585" t="s">
        <v>215</v>
      </c>
      <c r="F3585">
        <v>12.9</v>
      </c>
      <c r="G3585" t="s">
        <v>216</v>
      </c>
    </row>
    <row r="3586" spans="1:7" x14ac:dyDescent="0.25">
      <c r="A3586" s="1">
        <v>43669</v>
      </c>
      <c r="B3586" t="s">
        <v>256</v>
      </c>
      <c r="C3586" t="s">
        <v>232</v>
      </c>
      <c r="D3586">
        <v>9</v>
      </c>
      <c r="E3586" t="s">
        <v>215</v>
      </c>
      <c r="F3586">
        <v>12.4</v>
      </c>
      <c r="G3586" t="s">
        <v>217</v>
      </c>
    </row>
    <row r="3587" spans="1:7" x14ac:dyDescent="0.25">
      <c r="A3587" s="1">
        <v>43669</v>
      </c>
      <c r="B3587" t="s">
        <v>256</v>
      </c>
      <c r="C3587" t="s">
        <v>232</v>
      </c>
      <c r="D3587">
        <v>9</v>
      </c>
      <c r="E3587" t="s">
        <v>215</v>
      </c>
      <c r="F3587">
        <v>12.4</v>
      </c>
      <c r="G3587" t="s">
        <v>217</v>
      </c>
    </row>
    <row r="3588" spans="1:7" x14ac:dyDescent="0.25">
      <c r="A3588" s="1">
        <v>43669</v>
      </c>
      <c r="B3588" t="s">
        <v>256</v>
      </c>
      <c r="C3588" t="s">
        <v>232</v>
      </c>
      <c r="D3588">
        <v>9</v>
      </c>
      <c r="E3588" t="s">
        <v>215</v>
      </c>
      <c r="F3588">
        <v>11.5</v>
      </c>
      <c r="G3588" t="s">
        <v>216</v>
      </c>
    </row>
    <row r="3589" spans="1:7" x14ac:dyDescent="0.25">
      <c r="A3589" s="1">
        <v>43669</v>
      </c>
      <c r="B3589" t="s">
        <v>256</v>
      </c>
      <c r="C3589" t="s">
        <v>232</v>
      </c>
      <c r="D3589">
        <v>9</v>
      </c>
      <c r="E3589" t="s">
        <v>215</v>
      </c>
      <c r="F3589">
        <v>7.5</v>
      </c>
    </row>
    <row r="3590" spans="1:7" x14ac:dyDescent="0.25">
      <c r="A3590" s="1">
        <v>43669</v>
      </c>
      <c r="B3590" t="s">
        <v>256</v>
      </c>
      <c r="C3590" t="s">
        <v>232</v>
      </c>
      <c r="D3590">
        <v>9</v>
      </c>
      <c r="E3590" t="s">
        <v>215</v>
      </c>
      <c r="F3590">
        <v>9.9</v>
      </c>
    </row>
    <row r="3591" spans="1:7" x14ac:dyDescent="0.25">
      <c r="A3591" s="1">
        <v>43669</v>
      </c>
      <c r="B3591" t="s">
        <v>256</v>
      </c>
      <c r="C3591" t="s">
        <v>232</v>
      </c>
      <c r="D3591">
        <v>9</v>
      </c>
      <c r="E3591" t="s">
        <v>215</v>
      </c>
      <c r="F3591">
        <v>6.3</v>
      </c>
    </row>
    <row r="3592" spans="1:7" x14ac:dyDescent="0.25">
      <c r="A3592" s="1">
        <v>43669</v>
      </c>
      <c r="B3592" t="s">
        <v>256</v>
      </c>
      <c r="C3592" t="s">
        <v>232</v>
      </c>
      <c r="D3592">
        <v>9</v>
      </c>
      <c r="E3592" t="s">
        <v>220</v>
      </c>
      <c r="F3592">
        <v>10</v>
      </c>
    </row>
    <row r="3593" spans="1:7" x14ac:dyDescent="0.25">
      <c r="A3593" s="1">
        <v>43669</v>
      </c>
      <c r="B3593" t="s">
        <v>256</v>
      </c>
      <c r="C3593" t="s">
        <v>232</v>
      </c>
      <c r="D3593">
        <v>9</v>
      </c>
      <c r="E3593" t="s">
        <v>220</v>
      </c>
      <c r="F3593">
        <v>19.600000000000001</v>
      </c>
      <c r="G3593" t="s">
        <v>216</v>
      </c>
    </row>
    <row r="3594" spans="1:7" x14ac:dyDescent="0.25">
      <c r="A3594" s="1">
        <v>43669</v>
      </c>
      <c r="B3594" t="s">
        <v>256</v>
      </c>
      <c r="C3594" t="s">
        <v>232</v>
      </c>
      <c r="D3594">
        <v>9</v>
      </c>
      <c r="E3594" t="s">
        <v>220</v>
      </c>
      <c r="F3594">
        <v>12.3</v>
      </c>
    </row>
    <row r="3595" spans="1:7" x14ac:dyDescent="0.25">
      <c r="A3595" s="1">
        <v>43669</v>
      </c>
      <c r="B3595" t="s">
        <v>256</v>
      </c>
      <c r="C3595" t="s">
        <v>232</v>
      </c>
      <c r="D3595">
        <v>9</v>
      </c>
      <c r="E3595" t="s">
        <v>220</v>
      </c>
      <c r="F3595">
        <v>11.1</v>
      </c>
    </row>
    <row r="3596" spans="1:7" x14ac:dyDescent="0.25">
      <c r="A3596" s="1">
        <v>43669</v>
      </c>
      <c r="B3596" t="s">
        <v>256</v>
      </c>
      <c r="C3596" t="s">
        <v>232</v>
      </c>
      <c r="D3596">
        <v>9</v>
      </c>
      <c r="E3596" t="s">
        <v>220</v>
      </c>
      <c r="F3596">
        <v>19.7</v>
      </c>
      <c r="G3596" t="s">
        <v>217</v>
      </c>
    </row>
    <row r="3597" spans="1:7" x14ac:dyDescent="0.25">
      <c r="A3597" s="1">
        <v>43669</v>
      </c>
      <c r="B3597" t="s">
        <v>256</v>
      </c>
      <c r="C3597" t="s">
        <v>232</v>
      </c>
      <c r="D3597">
        <v>9</v>
      </c>
      <c r="E3597" t="s">
        <v>220</v>
      </c>
      <c r="F3597">
        <v>14.2</v>
      </c>
    </row>
    <row r="3598" spans="1:7" x14ac:dyDescent="0.25">
      <c r="A3598" s="1">
        <v>43669</v>
      </c>
      <c r="B3598" t="s">
        <v>256</v>
      </c>
      <c r="C3598" t="s">
        <v>232</v>
      </c>
      <c r="D3598">
        <v>9</v>
      </c>
      <c r="E3598" t="s">
        <v>220</v>
      </c>
      <c r="F3598">
        <v>14.2</v>
      </c>
    </row>
    <row r="3599" spans="1:7" x14ac:dyDescent="0.25">
      <c r="A3599" s="1">
        <v>43669</v>
      </c>
      <c r="B3599" t="s">
        <v>256</v>
      </c>
      <c r="C3599" t="s">
        <v>232</v>
      </c>
      <c r="D3599">
        <v>9</v>
      </c>
      <c r="E3599" t="s">
        <v>220</v>
      </c>
      <c r="F3599">
        <v>14.5</v>
      </c>
    </row>
    <row r="3600" spans="1:7" x14ac:dyDescent="0.25">
      <c r="A3600" s="1">
        <v>43669</v>
      </c>
      <c r="B3600" t="s">
        <v>256</v>
      </c>
      <c r="C3600" t="s">
        <v>232</v>
      </c>
      <c r="D3600">
        <v>9</v>
      </c>
      <c r="E3600" t="s">
        <v>220</v>
      </c>
      <c r="F3600">
        <v>15.7</v>
      </c>
    </row>
    <row r="3601" spans="1:6" x14ac:dyDescent="0.25">
      <c r="A3601" s="1">
        <v>43669</v>
      </c>
      <c r="B3601" t="s">
        <v>256</v>
      </c>
      <c r="C3601" t="s">
        <v>232</v>
      </c>
      <c r="D3601">
        <v>9</v>
      </c>
      <c r="E3601" t="s">
        <v>220</v>
      </c>
      <c r="F3601">
        <v>12.6</v>
      </c>
    </row>
    <row r="3602" spans="1:6" x14ac:dyDescent="0.25">
      <c r="A3602" s="1">
        <v>43669</v>
      </c>
      <c r="B3602" t="s">
        <v>256</v>
      </c>
      <c r="C3602" t="s">
        <v>232</v>
      </c>
      <c r="D3602">
        <v>9</v>
      </c>
      <c r="E3602" t="s">
        <v>220</v>
      </c>
      <c r="F3602">
        <v>12.1</v>
      </c>
    </row>
    <row r="3603" spans="1:6" x14ac:dyDescent="0.25">
      <c r="A3603" s="1">
        <v>43669</v>
      </c>
      <c r="B3603" t="s">
        <v>256</v>
      </c>
      <c r="C3603" t="s">
        <v>232</v>
      </c>
      <c r="D3603">
        <v>9</v>
      </c>
      <c r="E3603" t="s">
        <v>220</v>
      </c>
      <c r="F3603">
        <v>12.3</v>
      </c>
    </row>
    <row r="3604" spans="1:6" x14ac:dyDescent="0.25">
      <c r="A3604" s="1">
        <v>43669</v>
      </c>
      <c r="B3604" t="s">
        <v>256</v>
      </c>
      <c r="C3604" t="s">
        <v>232</v>
      </c>
      <c r="D3604">
        <v>9</v>
      </c>
      <c r="E3604" t="s">
        <v>220</v>
      </c>
      <c r="F3604">
        <v>11.2</v>
      </c>
    </row>
    <row r="3605" spans="1:6" x14ac:dyDescent="0.25">
      <c r="A3605" s="1">
        <v>43669</v>
      </c>
      <c r="B3605" t="s">
        <v>256</v>
      </c>
      <c r="C3605" t="s">
        <v>232</v>
      </c>
      <c r="D3605">
        <v>9</v>
      </c>
      <c r="E3605" t="s">
        <v>220</v>
      </c>
      <c r="F3605">
        <v>11.4</v>
      </c>
    </row>
    <row r="3606" spans="1:6" x14ac:dyDescent="0.25">
      <c r="A3606" s="1">
        <v>43669</v>
      </c>
      <c r="B3606" t="s">
        <v>256</v>
      </c>
      <c r="C3606" t="s">
        <v>232</v>
      </c>
      <c r="D3606">
        <v>9</v>
      </c>
      <c r="E3606" t="s">
        <v>220</v>
      </c>
      <c r="F3606">
        <v>11.8</v>
      </c>
    </row>
    <row r="3607" spans="1:6" x14ac:dyDescent="0.25">
      <c r="A3607" s="1">
        <v>43669</v>
      </c>
      <c r="B3607" t="s">
        <v>256</v>
      </c>
      <c r="C3607" t="s">
        <v>232</v>
      </c>
      <c r="D3607">
        <v>9</v>
      </c>
      <c r="E3607" t="s">
        <v>220</v>
      </c>
      <c r="F3607">
        <v>14.4</v>
      </c>
    </row>
    <row r="3608" spans="1:6" x14ac:dyDescent="0.25">
      <c r="A3608" s="1">
        <v>43669</v>
      </c>
      <c r="B3608" t="s">
        <v>256</v>
      </c>
      <c r="C3608" t="s">
        <v>232</v>
      </c>
      <c r="D3608">
        <v>9</v>
      </c>
      <c r="E3608" t="s">
        <v>220</v>
      </c>
      <c r="F3608">
        <v>10.9</v>
      </c>
    </row>
    <row r="3609" spans="1:6" x14ac:dyDescent="0.25">
      <c r="A3609" s="1">
        <v>43669</v>
      </c>
      <c r="B3609" t="s">
        <v>256</v>
      </c>
      <c r="C3609" t="s">
        <v>232</v>
      </c>
      <c r="D3609">
        <v>9</v>
      </c>
      <c r="E3609" t="s">
        <v>220</v>
      </c>
      <c r="F3609">
        <v>12.2</v>
      </c>
    </row>
    <row r="3610" spans="1:6" x14ac:dyDescent="0.25">
      <c r="A3610" s="1">
        <v>43669</v>
      </c>
      <c r="B3610" t="s">
        <v>256</v>
      </c>
      <c r="C3610" t="s">
        <v>232</v>
      </c>
      <c r="D3610">
        <v>9</v>
      </c>
      <c r="E3610" t="s">
        <v>220</v>
      </c>
      <c r="F3610">
        <v>10.199999999999999</v>
      </c>
    </row>
    <row r="3611" spans="1:6" x14ac:dyDescent="0.25">
      <c r="A3611" s="1">
        <v>43669</v>
      </c>
      <c r="B3611" t="s">
        <v>256</v>
      </c>
      <c r="C3611" t="s">
        <v>232</v>
      </c>
      <c r="D3611">
        <v>9</v>
      </c>
      <c r="E3611" t="s">
        <v>220</v>
      </c>
      <c r="F3611">
        <v>13.5</v>
      </c>
    </row>
    <row r="3612" spans="1:6" x14ac:dyDescent="0.25">
      <c r="A3612" s="1">
        <v>43669</v>
      </c>
      <c r="B3612" t="s">
        <v>256</v>
      </c>
      <c r="C3612" t="s">
        <v>232</v>
      </c>
      <c r="D3612">
        <v>9</v>
      </c>
      <c r="E3612" t="s">
        <v>220</v>
      </c>
      <c r="F3612">
        <v>14.7</v>
      </c>
    </row>
    <row r="3613" spans="1:6" x14ac:dyDescent="0.25">
      <c r="A3613" s="1">
        <v>43669</v>
      </c>
      <c r="B3613" t="s">
        <v>256</v>
      </c>
      <c r="C3613" t="s">
        <v>232</v>
      </c>
      <c r="D3613">
        <v>9</v>
      </c>
      <c r="E3613" t="s">
        <v>220</v>
      </c>
      <c r="F3613">
        <v>11</v>
      </c>
    </row>
    <row r="3614" spans="1:6" x14ac:dyDescent="0.25">
      <c r="A3614" s="1">
        <v>43669</v>
      </c>
      <c r="B3614" t="s">
        <v>256</v>
      </c>
      <c r="C3614" t="s">
        <v>232</v>
      </c>
      <c r="D3614">
        <v>9</v>
      </c>
      <c r="E3614" t="s">
        <v>220</v>
      </c>
      <c r="F3614">
        <v>13</v>
      </c>
    </row>
    <row r="3615" spans="1:6" x14ac:dyDescent="0.25">
      <c r="A3615" s="1">
        <v>43669</v>
      </c>
      <c r="B3615" t="s">
        <v>256</v>
      </c>
      <c r="C3615" t="s">
        <v>232</v>
      </c>
      <c r="D3615">
        <v>9</v>
      </c>
      <c r="E3615" t="s">
        <v>220</v>
      </c>
      <c r="F3615">
        <v>10.1</v>
      </c>
    </row>
    <row r="3616" spans="1:6" x14ac:dyDescent="0.25">
      <c r="A3616" s="1">
        <v>43669</v>
      </c>
      <c r="B3616" t="s">
        <v>256</v>
      </c>
      <c r="C3616" t="s">
        <v>232</v>
      </c>
      <c r="D3616">
        <v>9</v>
      </c>
      <c r="E3616" t="s">
        <v>220</v>
      </c>
      <c r="F3616">
        <v>11.6</v>
      </c>
    </row>
    <row r="3617" spans="1:7" x14ac:dyDescent="0.25">
      <c r="A3617" s="1">
        <v>43669</v>
      </c>
      <c r="B3617" t="s">
        <v>256</v>
      </c>
      <c r="C3617" t="s">
        <v>232</v>
      </c>
      <c r="D3617">
        <v>9</v>
      </c>
      <c r="E3617" t="s">
        <v>220</v>
      </c>
      <c r="F3617">
        <v>9.9</v>
      </c>
    </row>
    <row r="3618" spans="1:7" x14ac:dyDescent="0.25">
      <c r="A3618" s="1">
        <v>43669</v>
      </c>
      <c r="B3618" t="s">
        <v>256</v>
      </c>
      <c r="C3618" t="s">
        <v>232</v>
      </c>
      <c r="D3618">
        <v>9</v>
      </c>
      <c r="E3618" t="s">
        <v>220</v>
      </c>
      <c r="F3618">
        <v>11.1</v>
      </c>
    </row>
    <row r="3619" spans="1:7" x14ac:dyDescent="0.25">
      <c r="A3619" s="1">
        <v>43669</v>
      </c>
      <c r="B3619" t="s">
        <v>256</v>
      </c>
      <c r="C3619" t="s">
        <v>232</v>
      </c>
      <c r="D3619">
        <v>9</v>
      </c>
      <c r="E3619" t="s">
        <v>220</v>
      </c>
      <c r="F3619">
        <v>12.4</v>
      </c>
    </row>
    <row r="3620" spans="1:7" x14ac:dyDescent="0.25">
      <c r="A3620" s="1">
        <v>43669</v>
      </c>
      <c r="B3620" t="s">
        <v>256</v>
      </c>
      <c r="C3620" t="s">
        <v>232</v>
      </c>
      <c r="D3620">
        <v>9</v>
      </c>
      <c r="E3620" t="s">
        <v>220</v>
      </c>
      <c r="F3620">
        <v>10.4</v>
      </c>
    </row>
    <row r="3621" spans="1:7" x14ac:dyDescent="0.25">
      <c r="A3621" s="1">
        <v>43669</v>
      </c>
      <c r="B3621" t="s">
        <v>256</v>
      </c>
      <c r="C3621" t="s">
        <v>232</v>
      </c>
      <c r="D3621">
        <v>9</v>
      </c>
      <c r="E3621" t="s">
        <v>220</v>
      </c>
      <c r="F3621">
        <v>16</v>
      </c>
    </row>
    <row r="3622" spans="1:7" x14ac:dyDescent="0.25">
      <c r="A3622" s="1">
        <v>43669</v>
      </c>
      <c r="B3622" t="s">
        <v>256</v>
      </c>
      <c r="C3622" t="s">
        <v>232</v>
      </c>
      <c r="D3622">
        <v>9</v>
      </c>
      <c r="E3622" t="s">
        <v>218</v>
      </c>
      <c r="F3622">
        <v>20.8</v>
      </c>
      <c r="G3622" t="s">
        <v>216</v>
      </c>
    </row>
    <row r="3623" spans="1:7" x14ac:dyDescent="0.25">
      <c r="A3623" s="1">
        <v>43669</v>
      </c>
      <c r="B3623" t="s">
        <v>256</v>
      </c>
      <c r="C3623" t="s">
        <v>232</v>
      </c>
      <c r="D3623">
        <v>9</v>
      </c>
      <c r="E3623" t="s">
        <v>218</v>
      </c>
      <c r="F3623">
        <v>23.2</v>
      </c>
      <c r="G3623" t="s">
        <v>216</v>
      </c>
    </row>
    <row r="3624" spans="1:7" x14ac:dyDescent="0.25">
      <c r="A3624" s="1">
        <v>43669</v>
      </c>
      <c r="B3624" t="s">
        <v>256</v>
      </c>
      <c r="C3624" t="s">
        <v>232</v>
      </c>
      <c r="D3624">
        <v>9</v>
      </c>
      <c r="E3624" t="s">
        <v>218</v>
      </c>
      <c r="F3624">
        <v>19.5</v>
      </c>
      <c r="G3624" t="s">
        <v>217</v>
      </c>
    </row>
    <row r="3625" spans="1:7" x14ac:dyDescent="0.25">
      <c r="A3625" s="1">
        <v>43669</v>
      </c>
      <c r="B3625" t="s">
        <v>256</v>
      </c>
      <c r="C3625" t="s">
        <v>232</v>
      </c>
      <c r="D3625">
        <v>9</v>
      </c>
      <c r="E3625" t="s">
        <v>218</v>
      </c>
      <c r="F3625">
        <v>17.399999999999999</v>
      </c>
      <c r="G3625" t="s">
        <v>217</v>
      </c>
    </row>
    <row r="3626" spans="1:7" x14ac:dyDescent="0.25">
      <c r="A3626" s="1">
        <v>43669</v>
      </c>
      <c r="B3626" t="s">
        <v>256</v>
      </c>
      <c r="C3626" t="s">
        <v>232</v>
      </c>
      <c r="D3626">
        <v>9</v>
      </c>
      <c r="E3626" t="s">
        <v>218</v>
      </c>
      <c r="F3626">
        <v>16.100000000000001</v>
      </c>
      <c r="G3626" t="s">
        <v>217</v>
      </c>
    </row>
    <row r="3627" spans="1:7" x14ac:dyDescent="0.25">
      <c r="A3627" s="1">
        <v>43669</v>
      </c>
      <c r="B3627" t="s">
        <v>256</v>
      </c>
      <c r="C3627" t="s">
        <v>232</v>
      </c>
      <c r="D3627">
        <v>9</v>
      </c>
      <c r="E3627" t="s">
        <v>218</v>
      </c>
      <c r="F3627">
        <v>16.899999999999999</v>
      </c>
    </row>
    <row r="3628" spans="1:7" x14ac:dyDescent="0.25">
      <c r="A3628" s="1">
        <v>43669</v>
      </c>
      <c r="B3628" t="s">
        <v>256</v>
      </c>
      <c r="C3628" t="s">
        <v>232</v>
      </c>
      <c r="D3628">
        <v>9</v>
      </c>
      <c r="E3628" t="s">
        <v>218</v>
      </c>
      <c r="F3628">
        <v>18.2</v>
      </c>
      <c r="G3628" t="s">
        <v>216</v>
      </c>
    </row>
    <row r="3629" spans="1:7" x14ac:dyDescent="0.25">
      <c r="A3629" s="1">
        <v>43669</v>
      </c>
      <c r="B3629" t="s">
        <v>256</v>
      </c>
      <c r="C3629" t="s">
        <v>232</v>
      </c>
      <c r="D3629">
        <v>9</v>
      </c>
      <c r="E3629" t="s">
        <v>218</v>
      </c>
      <c r="F3629">
        <v>16.5</v>
      </c>
    </row>
    <row r="3630" spans="1:7" x14ac:dyDescent="0.25">
      <c r="A3630" s="1">
        <v>43669</v>
      </c>
      <c r="B3630" t="s">
        <v>256</v>
      </c>
      <c r="C3630" t="s">
        <v>232</v>
      </c>
      <c r="D3630">
        <v>9</v>
      </c>
      <c r="E3630" t="s">
        <v>218</v>
      </c>
      <c r="F3630">
        <v>18.2</v>
      </c>
      <c r="G3630" t="s">
        <v>216</v>
      </c>
    </row>
    <row r="3631" spans="1:7" x14ac:dyDescent="0.25">
      <c r="A3631" s="1">
        <v>43669</v>
      </c>
      <c r="B3631" t="s">
        <v>256</v>
      </c>
      <c r="C3631" t="s">
        <v>232</v>
      </c>
      <c r="D3631">
        <v>9</v>
      </c>
      <c r="E3631" t="s">
        <v>218</v>
      </c>
      <c r="F3631">
        <v>15</v>
      </c>
    </row>
    <row r="3632" spans="1:7" x14ac:dyDescent="0.25">
      <c r="A3632" s="1">
        <v>43669</v>
      </c>
      <c r="B3632" t="s">
        <v>256</v>
      </c>
      <c r="C3632" t="s">
        <v>232</v>
      </c>
      <c r="D3632">
        <v>9</v>
      </c>
      <c r="E3632" t="s">
        <v>218</v>
      </c>
      <c r="F3632">
        <v>12.8</v>
      </c>
    </row>
    <row r="3633" spans="1:6" x14ac:dyDescent="0.25">
      <c r="A3633" s="1">
        <v>43669</v>
      </c>
      <c r="B3633" t="s">
        <v>256</v>
      </c>
      <c r="C3633" t="s">
        <v>232</v>
      </c>
      <c r="D3633">
        <v>9</v>
      </c>
      <c r="E3633" t="s">
        <v>218</v>
      </c>
      <c r="F3633">
        <v>10.4</v>
      </c>
    </row>
    <row r="3634" spans="1:6" x14ac:dyDescent="0.25">
      <c r="A3634" s="1">
        <v>43669</v>
      </c>
      <c r="B3634" t="s">
        <v>256</v>
      </c>
      <c r="C3634" t="s">
        <v>232</v>
      </c>
      <c r="D3634">
        <v>9</v>
      </c>
      <c r="E3634" t="s">
        <v>218</v>
      </c>
      <c r="F3634">
        <v>10.3</v>
      </c>
    </row>
    <row r="3635" spans="1:6" x14ac:dyDescent="0.25">
      <c r="A3635" s="1">
        <v>43669</v>
      </c>
      <c r="B3635" t="s">
        <v>256</v>
      </c>
      <c r="C3635" t="s">
        <v>232</v>
      </c>
      <c r="D3635">
        <v>9</v>
      </c>
      <c r="E3635" t="s">
        <v>218</v>
      </c>
      <c r="F3635">
        <v>11.3</v>
      </c>
    </row>
    <row r="3636" spans="1:6" x14ac:dyDescent="0.25">
      <c r="A3636" s="1">
        <v>43669</v>
      </c>
      <c r="B3636" t="s">
        <v>256</v>
      </c>
      <c r="C3636" t="s">
        <v>232</v>
      </c>
      <c r="D3636">
        <v>9</v>
      </c>
      <c r="E3636" t="s">
        <v>218</v>
      </c>
      <c r="F3636">
        <v>9.6</v>
      </c>
    </row>
    <row r="3637" spans="1:6" x14ac:dyDescent="0.25">
      <c r="A3637" s="1">
        <v>43669</v>
      </c>
      <c r="B3637" t="s">
        <v>256</v>
      </c>
      <c r="C3637" t="s">
        <v>232</v>
      </c>
      <c r="D3637">
        <v>9</v>
      </c>
      <c r="E3637" t="s">
        <v>218</v>
      </c>
      <c r="F3637">
        <v>9.6</v>
      </c>
    </row>
    <row r="3638" spans="1:6" x14ac:dyDescent="0.25">
      <c r="A3638" s="1">
        <v>43669</v>
      </c>
      <c r="B3638" t="s">
        <v>256</v>
      </c>
      <c r="C3638" t="s">
        <v>232</v>
      </c>
      <c r="D3638">
        <v>9</v>
      </c>
      <c r="E3638" t="s">
        <v>218</v>
      </c>
      <c r="F3638">
        <v>12.9</v>
      </c>
    </row>
    <row r="3639" spans="1:6" x14ac:dyDescent="0.25">
      <c r="A3639" s="1">
        <v>43669</v>
      </c>
      <c r="B3639" t="s">
        <v>256</v>
      </c>
      <c r="C3639" t="s">
        <v>232</v>
      </c>
      <c r="D3639">
        <v>9</v>
      </c>
      <c r="E3639" t="s">
        <v>218</v>
      </c>
      <c r="F3639">
        <v>10.9</v>
      </c>
    </row>
    <row r="3640" spans="1:6" x14ac:dyDescent="0.25">
      <c r="A3640" s="1">
        <v>43669</v>
      </c>
      <c r="B3640" t="s">
        <v>256</v>
      </c>
      <c r="C3640" t="s">
        <v>232</v>
      </c>
      <c r="D3640">
        <v>9</v>
      </c>
      <c r="E3640" t="s">
        <v>218</v>
      </c>
      <c r="F3640">
        <v>12.7</v>
      </c>
    </row>
    <row r="3641" spans="1:6" x14ac:dyDescent="0.25">
      <c r="A3641" s="1">
        <v>43669</v>
      </c>
      <c r="B3641" t="s">
        <v>256</v>
      </c>
      <c r="C3641" t="s">
        <v>232</v>
      </c>
      <c r="D3641">
        <v>9</v>
      </c>
      <c r="E3641" t="s">
        <v>218</v>
      </c>
      <c r="F3641">
        <v>8.1999999999999993</v>
      </c>
    </row>
    <row r="3642" spans="1:6" x14ac:dyDescent="0.25">
      <c r="A3642" s="1">
        <v>43669</v>
      </c>
      <c r="B3642" t="s">
        <v>256</v>
      </c>
      <c r="C3642" t="s">
        <v>232</v>
      </c>
      <c r="D3642">
        <v>9</v>
      </c>
      <c r="E3642" t="s">
        <v>218</v>
      </c>
      <c r="F3642">
        <v>12.9</v>
      </c>
    </row>
    <row r="3643" spans="1:6" x14ac:dyDescent="0.25">
      <c r="A3643" s="1">
        <v>43669</v>
      </c>
      <c r="B3643" t="s">
        <v>256</v>
      </c>
      <c r="C3643" t="s">
        <v>232</v>
      </c>
      <c r="D3643">
        <v>9</v>
      </c>
      <c r="E3643" t="s">
        <v>218</v>
      </c>
      <c r="F3643">
        <v>11.1</v>
      </c>
    </row>
    <row r="3644" spans="1:6" x14ac:dyDescent="0.25">
      <c r="A3644" s="1">
        <v>43669</v>
      </c>
      <c r="B3644" t="s">
        <v>256</v>
      </c>
      <c r="C3644" t="s">
        <v>232</v>
      </c>
      <c r="D3644">
        <v>9</v>
      </c>
      <c r="E3644" t="s">
        <v>218</v>
      </c>
      <c r="F3644">
        <v>8.6</v>
      </c>
    </row>
    <row r="3645" spans="1:6" x14ac:dyDescent="0.25">
      <c r="A3645" s="1">
        <v>43669</v>
      </c>
      <c r="B3645" t="s">
        <v>256</v>
      </c>
      <c r="C3645" t="s">
        <v>232</v>
      </c>
      <c r="D3645">
        <v>9</v>
      </c>
      <c r="E3645" t="s">
        <v>218</v>
      </c>
      <c r="F3645">
        <v>9.5</v>
      </c>
    </row>
    <row r="3646" spans="1:6" x14ac:dyDescent="0.25">
      <c r="A3646" s="1">
        <v>43669</v>
      </c>
      <c r="B3646" t="s">
        <v>256</v>
      </c>
      <c r="C3646" t="s">
        <v>232</v>
      </c>
      <c r="D3646">
        <v>9</v>
      </c>
      <c r="E3646" t="s">
        <v>218</v>
      </c>
      <c r="F3646">
        <v>7.6</v>
      </c>
    </row>
    <row r="3647" spans="1:6" x14ac:dyDescent="0.25">
      <c r="A3647" s="1">
        <v>43669</v>
      </c>
      <c r="B3647" t="s">
        <v>256</v>
      </c>
      <c r="C3647" t="s">
        <v>232</v>
      </c>
      <c r="D3647">
        <v>9</v>
      </c>
      <c r="E3647" t="s">
        <v>218</v>
      </c>
      <c r="F3647">
        <v>9.4</v>
      </c>
    </row>
    <row r="3648" spans="1:6" x14ac:dyDescent="0.25">
      <c r="A3648" s="1">
        <v>43669</v>
      </c>
      <c r="B3648" t="s">
        <v>256</v>
      </c>
      <c r="C3648" t="s">
        <v>232</v>
      </c>
      <c r="D3648">
        <v>9</v>
      </c>
      <c r="E3648" t="s">
        <v>218</v>
      </c>
      <c r="F3648">
        <v>9.6</v>
      </c>
    </row>
    <row r="3649" spans="1:7" x14ac:dyDescent="0.25">
      <c r="A3649" s="1">
        <v>43669</v>
      </c>
      <c r="B3649" t="s">
        <v>256</v>
      </c>
      <c r="C3649" t="s">
        <v>232</v>
      </c>
      <c r="D3649">
        <v>9</v>
      </c>
      <c r="E3649" t="s">
        <v>219</v>
      </c>
      <c r="F3649">
        <v>24.8</v>
      </c>
      <c r="G3649" t="s">
        <v>217</v>
      </c>
    </row>
    <row r="3650" spans="1:7" x14ac:dyDescent="0.25">
      <c r="A3650" s="1">
        <v>43669</v>
      </c>
      <c r="B3650" t="s">
        <v>256</v>
      </c>
      <c r="C3650" t="s">
        <v>232</v>
      </c>
      <c r="D3650">
        <v>9</v>
      </c>
      <c r="E3650" t="s">
        <v>219</v>
      </c>
      <c r="F3650">
        <v>22.3</v>
      </c>
      <c r="G3650" t="s">
        <v>216</v>
      </c>
    </row>
    <row r="3651" spans="1:7" x14ac:dyDescent="0.25">
      <c r="A3651" s="1">
        <v>43669</v>
      </c>
      <c r="B3651" t="s">
        <v>256</v>
      </c>
      <c r="C3651" t="s">
        <v>232</v>
      </c>
      <c r="D3651">
        <v>9</v>
      </c>
      <c r="E3651" t="s">
        <v>235</v>
      </c>
      <c r="F3651">
        <v>13</v>
      </c>
    </row>
    <row r="3652" spans="1:7" x14ac:dyDescent="0.25">
      <c r="A3652" s="1">
        <v>43669</v>
      </c>
      <c r="B3652" t="s">
        <v>256</v>
      </c>
      <c r="C3652" t="s">
        <v>232</v>
      </c>
      <c r="D3652">
        <v>9</v>
      </c>
      <c r="E3652" t="s">
        <v>235</v>
      </c>
      <c r="F3652">
        <v>20.5</v>
      </c>
    </row>
    <row r="3653" spans="1:7" x14ac:dyDescent="0.25">
      <c r="A3653" s="1">
        <v>43669</v>
      </c>
      <c r="B3653" t="s">
        <v>256</v>
      </c>
      <c r="C3653" t="s">
        <v>232</v>
      </c>
      <c r="D3653">
        <v>9</v>
      </c>
      <c r="E3653" t="s">
        <v>235</v>
      </c>
      <c r="F3653">
        <v>14.2</v>
      </c>
    </row>
    <row r="3654" spans="1:7" x14ac:dyDescent="0.25">
      <c r="A3654" s="1">
        <v>43669</v>
      </c>
      <c r="B3654" t="s">
        <v>256</v>
      </c>
      <c r="C3654" t="s">
        <v>232</v>
      </c>
      <c r="D3654">
        <v>9</v>
      </c>
      <c r="E3654" t="s">
        <v>235</v>
      </c>
      <c r="F3654">
        <v>13.6</v>
      </c>
    </row>
    <row r="3655" spans="1:7" x14ac:dyDescent="0.25">
      <c r="A3655" s="1">
        <v>43669</v>
      </c>
      <c r="B3655" t="s">
        <v>256</v>
      </c>
      <c r="C3655" t="s">
        <v>232</v>
      </c>
      <c r="D3655">
        <v>9</v>
      </c>
      <c r="E3655" t="s">
        <v>235</v>
      </c>
      <c r="F3655">
        <v>11.6</v>
      </c>
    </row>
    <row r="3656" spans="1:7" x14ac:dyDescent="0.25">
      <c r="A3656" s="1">
        <v>43669</v>
      </c>
      <c r="B3656" t="s">
        <v>256</v>
      </c>
      <c r="C3656" t="s">
        <v>232</v>
      </c>
      <c r="D3656">
        <v>9</v>
      </c>
      <c r="E3656" t="s">
        <v>235</v>
      </c>
      <c r="F3656">
        <v>15.1</v>
      </c>
    </row>
    <row r="3657" spans="1:7" x14ac:dyDescent="0.25">
      <c r="A3657" s="1">
        <v>43670</v>
      </c>
      <c r="B3657" t="s">
        <v>256</v>
      </c>
      <c r="C3657" t="s">
        <v>232</v>
      </c>
      <c r="D3657">
        <v>10</v>
      </c>
      <c r="E3657" t="s">
        <v>215</v>
      </c>
      <c r="F3657">
        <v>11.2</v>
      </c>
      <c r="G3657" t="s">
        <v>217</v>
      </c>
    </row>
    <row r="3658" spans="1:7" x14ac:dyDescent="0.25">
      <c r="A3658" s="1">
        <v>43670</v>
      </c>
      <c r="B3658" t="s">
        <v>256</v>
      </c>
      <c r="C3658" t="s">
        <v>232</v>
      </c>
      <c r="D3658">
        <v>10</v>
      </c>
      <c r="E3658" t="s">
        <v>215</v>
      </c>
      <c r="F3658">
        <v>12.4</v>
      </c>
      <c r="G3658" t="s">
        <v>217</v>
      </c>
    </row>
    <row r="3659" spans="1:7" x14ac:dyDescent="0.25">
      <c r="A3659" s="1">
        <v>43670</v>
      </c>
      <c r="B3659" t="s">
        <v>256</v>
      </c>
      <c r="C3659" t="s">
        <v>232</v>
      </c>
      <c r="D3659">
        <v>10</v>
      </c>
      <c r="E3659" t="s">
        <v>215</v>
      </c>
      <c r="F3659">
        <v>12.3</v>
      </c>
      <c r="G3659" t="s">
        <v>217</v>
      </c>
    </row>
    <row r="3660" spans="1:7" x14ac:dyDescent="0.25">
      <c r="A3660" s="1">
        <v>43670</v>
      </c>
      <c r="B3660" t="s">
        <v>256</v>
      </c>
      <c r="C3660" t="s">
        <v>232</v>
      </c>
      <c r="D3660">
        <v>10</v>
      </c>
      <c r="E3660" t="s">
        <v>215</v>
      </c>
      <c r="F3660">
        <v>9.9</v>
      </c>
    </row>
    <row r="3661" spans="1:7" x14ac:dyDescent="0.25">
      <c r="A3661" s="1">
        <v>43670</v>
      </c>
      <c r="B3661" t="s">
        <v>256</v>
      </c>
      <c r="C3661" t="s">
        <v>232</v>
      </c>
      <c r="D3661">
        <v>10</v>
      </c>
      <c r="E3661" t="s">
        <v>215</v>
      </c>
      <c r="F3661">
        <v>9.9</v>
      </c>
    </row>
    <row r="3662" spans="1:7" x14ac:dyDescent="0.25">
      <c r="A3662" s="1">
        <v>43670</v>
      </c>
      <c r="B3662" t="s">
        <v>256</v>
      </c>
      <c r="C3662" t="s">
        <v>232</v>
      </c>
      <c r="D3662">
        <v>10</v>
      </c>
      <c r="E3662" t="s">
        <v>215</v>
      </c>
      <c r="F3662">
        <v>12</v>
      </c>
    </row>
    <row r="3663" spans="1:7" x14ac:dyDescent="0.25">
      <c r="A3663" s="1">
        <v>43670</v>
      </c>
      <c r="B3663" t="s">
        <v>256</v>
      </c>
      <c r="C3663" t="s">
        <v>232</v>
      </c>
      <c r="D3663">
        <v>10</v>
      </c>
      <c r="E3663" t="s">
        <v>215</v>
      </c>
      <c r="F3663">
        <v>11.6</v>
      </c>
      <c r="G3663" t="s">
        <v>217</v>
      </c>
    </row>
    <row r="3664" spans="1:7" x14ac:dyDescent="0.25">
      <c r="A3664" s="1">
        <v>43670</v>
      </c>
      <c r="B3664" t="s">
        <v>256</v>
      </c>
      <c r="C3664" t="s">
        <v>232</v>
      </c>
      <c r="D3664">
        <v>10</v>
      </c>
      <c r="E3664" t="s">
        <v>215</v>
      </c>
      <c r="F3664">
        <v>12.1</v>
      </c>
      <c r="G3664" t="s">
        <v>217</v>
      </c>
    </row>
    <row r="3665" spans="1:7" x14ac:dyDescent="0.25">
      <c r="A3665" s="1">
        <v>43670</v>
      </c>
      <c r="B3665" t="s">
        <v>256</v>
      </c>
      <c r="C3665" t="s">
        <v>232</v>
      </c>
      <c r="D3665">
        <v>10</v>
      </c>
      <c r="E3665" t="s">
        <v>215</v>
      </c>
      <c r="F3665">
        <v>13.3</v>
      </c>
      <c r="G3665" t="s">
        <v>217</v>
      </c>
    </row>
    <row r="3666" spans="1:7" x14ac:dyDescent="0.25">
      <c r="A3666" s="1">
        <v>43670</v>
      </c>
      <c r="B3666" t="s">
        <v>256</v>
      </c>
      <c r="C3666" t="s">
        <v>232</v>
      </c>
      <c r="D3666">
        <v>10</v>
      </c>
      <c r="E3666" t="s">
        <v>215</v>
      </c>
      <c r="F3666">
        <v>11.9</v>
      </c>
      <c r="G3666" t="s">
        <v>216</v>
      </c>
    </row>
    <row r="3667" spans="1:7" x14ac:dyDescent="0.25">
      <c r="A3667" s="1">
        <v>43670</v>
      </c>
      <c r="B3667" t="s">
        <v>256</v>
      </c>
      <c r="C3667" t="s">
        <v>232</v>
      </c>
      <c r="D3667">
        <v>10</v>
      </c>
      <c r="E3667" t="s">
        <v>215</v>
      </c>
      <c r="F3667">
        <v>9.1</v>
      </c>
      <c r="G3667" t="s">
        <v>216</v>
      </c>
    </row>
    <row r="3668" spans="1:7" x14ac:dyDescent="0.25">
      <c r="A3668" s="1">
        <v>43670</v>
      </c>
      <c r="B3668" t="s">
        <v>256</v>
      </c>
      <c r="C3668" t="s">
        <v>232</v>
      </c>
      <c r="D3668">
        <v>10</v>
      </c>
      <c r="E3668" t="s">
        <v>215</v>
      </c>
      <c r="F3668">
        <v>11.3</v>
      </c>
    </row>
    <row r="3669" spans="1:7" x14ac:dyDescent="0.25">
      <c r="A3669" s="1">
        <v>43670</v>
      </c>
      <c r="B3669" t="s">
        <v>256</v>
      </c>
      <c r="C3669" t="s">
        <v>232</v>
      </c>
      <c r="D3669">
        <v>10</v>
      </c>
      <c r="E3669" t="s">
        <v>215</v>
      </c>
      <c r="F3669">
        <v>11.5</v>
      </c>
      <c r="G3669" t="s">
        <v>216</v>
      </c>
    </row>
    <row r="3670" spans="1:7" x14ac:dyDescent="0.25">
      <c r="A3670" s="1">
        <v>43670</v>
      </c>
      <c r="B3670" t="s">
        <v>256</v>
      </c>
      <c r="C3670" t="s">
        <v>232</v>
      </c>
      <c r="D3670">
        <v>10</v>
      </c>
      <c r="E3670" t="s">
        <v>218</v>
      </c>
      <c r="F3670">
        <v>13.4</v>
      </c>
      <c r="G3670" t="s">
        <v>216</v>
      </c>
    </row>
    <row r="3671" spans="1:7" x14ac:dyDescent="0.25">
      <c r="A3671" s="1">
        <v>43670</v>
      </c>
      <c r="B3671" t="s">
        <v>256</v>
      </c>
      <c r="C3671" t="s">
        <v>232</v>
      </c>
      <c r="D3671">
        <v>10</v>
      </c>
      <c r="E3671" t="s">
        <v>218</v>
      </c>
      <c r="F3671">
        <v>13.5</v>
      </c>
    </row>
    <row r="3672" spans="1:7" x14ac:dyDescent="0.25">
      <c r="A3672" s="1">
        <v>43670</v>
      </c>
      <c r="B3672" t="s">
        <v>256</v>
      </c>
      <c r="C3672" t="s">
        <v>232</v>
      </c>
      <c r="D3672">
        <v>10</v>
      </c>
      <c r="E3672" t="s">
        <v>218</v>
      </c>
      <c r="F3672">
        <v>15.9</v>
      </c>
    </row>
    <row r="3673" spans="1:7" x14ac:dyDescent="0.25">
      <c r="A3673" s="1">
        <v>43670</v>
      </c>
      <c r="B3673" t="s">
        <v>256</v>
      </c>
      <c r="C3673" t="s">
        <v>232</v>
      </c>
      <c r="D3673">
        <v>10</v>
      </c>
      <c r="E3673" t="s">
        <v>218</v>
      </c>
      <c r="F3673">
        <v>13.9</v>
      </c>
    </row>
    <row r="3674" spans="1:7" x14ac:dyDescent="0.25">
      <c r="A3674" s="1">
        <v>43670</v>
      </c>
      <c r="B3674" t="s">
        <v>256</v>
      </c>
      <c r="C3674" t="s">
        <v>232</v>
      </c>
      <c r="D3674">
        <v>10</v>
      </c>
      <c r="E3674" t="s">
        <v>218</v>
      </c>
      <c r="F3674">
        <v>13.8</v>
      </c>
    </row>
    <row r="3675" spans="1:7" x14ac:dyDescent="0.25">
      <c r="A3675" s="1">
        <v>43670</v>
      </c>
      <c r="B3675" t="s">
        <v>256</v>
      </c>
      <c r="C3675" t="s">
        <v>232</v>
      </c>
      <c r="D3675">
        <v>10</v>
      </c>
      <c r="E3675" t="s">
        <v>218</v>
      </c>
      <c r="F3675">
        <v>19.399999999999999</v>
      </c>
      <c r="G3675" t="s">
        <v>216</v>
      </c>
    </row>
    <row r="3676" spans="1:7" x14ac:dyDescent="0.25">
      <c r="A3676" s="1">
        <v>43670</v>
      </c>
      <c r="B3676" t="s">
        <v>256</v>
      </c>
      <c r="C3676" t="s">
        <v>232</v>
      </c>
      <c r="D3676">
        <v>10</v>
      </c>
      <c r="E3676" t="s">
        <v>220</v>
      </c>
      <c r="F3676">
        <v>11.4</v>
      </c>
    </row>
    <row r="3677" spans="1:7" x14ac:dyDescent="0.25">
      <c r="A3677" s="1">
        <v>43670</v>
      </c>
      <c r="B3677" t="s">
        <v>256</v>
      </c>
      <c r="C3677" t="s">
        <v>232</v>
      </c>
      <c r="D3677">
        <v>10</v>
      </c>
      <c r="E3677" t="s">
        <v>220</v>
      </c>
      <c r="F3677">
        <v>9</v>
      </c>
    </row>
    <row r="3678" spans="1:7" x14ac:dyDescent="0.25">
      <c r="A3678" s="1">
        <v>43670</v>
      </c>
      <c r="B3678" t="s">
        <v>256</v>
      </c>
      <c r="C3678" t="s">
        <v>232</v>
      </c>
      <c r="D3678">
        <v>10</v>
      </c>
      <c r="E3678" t="s">
        <v>219</v>
      </c>
      <c r="F3678">
        <v>18.2</v>
      </c>
      <c r="G3678" t="s">
        <v>216</v>
      </c>
    </row>
    <row r="3679" spans="1:7" x14ac:dyDescent="0.25">
      <c r="A3679" s="1">
        <v>43670</v>
      </c>
      <c r="B3679" t="s">
        <v>256</v>
      </c>
      <c r="C3679" t="s">
        <v>232</v>
      </c>
      <c r="D3679">
        <v>10</v>
      </c>
      <c r="E3679" t="s">
        <v>225</v>
      </c>
      <c r="F3679">
        <v>7.5</v>
      </c>
    </row>
    <row r="3680" spans="1:7" x14ac:dyDescent="0.25">
      <c r="A3680" s="1">
        <v>43670</v>
      </c>
      <c r="B3680" t="s">
        <v>256</v>
      </c>
      <c r="C3680" t="s">
        <v>232</v>
      </c>
      <c r="D3680">
        <v>10</v>
      </c>
      <c r="E3680" t="s">
        <v>225</v>
      </c>
      <c r="F3680">
        <v>12.3</v>
      </c>
    </row>
    <row r="3681" spans="1:7" x14ac:dyDescent="0.25">
      <c r="A3681" s="1">
        <v>43670</v>
      </c>
      <c r="B3681" t="s">
        <v>256</v>
      </c>
      <c r="C3681" t="s">
        <v>232</v>
      </c>
      <c r="D3681">
        <v>10</v>
      </c>
      <c r="E3681" t="s">
        <v>225</v>
      </c>
      <c r="F3681">
        <v>10.1</v>
      </c>
    </row>
    <row r="3682" spans="1:7" x14ac:dyDescent="0.25">
      <c r="A3682" s="1">
        <v>43670</v>
      </c>
      <c r="B3682" t="s">
        <v>256</v>
      </c>
      <c r="C3682" t="s">
        <v>232</v>
      </c>
      <c r="D3682">
        <v>10</v>
      </c>
      <c r="E3682" t="s">
        <v>225</v>
      </c>
      <c r="F3682">
        <v>8.6999999999999993</v>
      </c>
    </row>
    <row r="3683" spans="1:7" x14ac:dyDescent="0.25">
      <c r="A3683" s="1">
        <v>43670</v>
      </c>
      <c r="B3683" t="s">
        <v>256</v>
      </c>
      <c r="C3683" t="s">
        <v>232</v>
      </c>
      <c r="D3683">
        <v>10</v>
      </c>
      <c r="E3683" t="s">
        <v>235</v>
      </c>
      <c r="F3683">
        <v>18</v>
      </c>
    </row>
    <row r="3684" spans="1:7" x14ac:dyDescent="0.25">
      <c r="A3684" s="1">
        <v>43670</v>
      </c>
      <c r="B3684" t="s">
        <v>256</v>
      </c>
      <c r="C3684" t="s">
        <v>232</v>
      </c>
      <c r="D3684">
        <v>11</v>
      </c>
      <c r="E3684" t="s">
        <v>218</v>
      </c>
      <c r="F3684">
        <v>21.8</v>
      </c>
      <c r="G3684" t="s">
        <v>216</v>
      </c>
    </row>
    <row r="3685" spans="1:7" x14ac:dyDescent="0.25">
      <c r="A3685" s="1">
        <v>43670</v>
      </c>
      <c r="B3685" t="s">
        <v>256</v>
      </c>
      <c r="C3685" t="s">
        <v>232</v>
      </c>
      <c r="D3685">
        <v>11</v>
      </c>
      <c r="E3685" t="s">
        <v>218</v>
      </c>
      <c r="F3685">
        <v>17.100000000000001</v>
      </c>
      <c r="G3685" t="s">
        <v>217</v>
      </c>
    </row>
    <row r="3686" spans="1:7" x14ac:dyDescent="0.25">
      <c r="A3686" s="1">
        <v>43670</v>
      </c>
      <c r="B3686" t="s">
        <v>256</v>
      </c>
      <c r="C3686" t="s">
        <v>232</v>
      </c>
      <c r="D3686">
        <v>11</v>
      </c>
      <c r="E3686" t="s">
        <v>218</v>
      </c>
      <c r="F3686">
        <v>11.9</v>
      </c>
    </row>
    <row r="3687" spans="1:7" x14ac:dyDescent="0.25">
      <c r="A3687" s="1">
        <v>43670</v>
      </c>
      <c r="B3687" t="s">
        <v>256</v>
      </c>
      <c r="C3687" t="s">
        <v>232</v>
      </c>
      <c r="D3687">
        <v>11</v>
      </c>
      <c r="E3687" t="s">
        <v>218</v>
      </c>
      <c r="F3687">
        <v>12.8</v>
      </c>
    </row>
    <row r="3688" spans="1:7" x14ac:dyDescent="0.25">
      <c r="A3688" s="1">
        <v>43670</v>
      </c>
      <c r="B3688" t="s">
        <v>256</v>
      </c>
      <c r="C3688" t="s">
        <v>232</v>
      </c>
      <c r="D3688">
        <v>11</v>
      </c>
      <c r="E3688" t="s">
        <v>218</v>
      </c>
      <c r="F3688">
        <v>12.2</v>
      </c>
    </row>
    <row r="3689" spans="1:7" x14ac:dyDescent="0.25">
      <c r="A3689" s="1">
        <v>43670</v>
      </c>
      <c r="B3689" t="s">
        <v>256</v>
      </c>
      <c r="C3689" t="s">
        <v>232</v>
      </c>
      <c r="D3689">
        <v>11</v>
      </c>
      <c r="E3689" t="s">
        <v>218</v>
      </c>
      <c r="F3689">
        <v>7.4</v>
      </c>
    </row>
    <row r="3690" spans="1:7" x14ac:dyDescent="0.25">
      <c r="A3690" s="1">
        <v>43670</v>
      </c>
      <c r="B3690" t="s">
        <v>256</v>
      </c>
      <c r="C3690" t="s">
        <v>232</v>
      </c>
      <c r="D3690">
        <v>11</v>
      </c>
      <c r="E3690" t="s">
        <v>218</v>
      </c>
      <c r="F3690">
        <v>11.6</v>
      </c>
    </row>
    <row r="3691" spans="1:7" x14ac:dyDescent="0.25">
      <c r="A3691" s="1">
        <v>43670</v>
      </c>
      <c r="B3691" t="s">
        <v>256</v>
      </c>
      <c r="C3691" t="s">
        <v>232</v>
      </c>
      <c r="D3691">
        <v>11</v>
      </c>
      <c r="E3691" t="s">
        <v>218</v>
      </c>
      <c r="F3691">
        <v>11.4</v>
      </c>
    </row>
    <row r="3692" spans="1:7" x14ac:dyDescent="0.25">
      <c r="A3692" s="1">
        <v>43670</v>
      </c>
      <c r="B3692" t="s">
        <v>256</v>
      </c>
      <c r="C3692" t="s">
        <v>232</v>
      </c>
      <c r="D3692">
        <v>11</v>
      </c>
      <c r="E3692" t="s">
        <v>218</v>
      </c>
      <c r="F3692">
        <v>7.5</v>
      </c>
    </row>
    <row r="3693" spans="1:7" x14ac:dyDescent="0.25">
      <c r="A3693" s="1">
        <v>43670</v>
      </c>
      <c r="B3693" t="s">
        <v>256</v>
      </c>
      <c r="C3693" t="s">
        <v>232</v>
      </c>
      <c r="D3693">
        <v>11</v>
      </c>
      <c r="E3693" t="s">
        <v>218</v>
      </c>
      <c r="F3693">
        <v>7.4</v>
      </c>
    </row>
    <row r="3694" spans="1:7" x14ac:dyDescent="0.25">
      <c r="A3694" s="1">
        <v>43670</v>
      </c>
      <c r="B3694" t="s">
        <v>256</v>
      </c>
      <c r="C3694" t="s">
        <v>232</v>
      </c>
      <c r="D3694">
        <v>11</v>
      </c>
      <c r="E3694" t="s">
        <v>218</v>
      </c>
      <c r="F3694">
        <v>10.1</v>
      </c>
    </row>
    <row r="3695" spans="1:7" x14ac:dyDescent="0.25">
      <c r="A3695" s="1">
        <v>43670</v>
      </c>
      <c r="B3695" t="s">
        <v>256</v>
      </c>
      <c r="C3695" t="s">
        <v>232</v>
      </c>
      <c r="D3695">
        <v>11</v>
      </c>
      <c r="E3695" t="s">
        <v>218</v>
      </c>
      <c r="F3695">
        <v>8.6</v>
      </c>
    </row>
    <row r="3696" spans="1:7" x14ac:dyDescent="0.25">
      <c r="A3696" s="1">
        <v>43670</v>
      </c>
      <c r="B3696" t="s">
        <v>256</v>
      </c>
      <c r="C3696" t="s">
        <v>232</v>
      </c>
      <c r="D3696">
        <v>11</v>
      </c>
      <c r="E3696" t="s">
        <v>218</v>
      </c>
      <c r="F3696">
        <v>7</v>
      </c>
    </row>
    <row r="3697" spans="1:6" x14ac:dyDescent="0.25">
      <c r="A3697" s="1">
        <v>43670</v>
      </c>
      <c r="B3697" t="s">
        <v>256</v>
      </c>
      <c r="C3697" t="s">
        <v>232</v>
      </c>
      <c r="D3697">
        <v>11</v>
      </c>
      <c r="E3697" t="s">
        <v>218</v>
      </c>
      <c r="F3697">
        <v>7.9</v>
      </c>
    </row>
    <row r="3698" spans="1:6" x14ac:dyDescent="0.25">
      <c r="A3698" s="1">
        <v>43670</v>
      </c>
      <c r="B3698" t="s">
        <v>256</v>
      </c>
      <c r="C3698" t="s">
        <v>232</v>
      </c>
      <c r="D3698">
        <v>11</v>
      </c>
      <c r="E3698" t="s">
        <v>225</v>
      </c>
      <c r="F3698">
        <v>7.4</v>
      </c>
    </row>
    <row r="3699" spans="1:6" x14ac:dyDescent="0.25">
      <c r="A3699" s="1">
        <v>43670</v>
      </c>
      <c r="B3699" t="s">
        <v>256</v>
      </c>
      <c r="C3699" t="s">
        <v>232</v>
      </c>
      <c r="D3699">
        <v>11</v>
      </c>
      <c r="E3699" t="s">
        <v>225</v>
      </c>
      <c r="F3699">
        <v>8.6999999999999993</v>
      </c>
    </row>
    <row r="3700" spans="1:6" x14ac:dyDescent="0.25">
      <c r="A3700" s="1">
        <v>43670</v>
      </c>
      <c r="B3700" t="s">
        <v>256</v>
      </c>
      <c r="C3700" t="s">
        <v>232</v>
      </c>
      <c r="D3700">
        <v>11</v>
      </c>
      <c r="E3700" t="s">
        <v>225</v>
      </c>
      <c r="F3700">
        <v>9.3000000000000007</v>
      </c>
    </row>
    <row r="3701" spans="1:6" x14ac:dyDescent="0.25">
      <c r="A3701" s="1">
        <v>43670</v>
      </c>
      <c r="B3701" t="s">
        <v>256</v>
      </c>
      <c r="C3701" t="s">
        <v>232</v>
      </c>
      <c r="D3701">
        <v>11</v>
      </c>
      <c r="E3701" t="s">
        <v>225</v>
      </c>
      <c r="F3701">
        <v>13.4</v>
      </c>
    </row>
    <row r="3702" spans="1:6" x14ac:dyDescent="0.25">
      <c r="A3702" s="1">
        <v>43670</v>
      </c>
      <c r="B3702" t="s">
        <v>256</v>
      </c>
      <c r="C3702" t="s">
        <v>232</v>
      </c>
      <c r="D3702">
        <v>11</v>
      </c>
      <c r="E3702" t="s">
        <v>225</v>
      </c>
      <c r="F3702">
        <v>11.6</v>
      </c>
    </row>
    <row r="3703" spans="1:6" x14ac:dyDescent="0.25">
      <c r="A3703" s="1">
        <v>43670</v>
      </c>
      <c r="B3703" t="s">
        <v>256</v>
      </c>
      <c r="C3703" t="s">
        <v>232</v>
      </c>
      <c r="D3703">
        <v>11</v>
      </c>
      <c r="E3703" t="s">
        <v>225</v>
      </c>
      <c r="F3703">
        <v>7.5</v>
      </c>
    </row>
    <row r="3704" spans="1:6" x14ac:dyDescent="0.25">
      <c r="A3704" s="1">
        <v>43670</v>
      </c>
      <c r="B3704" t="s">
        <v>256</v>
      </c>
      <c r="C3704" t="s">
        <v>232</v>
      </c>
      <c r="D3704">
        <v>11</v>
      </c>
      <c r="E3704" t="s">
        <v>225</v>
      </c>
      <c r="F3704">
        <v>7.8</v>
      </c>
    </row>
    <row r="3705" spans="1:6" x14ac:dyDescent="0.25">
      <c r="A3705" s="1">
        <v>43670</v>
      </c>
      <c r="B3705" t="s">
        <v>256</v>
      </c>
      <c r="C3705" t="s">
        <v>232</v>
      </c>
      <c r="D3705">
        <v>11</v>
      </c>
      <c r="E3705" t="s">
        <v>225</v>
      </c>
      <c r="F3705">
        <v>7.5</v>
      </c>
    </row>
    <row r="3706" spans="1:6" x14ac:dyDescent="0.25">
      <c r="A3706" s="1">
        <v>43670</v>
      </c>
      <c r="B3706" t="s">
        <v>256</v>
      </c>
      <c r="C3706" t="s">
        <v>232</v>
      </c>
      <c r="D3706">
        <v>11</v>
      </c>
      <c r="E3706" t="s">
        <v>225</v>
      </c>
      <c r="F3706">
        <v>12.3</v>
      </c>
    </row>
    <row r="3707" spans="1:6" x14ac:dyDescent="0.25">
      <c r="A3707" s="1">
        <v>43670</v>
      </c>
      <c r="B3707" t="s">
        <v>256</v>
      </c>
      <c r="C3707" t="s">
        <v>232</v>
      </c>
      <c r="D3707">
        <v>11</v>
      </c>
      <c r="E3707" t="s">
        <v>225</v>
      </c>
      <c r="F3707">
        <v>8.1999999999999993</v>
      </c>
    </row>
    <row r="3708" spans="1:6" x14ac:dyDescent="0.25">
      <c r="A3708" s="1">
        <v>43670</v>
      </c>
      <c r="B3708" t="s">
        <v>256</v>
      </c>
      <c r="C3708" t="s">
        <v>232</v>
      </c>
      <c r="D3708">
        <v>11</v>
      </c>
      <c r="E3708" t="s">
        <v>225</v>
      </c>
      <c r="F3708">
        <v>9.9</v>
      </c>
    </row>
    <row r="3709" spans="1:6" x14ac:dyDescent="0.25">
      <c r="A3709" s="1">
        <v>43670</v>
      </c>
      <c r="B3709" t="s">
        <v>256</v>
      </c>
      <c r="C3709" t="s">
        <v>232</v>
      </c>
      <c r="D3709">
        <v>11</v>
      </c>
      <c r="E3709" t="s">
        <v>225</v>
      </c>
      <c r="F3709">
        <v>6.4</v>
      </c>
    </row>
    <row r="3710" spans="1:6" x14ac:dyDescent="0.25">
      <c r="A3710" s="1">
        <v>43670</v>
      </c>
      <c r="B3710" t="s">
        <v>256</v>
      </c>
      <c r="C3710" t="s">
        <v>232</v>
      </c>
      <c r="D3710">
        <v>11</v>
      </c>
      <c r="E3710" t="s">
        <v>225</v>
      </c>
      <c r="F3710">
        <v>7.2</v>
      </c>
    </row>
    <row r="3711" spans="1:6" x14ac:dyDescent="0.25">
      <c r="A3711" s="1">
        <v>43670</v>
      </c>
      <c r="B3711" t="s">
        <v>256</v>
      </c>
      <c r="C3711" t="s">
        <v>232</v>
      </c>
      <c r="D3711">
        <v>11</v>
      </c>
      <c r="E3711" t="s">
        <v>225</v>
      </c>
      <c r="F3711">
        <v>8.1999999999999993</v>
      </c>
    </row>
    <row r="3712" spans="1:6" x14ac:dyDescent="0.25">
      <c r="A3712" s="1">
        <v>43670</v>
      </c>
      <c r="B3712" t="s">
        <v>256</v>
      </c>
      <c r="C3712" t="s">
        <v>232</v>
      </c>
      <c r="D3712">
        <v>11</v>
      </c>
      <c r="E3712" t="s">
        <v>225</v>
      </c>
      <c r="F3712">
        <v>8.1</v>
      </c>
    </row>
    <row r="3713" spans="1:6" x14ac:dyDescent="0.25">
      <c r="A3713" s="1">
        <v>43670</v>
      </c>
      <c r="B3713" t="s">
        <v>256</v>
      </c>
      <c r="C3713" t="s">
        <v>232</v>
      </c>
      <c r="D3713">
        <v>11</v>
      </c>
      <c r="E3713" t="s">
        <v>225</v>
      </c>
      <c r="F3713">
        <v>4.9000000000000004</v>
      </c>
    </row>
    <row r="3714" spans="1:6" x14ac:dyDescent="0.25">
      <c r="A3714" s="1">
        <v>43670</v>
      </c>
      <c r="B3714" t="s">
        <v>256</v>
      </c>
      <c r="C3714" t="s">
        <v>232</v>
      </c>
      <c r="D3714">
        <v>11</v>
      </c>
      <c r="E3714" t="s">
        <v>225</v>
      </c>
      <c r="F3714">
        <v>7.2</v>
      </c>
    </row>
    <row r="3715" spans="1:6" x14ac:dyDescent="0.25">
      <c r="A3715" s="1">
        <v>43670</v>
      </c>
      <c r="B3715" t="s">
        <v>256</v>
      </c>
      <c r="C3715" t="s">
        <v>232</v>
      </c>
      <c r="D3715">
        <v>11</v>
      </c>
      <c r="E3715" t="s">
        <v>220</v>
      </c>
      <c r="F3715">
        <v>7</v>
      </c>
    </row>
    <row r="3716" spans="1:6" x14ac:dyDescent="0.25">
      <c r="A3716" s="1">
        <v>43670</v>
      </c>
      <c r="B3716" t="s">
        <v>256</v>
      </c>
      <c r="C3716" t="s">
        <v>232</v>
      </c>
      <c r="D3716">
        <v>11</v>
      </c>
      <c r="E3716" t="s">
        <v>220</v>
      </c>
      <c r="F3716">
        <v>7.9</v>
      </c>
    </row>
    <row r="3717" spans="1:6" x14ac:dyDescent="0.25">
      <c r="A3717" s="1">
        <v>43670</v>
      </c>
      <c r="B3717" t="s">
        <v>256</v>
      </c>
      <c r="C3717" t="s">
        <v>232</v>
      </c>
      <c r="D3717">
        <v>11</v>
      </c>
      <c r="E3717" t="s">
        <v>220</v>
      </c>
      <c r="F3717">
        <v>7.9</v>
      </c>
    </row>
    <row r="3718" spans="1:6" x14ac:dyDescent="0.25">
      <c r="A3718" s="1">
        <v>43670</v>
      </c>
      <c r="B3718" t="s">
        <v>256</v>
      </c>
      <c r="C3718" t="s">
        <v>232</v>
      </c>
      <c r="D3718">
        <v>11</v>
      </c>
      <c r="E3718" t="s">
        <v>220</v>
      </c>
      <c r="F3718">
        <v>11.9</v>
      </c>
    </row>
    <row r="3719" spans="1:6" x14ac:dyDescent="0.25">
      <c r="A3719" s="1">
        <v>43670</v>
      </c>
      <c r="B3719" t="s">
        <v>256</v>
      </c>
      <c r="C3719" t="s">
        <v>232</v>
      </c>
      <c r="D3719">
        <v>11</v>
      </c>
      <c r="E3719" t="s">
        <v>220</v>
      </c>
      <c r="F3719">
        <v>9.1999999999999993</v>
      </c>
    </row>
    <row r="3720" spans="1:6" x14ac:dyDescent="0.25">
      <c r="A3720" s="1">
        <v>43670</v>
      </c>
      <c r="B3720" t="s">
        <v>256</v>
      </c>
      <c r="C3720" t="s">
        <v>232</v>
      </c>
      <c r="D3720">
        <v>11</v>
      </c>
      <c r="E3720" t="s">
        <v>220</v>
      </c>
      <c r="F3720">
        <v>9.1999999999999993</v>
      </c>
    </row>
    <row r="3721" spans="1:6" x14ac:dyDescent="0.25">
      <c r="A3721" s="1">
        <v>43670</v>
      </c>
      <c r="B3721" t="s">
        <v>256</v>
      </c>
      <c r="C3721" t="s">
        <v>232</v>
      </c>
      <c r="D3721">
        <v>11</v>
      </c>
      <c r="E3721" t="s">
        <v>220</v>
      </c>
      <c r="F3721">
        <v>14.1</v>
      </c>
    </row>
    <row r="3722" spans="1:6" x14ac:dyDescent="0.25">
      <c r="A3722" s="1">
        <v>43670</v>
      </c>
      <c r="B3722" t="s">
        <v>256</v>
      </c>
      <c r="C3722" t="s">
        <v>232</v>
      </c>
      <c r="D3722">
        <v>11</v>
      </c>
      <c r="E3722" t="s">
        <v>215</v>
      </c>
      <c r="F3722">
        <v>3.4</v>
      </c>
    </row>
    <row r="3723" spans="1:6" x14ac:dyDescent="0.25">
      <c r="A3723" s="1">
        <v>43670</v>
      </c>
      <c r="B3723" t="s">
        <v>256</v>
      </c>
      <c r="C3723" t="s">
        <v>232</v>
      </c>
      <c r="D3723">
        <v>11</v>
      </c>
      <c r="E3723" t="s">
        <v>215</v>
      </c>
      <c r="F3723">
        <v>7.9</v>
      </c>
    </row>
    <row r="3724" spans="1:6" x14ac:dyDescent="0.25">
      <c r="A3724" s="1">
        <v>43670</v>
      </c>
      <c r="B3724" t="s">
        <v>256</v>
      </c>
      <c r="C3724" t="s">
        <v>232</v>
      </c>
      <c r="D3724">
        <v>11</v>
      </c>
      <c r="E3724" t="s">
        <v>215</v>
      </c>
      <c r="F3724">
        <v>7.2</v>
      </c>
    </row>
    <row r="3725" spans="1:6" x14ac:dyDescent="0.25">
      <c r="A3725" s="1">
        <v>43670</v>
      </c>
      <c r="B3725" t="s">
        <v>256</v>
      </c>
      <c r="C3725" t="s">
        <v>232</v>
      </c>
      <c r="D3725">
        <v>11</v>
      </c>
      <c r="E3725" t="s">
        <v>215</v>
      </c>
      <c r="F3725">
        <v>6.6</v>
      </c>
    </row>
    <row r="3726" spans="1:6" x14ac:dyDescent="0.25">
      <c r="A3726" s="1">
        <v>43670</v>
      </c>
      <c r="B3726" t="s">
        <v>256</v>
      </c>
      <c r="C3726" t="s">
        <v>232</v>
      </c>
      <c r="D3726">
        <v>11</v>
      </c>
      <c r="E3726" t="s">
        <v>215</v>
      </c>
      <c r="F3726">
        <v>7.3</v>
      </c>
    </row>
    <row r="3727" spans="1:6" x14ac:dyDescent="0.25">
      <c r="A3727" s="1">
        <v>43670</v>
      </c>
      <c r="B3727" t="s">
        <v>256</v>
      </c>
      <c r="C3727" t="s">
        <v>232</v>
      </c>
      <c r="D3727">
        <v>11</v>
      </c>
      <c r="E3727" t="s">
        <v>215</v>
      </c>
      <c r="F3727">
        <v>9.5</v>
      </c>
    </row>
    <row r="3728" spans="1:6" x14ac:dyDescent="0.25">
      <c r="A3728" s="1">
        <v>43670</v>
      </c>
      <c r="B3728" t="s">
        <v>256</v>
      </c>
      <c r="C3728" t="s">
        <v>232</v>
      </c>
      <c r="D3728">
        <v>11</v>
      </c>
      <c r="E3728" t="s">
        <v>215</v>
      </c>
      <c r="F3728">
        <v>7.8</v>
      </c>
    </row>
    <row r="3729" spans="1:7" x14ac:dyDescent="0.25">
      <c r="A3729" s="1">
        <v>43670</v>
      </c>
      <c r="B3729" t="s">
        <v>256</v>
      </c>
      <c r="C3729" t="s">
        <v>232</v>
      </c>
      <c r="D3729">
        <v>11</v>
      </c>
      <c r="E3729" t="s">
        <v>215</v>
      </c>
      <c r="F3729">
        <v>8.5</v>
      </c>
    </row>
    <row r="3730" spans="1:7" x14ac:dyDescent="0.25">
      <c r="A3730" s="1">
        <v>43670</v>
      </c>
      <c r="B3730" t="s">
        <v>256</v>
      </c>
      <c r="C3730" t="s">
        <v>232</v>
      </c>
      <c r="D3730">
        <v>11</v>
      </c>
      <c r="E3730" t="s">
        <v>219</v>
      </c>
      <c r="F3730">
        <v>19.3</v>
      </c>
      <c r="G3730" t="s">
        <v>216</v>
      </c>
    </row>
    <row r="3731" spans="1:7" x14ac:dyDescent="0.25">
      <c r="A3731" s="1">
        <v>43670</v>
      </c>
      <c r="B3731" t="s">
        <v>256</v>
      </c>
      <c r="C3731" t="s">
        <v>232</v>
      </c>
      <c r="D3731">
        <v>11</v>
      </c>
      <c r="E3731" t="s">
        <v>222</v>
      </c>
      <c r="F3731">
        <v>13.7</v>
      </c>
    </row>
    <row r="3732" spans="1:7" x14ac:dyDescent="0.25">
      <c r="A3732" s="1">
        <v>43670</v>
      </c>
      <c r="B3732" t="s">
        <v>256</v>
      </c>
      <c r="C3732" t="s">
        <v>232</v>
      </c>
      <c r="D3732">
        <v>11</v>
      </c>
      <c r="E3732" t="s">
        <v>226</v>
      </c>
      <c r="F3732">
        <v>4.4000000000000004</v>
      </c>
    </row>
    <row r="3733" spans="1:7" x14ac:dyDescent="0.25">
      <c r="A3733" s="1">
        <v>43670</v>
      </c>
      <c r="B3733" t="s">
        <v>256</v>
      </c>
      <c r="C3733" t="s">
        <v>232</v>
      </c>
      <c r="D3733">
        <v>12</v>
      </c>
      <c r="E3733" t="s">
        <v>221</v>
      </c>
      <c r="F3733">
        <v>18.100000000000001</v>
      </c>
    </row>
    <row r="3734" spans="1:7" x14ac:dyDescent="0.25">
      <c r="A3734" s="1">
        <v>43670</v>
      </c>
      <c r="B3734" t="s">
        <v>256</v>
      </c>
      <c r="C3734" t="s">
        <v>232</v>
      </c>
      <c r="D3734">
        <v>12</v>
      </c>
      <c r="E3734" t="s">
        <v>218</v>
      </c>
      <c r="F3734">
        <v>12.6</v>
      </c>
    </row>
    <row r="3735" spans="1:7" x14ac:dyDescent="0.25">
      <c r="A3735" s="1">
        <v>43670</v>
      </c>
      <c r="B3735" t="s">
        <v>256</v>
      </c>
      <c r="C3735" t="s">
        <v>232</v>
      </c>
      <c r="D3735">
        <v>12</v>
      </c>
      <c r="E3735" t="s">
        <v>218</v>
      </c>
      <c r="F3735">
        <v>16.399999999999999</v>
      </c>
    </row>
    <row r="3736" spans="1:7" x14ac:dyDescent="0.25">
      <c r="A3736" s="1">
        <v>43670</v>
      </c>
      <c r="B3736" t="s">
        <v>256</v>
      </c>
      <c r="C3736" t="s">
        <v>232</v>
      </c>
      <c r="D3736">
        <v>12</v>
      </c>
      <c r="E3736" t="s">
        <v>218</v>
      </c>
      <c r="F3736">
        <v>12.8</v>
      </c>
    </row>
    <row r="3737" spans="1:7" x14ac:dyDescent="0.25">
      <c r="A3737" s="1">
        <v>43670</v>
      </c>
      <c r="B3737" t="s">
        <v>256</v>
      </c>
      <c r="C3737" t="s">
        <v>232</v>
      </c>
      <c r="D3737">
        <v>12</v>
      </c>
      <c r="E3737" t="s">
        <v>218</v>
      </c>
      <c r="F3737">
        <v>6.8</v>
      </c>
    </row>
    <row r="3738" spans="1:7" x14ac:dyDescent="0.25">
      <c r="A3738" s="1">
        <v>43670</v>
      </c>
      <c r="B3738" t="s">
        <v>256</v>
      </c>
      <c r="C3738" t="s">
        <v>232</v>
      </c>
      <c r="D3738">
        <v>12</v>
      </c>
      <c r="E3738" t="s">
        <v>218</v>
      </c>
      <c r="F3738">
        <v>8.5</v>
      </c>
    </row>
    <row r="3739" spans="1:7" x14ac:dyDescent="0.25">
      <c r="A3739" s="1">
        <v>43670</v>
      </c>
      <c r="B3739" t="s">
        <v>256</v>
      </c>
      <c r="C3739" t="s">
        <v>232</v>
      </c>
      <c r="D3739">
        <v>12</v>
      </c>
      <c r="E3739" t="s">
        <v>219</v>
      </c>
      <c r="F3739">
        <v>15.3</v>
      </c>
    </row>
    <row r="3740" spans="1:7" x14ac:dyDescent="0.25">
      <c r="A3740" s="1">
        <v>43670</v>
      </c>
      <c r="B3740" t="s">
        <v>256</v>
      </c>
      <c r="C3740" t="s">
        <v>232</v>
      </c>
      <c r="D3740">
        <v>12</v>
      </c>
      <c r="E3740" t="s">
        <v>219</v>
      </c>
      <c r="F3740">
        <v>23.3</v>
      </c>
      <c r="G3740" t="s">
        <v>216</v>
      </c>
    </row>
    <row r="3741" spans="1:7" x14ac:dyDescent="0.25">
      <c r="A3741" s="1">
        <v>43670</v>
      </c>
      <c r="B3741" t="s">
        <v>256</v>
      </c>
      <c r="C3741" t="s">
        <v>232</v>
      </c>
      <c r="D3741">
        <v>12</v>
      </c>
      <c r="E3741" t="s">
        <v>225</v>
      </c>
      <c r="F3741">
        <v>12.5</v>
      </c>
    </row>
    <row r="3742" spans="1:7" x14ac:dyDescent="0.25">
      <c r="A3742" s="1">
        <v>43670</v>
      </c>
      <c r="B3742" t="s">
        <v>256</v>
      </c>
      <c r="C3742" t="s">
        <v>232</v>
      </c>
      <c r="D3742">
        <v>12</v>
      </c>
      <c r="E3742" t="s">
        <v>225</v>
      </c>
      <c r="F3742">
        <v>12.1</v>
      </c>
    </row>
    <row r="3743" spans="1:7" x14ac:dyDescent="0.25">
      <c r="A3743" s="1">
        <v>43670</v>
      </c>
      <c r="B3743" t="s">
        <v>256</v>
      </c>
      <c r="C3743" t="s">
        <v>232</v>
      </c>
      <c r="D3743">
        <v>12</v>
      </c>
      <c r="E3743" t="s">
        <v>225</v>
      </c>
      <c r="F3743">
        <v>9.3000000000000007</v>
      </c>
    </row>
    <row r="3744" spans="1:7" x14ac:dyDescent="0.25">
      <c r="A3744" s="1">
        <v>43670</v>
      </c>
      <c r="B3744" t="s">
        <v>256</v>
      </c>
      <c r="C3744" t="s">
        <v>232</v>
      </c>
      <c r="D3744">
        <v>12</v>
      </c>
      <c r="E3744" t="s">
        <v>225</v>
      </c>
      <c r="F3744">
        <v>8.1999999999999993</v>
      </c>
    </row>
    <row r="3745" spans="1:7" x14ac:dyDescent="0.25">
      <c r="A3745" s="1">
        <v>43670</v>
      </c>
      <c r="B3745" t="s">
        <v>256</v>
      </c>
      <c r="C3745" t="s">
        <v>232</v>
      </c>
      <c r="D3745">
        <v>12</v>
      </c>
      <c r="E3745" t="s">
        <v>225</v>
      </c>
      <c r="F3745">
        <v>12.2</v>
      </c>
    </row>
    <row r="3746" spans="1:7" x14ac:dyDescent="0.25">
      <c r="A3746" s="1">
        <v>43670</v>
      </c>
      <c r="B3746" t="s">
        <v>256</v>
      </c>
      <c r="C3746" t="s">
        <v>232</v>
      </c>
      <c r="D3746">
        <v>12</v>
      </c>
      <c r="E3746" t="s">
        <v>225</v>
      </c>
      <c r="F3746">
        <v>29.4</v>
      </c>
      <c r="G3746" t="s">
        <v>217</v>
      </c>
    </row>
    <row r="3747" spans="1:7" x14ac:dyDescent="0.25">
      <c r="A3747" s="1">
        <v>43670</v>
      </c>
      <c r="B3747" t="s">
        <v>256</v>
      </c>
      <c r="C3747" t="s">
        <v>232</v>
      </c>
      <c r="D3747">
        <v>12</v>
      </c>
      <c r="E3747" t="s">
        <v>215</v>
      </c>
      <c r="F3747">
        <v>16.7</v>
      </c>
      <c r="G3747" t="s">
        <v>216</v>
      </c>
    </row>
    <row r="3748" spans="1:7" x14ac:dyDescent="0.25">
      <c r="A3748" s="1">
        <v>43670</v>
      </c>
      <c r="B3748" t="s">
        <v>256</v>
      </c>
      <c r="C3748" t="s">
        <v>232</v>
      </c>
      <c r="D3748">
        <v>12</v>
      </c>
      <c r="E3748" t="s">
        <v>215</v>
      </c>
      <c r="F3748">
        <v>6.3</v>
      </c>
    </row>
    <row r="3749" spans="1:7" x14ac:dyDescent="0.25">
      <c r="A3749" s="1">
        <v>43670</v>
      </c>
      <c r="B3749" t="s">
        <v>256</v>
      </c>
      <c r="C3749" t="s">
        <v>232</v>
      </c>
      <c r="D3749">
        <v>12</v>
      </c>
      <c r="E3749" t="s">
        <v>215</v>
      </c>
      <c r="F3749">
        <v>7</v>
      </c>
    </row>
    <row r="3750" spans="1:7" x14ac:dyDescent="0.25">
      <c r="A3750" s="1">
        <v>43670</v>
      </c>
      <c r="B3750" t="s">
        <v>256</v>
      </c>
      <c r="C3750" t="s">
        <v>232</v>
      </c>
      <c r="D3750">
        <v>12</v>
      </c>
      <c r="E3750" t="s">
        <v>220</v>
      </c>
      <c r="F3750">
        <v>20.6</v>
      </c>
      <c r="G3750" t="s">
        <v>216</v>
      </c>
    </row>
    <row r="3751" spans="1:7" x14ac:dyDescent="0.25">
      <c r="A3751" s="1">
        <v>43670</v>
      </c>
      <c r="B3751" t="s">
        <v>256</v>
      </c>
      <c r="C3751" t="s">
        <v>232</v>
      </c>
      <c r="D3751">
        <v>12</v>
      </c>
      <c r="E3751" t="s">
        <v>220</v>
      </c>
      <c r="F3751">
        <v>10</v>
      </c>
    </row>
    <row r="3752" spans="1:7" x14ac:dyDescent="0.25">
      <c r="A3752" s="1">
        <v>43670</v>
      </c>
      <c r="B3752" t="s">
        <v>256</v>
      </c>
      <c r="C3752" t="s">
        <v>232</v>
      </c>
      <c r="D3752">
        <v>13</v>
      </c>
      <c r="E3752" t="s">
        <v>218</v>
      </c>
      <c r="F3752">
        <v>6</v>
      </c>
    </row>
    <row r="3753" spans="1:7" x14ac:dyDescent="0.25">
      <c r="A3753" s="1">
        <v>43670</v>
      </c>
      <c r="B3753" t="s">
        <v>256</v>
      </c>
      <c r="C3753" t="s">
        <v>232</v>
      </c>
      <c r="D3753">
        <v>13</v>
      </c>
      <c r="E3753" t="s">
        <v>218</v>
      </c>
      <c r="F3753">
        <v>22.3</v>
      </c>
      <c r="G3753" t="s">
        <v>216</v>
      </c>
    </row>
    <row r="3754" spans="1:7" x14ac:dyDescent="0.25">
      <c r="A3754" s="1">
        <v>43670</v>
      </c>
      <c r="B3754" t="s">
        <v>256</v>
      </c>
      <c r="C3754" t="s">
        <v>232</v>
      </c>
      <c r="D3754">
        <v>13</v>
      </c>
      <c r="E3754" t="s">
        <v>218</v>
      </c>
      <c r="F3754">
        <v>8.8000000000000007</v>
      </c>
    </row>
    <row r="3755" spans="1:7" x14ac:dyDescent="0.25">
      <c r="A3755" s="1">
        <v>43670</v>
      </c>
      <c r="B3755" t="s">
        <v>256</v>
      </c>
      <c r="C3755" t="s">
        <v>232</v>
      </c>
      <c r="D3755">
        <v>13</v>
      </c>
      <c r="E3755" t="s">
        <v>218</v>
      </c>
      <c r="F3755">
        <v>9.6999999999999993</v>
      </c>
    </row>
    <row r="3756" spans="1:7" x14ac:dyDescent="0.25">
      <c r="A3756" s="1">
        <v>43670</v>
      </c>
      <c r="B3756" t="s">
        <v>256</v>
      </c>
      <c r="C3756" t="s">
        <v>232</v>
      </c>
      <c r="D3756">
        <v>13</v>
      </c>
      <c r="E3756" t="s">
        <v>218</v>
      </c>
      <c r="F3756">
        <v>18.899999999999999</v>
      </c>
      <c r="G3756" t="s">
        <v>216</v>
      </c>
    </row>
    <row r="3757" spans="1:7" x14ac:dyDescent="0.25">
      <c r="A3757" s="1">
        <v>43670</v>
      </c>
      <c r="B3757" t="s">
        <v>256</v>
      </c>
      <c r="C3757" t="s">
        <v>232</v>
      </c>
      <c r="D3757">
        <v>13</v>
      </c>
      <c r="E3757" t="s">
        <v>225</v>
      </c>
      <c r="F3757">
        <v>19.3</v>
      </c>
    </row>
    <row r="3758" spans="1:7" x14ac:dyDescent="0.25">
      <c r="A3758" s="1">
        <v>43670</v>
      </c>
      <c r="B3758" t="s">
        <v>256</v>
      </c>
      <c r="C3758" t="s">
        <v>232</v>
      </c>
      <c r="D3758">
        <v>13</v>
      </c>
      <c r="E3758" t="s">
        <v>225</v>
      </c>
      <c r="F3758">
        <v>8.6999999999999993</v>
      </c>
    </row>
    <row r="3759" spans="1:7" x14ac:dyDescent="0.25">
      <c r="A3759" s="1">
        <v>43670</v>
      </c>
      <c r="B3759" t="s">
        <v>256</v>
      </c>
      <c r="C3759" t="s">
        <v>232</v>
      </c>
      <c r="D3759">
        <v>13</v>
      </c>
      <c r="E3759" t="s">
        <v>225</v>
      </c>
      <c r="F3759">
        <v>7.3</v>
      </c>
    </row>
    <row r="3760" spans="1:7" x14ac:dyDescent="0.25">
      <c r="A3760" s="1">
        <v>43670</v>
      </c>
      <c r="B3760" t="s">
        <v>256</v>
      </c>
      <c r="C3760" t="s">
        <v>232</v>
      </c>
      <c r="D3760">
        <v>13</v>
      </c>
      <c r="E3760" t="s">
        <v>225</v>
      </c>
      <c r="F3760">
        <v>15.1</v>
      </c>
    </row>
    <row r="3761" spans="1:7" x14ac:dyDescent="0.25">
      <c r="A3761" s="1">
        <v>43670</v>
      </c>
      <c r="B3761" t="s">
        <v>256</v>
      </c>
      <c r="C3761" t="s">
        <v>232</v>
      </c>
      <c r="D3761">
        <v>13</v>
      </c>
      <c r="E3761" t="s">
        <v>225</v>
      </c>
      <c r="F3761">
        <v>15.3</v>
      </c>
    </row>
    <row r="3762" spans="1:7" x14ac:dyDescent="0.25">
      <c r="A3762" s="1">
        <v>43670</v>
      </c>
      <c r="B3762" t="s">
        <v>256</v>
      </c>
      <c r="C3762" t="s">
        <v>232</v>
      </c>
      <c r="D3762">
        <v>13</v>
      </c>
      <c r="E3762" t="s">
        <v>225</v>
      </c>
      <c r="F3762">
        <v>13.6</v>
      </c>
    </row>
    <row r="3763" spans="1:7" x14ac:dyDescent="0.25">
      <c r="A3763" s="1">
        <v>43670</v>
      </c>
      <c r="B3763" t="s">
        <v>256</v>
      </c>
      <c r="C3763" t="s">
        <v>232</v>
      </c>
      <c r="D3763">
        <v>13</v>
      </c>
      <c r="E3763" t="s">
        <v>225</v>
      </c>
      <c r="F3763">
        <v>13.9</v>
      </c>
    </row>
    <row r="3764" spans="1:7" x14ac:dyDescent="0.25">
      <c r="A3764" s="1">
        <v>43670</v>
      </c>
      <c r="B3764" t="s">
        <v>256</v>
      </c>
      <c r="C3764" t="s">
        <v>232</v>
      </c>
      <c r="D3764">
        <v>13</v>
      </c>
      <c r="E3764" t="s">
        <v>225</v>
      </c>
      <c r="F3764">
        <v>13</v>
      </c>
    </row>
    <row r="3765" spans="1:7" x14ac:dyDescent="0.25">
      <c r="A3765" s="1">
        <v>43670</v>
      </c>
      <c r="B3765" t="s">
        <v>256</v>
      </c>
      <c r="C3765" t="s">
        <v>232</v>
      </c>
      <c r="D3765">
        <v>13</v>
      </c>
      <c r="E3765" t="s">
        <v>225</v>
      </c>
      <c r="F3765">
        <v>8.6</v>
      </c>
    </row>
    <row r="3766" spans="1:7" x14ac:dyDescent="0.25">
      <c r="A3766" s="1">
        <v>43670</v>
      </c>
      <c r="B3766" t="s">
        <v>256</v>
      </c>
      <c r="C3766" t="s">
        <v>232</v>
      </c>
      <c r="D3766">
        <v>13</v>
      </c>
      <c r="E3766" t="s">
        <v>225</v>
      </c>
      <c r="F3766">
        <v>8.9</v>
      </c>
    </row>
    <row r="3767" spans="1:7" x14ac:dyDescent="0.25">
      <c r="A3767" s="1">
        <v>43670</v>
      </c>
      <c r="B3767" t="s">
        <v>256</v>
      </c>
      <c r="C3767" t="s">
        <v>232</v>
      </c>
      <c r="D3767">
        <v>13</v>
      </c>
      <c r="E3767" t="s">
        <v>220</v>
      </c>
      <c r="F3767">
        <v>30.7</v>
      </c>
      <c r="G3767" t="s">
        <v>217</v>
      </c>
    </row>
    <row r="3768" spans="1:7" x14ac:dyDescent="0.25">
      <c r="A3768" s="1">
        <v>43670</v>
      </c>
      <c r="B3768" t="s">
        <v>256</v>
      </c>
      <c r="C3768" t="s">
        <v>232</v>
      </c>
      <c r="D3768">
        <v>13</v>
      </c>
      <c r="E3768" t="s">
        <v>220</v>
      </c>
      <c r="F3768">
        <v>8.3000000000000007</v>
      </c>
    </row>
    <row r="3769" spans="1:7" x14ac:dyDescent="0.25">
      <c r="A3769" s="1">
        <v>43670</v>
      </c>
      <c r="B3769" t="s">
        <v>256</v>
      </c>
      <c r="C3769" t="s">
        <v>232</v>
      </c>
      <c r="D3769">
        <v>13</v>
      </c>
      <c r="E3769" t="s">
        <v>220</v>
      </c>
      <c r="F3769">
        <v>9.1</v>
      </c>
    </row>
    <row r="3770" spans="1:7" x14ac:dyDescent="0.25">
      <c r="A3770" s="1">
        <v>43670</v>
      </c>
      <c r="B3770" t="s">
        <v>256</v>
      </c>
      <c r="C3770" t="s">
        <v>232</v>
      </c>
      <c r="D3770">
        <v>13</v>
      </c>
      <c r="E3770" t="s">
        <v>220</v>
      </c>
      <c r="F3770">
        <v>8.1999999999999993</v>
      </c>
    </row>
    <row r="3771" spans="1:7" x14ac:dyDescent="0.25">
      <c r="A3771" s="1">
        <v>43670</v>
      </c>
      <c r="B3771" t="s">
        <v>256</v>
      </c>
      <c r="C3771" t="s">
        <v>232</v>
      </c>
      <c r="D3771">
        <v>13</v>
      </c>
      <c r="E3771" t="s">
        <v>220</v>
      </c>
      <c r="F3771">
        <v>24.3</v>
      </c>
      <c r="G3771" t="s">
        <v>217</v>
      </c>
    </row>
    <row r="3772" spans="1:7" x14ac:dyDescent="0.25">
      <c r="A3772" s="1">
        <v>43670</v>
      </c>
      <c r="B3772" t="s">
        <v>256</v>
      </c>
      <c r="C3772" t="s">
        <v>232</v>
      </c>
      <c r="D3772">
        <v>13</v>
      </c>
      <c r="E3772" t="s">
        <v>220</v>
      </c>
      <c r="F3772">
        <v>9.9</v>
      </c>
    </row>
    <row r="3773" spans="1:7" x14ac:dyDescent="0.25">
      <c r="A3773" s="1">
        <v>43670</v>
      </c>
      <c r="B3773" t="s">
        <v>256</v>
      </c>
      <c r="C3773" t="s">
        <v>232</v>
      </c>
      <c r="D3773">
        <v>13</v>
      </c>
      <c r="E3773" t="s">
        <v>220</v>
      </c>
      <c r="F3773">
        <v>15.5</v>
      </c>
    </row>
    <row r="3774" spans="1:7" x14ac:dyDescent="0.25">
      <c r="A3774" s="1">
        <v>43670</v>
      </c>
      <c r="B3774" t="s">
        <v>256</v>
      </c>
      <c r="C3774" t="s">
        <v>232</v>
      </c>
      <c r="D3774">
        <v>13</v>
      </c>
      <c r="E3774" t="s">
        <v>220</v>
      </c>
      <c r="F3774">
        <v>14.1</v>
      </c>
    </row>
    <row r="3775" spans="1:7" x14ac:dyDescent="0.25">
      <c r="A3775" s="1">
        <v>43670</v>
      </c>
      <c r="B3775" t="s">
        <v>256</v>
      </c>
      <c r="C3775" t="s">
        <v>232</v>
      </c>
      <c r="D3775">
        <v>13</v>
      </c>
      <c r="E3775" t="s">
        <v>220</v>
      </c>
      <c r="F3775">
        <v>15.4</v>
      </c>
    </row>
    <row r="3776" spans="1:7" x14ac:dyDescent="0.25">
      <c r="A3776" s="1">
        <v>43670</v>
      </c>
      <c r="B3776" t="s">
        <v>256</v>
      </c>
      <c r="C3776" t="s">
        <v>232</v>
      </c>
      <c r="D3776">
        <v>13</v>
      </c>
      <c r="E3776" t="s">
        <v>220</v>
      </c>
      <c r="F3776">
        <v>8.5</v>
      </c>
    </row>
    <row r="3777" spans="1:6" x14ac:dyDescent="0.25">
      <c r="A3777" s="1">
        <v>43670</v>
      </c>
      <c r="B3777" t="s">
        <v>256</v>
      </c>
      <c r="C3777" t="s">
        <v>232</v>
      </c>
      <c r="D3777">
        <v>13</v>
      </c>
      <c r="E3777" t="s">
        <v>220</v>
      </c>
      <c r="F3777">
        <v>9.8000000000000007</v>
      </c>
    </row>
    <row r="3778" spans="1:6" x14ac:dyDescent="0.25">
      <c r="A3778" s="1">
        <v>43670</v>
      </c>
      <c r="B3778" t="s">
        <v>256</v>
      </c>
      <c r="C3778" t="s">
        <v>232</v>
      </c>
      <c r="D3778">
        <v>13</v>
      </c>
      <c r="E3778" t="s">
        <v>220</v>
      </c>
      <c r="F3778">
        <v>10.199999999999999</v>
      </c>
    </row>
    <row r="3779" spans="1:6" x14ac:dyDescent="0.25">
      <c r="A3779" s="1">
        <v>43670</v>
      </c>
      <c r="B3779" t="s">
        <v>256</v>
      </c>
      <c r="C3779" t="s">
        <v>232</v>
      </c>
      <c r="D3779">
        <v>13</v>
      </c>
      <c r="E3779" t="s">
        <v>220</v>
      </c>
      <c r="F3779">
        <v>12.4</v>
      </c>
    </row>
    <row r="3780" spans="1:6" x14ac:dyDescent="0.25">
      <c r="A3780" s="1">
        <v>43670</v>
      </c>
      <c r="B3780" t="s">
        <v>256</v>
      </c>
      <c r="C3780" t="s">
        <v>232</v>
      </c>
      <c r="D3780">
        <v>13</v>
      </c>
      <c r="E3780" t="s">
        <v>220</v>
      </c>
      <c r="F3780">
        <v>13.5</v>
      </c>
    </row>
    <row r="3781" spans="1:6" x14ac:dyDescent="0.25">
      <c r="A3781" s="1">
        <v>43670</v>
      </c>
      <c r="B3781" t="s">
        <v>256</v>
      </c>
      <c r="C3781" t="s">
        <v>232</v>
      </c>
      <c r="D3781">
        <v>13</v>
      </c>
      <c r="E3781" t="s">
        <v>220</v>
      </c>
      <c r="F3781">
        <v>10.3</v>
      </c>
    </row>
    <row r="3782" spans="1:6" x14ac:dyDescent="0.25">
      <c r="A3782" s="1">
        <v>43670</v>
      </c>
      <c r="B3782" t="s">
        <v>256</v>
      </c>
      <c r="C3782" t="s">
        <v>232</v>
      </c>
      <c r="D3782">
        <v>13</v>
      </c>
      <c r="E3782" t="s">
        <v>220</v>
      </c>
      <c r="F3782">
        <v>9.6</v>
      </c>
    </row>
    <row r="3783" spans="1:6" x14ac:dyDescent="0.25">
      <c r="A3783" s="1">
        <v>43670</v>
      </c>
      <c r="B3783" t="s">
        <v>256</v>
      </c>
      <c r="C3783" t="s">
        <v>232</v>
      </c>
      <c r="D3783">
        <v>13</v>
      </c>
      <c r="E3783" t="s">
        <v>220</v>
      </c>
      <c r="F3783">
        <v>9</v>
      </c>
    </row>
    <row r="3784" spans="1:6" x14ac:dyDescent="0.25">
      <c r="A3784" s="1">
        <v>43670</v>
      </c>
      <c r="B3784" t="s">
        <v>256</v>
      </c>
      <c r="C3784" t="s">
        <v>232</v>
      </c>
      <c r="D3784">
        <v>13</v>
      </c>
      <c r="E3784" t="s">
        <v>220</v>
      </c>
      <c r="F3784">
        <v>10.6</v>
      </c>
    </row>
    <row r="3785" spans="1:6" x14ac:dyDescent="0.25">
      <c r="A3785" s="1">
        <v>43670</v>
      </c>
      <c r="B3785" t="s">
        <v>256</v>
      </c>
      <c r="C3785" t="s">
        <v>232</v>
      </c>
      <c r="D3785">
        <v>13</v>
      </c>
      <c r="E3785" t="s">
        <v>220</v>
      </c>
      <c r="F3785">
        <v>9.9</v>
      </c>
    </row>
    <row r="3786" spans="1:6" x14ac:dyDescent="0.25">
      <c r="A3786" s="1">
        <v>43670</v>
      </c>
      <c r="B3786" t="s">
        <v>256</v>
      </c>
      <c r="C3786" t="s">
        <v>232</v>
      </c>
      <c r="D3786">
        <v>13</v>
      </c>
      <c r="E3786" t="s">
        <v>220</v>
      </c>
      <c r="F3786">
        <v>8.8000000000000007</v>
      </c>
    </row>
    <row r="3787" spans="1:6" x14ac:dyDescent="0.25">
      <c r="A3787" s="1">
        <v>43670</v>
      </c>
      <c r="B3787" t="s">
        <v>256</v>
      </c>
      <c r="C3787" t="s">
        <v>232</v>
      </c>
      <c r="D3787">
        <v>13</v>
      </c>
      <c r="E3787" t="s">
        <v>220</v>
      </c>
      <c r="F3787">
        <v>10.5</v>
      </c>
    </row>
    <row r="3788" spans="1:6" x14ac:dyDescent="0.25">
      <c r="A3788" s="1">
        <v>43670</v>
      </c>
      <c r="B3788" t="s">
        <v>256</v>
      </c>
      <c r="C3788" t="s">
        <v>232</v>
      </c>
      <c r="D3788">
        <v>13</v>
      </c>
      <c r="E3788" t="s">
        <v>220</v>
      </c>
      <c r="F3788">
        <v>9.5</v>
      </c>
    </row>
    <row r="3789" spans="1:6" x14ac:dyDescent="0.25">
      <c r="A3789" s="1">
        <v>43670</v>
      </c>
      <c r="B3789" t="s">
        <v>256</v>
      </c>
      <c r="C3789" t="s">
        <v>232</v>
      </c>
      <c r="D3789">
        <v>13</v>
      </c>
      <c r="E3789" t="s">
        <v>220</v>
      </c>
      <c r="F3789">
        <v>10.5</v>
      </c>
    </row>
    <row r="3790" spans="1:6" x14ac:dyDescent="0.25">
      <c r="A3790" s="1">
        <v>43670</v>
      </c>
      <c r="B3790" t="s">
        <v>256</v>
      </c>
      <c r="C3790" t="s">
        <v>232</v>
      </c>
      <c r="D3790">
        <v>13</v>
      </c>
      <c r="E3790" t="s">
        <v>220</v>
      </c>
      <c r="F3790">
        <v>9.4</v>
      </c>
    </row>
    <row r="3791" spans="1:6" x14ac:dyDescent="0.25">
      <c r="A3791" s="1">
        <v>43670</v>
      </c>
      <c r="B3791" t="s">
        <v>256</v>
      </c>
      <c r="C3791" t="s">
        <v>232</v>
      </c>
      <c r="D3791">
        <v>13</v>
      </c>
      <c r="E3791" t="s">
        <v>220</v>
      </c>
      <c r="F3791">
        <v>9.6</v>
      </c>
    </row>
    <row r="3792" spans="1:6" x14ac:dyDescent="0.25">
      <c r="A3792" s="1">
        <v>43670</v>
      </c>
      <c r="B3792" t="s">
        <v>256</v>
      </c>
      <c r="C3792" t="s">
        <v>232</v>
      </c>
      <c r="D3792">
        <v>13</v>
      </c>
      <c r="E3792" t="s">
        <v>220</v>
      </c>
      <c r="F3792">
        <v>9.5</v>
      </c>
    </row>
    <row r="3793" spans="1:7" x14ac:dyDescent="0.25">
      <c r="A3793" s="1">
        <v>43670</v>
      </c>
      <c r="B3793" t="s">
        <v>256</v>
      </c>
      <c r="C3793" t="s">
        <v>232</v>
      </c>
      <c r="D3793">
        <v>13</v>
      </c>
      <c r="E3793" t="s">
        <v>220</v>
      </c>
      <c r="F3793">
        <v>10.3</v>
      </c>
    </row>
    <row r="3794" spans="1:7" x14ac:dyDescent="0.25">
      <c r="A3794" s="1">
        <v>43670</v>
      </c>
      <c r="B3794" t="s">
        <v>256</v>
      </c>
      <c r="C3794" t="s">
        <v>232</v>
      </c>
      <c r="D3794">
        <v>13</v>
      </c>
      <c r="E3794" t="s">
        <v>220</v>
      </c>
      <c r="F3794">
        <v>9.3000000000000007</v>
      </c>
    </row>
    <row r="3795" spans="1:7" x14ac:dyDescent="0.25">
      <c r="A3795" s="1">
        <v>43670</v>
      </c>
      <c r="B3795" t="s">
        <v>256</v>
      </c>
      <c r="C3795" t="s">
        <v>232</v>
      </c>
      <c r="D3795">
        <v>13</v>
      </c>
      <c r="E3795" t="s">
        <v>220</v>
      </c>
      <c r="F3795">
        <v>9.8000000000000007</v>
      </c>
    </row>
    <row r="3796" spans="1:7" x14ac:dyDescent="0.25">
      <c r="A3796" s="1">
        <v>43670</v>
      </c>
      <c r="B3796" t="s">
        <v>256</v>
      </c>
      <c r="C3796" t="s">
        <v>232</v>
      </c>
      <c r="D3796">
        <v>13</v>
      </c>
      <c r="E3796" t="s">
        <v>220</v>
      </c>
      <c r="F3796">
        <v>11</v>
      </c>
    </row>
    <row r="3797" spans="1:7" x14ac:dyDescent="0.25">
      <c r="A3797" s="1">
        <v>43670</v>
      </c>
      <c r="B3797" t="s">
        <v>256</v>
      </c>
      <c r="C3797" t="s">
        <v>232</v>
      </c>
      <c r="D3797">
        <v>13</v>
      </c>
      <c r="E3797" t="s">
        <v>220</v>
      </c>
      <c r="F3797">
        <v>9.4</v>
      </c>
    </row>
    <row r="3798" spans="1:7" x14ac:dyDescent="0.25">
      <c r="A3798" s="1">
        <v>43670</v>
      </c>
      <c r="B3798" t="s">
        <v>256</v>
      </c>
      <c r="C3798" t="s">
        <v>232</v>
      </c>
      <c r="D3798">
        <v>13</v>
      </c>
      <c r="E3798" t="s">
        <v>215</v>
      </c>
      <c r="F3798">
        <v>9</v>
      </c>
    </row>
    <row r="3799" spans="1:7" x14ac:dyDescent="0.25">
      <c r="A3799" s="1">
        <v>43670</v>
      </c>
      <c r="B3799" t="s">
        <v>256</v>
      </c>
      <c r="C3799" t="s">
        <v>232</v>
      </c>
      <c r="D3799">
        <v>13</v>
      </c>
      <c r="E3799" t="s">
        <v>215</v>
      </c>
      <c r="F3799">
        <v>10.3</v>
      </c>
      <c r="G3799" t="s">
        <v>216</v>
      </c>
    </row>
    <row r="3800" spans="1:7" x14ac:dyDescent="0.25">
      <c r="A3800" s="1">
        <v>43670</v>
      </c>
      <c r="B3800" t="s">
        <v>256</v>
      </c>
      <c r="C3800" t="s">
        <v>232</v>
      </c>
      <c r="D3800">
        <v>13</v>
      </c>
      <c r="E3800" t="s">
        <v>215</v>
      </c>
      <c r="F3800">
        <v>12.6</v>
      </c>
      <c r="G3800" t="s">
        <v>217</v>
      </c>
    </row>
    <row r="3801" spans="1:7" x14ac:dyDescent="0.25">
      <c r="A3801" s="1">
        <v>43670</v>
      </c>
      <c r="B3801" t="s">
        <v>256</v>
      </c>
      <c r="C3801" t="s">
        <v>232</v>
      </c>
      <c r="D3801">
        <v>13</v>
      </c>
      <c r="E3801" t="s">
        <v>215</v>
      </c>
      <c r="F3801">
        <v>7.3</v>
      </c>
    </row>
    <row r="3802" spans="1:7" x14ac:dyDescent="0.25">
      <c r="A3802" s="1">
        <v>43670</v>
      </c>
      <c r="B3802" t="s">
        <v>256</v>
      </c>
      <c r="C3802" t="s">
        <v>232</v>
      </c>
      <c r="D3802">
        <v>13</v>
      </c>
      <c r="E3802" t="s">
        <v>215</v>
      </c>
      <c r="F3802">
        <v>6</v>
      </c>
    </row>
    <row r="3803" spans="1:7" x14ac:dyDescent="0.25">
      <c r="A3803" s="1">
        <v>43670</v>
      </c>
      <c r="B3803" t="s">
        <v>256</v>
      </c>
      <c r="C3803" t="s">
        <v>232</v>
      </c>
      <c r="D3803">
        <v>13</v>
      </c>
      <c r="E3803" t="s">
        <v>215</v>
      </c>
      <c r="F3803">
        <v>10.199999999999999</v>
      </c>
      <c r="G3803" t="s">
        <v>217</v>
      </c>
    </row>
    <row r="3804" spans="1:7" x14ac:dyDescent="0.25">
      <c r="A3804" s="1">
        <v>43670</v>
      </c>
      <c r="B3804" t="s">
        <v>256</v>
      </c>
      <c r="C3804" t="s">
        <v>232</v>
      </c>
      <c r="D3804">
        <v>13</v>
      </c>
      <c r="E3804" t="s">
        <v>215</v>
      </c>
      <c r="F3804">
        <v>9.8000000000000007</v>
      </c>
    </row>
    <row r="3805" spans="1:7" x14ac:dyDescent="0.25">
      <c r="A3805" s="1">
        <v>43670</v>
      </c>
      <c r="B3805" t="s">
        <v>256</v>
      </c>
      <c r="C3805" t="s">
        <v>232</v>
      </c>
      <c r="D3805">
        <v>13</v>
      </c>
      <c r="E3805" t="s">
        <v>215</v>
      </c>
      <c r="F3805">
        <v>12.2</v>
      </c>
      <c r="G3805" t="s">
        <v>217</v>
      </c>
    </row>
    <row r="3806" spans="1:7" x14ac:dyDescent="0.25">
      <c r="A3806" s="1">
        <v>43670</v>
      </c>
      <c r="B3806" t="s">
        <v>256</v>
      </c>
      <c r="C3806" t="s">
        <v>232</v>
      </c>
      <c r="D3806">
        <v>13</v>
      </c>
      <c r="E3806" t="s">
        <v>215</v>
      </c>
      <c r="F3806">
        <v>9.1999999999999993</v>
      </c>
    </row>
    <row r="3807" spans="1:7" x14ac:dyDescent="0.25">
      <c r="A3807" s="1">
        <v>43670</v>
      </c>
      <c r="B3807" t="s">
        <v>256</v>
      </c>
      <c r="C3807" t="s">
        <v>232</v>
      </c>
      <c r="D3807">
        <v>13</v>
      </c>
      <c r="E3807" t="s">
        <v>215</v>
      </c>
      <c r="F3807">
        <v>11.5</v>
      </c>
      <c r="G3807" t="s">
        <v>217</v>
      </c>
    </row>
    <row r="3808" spans="1:7" x14ac:dyDescent="0.25">
      <c r="A3808" s="1">
        <v>43670</v>
      </c>
      <c r="B3808" t="s">
        <v>256</v>
      </c>
      <c r="C3808" t="s">
        <v>232</v>
      </c>
      <c r="D3808">
        <v>13</v>
      </c>
      <c r="E3808" t="s">
        <v>215</v>
      </c>
      <c r="F3808">
        <v>10.3</v>
      </c>
      <c r="G3808" t="s">
        <v>217</v>
      </c>
    </row>
    <row r="3809" spans="1:7" x14ac:dyDescent="0.25">
      <c r="A3809" s="1">
        <v>43670</v>
      </c>
      <c r="B3809" t="s">
        <v>256</v>
      </c>
      <c r="C3809" t="s">
        <v>232</v>
      </c>
      <c r="D3809">
        <v>13</v>
      </c>
      <c r="E3809" t="s">
        <v>215</v>
      </c>
      <c r="F3809">
        <v>9.6999999999999993</v>
      </c>
    </row>
    <row r="3810" spans="1:7" x14ac:dyDescent="0.25">
      <c r="A3810" s="1">
        <v>43670</v>
      </c>
      <c r="B3810" t="s">
        <v>256</v>
      </c>
      <c r="C3810" t="s">
        <v>232</v>
      </c>
      <c r="D3810">
        <v>13</v>
      </c>
      <c r="E3810" t="s">
        <v>215</v>
      </c>
      <c r="F3810">
        <v>11</v>
      </c>
      <c r="G3810" t="s">
        <v>217</v>
      </c>
    </row>
    <row r="3811" spans="1:7" x14ac:dyDescent="0.25">
      <c r="A3811" s="1">
        <v>43670</v>
      </c>
      <c r="B3811" t="s">
        <v>256</v>
      </c>
      <c r="C3811" t="s">
        <v>232</v>
      </c>
      <c r="D3811">
        <v>13</v>
      </c>
      <c r="E3811" t="s">
        <v>215</v>
      </c>
      <c r="F3811">
        <v>12.3</v>
      </c>
      <c r="G3811" t="s">
        <v>217</v>
      </c>
    </row>
    <row r="3812" spans="1:7" x14ac:dyDescent="0.25">
      <c r="A3812" s="1">
        <v>43670</v>
      </c>
      <c r="B3812" t="s">
        <v>256</v>
      </c>
      <c r="C3812" t="s">
        <v>232</v>
      </c>
      <c r="D3812">
        <v>13</v>
      </c>
      <c r="E3812" t="s">
        <v>215</v>
      </c>
      <c r="F3812">
        <v>8.6</v>
      </c>
    </row>
    <row r="3813" spans="1:7" x14ac:dyDescent="0.25">
      <c r="A3813" s="1">
        <v>43670</v>
      </c>
      <c r="B3813" t="s">
        <v>256</v>
      </c>
      <c r="C3813" t="s">
        <v>232</v>
      </c>
      <c r="D3813">
        <v>13</v>
      </c>
      <c r="E3813" t="s">
        <v>215</v>
      </c>
      <c r="F3813">
        <v>6.5</v>
      </c>
    </row>
    <row r="3814" spans="1:7" x14ac:dyDescent="0.25">
      <c r="A3814" s="1">
        <v>43670</v>
      </c>
      <c r="B3814" t="s">
        <v>256</v>
      </c>
      <c r="C3814" t="s">
        <v>232</v>
      </c>
      <c r="D3814">
        <v>13</v>
      </c>
      <c r="E3814" t="s">
        <v>215</v>
      </c>
      <c r="F3814">
        <v>10.4</v>
      </c>
      <c r="G3814" t="s">
        <v>216</v>
      </c>
    </row>
    <row r="3815" spans="1:7" x14ac:dyDescent="0.25">
      <c r="A3815" s="1">
        <v>43670</v>
      </c>
      <c r="B3815" t="s">
        <v>256</v>
      </c>
      <c r="C3815" t="s">
        <v>232</v>
      </c>
      <c r="D3815">
        <v>13</v>
      </c>
      <c r="E3815" t="s">
        <v>215</v>
      </c>
      <c r="F3815">
        <v>9.9</v>
      </c>
    </row>
    <row r="3816" spans="1:7" x14ac:dyDescent="0.25">
      <c r="A3816" s="1">
        <v>43670</v>
      </c>
      <c r="B3816" t="s">
        <v>256</v>
      </c>
      <c r="C3816" t="s">
        <v>232</v>
      </c>
      <c r="D3816">
        <v>13</v>
      </c>
      <c r="E3816" t="s">
        <v>215</v>
      </c>
      <c r="F3816">
        <v>8.9</v>
      </c>
    </row>
    <row r="3817" spans="1:7" x14ac:dyDescent="0.25">
      <c r="A3817" s="1">
        <v>43670</v>
      </c>
      <c r="B3817" t="s">
        <v>256</v>
      </c>
      <c r="C3817" t="s">
        <v>232</v>
      </c>
      <c r="D3817">
        <v>13</v>
      </c>
      <c r="E3817" t="s">
        <v>215</v>
      </c>
      <c r="F3817">
        <v>10.8</v>
      </c>
      <c r="G3817" t="s">
        <v>216</v>
      </c>
    </row>
    <row r="3818" spans="1:7" x14ac:dyDescent="0.25">
      <c r="A3818" s="1">
        <v>43670</v>
      </c>
      <c r="B3818" t="s">
        <v>256</v>
      </c>
      <c r="C3818" t="s">
        <v>232</v>
      </c>
      <c r="D3818">
        <v>13</v>
      </c>
      <c r="E3818" t="s">
        <v>215</v>
      </c>
      <c r="F3818">
        <v>9.8000000000000007</v>
      </c>
    </row>
    <row r="3819" spans="1:7" x14ac:dyDescent="0.25">
      <c r="A3819" s="1">
        <v>43670</v>
      </c>
      <c r="B3819" t="s">
        <v>256</v>
      </c>
      <c r="C3819" t="s">
        <v>232</v>
      </c>
      <c r="D3819">
        <v>13</v>
      </c>
      <c r="E3819" t="s">
        <v>215</v>
      </c>
      <c r="F3819">
        <v>7.9</v>
      </c>
    </row>
    <row r="3820" spans="1:7" x14ac:dyDescent="0.25">
      <c r="A3820" s="1">
        <v>43670</v>
      </c>
      <c r="B3820" t="s">
        <v>256</v>
      </c>
      <c r="C3820" t="s">
        <v>232</v>
      </c>
      <c r="D3820">
        <v>13</v>
      </c>
      <c r="E3820" t="s">
        <v>215</v>
      </c>
      <c r="F3820">
        <v>8.6999999999999993</v>
      </c>
    </row>
    <row r="3821" spans="1:7" x14ac:dyDescent="0.25">
      <c r="A3821" s="1">
        <v>43670</v>
      </c>
      <c r="B3821" t="s">
        <v>256</v>
      </c>
      <c r="C3821" t="s">
        <v>232</v>
      </c>
      <c r="D3821">
        <v>13</v>
      </c>
      <c r="E3821" t="s">
        <v>215</v>
      </c>
      <c r="F3821">
        <v>7.4</v>
      </c>
    </row>
    <row r="3822" spans="1:7" x14ac:dyDescent="0.25">
      <c r="A3822" s="1">
        <v>43670</v>
      </c>
      <c r="B3822" t="s">
        <v>256</v>
      </c>
      <c r="C3822" t="s">
        <v>232</v>
      </c>
      <c r="D3822">
        <v>13</v>
      </c>
      <c r="E3822" t="s">
        <v>219</v>
      </c>
      <c r="F3822">
        <v>19.5</v>
      </c>
      <c r="G3822" t="s">
        <v>216</v>
      </c>
    </row>
    <row r="3823" spans="1:7" x14ac:dyDescent="0.25">
      <c r="A3823" s="1">
        <v>43670</v>
      </c>
      <c r="B3823" t="s">
        <v>256</v>
      </c>
      <c r="C3823" t="s">
        <v>232</v>
      </c>
      <c r="D3823">
        <v>13</v>
      </c>
      <c r="E3823" t="s">
        <v>222</v>
      </c>
      <c r="F3823">
        <v>17.3</v>
      </c>
    </row>
    <row r="3824" spans="1:7" x14ac:dyDescent="0.25">
      <c r="A3824" s="1">
        <v>43670</v>
      </c>
      <c r="B3824" t="s">
        <v>256</v>
      </c>
      <c r="C3824" t="s">
        <v>232</v>
      </c>
      <c r="D3824">
        <v>13</v>
      </c>
      <c r="E3824" t="s">
        <v>222</v>
      </c>
      <c r="F3824">
        <v>16.399999999999999</v>
      </c>
    </row>
    <row r="3825" spans="1:7" x14ac:dyDescent="0.25">
      <c r="A3825" s="1">
        <v>43670</v>
      </c>
      <c r="B3825" t="s">
        <v>256</v>
      </c>
      <c r="C3825" t="s">
        <v>232</v>
      </c>
      <c r="D3825">
        <v>13</v>
      </c>
      <c r="E3825" t="s">
        <v>222</v>
      </c>
      <c r="F3825">
        <v>18.2</v>
      </c>
    </row>
    <row r="3826" spans="1:7" x14ac:dyDescent="0.25">
      <c r="A3826" s="1">
        <v>43670</v>
      </c>
      <c r="B3826" t="s">
        <v>256</v>
      </c>
      <c r="C3826" t="s">
        <v>232</v>
      </c>
      <c r="D3826">
        <v>13</v>
      </c>
      <c r="E3826" t="s">
        <v>222</v>
      </c>
      <c r="F3826">
        <v>19</v>
      </c>
    </row>
    <row r="3827" spans="1:7" x14ac:dyDescent="0.25">
      <c r="A3827" s="1">
        <v>43670</v>
      </c>
      <c r="B3827" t="s">
        <v>256</v>
      </c>
      <c r="C3827" t="s">
        <v>232</v>
      </c>
      <c r="D3827">
        <v>13</v>
      </c>
      <c r="E3827" t="s">
        <v>222</v>
      </c>
      <c r="F3827">
        <v>17</v>
      </c>
    </row>
    <row r="3828" spans="1:7" x14ac:dyDescent="0.25">
      <c r="A3828" s="1">
        <v>43670</v>
      </c>
      <c r="B3828" t="s">
        <v>256</v>
      </c>
      <c r="C3828" t="s">
        <v>232</v>
      </c>
      <c r="D3828">
        <v>13</v>
      </c>
      <c r="E3828" t="s">
        <v>222</v>
      </c>
      <c r="F3828">
        <v>17</v>
      </c>
    </row>
    <row r="3829" spans="1:7" x14ac:dyDescent="0.25">
      <c r="A3829" s="1">
        <v>43670</v>
      </c>
      <c r="B3829" t="s">
        <v>256</v>
      </c>
      <c r="C3829" t="s">
        <v>232</v>
      </c>
      <c r="D3829">
        <v>13</v>
      </c>
      <c r="E3829" t="s">
        <v>226</v>
      </c>
      <c r="F3829">
        <v>8.5</v>
      </c>
      <c r="G3829" t="s">
        <v>216</v>
      </c>
    </row>
    <row r="3830" spans="1:7" x14ac:dyDescent="0.25">
      <c r="A3830" s="1">
        <v>43670</v>
      </c>
      <c r="B3830" t="s">
        <v>256</v>
      </c>
      <c r="C3830" t="s">
        <v>232</v>
      </c>
      <c r="D3830">
        <v>13</v>
      </c>
      <c r="E3830" t="s">
        <v>226</v>
      </c>
      <c r="F3830">
        <v>7.5</v>
      </c>
      <c r="G3830" t="s">
        <v>216</v>
      </c>
    </row>
    <row r="3831" spans="1:7" x14ac:dyDescent="0.25">
      <c r="A3831" s="1">
        <v>43670</v>
      </c>
      <c r="B3831" t="s">
        <v>256</v>
      </c>
      <c r="C3831" t="s">
        <v>232</v>
      </c>
      <c r="D3831">
        <v>13</v>
      </c>
      <c r="E3831" t="s">
        <v>226</v>
      </c>
      <c r="F3831">
        <v>6.8</v>
      </c>
      <c r="G3831" t="s">
        <v>216</v>
      </c>
    </row>
    <row r="3832" spans="1:7" x14ac:dyDescent="0.25">
      <c r="A3832" s="1">
        <v>43670</v>
      </c>
      <c r="B3832" t="s">
        <v>256</v>
      </c>
      <c r="C3832" t="s">
        <v>232</v>
      </c>
      <c r="D3832">
        <v>14</v>
      </c>
      <c r="E3832" t="s">
        <v>221</v>
      </c>
      <c r="F3832">
        <v>5.5</v>
      </c>
    </row>
    <row r="3833" spans="1:7" x14ac:dyDescent="0.25">
      <c r="A3833" s="1">
        <v>43670</v>
      </c>
      <c r="B3833" t="s">
        <v>256</v>
      </c>
      <c r="C3833" t="s">
        <v>232</v>
      </c>
      <c r="D3833">
        <v>14</v>
      </c>
      <c r="E3833" t="s">
        <v>218</v>
      </c>
      <c r="F3833">
        <v>7.6</v>
      </c>
    </row>
    <row r="3834" spans="1:7" x14ac:dyDescent="0.25">
      <c r="A3834" s="1">
        <v>43670</v>
      </c>
      <c r="B3834" t="s">
        <v>256</v>
      </c>
      <c r="C3834" t="s">
        <v>232</v>
      </c>
      <c r="D3834">
        <v>14</v>
      </c>
      <c r="E3834" t="s">
        <v>218</v>
      </c>
      <c r="F3834">
        <v>6.7</v>
      </c>
    </row>
    <row r="3835" spans="1:7" x14ac:dyDescent="0.25">
      <c r="A3835" s="1">
        <v>43670</v>
      </c>
      <c r="B3835" t="s">
        <v>256</v>
      </c>
      <c r="C3835" t="s">
        <v>232</v>
      </c>
      <c r="D3835">
        <v>14</v>
      </c>
      <c r="E3835" t="s">
        <v>218</v>
      </c>
      <c r="F3835">
        <v>5.9</v>
      </c>
    </row>
    <row r="3836" spans="1:7" x14ac:dyDescent="0.25">
      <c r="A3836" s="1">
        <v>43670</v>
      </c>
      <c r="B3836" t="s">
        <v>256</v>
      </c>
      <c r="C3836" t="s">
        <v>232</v>
      </c>
      <c r="D3836">
        <v>14</v>
      </c>
      <c r="E3836" t="s">
        <v>218</v>
      </c>
      <c r="F3836">
        <v>10.3</v>
      </c>
    </row>
    <row r="3837" spans="1:7" x14ac:dyDescent="0.25">
      <c r="A3837" s="1">
        <v>43670</v>
      </c>
      <c r="B3837" t="s">
        <v>256</v>
      </c>
      <c r="C3837" t="s">
        <v>232</v>
      </c>
      <c r="D3837">
        <v>14</v>
      </c>
      <c r="E3837" t="s">
        <v>219</v>
      </c>
      <c r="F3837">
        <v>20.100000000000001</v>
      </c>
      <c r="G3837" t="s">
        <v>217</v>
      </c>
    </row>
    <row r="3838" spans="1:7" x14ac:dyDescent="0.25">
      <c r="A3838" s="1">
        <v>43670</v>
      </c>
      <c r="B3838" t="s">
        <v>256</v>
      </c>
      <c r="C3838" t="s">
        <v>232</v>
      </c>
      <c r="D3838">
        <v>14</v>
      </c>
      <c r="E3838" t="s">
        <v>219</v>
      </c>
      <c r="F3838">
        <v>19.399999999999999</v>
      </c>
      <c r="G3838" t="s">
        <v>216</v>
      </c>
    </row>
    <row r="3839" spans="1:7" x14ac:dyDescent="0.25">
      <c r="A3839" s="1">
        <v>43670</v>
      </c>
      <c r="B3839" t="s">
        <v>256</v>
      </c>
      <c r="C3839" t="s">
        <v>232</v>
      </c>
      <c r="D3839">
        <v>14</v>
      </c>
      <c r="E3839" t="s">
        <v>225</v>
      </c>
      <c r="F3839">
        <v>12.2</v>
      </c>
    </row>
    <row r="3840" spans="1:7" x14ac:dyDescent="0.25">
      <c r="A3840" s="1">
        <v>43670</v>
      </c>
      <c r="B3840" t="s">
        <v>256</v>
      </c>
      <c r="C3840" t="s">
        <v>232</v>
      </c>
      <c r="D3840">
        <v>14</v>
      </c>
      <c r="E3840" t="s">
        <v>225</v>
      </c>
      <c r="F3840">
        <v>9.6</v>
      </c>
    </row>
    <row r="3841" spans="1:8" x14ac:dyDescent="0.25">
      <c r="A3841" s="1">
        <v>43670</v>
      </c>
      <c r="B3841" t="s">
        <v>256</v>
      </c>
      <c r="C3841" t="s">
        <v>232</v>
      </c>
      <c r="D3841">
        <v>14</v>
      </c>
      <c r="E3841" t="s">
        <v>225</v>
      </c>
      <c r="F3841">
        <v>6</v>
      </c>
    </row>
    <row r="3842" spans="1:8" x14ac:dyDescent="0.25">
      <c r="A3842" s="1">
        <v>43670</v>
      </c>
      <c r="B3842" t="s">
        <v>256</v>
      </c>
      <c r="C3842" t="s">
        <v>232</v>
      </c>
      <c r="D3842">
        <v>14</v>
      </c>
      <c r="E3842" t="s">
        <v>220</v>
      </c>
      <c r="F3842">
        <v>18</v>
      </c>
      <c r="G3842" t="s">
        <v>217</v>
      </c>
    </row>
    <row r="3843" spans="1:8" x14ac:dyDescent="0.25">
      <c r="A3843" s="1">
        <v>43670</v>
      </c>
      <c r="B3843" t="s">
        <v>256</v>
      </c>
      <c r="C3843" t="s">
        <v>232</v>
      </c>
      <c r="D3843">
        <v>14</v>
      </c>
      <c r="E3843" t="s">
        <v>220</v>
      </c>
      <c r="F3843">
        <v>9.6999999999999993</v>
      </c>
    </row>
    <row r="3844" spans="1:8" x14ac:dyDescent="0.25">
      <c r="A3844" s="1">
        <v>43670</v>
      </c>
      <c r="B3844" t="s">
        <v>256</v>
      </c>
      <c r="C3844" t="s">
        <v>232</v>
      </c>
      <c r="D3844">
        <v>14</v>
      </c>
      <c r="E3844" t="s">
        <v>226</v>
      </c>
      <c r="F3844">
        <v>6.7</v>
      </c>
      <c r="G3844" t="s">
        <v>216</v>
      </c>
    </row>
    <row r="3845" spans="1:8" x14ac:dyDescent="0.25">
      <c r="A3845" s="1">
        <v>43670</v>
      </c>
      <c r="B3845" t="s">
        <v>256</v>
      </c>
      <c r="C3845" t="s">
        <v>232</v>
      </c>
      <c r="D3845">
        <v>15</v>
      </c>
      <c r="E3845" t="s">
        <v>215</v>
      </c>
      <c r="F3845">
        <v>11</v>
      </c>
      <c r="G3845" t="s">
        <v>261</v>
      </c>
    </row>
    <row r="3846" spans="1:8" x14ac:dyDescent="0.25">
      <c r="A3846" s="1">
        <v>43670</v>
      </c>
      <c r="B3846" t="s">
        <v>256</v>
      </c>
      <c r="C3846" t="s">
        <v>232</v>
      </c>
      <c r="D3846">
        <v>15</v>
      </c>
      <c r="E3846" t="s">
        <v>215</v>
      </c>
      <c r="F3846">
        <v>16.3</v>
      </c>
      <c r="G3846" t="s">
        <v>216</v>
      </c>
    </row>
    <row r="3847" spans="1:8" x14ac:dyDescent="0.25">
      <c r="A3847" s="1">
        <v>43670</v>
      </c>
      <c r="B3847" t="s">
        <v>256</v>
      </c>
      <c r="C3847" t="s">
        <v>232</v>
      </c>
      <c r="D3847">
        <v>15</v>
      </c>
      <c r="E3847" t="s">
        <v>215</v>
      </c>
      <c r="F3847">
        <v>15.4</v>
      </c>
      <c r="G3847" t="s">
        <v>216</v>
      </c>
    </row>
    <row r="3848" spans="1:8" x14ac:dyDescent="0.25">
      <c r="A3848" s="1">
        <v>43670</v>
      </c>
      <c r="B3848" t="s">
        <v>256</v>
      </c>
      <c r="C3848" t="s">
        <v>232</v>
      </c>
      <c r="D3848">
        <v>15</v>
      </c>
      <c r="E3848" t="s">
        <v>215</v>
      </c>
      <c r="F3848">
        <v>9.9</v>
      </c>
    </row>
    <row r="3849" spans="1:8" x14ac:dyDescent="0.25">
      <c r="A3849" s="1">
        <v>43670</v>
      </c>
      <c r="B3849" t="s">
        <v>256</v>
      </c>
      <c r="C3849" t="s">
        <v>232</v>
      </c>
      <c r="D3849">
        <v>15</v>
      </c>
      <c r="E3849" t="s">
        <v>215</v>
      </c>
      <c r="F3849">
        <v>8.5</v>
      </c>
    </row>
    <row r="3850" spans="1:8" x14ac:dyDescent="0.25">
      <c r="A3850" s="1">
        <v>43670</v>
      </c>
      <c r="B3850" t="s">
        <v>256</v>
      </c>
      <c r="C3850" t="s">
        <v>232</v>
      </c>
      <c r="D3850">
        <v>15</v>
      </c>
      <c r="E3850" t="s">
        <v>215</v>
      </c>
      <c r="F3850">
        <v>11.4</v>
      </c>
      <c r="G3850" t="s">
        <v>217</v>
      </c>
    </row>
    <row r="3851" spans="1:8" x14ac:dyDescent="0.25">
      <c r="A3851" s="1">
        <v>43670</v>
      </c>
      <c r="B3851" t="s">
        <v>256</v>
      </c>
      <c r="C3851" t="s">
        <v>232</v>
      </c>
      <c r="D3851">
        <v>15</v>
      </c>
      <c r="E3851" t="s">
        <v>218</v>
      </c>
      <c r="F3851">
        <v>15.8</v>
      </c>
      <c r="G3851" t="s">
        <v>217</v>
      </c>
      <c r="H3851" t="s">
        <v>253</v>
      </c>
    </row>
    <row r="3852" spans="1:8" x14ac:dyDescent="0.25">
      <c r="A3852" s="1">
        <v>43670</v>
      </c>
      <c r="B3852" t="s">
        <v>256</v>
      </c>
      <c r="C3852" t="s">
        <v>232</v>
      </c>
      <c r="D3852">
        <v>15</v>
      </c>
      <c r="E3852" t="s">
        <v>218</v>
      </c>
      <c r="F3852">
        <v>22.3</v>
      </c>
      <c r="G3852" t="s">
        <v>216</v>
      </c>
    </row>
    <row r="3853" spans="1:8" x14ac:dyDescent="0.25">
      <c r="A3853" s="1">
        <v>43670</v>
      </c>
      <c r="B3853" t="s">
        <v>256</v>
      </c>
      <c r="C3853" t="s">
        <v>232</v>
      </c>
      <c r="D3853">
        <v>15</v>
      </c>
      <c r="E3853" t="s">
        <v>218</v>
      </c>
      <c r="F3853">
        <v>16.899999999999999</v>
      </c>
    </row>
    <row r="3854" spans="1:8" x14ac:dyDescent="0.25">
      <c r="A3854" s="1">
        <v>43670</v>
      </c>
      <c r="B3854" t="s">
        <v>256</v>
      </c>
      <c r="C3854" t="s">
        <v>232</v>
      </c>
      <c r="D3854">
        <v>15</v>
      </c>
      <c r="E3854" t="s">
        <v>218</v>
      </c>
      <c r="F3854">
        <v>9.1999999999999993</v>
      </c>
    </row>
    <row r="3855" spans="1:8" x14ac:dyDescent="0.25">
      <c r="A3855" s="1">
        <v>43670</v>
      </c>
      <c r="B3855" t="s">
        <v>256</v>
      </c>
      <c r="C3855" t="s">
        <v>232</v>
      </c>
      <c r="D3855">
        <v>15</v>
      </c>
      <c r="E3855" t="s">
        <v>218</v>
      </c>
      <c r="F3855">
        <v>20.9</v>
      </c>
      <c r="G3855" t="s">
        <v>216</v>
      </c>
    </row>
    <row r="3856" spans="1:8" x14ac:dyDescent="0.25">
      <c r="A3856" s="1">
        <v>43670</v>
      </c>
      <c r="B3856" t="s">
        <v>256</v>
      </c>
      <c r="C3856" t="s">
        <v>232</v>
      </c>
      <c r="D3856">
        <v>15</v>
      </c>
      <c r="E3856" t="s">
        <v>220</v>
      </c>
      <c r="F3856">
        <v>33.799999999999997</v>
      </c>
      <c r="G3856" t="s">
        <v>216</v>
      </c>
    </row>
    <row r="3857" spans="1:8" x14ac:dyDescent="0.25">
      <c r="A3857" s="1">
        <v>43670</v>
      </c>
      <c r="B3857" t="s">
        <v>256</v>
      </c>
      <c r="C3857" t="s">
        <v>232</v>
      </c>
      <c r="D3857">
        <v>15</v>
      </c>
      <c r="E3857" t="s">
        <v>220</v>
      </c>
      <c r="F3857">
        <v>27.3</v>
      </c>
      <c r="G3857" t="s">
        <v>216</v>
      </c>
    </row>
    <row r="3858" spans="1:8" x14ac:dyDescent="0.25">
      <c r="A3858" s="1">
        <v>43670</v>
      </c>
      <c r="B3858" t="s">
        <v>256</v>
      </c>
      <c r="C3858" t="s">
        <v>232</v>
      </c>
      <c r="D3858">
        <v>15</v>
      </c>
      <c r="E3858" t="s">
        <v>222</v>
      </c>
      <c r="F3858">
        <v>23.3</v>
      </c>
    </row>
    <row r="3859" spans="1:8" x14ac:dyDescent="0.25">
      <c r="A3859" s="1">
        <v>43670</v>
      </c>
      <c r="B3859" t="s">
        <v>256</v>
      </c>
      <c r="C3859" t="s">
        <v>232</v>
      </c>
      <c r="D3859">
        <v>15</v>
      </c>
      <c r="E3859" t="s">
        <v>222</v>
      </c>
      <c r="F3859">
        <v>20.2</v>
      </c>
    </row>
    <row r="3860" spans="1:8" x14ac:dyDescent="0.25">
      <c r="A3860" s="1">
        <v>43670</v>
      </c>
      <c r="B3860" t="s">
        <v>256</v>
      </c>
      <c r="C3860" t="s">
        <v>232</v>
      </c>
      <c r="D3860">
        <v>15</v>
      </c>
      <c r="E3860" t="s">
        <v>222</v>
      </c>
      <c r="F3860">
        <v>16</v>
      </c>
    </row>
    <row r="3861" spans="1:8" x14ac:dyDescent="0.25">
      <c r="A3861" s="1">
        <v>43670</v>
      </c>
      <c r="B3861" t="s">
        <v>256</v>
      </c>
      <c r="C3861" t="s">
        <v>232</v>
      </c>
      <c r="D3861">
        <v>15</v>
      </c>
      <c r="E3861" t="s">
        <v>222</v>
      </c>
      <c r="F3861">
        <v>17.899999999999999</v>
      </c>
    </row>
    <row r="3862" spans="1:8" x14ac:dyDescent="0.25">
      <c r="A3862" s="1">
        <v>43670</v>
      </c>
      <c r="B3862" t="s">
        <v>256</v>
      </c>
      <c r="C3862" t="s">
        <v>232</v>
      </c>
      <c r="D3862">
        <v>15</v>
      </c>
      <c r="E3862" t="s">
        <v>226</v>
      </c>
      <c r="F3862">
        <v>7.7</v>
      </c>
      <c r="G3862" t="s">
        <v>217</v>
      </c>
      <c r="H3862">
        <v>2</v>
      </c>
    </row>
    <row r="3863" spans="1:8" x14ac:dyDescent="0.25">
      <c r="A3863" s="1">
        <v>43670</v>
      </c>
      <c r="B3863" t="s">
        <v>256</v>
      </c>
      <c r="C3863" t="s">
        <v>232</v>
      </c>
      <c r="D3863">
        <v>15</v>
      </c>
      <c r="E3863" t="s">
        <v>226</v>
      </c>
      <c r="F3863">
        <v>9.4</v>
      </c>
      <c r="G3863" t="s">
        <v>216</v>
      </c>
    </row>
    <row r="3864" spans="1:8" x14ac:dyDescent="0.25">
      <c r="A3864" s="1">
        <v>43670</v>
      </c>
      <c r="B3864" t="s">
        <v>256</v>
      </c>
      <c r="C3864" t="s">
        <v>232</v>
      </c>
      <c r="D3864">
        <v>15</v>
      </c>
      <c r="E3864" t="s">
        <v>226</v>
      </c>
      <c r="F3864">
        <v>6.8</v>
      </c>
      <c r="G3864" t="s">
        <v>216</v>
      </c>
    </row>
    <row r="3865" spans="1:8" x14ac:dyDescent="0.25">
      <c r="A3865" s="1">
        <v>43670</v>
      </c>
      <c r="B3865" t="s">
        <v>256</v>
      </c>
      <c r="C3865" t="s">
        <v>232</v>
      </c>
      <c r="D3865">
        <v>15</v>
      </c>
      <c r="E3865" t="s">
        <v>226</v>
      </c>
      <c r="F3865">
        <v>7.4</v>
      </c>
      <c r="G3865" t="s">
        <v>216</v>
      </c>
    </row>
    <row r="3866" spans="1:8" x14ac:dyDescent="0.25">
      <c r="A3866" s="1">
        <v>43670</v>
      </c>
      <c r="B3866" t="s">
        <v>256</v>
      </c>
      <c r="C3866" t="s">
        <v>232</v>
      </c>
      <c r="D3866">
        <v>15</v>
      </c>
      <c r="E3866" t="s">
        <v>226</v>
      </c>
      <c r="F3866">
        <v>5.9</v>
      </c>
      <c r="G3866" t="s">
        <v>216</v>
      </c>
    </row>
    <row r="3867" spans="1:8" x14ac:dyDescent="0.25">
      <c r="A3867" s="1">
        <v>43670</v>
      </c>
      <c r="B3867" t="s">
        <v>256</v>
      </c>
      <c r="C3867" t="s">
        <v>232</v>
      </c>
      <c r="D3867">
        <v>15</v>
      </c>
      <c r="E3867" t="s">
        <v>226</v>
      </c>
      <c r="F3867">
        <v>6.2</v>
      </c>
      <c r="G3867" t="s">
        <v>216</v>
      </c>
    </row>
    <row r="3868" spans="1:8" x14ac:dyDescent="0.25">
      <c r="A3868" s="1">
        <v>43670</v>
      </c>
      <c r="B3868" t="s">
        <v>256</v>
      </c>
      <c r="C3868" t="s">
        <v>232</v>
      </c>
      <c r="D3868">
        <v>15</v>
      </c>
      <c r="E3868" t="s">
        <v>226</v>
      </c>
      <c r="F3868">
        <v>5.3</v>
      </c>
    </row>
    <row r="3869" spans="1:8" x14ac:dyDescent="0.25">
      <c r="A3869" s="1">
        <v>43670</v>
      </c>
      <c r="B3869" t="s">
        <v>256</v>
      </c>
      <c r="C3869" t="s">
        <v>232</v>
      </c>
      <c r="D3869">
        <v>16</v>
      </c>
      <c r="E3869" t="s">
        <v>215</v>
      </c>
      <c r="F3869">
        <v>6.5</v>
      </c>
    </row>
    <row r="3870" spans="1:8" x14ac:dyDescent="0.25">
      <c r="A3870" s="1">
        <v>43670</v>
      </c>
      <c r="B3870" t="s">
        <v>256</v>
      </c>
      <c r="C3870" t="s">
        <v>232</v>
      </c>
      <c r="D3870">
        <v>16</v>
      </c>
      <c r="E3870" t="s">
        <v>225</v>
      </c>
      <c r="F3870">
        <v>9.9</v>
      </c>
    </row>
    <row r="3871" spans="1:8" x14ac:dyDescent="0.25">
      <c r="A3871" s="1">
        <v>43670</v>
      </c>
      <c r="B3871" t="s">
        <v>256</v>
      </c>
      <c r="C3871" t="s">
        <v>232</v>
      </c>
      <c r="D3871">
        <v>17</v>
      </c>
      <c r="E3871" t="s">
        <v>218</v>
      </c>
      <c r="F3871">
        <v>9.1</v>
      </c>
    </row>
    <row r="3872" spans="1:8" x14ac:dyDescent="0.25">
      <c r="A3872" s="1">
        <v>43670</v>
      </c>
      <c r="B3872" t="s">
        <v>256</v>
      </c>
      <c r="C3872" t="s">
        <v>232</v>
      </c>
      <c r="D3872">
        <v>17</v>
      </c>
      <c r="E3872" t="s">
        <v>218</v>
      </c>
      <c r="F3872">
        <v>10.5</v>
      </c>
    </row>
    <row r="3873" spans="1:7" x14ac:dyDescent="0.25">
      <c r="A3873" s="1">
        <v>43670</v>
      </c>
      <c r="B3873" t="s">
        <v>256</v>
      </c>
      <c r="C3873" t="s">
        <v>232</v>
      </c>
      <c r="D3873">
        <v>17</v>
      </c>
      <c r="E3873" t="s">
        <v>218</v>
      </c>
      <c r="F3873">
        <v>8.9</v>
      </c>
    </row>
    <row r="3874" spans="1:7" x14ac:dyDescent="0.25">
      <c r="A3874" s="1">
        <v>43670</v>
      </c>
      <c r="B3874" t="s">
        <v>256</v>
      </c>
      <c r="C3874" t="s">
        <v>232</v>
      </c>
      <c r="D3874">
        <v>17</v>
      </c>
      <c r="E3874" t="s">
        <v>218</v>
      </c>
      <c r="F3874">
        <v>12.2</v>
      </c>
    </row>
    <row r="3875" spans="1:7" x14ac:dyDescent="0.25">
      <c r="A3875" s="1">
        <v>43670</v>
      </c>
      <c r="B3875" t="s">
        <v>256</v>
      </c>
      <c r="C3875" t="s">
        <v>232</v>
      </c>
      <c r="D3875">
        <v>17</v>
      </c>
      <c r="E3875" t="s">
        <v>218</v>
      </c>
      <c r="F3875">
        <v>13.8</v>
      </c>
    </row>
    <row r="3876" spans="1:7" x14ac:dyDescent="0.25">
      <c r="A3876" s="1">
        <v>43670</v>
      </c>
      <c r="B3876" t="s">
        <v>256</v>
      </c>
      <c r="C3876" t="s">
        <v>232</v>
      </c>
      <c r="D3876">
        <v>17</v>
      </c>
      <c r="E3876" t="s">
        <v>218</v>
      </c>
      <c r="F3876">
        <v>12.5</v>
      </c>
    </row>
    <row r="3877" spans="1:7" x14ac:dyDescent="0.25">
      <c r="A3877" s="1">
        <v>43670</v>
      </c>
      <c r="B3877" t="s">
        <v>256</v>
      </c>
      <c r="C3877" t="s">
        <v>232</v>
      </c>
      <c r="D3877">
        <v>17</v>
      </c>
      <c r="E3877" t="s">
        <v>218</v>
      </c>
      <c r="F3877">
        <v>14.3</v>
      </c>
    </row>
    <row r="3878" spans="1:7" x14ac:dyDescent="0.25">
      <c r="A3878" s="1">
        <v>43670</v>
      </c>
      <c r="B3878" t="s">
        <v>256</v>
      </c>
      <c r="C3878" t="s">
        <v>232</v>
      </c>
      <c r="D3878">
        <v>17</v>
      </c>
      <c r="E3878" t="s">
        <v>218</v>
      </c>
      <c r="F3878">
        <v>15.2</v>
      </c>
    </row>
    <row r="3879" spans="1:7" x14ac:dyDescent="0.25">
      <c r="A3879" s="1">
        <v>43670</v>
      </c>
      <c r="B3879" t="s">
        <v>256</v>
      </c>
      <c r="C3879" t="s">
        <v>232</v>
      </c>
      <c r="D3879">
        <v>17</v>
      </c>
      <c r="E3879" t="s">
        <v>218</v>
      </c>
      <c r="F3879">
        <v>8.4</v>
      </c>
    </row>
    <row r="3880" spans="1:7" x14ac:dyDescent="0.25">
      <c r="A3880" s="1">
        <v>43670</v>
      </c>
      <c r="B3880" t="s">
        <v>256</v>
      </c>
      <c r="C3880" t="s">
        <v>232</v>
      </c>
      <c r="D3880">
        <v>17</v>
      </c>
      <c r="E3880" t="s">
        <v>218</v>
      </c>
      <c r="F3880">
        <v>18.3</v>
      </c>
      <c r="G3880" t="s">
        <v>216</v>
      </c>
    </row>
    <row r="3881" spans="1:7" x14ac:dyDescent="0.25">
      <c r="A3881" s="1">
        <v>43670</v>
      </c>
      <c r="B3881" t="s">
        <v>256</v>
      </c>
      <c r="C3881" t="s">
        <v>232</v>
      </c>
      <c r="D3881">
        <v>17</v>
      </c>
      <c r="E3881" t="s">
        <v>218</v>
      </c>
      <c r="F3881">
        <v>22.2</v>
      </c>
      <c r="G3881" t="s">
        <v>216</v>
      </c>
    </row>
    <row r="3882" spans="1:7" x14ac:dyDescent="0.25">
      <c r="A3882" s="1">
        <v>43670</v>
      </c>
      <c r="B3882" t="s">
        <v>256</v>
      </c>
      <c r="C3882" t="s">
        <v>232</v>
      </c>
      <c r="D3882">
        <v>17</v>
      </c>
      <c r="E3882" t="s">
        <v>218</v>
      </c>
      <c r="F3882">
        <v>16.3</v>
      </c>
    </row>
    <row r="3883" spans="1:7" x14ac:dyDescent="0.25">
      <c r="A3883" s="1">
        <v>43670</v>
      </c>
      <c r="B3883" t="s">
        <v>256</v>
      </c>
      <c r="C3883" t="s">
        <v>232</v>
      </c>
      <c r="D3883">
        <v>17</v>
      </c>
      <c r="E3883" t="s">
        <v>218</v>
      </c>
      <c r="F3883">
        <v>21</v>
      </c>
      <c r="G3883" t="s">
        <v>216</v>
      </c>
    </row>
    <row r="3884" spans="1:7" x14ac:dyDescent="0.25">
      <c r="A3884" s="1">
        <v>43670</v>
      </c>
      <c r="B3884" t="s">
        <v>256</v>
      </c>
      <c r="C3884" t="s">
        <v>232</v>
      </c>
      <c r="D3884">
        <v>17</v>
      </c>
      <c r="E3884" t="s">
        <v>218</v>
      </c>
      <c r="F3884">
        <v>12.6</v>
      </c>
    </row>
    <row r="3885" spans="1:7" x14ac:dyDescent="0.25">
      <c r="A3885" s="1">
        <v>43670</v>
      </c>
      <c r="B3885" t="s">
        <v>256</v>
      </c>
      <c r="C3885" t="s">
        <v>232</v>
      </c>
      <c r="D3885">
        <v>17</v>
      </c>
      <c r="E3885" t="s">
        <v>215</v>
      </c>
      <c r="F3885">
        <v>9.6999999999999993</v>
      </c>
    </row>
    <row r="3886" spans="1:7" x14ac:dyDescent="0.25">
      <c r="A3886" s="1">
        <v>43670</v>
      </c>
      <c r="B3886" t="s">
        <v>256</v>
      </c>
      <c r="C3886" t="s">
        <v>232</v>
      </c>
      <c r="D3886">
        <v>17</v>
      </c>
      <c r="E3886" t="s">
        <v>215</v>
      </c>
      <c r="F3886">
        <v>10.5</v>
      </c>
      <c r="G3886" t="s">
        <v>217</v>
      </c>
    </row>
    <row r="3887" spans="1:7" x14ac:dyDescent="0.25">
      <c r="A3887" s="1">
        <v>43670</v>
      </c>
      <c r="B3887" t="s">
        <v>256</v>
      </c>
      <c r="C3887" t="s">
        <v>232</v>
      </c>
      <c r="D3887">
        <v>17</v>
      </c>
      <c r="E3887" t="s">
        <v>215</v>
      </c>
      <c r="F3887">
        <v>11.1</v>
      </c>
      <c r="G3887" t="s">
        <v>216</v>
      </c>
    </row>
    <row r="3888" spans="1:7" x14ac:dyDescent="0.25">
      <c r="A3888" s="1">
        <v>43670</v>
      </c>
      <c r="B3888" t="s">
        <v>256</v>
      </c>
      <c r="C3888" t="s">
        <v>232</v>
      </c>
      <c r="D3888">
        <v>17</v>
      </c>
      <c r="E3888" t="s">
        <v>215</v>
      </c>
      <c r="F3888">
        <v>8.3000000000000007</v>
      </c>
    </row>
    <row r="3889" spans="1:7" x14ac:dyDescent="0.25">
      <c r="A3889" s="1">
        <v>43670</v>
      </c>
      <c r="B3889" t="s">
        <v>256</v>
      </c>
      <c r="C3889" t="s">
        <v>232</v>
      </c>
      <c r="D3889">
        <v>17</v>
      </c>
      <c r="E3889" t="s">
        <v>215</v>
      </c>
      <c r="F3889">
        <v>9.6999999999999993</v>
      </c>
    </row>
    <row r="3890" spans="1:7" x14ac:dyDescent="0.25">
      <c r="A3890" s="1">
        <v>43670</v>
      </c>
      <c r="B3890" t="s">
        <v>256</v>
      </c>
      <c r="C3890" t="s">
        <v>232</v>
      </c>
      <c r="D3890">
        <v>17</v>
      </c>
      <c r="E3890" t="s">
        <v>215</v>
      </c>
      <c r="F3890">
        <v>11.3</v>
      </c>
      <c r="G3890" t="s">
        <v>216</v>
      </c>
    </row>
    <row r="3891" spans="1:7" x14ac:dyDescent="0.25">
      <c r="A3891" s="1">
        <v>43670</v>
      </c>
      <c r="B3891" t="s">
        <v>256</v>
      </c>
      <c r="C3891" t="s">
        <v>232</v>
      </c>
      <c r="D3891">
        <v>17</v>
      </c>
      <c r="E3891" t="s">
        <v>215</v>
      </c>
      <c r="F3891">
        <v>11.4</v>
      </c>
      <c r="G3891" t="s">
        <v>217</v>
      </c>
    </row>
    <row r="3892" spans="1:7" x14ac:dyDescent="0.25">
      <c r="A3892" s="1">
        <v>43670</v>
      </c>
      <c r="B3892" t="s">
        <v>256</v>
      </c>
      <c r="C3892" t="s">
        <v>232</v>
      </c>
      <c r="D3892">
        <v>17</v>
      </c>
      <c r="E3892" t="s">
        <v>215</v>
      </c>
      <c r="F3892">
        <v>15.4</v>
      </c>
      <c r="G3892" t="s">
        <v>216</v>
      </c>
    </row>
    <row r="3893" spans="1:7" x14ac:dyDescent="0.25">
      <c r="A3893" s="1">
        <v>43670</v>
      </c>
      <c r="B3893" t="s">
        <v>256</v>
      </c>
      <c r="C3893" t="s">
        <v>232</v>
      </c>
      <c r="D3893">
        <v>17</v>
      </c>
      <c r="E3893" t="s">
        <v>215</v>
      </c>
      <c r="F3893">
        <v>11.6</v>
      </c>
      <c r="G3893" t="s">
        <v>217</v>
      </c>
    </row>
    <row r="3894" spans="1:7" x14ac:dyDescent="0.25">
      <c r="A3894" s="1">
        <v>43670</v>
      </c>
      <c r="B3894" t="s">
        <v>256</v>
      </c>
      <c r="C3894" t="s">
        <v>232</v>
      </c>
      <c r="D3894">
        <v>17</v>
      </c>
      <c r="E3894" t="s">
        <v>215</v>
      </c>
      <c r="F3894">
        <v>11</v>
      </c>
      <c r="G3894" t="s">
        <v>217</v>
      </c>
    </row>
    <row r="3895" spans="1:7" x14ac:dyDescent="0.25">
      <c r="A3895" s="1">
        <v>43670</v>
      </c>
      <c r="B3895" t="s">
        <v>256</v>
      </c>
      <c r="C3895" t="s">
        <v>232</v>
      </c>
      <c r="D3895">
        <v>17</v>
      </c>
      <c r="E3895" t="s">
        <v>225</v>
      </c>
      <c r="F3895">
        <v>14.6</v>
      </c>
    </row>
    <row r="3896" spans="1:7" x14ac:dyDescent="0.25">
      <c r="A3896" s="1">
        <v>43670</v>
      </c>
      <c r="B3896" t="s">
        <v>256</v>
      </c>
      <c r="C3896" t="s">
        <v>232</v>
      </c>
      <c r="D3896">
        <v>17</v>
      </c>
      <c r="E3896" t="s">
        <v>220</v>
      </c>
      <c r="F3896">
        <v>15.7</v>
      </c>
    </row>
    <row r="3897" spans="1:7" x14ac:dyDescent="0.25">
      <c r="A3897" s="1">
        <v>43670</v>
      </c>
      <c r="B3897" t="s">
        <v>256</v>
      </c>
      <c r="C3897" t="s">
        <v>232</v>
      </c>
      <c r="D3897">
        <v>17</v>
      </c>
      <c r="E3897" t="s">
        <v>220</v>
      </c>
      <c r="F3897">
        <v>15.5</v>
      </c>
    </row>
    <row r="3898" spans="1:7" x14ac:dyDescent="0.25">
      <c r="A3898" s="1">
        <v>43670</v>
      </c>
      <c r="B3898" t="s">
        <v>256</v>
      </c>
      <c r="C3898" t="s">
        <v>232</v>
      </c>
      <c r="D3898">
        <v>17</v>
      </c>
      <c r="E3898" t="s">
        <v>220</v>
      </c>
      <c r="F3898">
        <v>19</v>
      </c>
      <c r="G3898" t="s">
        <v>216</v>
      </c>
    </row>
    <row r="3899" spans="1:7" x14ac:dyDescent="0.25">
      <c r="A3899" s="1">
        <v>43670</v>
      </c>
      <c r="B3899" t="s">
        <v>256</v>
      </c>
      <c r="C3899" t="s">
        <v>232</v>
      </c>
      <c r="D3899">
        <v>17</v>
      </c>
      <c r="E3899" t="s">
        <v>220</v>
      </c>
      <c r="F3899">
        <v>15.1</v>
      </c>
    </row>
    <row r="3900" spans="1:7" x14ac:dyDescent="0.25">
      <c r="A3900" s="1">
        <v>43670</v>
      </c>
      <c r="B3900" t="s">
        <v>256</v>
      </c>
      <c r="C3900" t="s">
        <v>232</v>
      </c>
      <c r="D3900">
        <v>17</v>
      </c>
      <c r="E3900" t="s">
        <v>220</v>
      </c>
      <c r="F3900">
        <v>14.5</v>
      </c>
    </row>
    <row r="3901" spans="1:7" x14ac:dyDescent="0.25">
      <c r="A3901" s="1">
        <v>43670</v>
      </c>
      <c r="B3901" t="s">
        <v>256</v>
      </c>
      <c r="C3901" t="s">
        <v>232</v>
      </c>
      <c r="D3901">
        <v>17</v>
      </c>
      <c r="E3901" t="s">
        <v>220</v>
      </c>
      <c r="F3901">
        <v>13.1</v>
      </c>
    </row>
    <row r="3902" spans="1:7" x14ac:dyDescent="0.25">
      <c r="A3902" s="1">
        <v>43670</v>
      </c>
      <c r="B3902" t="s">
        <v>256</v>
      </c>
      <c r="C3902" t="s">
        <v>232</v>
      </c>
      <c r="D3902">
        <v>17</v>
      </c>
      <c r="E3902" t="s">
        <v>222</v>
      </c>
      <c r="F3902">
        <v>24</v>
      </c>
    </row>
    <row r="3903" spans="1:7" x14ac:dyDescent="0.25">
      <c r="A3903" s="1">
        <v>43670</v>
      </c>
      <c r="B3903" t="s">
        <v>256</v>
      </c>
      <c r="C3903" t="s">
        <v>232</v>
      </c>
      <c r="D3903">
        <v>17</v>
      </c>
      <c r="E3903" t="s">
        <v>222</v>
      </c>
      <c r="F3903">
        <v>22.3</v>
      </c>
    </row>
    <row r="3904" spans="1:7" x14ac:dyDescent="0.25">
      <c r="A3904" s="1">
        <v>43670</v>
      </c>
      <c r="B3904" t="s">
        <v>256</v>
      </c>
      <c r="C3904" t="s">
        <v>232</v>
      </c>
      <c r="D3904">
        <v>17</v>
      </c>
      <c r="E3904" t="s">
        <v>222</v>
      </c>
      <c r="F3904">
        <v>16</v>
      </c>
    </row>
    <row r="3905" spans="1:7" x14ac:dyDescent="0.25">
      <c r="A3905" s="1">
        <v>43670</v>
      </c>
      <c r="B3905" t="s">
        <v>256</v>
      </c>
      <c r="C3905" t="s">
        <v>232</v>
      </c>
      <c r="D3905">
        <v>17</v>
      </c>
      <c r="E3905" t="s">
        <v>226</v>
      </c>
      <c r="F3905">
        <v>8.1</v>
      </c>
      <c r="G3905" t="s">
        <v>216</v>
      </c>
    </row>
    <row r="3906" spans="1:7" x14ac:dyDescent="0.25">
      <c r="A3906" s="1">
        <v>43671</v>
      </c>
      <c r="B3906" t="s">
        <v>256</v>
      </c>
      <c r="C3906" t="s">
        <v>232</v>
      </c>
      <c r="D3906">
        <v>18</v>
      </c>
      <c r="E3906" t="s">
        <v>218</v>
      </c>
      <c r="F3906">
        <v>8.1</v>
      </c>
    </row>
    <row r="3907" spans="1:7" x14ac:dyDescent="0.25">
      <c r="A3907" s="1">
        <v>43671</v>
      </c>
      <c r="B3907" t="s">
        <v>256</v>
      </c>
      <c r="C3907" t="s">
        <v>232</v>
      </c>
      <c r="D3907">
        <v>18</v>
      </c>
      <c r="E3907" t="s">
        <v>218</v>
      </c>
      <c r="F3907">
        <v>13.6</v>
      </c>
    </row>
    <row r="3908" spans="1:7" x14ac:dyDescent="0.25">
      <c r="A3908" s="1">
        <v>43671</v>
      </c>
      <c r="B3908" t="s">
        <v>256</v>
      </c>
      <c r="C3908" t="s">
        <v>232</v>
      </c>
      <c r="D3908">
        <v>18</v>
      </c>
      <c r="E3908" t="s">
        <v>218</v>
      </c>
      <c r="F3908">
        <v>12.5</v>
      </c>
    </row>
    <row r="3909" spans="1:7" x14ac:dyDescent="0.25">
      <c r="A3909" s="1">
        <v>43671</v>
      </c>
      <c r="B3909" t="s">
        <v>256</v>
      </c>
      <c r="C3909" t="s">
        <v>232</v>
      </c>
      <c r="D3909">
        <v>18</v>
      </c>
      <c r="E3909" t="s">
        <v>218</v>
      </c>
      <c r="F3909">
        <v>9.6999999999999993</v>
      </c>
    </row>
    <row r="3910" spans="1:7" x14ac:dyDescent="0.25">
      <c r="A3910" s="1">
        <v>43671</v>
      </c>
      <c r="B3910" t="s">
        <v>256</v>
      </c>
      <c r="C3910" t="s">
        <v>232</v>
      </c>
      <c r="D3910">
        <v>18</v>
      </c>
      <c r="E3910" t="s">
        <v>218</v>
      </c>
      <c r="F3910">
        <v>13.6</v>
      </c>
    </row>
    <row r="3911" spans="1:7" x14ac:dyDescent="0.25">
      <c r="A3911" s="1">
        <v>43671</v>
      </c>
      <c r="B3911" t="s">
        <v>256</v>
      </c>
      <c r="C3911" t="s">
        <v>232</v>
      </c>
      <c r="D3911">
        <v>18</v>
      </c>
      <c r="E3911" t="s">
        <v>218</v>
      </c>
      <c r="F3911">
        <v>24.3</v>
      </c>
      <c r="G3911" t="s">
        <v>216</v>
      </c>
    </row>
    <row r="3912" spans="1:7" x14ac:dyDescent="0.25">
      <c r="A3912" s="1">
        <v>43671</v>
      </c>
      <c r="B3912" t="s">
        <v>256</v>
      </c>
      <c r="C3912" t="s">
        <v>232</v>
      </c>
      <c r="D3912">
        <v>18</v>
      </c>
      <c r="E3912" t="s">
        <v>218</v>
      </c>
      <c r="F3912">
        <v>18</v>
      </c>
      <c r="G3912" t="s">
        <v>217</v>
      </c>
    </row>
    <row r="3913" spans="1:7" x14ac:dyDescent="0.25">
      <c r="A3913" s="1">
        <v>43671</v>
      </c>
      <c r="B3913" t="s">
        <v>256</v>
      </c>
      <c r="C3913" t="s">
        <v>232</v>
      </c>
      <c r="D3913">
        <v>18</v>
      </c>
      <c r="E3913" t="s">
        <v>218</v>
      </c>
      <c r="F3913">
        <v>11.7</v>
      </c>
    </row>
    <row r="3914" spans="1:7" x14ac:dyDescent="0.25">
      <c r="A3914" s="1">
        <v>43671</v>
      </c>
      <c r="B3914" t="s">
        <v>256</v>
      </c>
      <c r="C3914" t="s">
        <v>232</v>
      </c>
      <c r="D3914">
        <v>18</v>
      </c>
      <c r="E3914" t="s">
        <v>218</v>
      </c>
      <c r="F3914">
        <v>12.1</v>
      </c>
    </row>
    <row r="3915" spans="1:7" x14ac:dyDescent="0.25">
      <c r="A3915" s="1">
        <v>43671</v>
      </c>
      <c r="B3915" t="s">
        <v>256</v>
      </c>
      <c r="C3915" t="s">
        <v>232</v>
      </c>
      <c r="D3915">
        <v>18</v>
      </c>
      <c r="E3915" t="s">
        <v>218</v>
      </c>
      <c r="F3915">
        <v>8.4</v>
      </c>
    </row>
    <row r="3916" spans="1:7" x14ac:dyDescent="0.25">
      <c r="A3916" s="1">
        <v>43671</v>
      </c>
      <c r="B3916" t="s">
        <v>256</v>
      </c>
      <c r="C3916" t="s">
        <v>232</v>
      </c>
      <c r="D3916">
        <v>18</v>
      </c>
      <c r="E3916" t="s">
        <v>218</v>
      </c>
      <c r="F3916">
        <v>8.6</v>
      </c>
    </row>
    <row r="3917" spans="1:7" x14ac:dyDescent="0.25">
      <c r="A3917" s="1">
        <v>43671</v>
      </c>
      <c r="B3917" t="s">
        <v>256</v>
      </c>
      <c r="C3917" t="s">
        <v>232</v>
      </c>
      <c r="D3917">
        <v>18</v>
      </c>
      <c r="E3917" t="s">
        <v>218</v>
      </c>
      <c r="F3917">
        <v>8.3000000000000007</v>
      </c>
    </row>
    <row r="3918" spans="1:7" x14ac:dyDescent="0.25">
      <c r="A3918" s="1">
        <v>43671</v>
      </c>
      <c r="B3918" t="s">
        <v>256</v>
      </c>
      <c r="C3918" t="s">
        <v>232</v>
      </c>
      <c r="D3918">
        <v>18</v>
      </c>
      <c r="E3918" t="s">
        <v>218</v>
      </c>
      <c r="F3918">
        <v>9.1999999999999993</v>
      </c>
    </row>
    <row r="3919" spans="1:7" x14ac:dyDescent="0.25">
      <c r="A3919" s="1">
        <v>43671</v>
      </c>
      <c r="B3919" t="s">
        <v>256</v>
      </c>
      <c r="C3919" t="s">
        <v>232</v>
      </c>
      <c r="D3919">
        <v>18</v>
      </c>
      <c r="E3919" t="s">
        <v>218</v>
      </c>
      <c r="F3919">
        <v>9</v>
      </c>
    </row>
    <row r="3920" spans="1:7" x14ac:dyDescent="0.25">
      <c r="A3920" s="1">
        <v>43671</v>
      </c>
      <c r="B3920" t="s">
        <v>256</v>
      </c>
      <c r="C3920" t="s">
        <v>232</v>
      </c>
      <c r="D3920">
        <v>18</v>
      </c>
      <c r="E3920" t="s">
        <v>218</v>
      </c>
      <c r="F3920">
        <v>12.4</v>
      </c>
    </row>
    <row r="3921" spans="1:7" x14ac:dyDescent="0.25">
      <c r="A3921" s="1">
        <v>43671</v>
      </c>
      <c r="B3921" t="s">
        <v>256</v>
      </c>
      <c r="C3921" t="s">
        <v>232</v>
      </c>
      <c r="D3921">
        <v>18</v>
      </c>
      <c r="E3921" t="s">
        <v>220</v>
      </c>
      <c r="F3921">
        <v>15.5</v>
      </c>
    </row>
    <row r="3922" spans="1:7" x14ac:dyDescent="0.25">
      <c r="A3922" s="1">
        <v>43671</v>
      </c>
      <c r="B3922" t="s">
        <v>256</v>
      </c>
      <c r="C3922" t="s">
        <v>232</v>
      </c>
      <c r="D3922">
        <v>18</v>
      </c>
      <c r="E3922" t="s">
        <v>220</v>
      </c>
      <c r="F3922">
        <v>10.6</v>
      </c>
    </row>
    <row r="3923" spans="1:7" x14ac:dyDescent="0.25">
      <c r="A3923" s="1">
        <v>43671</v>
      </c>
      <c r="B3923" t="s">
        <v>256</v>
      </c>
      <c r="C3923" t="s">
        <v>232</v>
      </c>
      <c r="D3923">
        <v>18</v>
      </c>
      <c r="E3923" t="s">
        <v>220</v>
      </c>
      <c r="F3923">
        <v>11.7</v>
      </c>
    </row>
    <row r="3924" spans="1:7" x14ac:dyDescent="0.25">
      <c r="A3924" s="1">
        <v>43671</v>
      </c>
      <c r="B3924" t="s">
        <v>256</v>
      </c>
      <c r="C3924" t="s">
        <v>232</v>
      </c>
      <c r="D3924">
        <v>18</v>
      </c>
      <c r="E3924" t="s">
        <v>215</v>
      </c>
      <c r="F3924">
        <v>10.7</v>
      </c>
      <c r="G3924" t="s">
        <v>217</v>
      </c>
    </row>
    <row r="3925" spans="1:7" x14ac:dyDescent="0.25">
      <c r="A3925" s="1">
        <v>43671</v>
      </c>
      <c r="B3925" t="s">
        <v>256</v>
      </c>
      <c r="C3925" t="s">
        <v>232</v>
      </c>
      <c r="D3925">
        <v>18</v>
      </c>
      <c r="E3925" t="s">
        <v>215</v>
      </c>
      <c r="F3925">
        <v>11.9</v>
      </c>
      <c r="G3925" t="s">
        <v>216</v>
      </c>
    </row>
    <row r="3926" spans="1:7" x14ac:dyDescent="0.25">
      <c r="A3926" s="1">
        <v>43671</v>
      </c>
      <c r="B3926" t="s">
        <v>256</v>
      </c>
      <c r="C3926" t="s">
        <v>232</v>
      </c>
      <c r="D3926">
        <v>18</v>
      </c>
      <c r="E3926" t="s">
        <v>215</v>
      </c>
      <c r="F3926">
        <v>7.5</v>
      </c>
    </row>
    <row r="3927" spans="1:7" x14ac:dyDescent="0.25">
      <c r="A3927" s="1">
        <v>43671</v>
      </c>
      <c r="B3927" t="s">
        <v>256</v>
      </c>
      <c r="C3927" t="s">
        <v>232</v>
      </c>
      <c r="D3927">
        <v>18</v>
      </c>
      <c r="E3927" t="s">
        <v>215</v>
      </c>
      <c r="F3927">
        <v>10.5</v>
      </c>
      <c r="G3927" t="s">
        <v>216</v>
      </c>
    </row>
    <row r="3928" spans="1:7" x14ac:dyDescent="0.25">
      <c r="A3928" s="1">
        <v>43671</v>
      </c>
      <c r="B3928" t="s">
        <v>256</v>
      </c>
      <c r="C3928" t="s">
        <v>232</v>
      </c>
      <c r="D3928">
        <v>18</v>
      </c>
      <c r="E3928" t="s">
        <v>215</v>
      </c>
      <c r="F3928">
        <v>9.1</v>
      </c>
    </row>
    <row r="3929" spans="1:7" x14ac:dyDescent="0.25">
      <c r="A3929" s="1">
        <v>43671</v>
      </c>
      <c r="B3929" t="s">
        <v>256</v>
      </c>
      <c r="C3929" t="s">
        <v>232</v>
      </c>
      <c r="D3929">
        <v>18</v>
      </c>
      <c r="E3929" t="s">
        <v>225</v>
      </c>
      <c r="F3929">
        <v>8.9</v>
      </c>
    </row>
    <row r="3930" spans="1:7" x14ac:dyDescent="0.25">
      <c r="A3930" s="1">
        <v>43671</v>
      </c>
      <c r="B3930" t="s">
        <v>256</v>
      </c>
      <c r="C3930" t="s">
        <v>232</v>
      </c>
      <c r="D3930">
        <v>18</v>
      </c>
      <c r="E3930" t="s">
        <v>225</v>
      </c>
      <c r="F3930">
        <v>9.8000000000000007</v>
      </c>
    </row>
    <row r="3931" spans="1:7" x14ac:dyDescent="0.25">
      <c r="A3931" s="1">
        <v>43671</v>
      </c>
      <c r="B3931" t="s">
        <v>256</v>
      </c>
      <c r="C3931" t="s">
        <v>232</v>
      </c>
      <c r="D3931">
        <v>18</v>
      </c>
      <c r="E3931" t="s">
        <v>225</v>
      </c>
      <c r="F3931">
        <v>8.1999999999999993</v>
      </c>
    </row>
    <row r="3932" spans="1:7" x14ac:dyDescent="0.25">
      <c r="A3932" s="1">
        <v>43671</v>
      </c>
      <c r="B3932" t="s">
        <v>256</v>
      </c>
      <c r="C3932" t="s">
        <v>232</v>
      </c>
      <c r="D3932">
        <v>18</v>
      </c>
      <c r="E3932" t="s">
        <v>225</v>
      </c>
      <c r="F3932">
        <v>19.3</v>
      </c>
    </row>
    <row r="3933" spans="1:7" x14ac:dyDescent="0.25">
      <c r="A3933" s="1">
        <v>43671</v>
      </c>
      <c r="B3933" t="s">
        <v>256</v>
      </c>
      <c r="C3933" t="s">
        <v>232</v>
      </c>
      <c r="D3933">
        <v>18</v>
      </c>
      <c r="E3933" t="s">
        <v>225</v>
      </c>
      <c r="F3933">
        <v>16.399999999999999</v>
      </c>
    </row>
    <row r="3934" spans="1:7" x14ac:dyDescent="0.25">
      <c r="A3934" s="1">
        <v>43671</v>
      </c>
      <c r="B3934" t="s">
        <v>256</v>
      </c>
      <c r="C3934" t="s">
        <v>232</v>
      </c>
      <c r="D3934">
        <v>18</v>
      </c>
      <c r="E3934" t="s">
        <v>222</v>
      </c>
      <c r="F3934">
        <v>19.8</v>
      </c>
    </row>
    <row r="3935" spans="1:7" x14ac:dyDescent="0.25">
      <c r="A3935" s="1">
        <v>43671</v>
      </c>
      <c r="B3935" t="s">
        <v>256</v>
      </c>
      <c r="C3935" t="s">
        <v>232</v>
      </c>
      <c r="D3935">
        <v>18</v>
      </c>
      <c r="E3935" t="s">
        <v>226</v>
      </c>
      <c r="F3935">
        <v>7.1</v>
      </c>
      <c r="G3935" t="s">
        <v>216</v>
      </c>
    </row>
    <row r="3936" spans="1:7" x14ac:dyDescent="0.25">
      <c r="A3936" s="1">
        <v>43671</v>
      </c>
      <c r="B3936" t="s">
        <v>256</v>
      </c>
      <c r="C3936" t="s">
        <v>232</v>
      </c>
      <c r="D3936">
        <v>19</v>
      </c>
      <c r="E3936" t="s">
        <v>219</v>
      </c>
      <c r="F3936">
        <v>24.5</v>
      </c>
      <c r="G3936" t="s">
        <v>216</v>
      </c>
    </row>
    <row r="3937" spans="1:7" x14ac:dyDescent="0.25">
      <c r="A3937" s="1">
        <v>43671</v>
      </c>
      <c r="B3937" t="s">
        <v>256</v>
      </c>
      <c r="C3937" t="s">
        <v>232</v>
      </c>
      <c r="D3937">
        <v>19</v>
      </c>
      <c r="E3937" t="s">
        <v>219</v>
      </c>
      <c r="F3937">
        <v>18.8</v>
      </c>
      <c r="G3937" t="s">
        <v>216</v>
      </c>
    </row>
    <row r="3938" spans="1:7" x14ac:dyDescent="0.25">
      <c r="A3938" s="1">
        <v>43671</v>
      </c>
      <c r="B3938" t="s">
        <v>256</v>
      </c>
      <c r="C3938" t="s">
        <v>232</v>
      </c>
      <c r="D3938">
        <v>19</v>
      </c>
      <c r="E3938" t="s">
        <v>225</v>
      </c>
      <c r="F3938">
        <v>9.1999999999999993</v>
      </c>
    </row>
    <row r="3939" spans="1:7" x14ac:dyDescent="0.25">
      <c r="A3939" s="1">
        <v>43671</v>
      </c>
      <c r="B3939" t="s">
        <v>256</v>
      </c>
      <c r="C3939" t="s">
        <v>232</v>
      </c>
      <c r="D3939">
        <v>19</v>
      </c>
      <c r="E3939" t="s">
        <v>225</v>
      </c>
      <c r="F3939">
        <v>9.1999999999999993</v>
      </c>
    </row>
    <row r="3940" spans="1:7" x14ac:dyDescent="0.25">
      <c r="A3940" s="1">
        <v>43671</v>
      </c>
      <c r="B3940" t="s">
        <v>256</v>
      </c>
      <c r="C3940" t="s">
        <v>232</v>
      </c>
      <c r="D3940">
        <v>19</v>
      </c>
      <c r="E3940" t="s">
        <v>225</v>
      </c>
      <c r="F3940">
        <v>7.3</v>
      </c>
    </row>
    <row r="3941" spans="1:7" x14ac:dyDescent="0.25">
      <c r="A3941" s="1">
        <v>43671</v>
      </c>
      <c r="B3941" t="s">
        <v>256</v>
      </c>
      <c r="C3941" t="s">
        <v>232</v>
      </c>
      <c r="D3941">
        <v>19</v>
      </c>
      <c r="E3941" t="s">
        <v>215</v>
      </c>
      <c r="F3941">
        <v>14.9</v>
      </c>
      <c r="G3941" t="s">
        <v>216</v>
      </c>
    </row>
    <row r="3942" spans="1:7" x14ac:dyDescent="0.25">
      <c r="A3942" s="1">
        <v>43671</v>
      </c>
      <c r="B3942" t="s">
        <v>256</v>
      </c>
      <c r="C3942" t="s">
        <v>232</v>
      </c>
      <c r="D3942">
        <v>19</v>
      </c>
      <c r="E3942" t="s">
        <v>215</v>
      </c>
      <c r="F3942">
        <v>13.7</v>
      </c>
      <c r="G3942" t="s">
        <v>216</v>
      </c>
    </row>
    <row r="3943" spans="1:7" x14ac:dyDescent="0.25">
      <c r="A3943" s="1">
        <v>43671</v>
      </c>
      <c r="B3943" t="s">
        <v>256</v>
      </c>
      <c r="C3943" t="s">
        <v>232</v>
      </c>
      <c r="D3943">
        <v>19</v>
      </c>
      <c r="E3943" t="s">
        <v>215</v>
      </c>
      <c r="F3943">
        <v>11.9</v>
      </c>
      <c r="G3943" t="s">
        <v>217</v>
      </c>
    </row>
    <row r="3944" spans="1:7" x14ac:dyDescent="0.25">
      <c r="A3944" s="1">
        <v>43671</v>
      </c>
      <c r="B3944" t="s">
        <v>256</v>
      </c>
      <c r="C3944" t="s">
        <v>232</v>
      </c>
      <c r="D3944">
        <v>19</v>
      </c>
      <c r="E3944" t="s">
        <v>215</v>
      </c>
      <c r="F3944">
        <v>14.4</v>
      </c>
      <c r="G3944" t="s">
        <v>216</v>
      </c>
    </row>
    <row r="3945" spans="1:7" x14ac:dyDescent="0.25">
      <c r="A3945" s="1">
        <v>43671</v>
      </c>
      <c r="B3945" t="s">
        <v>256</v>
      </c>
      <c r="C3945" t="s">
        <v>232</v>
      </c>
      <c r="D3945">
        <v>19</v>
      </c>
      <c r="E3945" t="s">
        <v>215</v>
      </c>
      <c r="F3945">
        <v>11.1</v>
      </c>
      <c r="G3945" t="s">
        <v>217</v>
      </c>
    </row>
    <row r="3946" spans="1:7" x14ac:dyDescent="0.25">
      <c r="A3946" s="1">
        <v>43671</v>
      </c>
      <c r="B3946" t="s">
        <v>256</v>
      </c>
      <c r="C3946" t="s">
        <v>232</v>
      </c>
      <c r="D3946">
        <v>19</v>
      </c>
      <c r="E3946" t="s">
        <v>215</v>
      </c>
      <c r="F3946">
        <v>13.4</v>
      </c>
      <c r="G3946" t="s">
        <v>216</v>
      </c>
    </row>
    <row r="3947" spans="1:7" x14ac:dyDescent="0.25">
      <c r="A3947" s="1">
        <v>43671</v>
      </c>
      <c r="B3947" t="s">
        <v>256</v>
      </c>
      <c r="C3947" t="s">
        <v>232</v>
      </c>
      <c r="D3947">
        <v>19</v>
      </c>
      <c r="E3947" t="s">
        <v>215</v>
      </c>
      <c r="F3947">
        <v>14.1</v>
      </c>
      <c r="G3947" t="s">
        <v>216</v>
      </c>
    </row>
    <row r="3948" spans="1:7" x14ac:dyDescent="0.25">
      <c r="A3948" s="1">
        <v>43671</v>
      </c>
      <c r="B3948" t="s">
        <v>256</v>
      </c>
      <c r="C3948" t="s">
        <v>232</v>
      </c>
      <c r="D3948">
        <v>19</v>
      </c>
      <c r="E3948" t="s">
        <v>215</v>
      </c>
      <c r="F3948">
        <v>11.7</v>
      </c>
      <c r="G3948" t="s">
        <v>217</v>
      </c>
    </row>
    <row r="3949" spans="1:7" x14ac:dyDescent="0.25">
      <c r="A3949" s="1">
        <v>43671</v>
      </c>
      <c r="B3949" t="s">
        <v>256</v>
      </c>
      <c r="C3949" t="s">
        <v>232</v>
      </c>
      <c r="D3949">
        <v>19</v>
      </c>
      <c r="E3949" t="s">
        <v>215</v>
      </c>
      <c r="F3949">
        <v>6.1</v>
      </c>
    </row>
    <row r="3950" spans="1:7" x14ac:dyDescent="0.25">
      <c r="A3950" s="1">
        <v>43671</v>
      </c>
      <c r="B3950" t="s">
        <v>256</v>
      </c>
      <c r="C3950" t="s">
        <v>232</v>
      </c>
      <c r="D3950">
        <v>19</v>
      </c>
      <c r="E3950" t="s">
        <v>215</v>
      </c>
      <c r="F3950">
        <v>8.1999999999999993</v>
      </c>
    </row>
    <row r="3951" spans="1:7" x14ac:dyDescent="0.25">
      <c r="A3951" s="1">
        <v>43671</v>
      </c>
      <c r="B3951" t="s">
        <v>256</v>
      </c>
      <c r="C3951" t="s">
        <v>232</v>
      </c>
      <c r="D3951">
        <v>19</v>
      </c>
      <c r="E3951" t="s">
        <v>215</v>
      </c>
      <c r="F3951">
        <v>7.4</v>
      </c>
    </row>
    <row r="3952" spans="1:7" x14ac:dyDescent="0.25">
      <c r="A3952" s="1">
        <v>43671</v>
      </c>
      <c r="B3952" t="s">
        <v>256</v>
      </c>
      <c r="C3952" t="s">
        <v>232</v>
      </c>
      <c r="D3952">
        <v>19</v>
      </c>
      <c r="E3952" t="s">
        <v>215</v>
      </c>
      <c r="F3952">
        <v>12.5</v>
      </c>
      <c r="G3952" t="s">
        <v>216</v>
      </c>
    </row>
    <row r="3953" spans="1:7" x14ac:dyDescent="0.25">
      <c r="A3953" s="1">
        <v>43671</v>
      </c>
      <c r="B3953" t="s">
        <v>256</v>
      </c>
      <c r="C3953" t="s">
        <v>232</v>
      </c>
      <c r="D3953">
        <v>19</v>
      </c>
      <c r="E3953" t="s">
        <v>215</v>
      </c>
      <c r="F3953">
        <v>7.6</v>
      </c>
    </row>
    <row r="3954" spans="1:7" x14ac:dyDescent="0.25">
      <c r="A3954" s="1">
        <v>43671</v>
      </c>
      <c r="B3954" t="s">
        <v>256</v>
      </c>
      <c r="C3954" t="s">
        <v>232</v>
      </c>
      <c r="D3954">
        <v>19</v>
      </c>
      <c r="E3954" t="s">
        <v>215</v>
      </c>
      <c r="F3954">
        <v>10.5</v>
      </c>
      <c r="G3954" t="s">
        <v>216</v>
      </c>
    </row>
    <row r="3955" spans="1:7" x14ac:dyDescent="0.25">
      <c r="A3955" s="1">
        <v>43671</v>
      </c>
      <c r="B3955" t="s">
        <v>256</v>
      </c>
      <c r="C3955" t="s">
        <v>232</v>
      </c>
      <c r="D3955">
        <v>19</v>
      </c>
      <c r="E3955" t="s">
        <v>215</v>
      </c>
      <c r="F3955">
        <v>8.9</v>
      </c>
    </row>
    <row r="3956" spans="1:7" x14ac:dyDescent="0.25">
      <c r="A3956" s="1">
        <v>43671</v>
      </c>
      <c r="B3956" t="s">
        <v>256</v>
      </c>
      <c r="C3956" t="s">
        <v>232</v>
      </c>
      <c r="D3956">
        <v>19</v>
      </c>
      <c r="E3956" t="s">
        <v>215</v>
      </c>
      <c r="F3956">
        <v>11.8</v>
      </c>
      <c r="G3956" t="s">
        <v>217</v>
      </c>
    </row>
    <row r="3957" spans="1:7" x14ac:dyDescent="0.25">
      <c r="A3957" s="1">
        <v>43671</v>
      </c>
      <c r="B3957" t="s">
        <v>256</v>
      </c>
      <c r="C3957" t="s">
        <v>232</v>
      </c>
      <c r="D3957">
        <v>19</v>
      </c>
      <c r="E3957" t="s">
        <v>220</v>
      </c>
      <c r="F3957">
        <v>7.8</v>
      </c>
    </row>
    <row r="3958" spans="1:7" x14ac:dyDescent="0.25">
      <c r="A3958" s="1">
        <v>43671</v>
      </c>
      <c r="B3958" t="s">
        <v>256</v>
      </c>
      <c r="C3958" t="s">
        <v>232</v>
      </c>
      <c r="D3958">
        <v>19</v>
      </c>
      <c r="E3958" t="s">
        <v>220</v>
      </c>
      <c r="F3958">
        <v>10.6</v>
      </c>
    </row>
    <row r="3959" spans="1:7" x14ac:dyDescent="0.25">
      <c r="A3959" s="1">
        <v>43671</v>
      </c>
      <c r="B3959" t="s">
        <v>256</v>
      </c>
      <c r="C3959" t="s">
        <v>232</v>
      </c>
      <c r="D3959">
        <v>19</v>
      </c>
      <c r="E3959" t="s">
        <v>220</v>
      </c>
      <c r="F3959">
        <v>10.199999999999999</v>
      </c>
    </row>
    <row r="3960" spans="1:7" x14ac:dyDescent="0.25">
      <c r="A3960" s="1">
        <v>43671</v>
      </c>
      <c r="B3960" t="s">
        <v>256</v>
      </c>
      <c r="C3960" t="s">
        <v>232</v>
      </c>
      <c r="D3960">
        <v>19</v>
      </c>
      <c r="E3960" t="s">
        <v>218</v>
      </c>
      <c r="F3960">
        <v>10.1</v>
      </c>
    </row>
    <row r="3961" spans="1:7" x14ac:dyDescent="0.25">
      <c r="A3961" s="1">
        <v>43671</v>
      </c>
      <c r="B3961" t="s">
        <v>256</v>
      </c>
      <c r="C3961" t="s">
        <v>232</v>
      </c>
      <c r="D3961">
        <v>19</v>
      </c>
      <c r="E3961" t="s">
        <v>218</v>
      </c>
      <c r="F3961">
        <v>13.9</v>
      </c>
    </row>
    <row r="3962" spans="1:7" x14ac:dyDescent="0.25">
      <c r="A3962" s="1">
        <v>43671</v>
      </c>
      <c r="B3962" t="s">
        <v>256</v>
      </c>
      <c r="C3962" t="s">
        <v>232</v>
      </c>
      <c r="D3962">
        <v>19</v>
      </c>
      <c r="E3962" t="s">
        <v>218</v>
      </c>
      <c r="F3962">
        <v>19</v>
      </c>
      <c r="G3962" t="s">
        <v>216</v>
      </c>
    </row>
    <row r="3963" spans="1:7" x14ac:dyDescent="0.25">
      <c r="A3963" s="1">
        <v>43671</v>
      </c>
      <c r="B3963" t="s">
        <v>256</v>
      </c>
      <c r="C3963" t="s">
        <v>232</v>
      </c>
      <c r="D3963">
        <v>19</v>
      </c>
      <c r="E3963" t="s">
        <v>218</v>
      </c>
      <c r="F3963">
        <v>10.8</v>
      </c>
    </row>
    <row r="3964" spans="1:7" x14ac:dyDescent="0.25">
      <c r="A3964" s="1">
        <v>43671</v>
      </c>
      <c r="B3964" t="s">
        <v>256</v>
      </c>
      <c r="C3964" t="s">
        <v>232</v>
      </c>
      <c r="D3964">
        <v>19</v>
      </c>
      <c r="E3964" t="s">
        <v>218</v>
      </c>
      <c r="F3964">
        <v>13.3</v>
      </c>
    </row>
    <row r="3965" spans="1:7" x14ac:dyDescent="0.25">
      <c r="A3965" s="1">
        <v>43671</v>
      </c>
      <c r="B3965" t="s">
        <v>256</v>
      </c>
      <c r="C3965" t="s">
        <v>232</v>
      </c>
      <c r="D3965">
        <v>19</v>
      </c>
      <c r="E3965" t="s">
        <v>218</v>
      </c>
      <c r="F3965">
        <v>8</v>
      </c>
    </row>
    <row r="3966" spans="1:7" x14ac:dyDescent="0.25">
      <c r="A3966" s="1">
        <v>43671</v>
      </c>
      <c r="B3966" t="s">
        <v>256</v>
      </c>
      <c r="C3966" t="s">
        <v>232</v>
      </c>
      <c r="D3966">
        <v>19</v>
      </c>
      <c r="E3966" t="s">
        <v>218</v>
      </c>
      <c r="F3966">
        <v>12.2</v>
      </c>
    </row>
    <row r="3967" spans="1:7" x14ac:dyDescent="0.25">
      <c r="A3967" s="1">
        <v>43671</v>
      </c>
      <c r="B3967" t="s">
        <v>256</v>
      </c>
      <c r="C3967" t="s">
        <v>232</v>
      </c>
      <c r="D3967">
        <v>19</v>
      </c>
      <c r="E3967" t="s">
        <v>218</v>
      </c>
      <c r="F3967">
        <v>10.3</v>
      </c>
    </row>
    <row r="3968" spans="1:7" x14ac:dyDescent="0.25">
      <c r="A3968" s="1">
        <v>43671</v>
      </c>
      <c r="B3968" t="s">
        <v>256</v>
      </c>
      <c r="C3968" t="s">
        <v>232</v>
      </c>
      <c r="D3968">
        <v>19</v>
      </c>
      <c r="E3968" t="s">
        <v>218</v>
      </c>
      <c r="F3968">
        <v>8.3000000000000007</v>
      </c>
    </row>
    <row r="3969" spans="1:8" x14ac:dyDescent="0.25">
      <c r="A3969" s="1">
        <v>43671</v>
      </c>
      <c r="B3969" t="s">
        <v>256</v>
      </c>
      <c r="C3969" t="s">
        <v>232</v>
      </c>
      <c r="D3969">
        <v>19</v>
      </c>
      <c r="E3969" t="s">
        <v>218</v>
      </c>
      <c r="F3969">
        <v>10.199999999999999</v>
      </c>
    </row>
    <row r="3970" spans="1:8" x14ac:dyDescent="0.25">
      <c r="A3970" s="1">
        <v>43671</v>
      </c>
      <c r="B3970" t="s">
        <v>256</v>
      </c>
      <c r="C3970" t="s">
        <v>232</v>
      </c>
      <c r="D3970">
        <v>19</v>
      </c>
      <c r="E3970" t="s">
        <v>218</v>
      </c>
      <c r="F3970">
        <v>11.8</v>
      </c>
    </row>
    <row r="3971" spans="1:8" x14ac:dyDescent="0.25">
      <c r="A3971" s="1">
        <v>43671</v>
      </c>
      <c r="B3971" t="s">
        <v>256</v>
      </c>
      <c r="C3971" t="s">
        <v>232</v>
      </c>
      <c r="D3971">
        <v>19</v>
      </c>
      <c r="E3971" t="s">
        <v>218</v>
      </c>
      <c r="F3971">
        <v>12.4</v>
      </c>
    </row>
    <row r="3972" spans="1:8" x14ac:dyDescent="0.25">
      <c r="A3972" s="1">
        <v>43671</v>
      </c>
      <c r="B3972" t="s">
        <v>256</v>
      </c>
      <c r="C3972" t="s">
        <v>232</v>
      </c>
      <c r="D3972">
        <v>19</v>
      </c>
      <c r="E3972" t="s">
        <v>218</v>
      </c>
      <c r="F3972">
        <v>6.9</v>
      </c>
    </row>
    <row r="3973" spans="1:8" x14ac:dyDescent="0.25">
      <c r="A3973" s="1">
        <v>43671</v>
      </c>
      <c r="B3973" t="s">
        <v>256</v>
      </c>
      <c r="C3973" t="s">
        <v>232</v>
      </c>
      <c r="D3973">
        <v>19</v>
      </c>
      <c r="E3973" t="s">
        <v>218</v>
      </c>
      <c r="F3973">
        <v>9</v>
      </c>
    </row>
    <row r="3974" spans="1:8" x14ac:dyDescent="0.25">
      <c r="A3974" s="1">
        <v>43671</v>
      </c>
      <c r="B3974" t="s">
        <v>256</v>
      </c>
      <c r="C3974" t="s">
        <v>232</v>
      </c>
      <c r="D3974">
        <v>19</v>
      </c>
      <c r="E3974" t="s">
        <v>226</v>
      </c>
      <c r="F3974">
        <v>8.9</v>
      </c>
      <c r="G3974" t="s">
        <v>217</v>
      </c>
      <c r="H3974">
        <v>2</v>
      </c>
    </row>
    <row r="3975" spans="1:8" x14ac:dyDescent="0.25">
      <c r="A3975" s="1">
        <v>43671</v>
      </c>
      <c r="B3975" t="s">
        <v>256</v>
      </c>
      <c r="C3975" t="s">
        <v>232</v>
      </c>
      <c r="D3975">
        <v>19</v>
      </c>
      <c r="E3975" t="s">
        <v>226</v>
      </c>
      <c r="F3975">
        <v>7.8</v>
      </c>
      <c r="G3975" t="s">
        <v>217</v>
      </c>
      <c r="H3975">
        <v>2</v>
      </c>
    </row>
    <row r="3976" spans="1:8" x14ac:dyDescent="0.25">
      <c r="A3976" s="1">
        <v>43671</v>
      </c>
      <c r="B3976" t="s">
        <v>256</v>
      </c>
      <c r="C3976" t="s">
        <v>232</v>
      </c>
      <c r="D3976">
        <v>19</v>
      </c>
      <c r="E3976" t="s">
        <v>226</v>
      </c>
      <c r="F3976">
        <v>6</v>
      </c>
      <c r="G3976" t="s">
        <v>217</v>
      </c>
      <c r="H3976">
        <v>2</v>
      </c>
    </row>
    <row r="3977" spans="1:8" x14ac:dyDescent="0.25">
      <c r="A3977" s="1">
        <v>43671</v>
      </c>
      <c r="B3977" t="s">
        <v>256</v>
      </c>
      <c r="C3977" t="s">
        <v>232</v>
      </c>
      <c r="D3977">
        <v>20</v>
      </c>
      <c r="E3977" t="s">
        <v>218</v>
      </c>
      <c r="F3977">
        <v>10.199999999999999</v>
      </c>
    </row>
    <row r="3978" spans="1:8" x14ac:dyDescent="0.25">
      <c r="A3978" s="1">
        <v>43671</v>
      </c>
      <c r="B3978" t="s">
        <v>256</v>
      </c>
      <c r="C3978" t="s">
        <v>232</v>
      </c>
      <c r="D3978">
        <v>20</v>
      </c>
      <c r="E3978" t="s">
        <v>218</v>
      </c>
      <c r="F3978">
        <v>18.5</v>
      </c>
      <c r="G3978" t="s">
        <v>217</v>
      </c>
    </row>
    <row r="3979" spans="1:8" x14ac:dyDescent="0.25">
      <c r="A3979" s="1">
        <v>43671</v>
      </c>
      <c r="B3979" t="s">
        <v>256</v>
      </c>
      <c r="C3979" t="s">
        <v>232</v>
      </c>
      <c r="D3979">
        <v>20</v>
      </c>
      <c r="E3979" t="s">
        <v>218</v>
      </c>
      <c r="F3979">
        <v>13.8</v>
      </c>
    </row>
    <row r="3980" spans="1:8" x14ac:dyDescent="0.25">
      <c r="A3980" s="1">
        <v>43671</v>
      </c>
      <c r="B3980" t="s">
        <v>256</v>
      </c>
      <c r="C3980" t="s">
        <v>232</v>
      </c>
      <c r="D3980">
        <v>20</v>
      </c>
      <c r="E3980" t="s">
        <v>218</v>
      </c>
      <c r="F3980">
        <v>12.1</v>
      </c>
    </row>
    <row r="3981" spans="1:8" x14ac:dyDescent="0.25">
      <c r="A3981" s="1">
        <v>43671</v>
      </c>
      <c r="B3981" t="s">
        <v>256</v>
      </c>
      <c r="C3981" t="s">
        <v>232</v>
      </c>
      <c r="D3981">
        <v>20</v>
      </c>
      <c r="E3981" t="s">
        <v>218</v>
      </c>
      <c r="F3981">
        <v>12.5</v>
      </c>
    </row>
    <row r="3982" spans="1:8" x14ac:dyDescent="0.25">
      <c r="A3982" s="1">
        <v>43671</v>
      </c>
      <c r="B3982" t="s">
        <v>256</v>
      </c>
      <c r="C3982" t="s">
        <v>232</v>
      </c>
      <c r="D3982">
        <v>20</v>
      </c>
      <c r="E3982" t="s">
        <v>218</v>
      </c>
      <c r="F3982">
        <v>11.3</v>
      </c>
    </row>
    <row r="3983" spans="1:8" x14ac:dyDescent="0.25">
      <c r="A3983" s="1">
        <v>43671</v>
      </c>
      <c r="B3983" t="s">
        <v>256</v>
      </c>
      <c r="C3983" t="s">
        <v>232</v>
      </c>
      <c r="D3983">
        <v>20</v>
      </c>
      <c r="E3983" t="s">
        <v>218</v>
      </c>
      <c r="F3983">
        <v>17.7</v>
      </c>
      <c r="G3983" t="s">
        <v>217</v>
      </c>
    </row>
    <row r="3984" spans="1:8" x14ac:dyDescent="0.25">
      <c r="A3984" s="1">
        <v>43671</v>
      </c>
      <c r="B3984" t="s">
        <v>256</v>
      </c>
      <c r="C3984" t="s">
        <v>232</v>
      </c>
      <c r="D3984">
        <v>20</v>
      </c>
      <c r="E3984" t="s">
        <v>215</v>
      </c>
      <c r="F3984">
        <v>8</v>
      </c>
    </row>
    <row r="3985" spans="1:7" x14ac:dyDescent="0.25">
      <c r="A3985" s="1">
        <v>43671</v>
      </c>
      <c r="B3985" t="s">
        <v>256</v>
      </c>
      <c r="C3985" t="s">
        <v>232</v>
      </c>
      <c r="D3985">
        <v>20</v>
      </c>
      <c r="E3985" t="s">
        <v>215</v>
      </c>
      <c r="F3985">
        <v>15.7</v>
      </c>
      <c r="G3985" t="s">
        <v>216</v>
      </c>
    </row>
    <row r="3986" spans="1:7" x14ac:dyDescent="0.25">
      <c r="A3986" s="1">
        <v>43671</v>
      </c>
      <c r="B3986" t="s">
        <v>256</v>
      </c>
      <c r="C3986" t="s">
        <v>232</v>
      </c>
      <c r="D3986">
        <v>20</v>
      </c>
      <c r="E3986" t="s">
        <v>215</v>
      </c>
      <c r="F3986">
        <v>11.1</v>
      </c>
      <c r="G3986" t="s">
        <v>217</v>
      </c>
    </row>
    <row r="3987" spans="1:7" x14ac:dyDescent="0.25">
      <c r="A3987" s="1">
        <v>43671</v>
      </c>
      <c r="B3987" t="s">
        <v>256</v>
      </c>
      <c r="C3987" t="s">
        <v>232</v>
      </c>
      <c r="D3987">
        <v>20</v>
      </c>
      <c r="E3987" t="s">
        <v>215</v>
      </c>
      <c r="F3987">
        <v>7.5</v>
      </c>
    </row>
    <row r="3988" spans="1:7" x14ac:dyDescent="0.25">
      <c r="A3988" s="1">
        <v>43671</v>
      </c>
      <c r="B3988" t="s">
        <v>256</v>
      </c>
      <c r="C3988" t="s">
        <v>232</v>
      </c>
      <c r="D3988">
        <v>20</v>
      </c>
      <c r="E3988" t="s">
        <v>215</v>
      </c>
      <c r="F3988">
        <v>10.7</v>
      </c>
      <c r="G3988" t="s">
        <v>217</v>
      </c>
    </row>
    <row r="3989" spans="1:7" x14ac:dyDescent="0.25">
      <c r="A3989" s="1">
        <v>43671</v>
      </c>
      <c r="B3989" t="s">
        <v>256</v>
      </c>
      <c r="C3989" t="s">
        <v>232</v>
      </c>
      <c r="D3989">
        <v>20</v>
      </c>
      <c r="E3989" t="s">
        <v>215</v>
      </c>
      <c r="F3989">
        <v>10.6</v>
      </c>
      <c r="G3989" t="s">
        <v>217</v>
      </c>
    </row>
    <row r="3990" spans="1:7" x14ac:dyDescent="0.25">
      <c r="A3990" s="1">
        <v>43671</v>
      </c>
      <c r="B3990" t="s">
        <v>256</v>
      </c>
      <c r="C3990" t="s">
        <v>232</v>
      </c>
      <c r="D3990">
        <v>20</v>
      </c>
      <c r="E3990" t="s">
        <v>215</v>
      </c>
      <c r="F3990">
        <v>8.6</v>
      </c>
    </row>
    <row r="3991" spans="1:7" x14ac:dyDescent="0.25">
      <c r="A3991" s="1">
        <v>43671</v>
      </c>
      <c r="B3991" t="s">
        <v>256</v>
      </c>
      <c r="C3991" t="s">
        <v>232</v>
      </c>
      <c r="D3991">
        <v>20</v>
      </c>
      <c r="E3991" t="s">
        <v>215</v>
      </c>
      <c r="F3991">
        <v>9.1999999999999993</v>
      </c>
    </row>
    <row r="3992" spans="1:7" x14ac:dyDescent="0.25">
      <c r="A3992" s="1">
        <v>43671</v>
      </c>
      <c r="B3992" t="s">
        <v>256</v>
      </c>
      <c r="C3992" t="s">
        <v>232</v>
      </c>
      <c r="D3992">
        <v>20</v>
      </c>
      <c r="E3992" t="s">
        <v>225</v>
      </c>
      <c r="F3992">
        <v>12.5</v>
      </c>
    </row>
    <row r="3993" spans="1:7" x14ac:dyDescent="0.25">
      <c r="A3993" s="1">
        <v>43671</v>
      </c>
      <c r="B3993" t="s">
        <v>256</v>
      </c>
      <c r="C3993" t="s">
        <v>232</v>
      </c>
      <c r="D3993">
        <v>20</v>
      </c>
      <c r="E3993" t="s">
        <v>225</v>
      </c>
      <c r="F3993">
        <v>13.3</v>
      </c>
    </row>
    <row r="3994" spans="1:7" x14ac:dyDescent="0.25">
      <c r="A3994" s="1">
        <v>43671</v>
      </c>
      <c r="B3994" t="s">
        <v>256</v>
      </c>
      <c r="C3994" t="s">
        <v>232</v>
      </c>
      <c r="D3994">
        <v>20</v>
      </c>
      <c r="E3994" t="s">
        <v>225</v>
      </c>
      <c r="F3994">
        <v>13.8</v>
      </c>
    </row>
    <row r="3995" spans="1:7" x14ac:dyDescent="0.25">
      <c r="A3995" s="1">
        <v>43671</v>
      </c>
      <c r="B3995" t="s">
        <v>256</v>
      </c>
      <c r="C3995" t="s">
        <v>232</v>
      </c>
      <c r="D3995">
        <v>20</v>
      </c>
      <c r="E3995" t="s">
        <v>220</v>
      </c>
      <c r="F3995">
        <v>9.3000000000000007</v>
      </c>
    </row>
    <row r="3996" spans="1:7" x14ac:dyDescent="0.25">
      <c r="A3996" s="1">
        <v>43671</v>
      </c>
      <c r="B3996" t="s">
        <v>256</v>
      </c>
      <c r="C3996" t="s">
        <v>232</v>
      </c>
      <c r="D3996">
        <v>20</v>
      </c>
      <c r="E3996" t="s">
        <v>220</v>
      </c>
      <c r="F3996">
        <v>16.899999999999999</v>
      </c>
    </row>
    <row r="3997" spans="1:7" x14ac:dyDescent="0.25">
      <c r="A3997" s="1">
        <v>43671</v>
      </c>
      <c r="B3997" t="s">
        <v>256</v>
      </c>
      <c r="C3997" t="s">
        <v>232</v>
      </c>
      <c r="D3997">
        <v>20</v>
      </c>
      <c r="E3997" t="s">
        <v>220</v>
      </c>
      <c r="F3997">
        <v>11.1</v>
      </c>
    </row>
    <row r="3998" spans="1:7" x14ac:dyDescent="0.25">
      <c r="A3998" s="1">
        <v>43671</v>
      </c>
      <c r="B3998" t="s">
        <v>256</v>
      </c>
      <c r="C3998" t="s">
        <v>232</v>
      </c>
      <c r="D3998">
        <v>20</v>
      </c>
      <c r="E3998" t="s">
        <v>222</v>
      </c>
      <c r="F3998">
        <v>18.2</v>
      </c>
    </row>
    <row r="3999" spans="1:7" x14ac:dyDescent="0.25">
      <c r="A3999" s="1">
        <v>43671</v>
      </c>
      <c r="B3999" t="s">
        <v>256</v>
      </c>
      <c r="C3999" t="s">
        <v>232</v>
      </c>
      <c r="D3999">
        <v>20</v>
      </c>
      <c r="E3999" t="s">
        <v>222</v>
      </c>
      <c r="F3999">
        <v>16.600000000000001</v>
      </c>
    </row>
    <row r="4000" spans="1:7" x14ac:dyDescent="0.25">
      <c r="A4000" s="1">
        <v>43671</v>
      </c>
      <c r="B4000" t="s">
        <v>256</v>
      </c>
      <c r="C4000" t="s">
        <v>232</v>
      </c>
      <c r="D4000">
        <v>20</v>
      </c>
      <c r="E4000" t="s">
        <v>262</v>
      </c>
      <c r="F4000">
        <v>9.8000000000000007</v>
      </c>
    </row>
    <row r="4001" spans="1:8" x14ac:dyDescent="0.25">
      <c r="A4001" s="1">
        <v>43671</v>
      </c>
      <c r="B4001" t="s">
        <v>256</v>
      </c>
      <c r="C4001" t="s">
        <v>232</v>
      </c>
      <c r="D4001">
        <v>21</v>
      </c>
      <c r="E4001" t="s">
        <v>218</v>
      </c>
      <c r="F4001">
        <v>31</v>
      </c>
      <c r="G4001" t="s">
        <v>216</v>
      </c>
    </row>
    <row r="4002" spans="1:8" x14ac:dyDescent="0.25">
      <c r="A4002" s="1">
        <v>43671</v>
      </c>
      <c r="B4002" t="s">
        <v>256</v>
      </c>
      <c r="C4002" t="s">
        <v>232</v>
      </c>
      <c r="D4002">
        <v>21</v>
      </c>
      <c r="E4002" t="s">
        <v>218</v>
      </c>
      <c r="F4002">
        <v>22.5</v>
      </c>
      <c r="G4002" t="s">
        <v>216</v>
      </c>
    </row>
    <row r="4003" spans="1:8" x14ac:dyDescent="0.25">
      <c r="A4003" s="1">
        <v>43671</v>
      </c>
      <c r="B4003" t="s">
        <v>256</v>
      </c>
      <c r="C4003" t="s">
        <v>232</v>
      </c>
      <c r="D4003">
        <v>21</v>
      </c>
      <c r="E4003" t="s">
        <v>218</v>
      </c>
      <c r="F4003">
        <v>9.4</v>
      </c>
    </row>
    <row r="4004" spans="1:8" x14ac:dyDescent="0.25">
      <c r="A4004" s="1">
        <v>43671</v>
      </c>
      <c r="B4004" t="s">
        <v>256</v>
      </c>
      <c r="C4004" t="s">
        <v>232</v>
      </c>
      <c r="D4004">
        <v>21</v>
      </c>
      <c r="E4004" t="s">
        <v>218</v>
      </c>
      <c r="F4004">
        <v>9.3000000000000007</v>
      </c>
    </row>
    <row r="4005" spans="1:8" x14ac:dyDescent="0.25">
      <c r="A4005" s="1">
        <v>43671</v>
      </c>
      <c r="B4005" t="s">
        <v>256</v>
      </c>
      <c r="C4005" t="s">
        <v>232</v>
      </c>
      <c r="D4005">
        <v>21</v>
      </c>
      <c r="E4005" t="s">
        <v>218</v>
      </c>
      <c r="F4005">
        <v>7.9</v>
      </c>
    </row>
    <row r="4006" spans="1:8" x14ac:dyDescent="0.25">
      <c r="A4006" s="1">
        <v>43671</v>
      </c>
      <c r="B4006" t="s">
        <v>256</v>
      </c>
      <c r="C4006" t="s">
        <v>232</v>
      </c>
      <c r="D4006">
        <v>21</v>
      </c>
      <c r="E4006" t="s">
        <v>215</v>
      </c>
      <c r="F4006">
        <v>14.3</v>
      </c>
      <c r="G4006" t="s">
        <v>216</v>
      </c>
    </row>
    <row r="4007" spans="1:8" x14ac:dyDescent="0.25">
      <c r="A4007" s="1">
        <v>43671</v>
      </c>
      <c r="B4007" t="s">
        <v>256</v>
      </c>
      <c r="C4007" t="s">
        <v>232</v>
      </c>
      <c r="D4007">
        <v>21</v>
      </c>
      <c r="E4007" t="s">
        <v>220</v>
      </c>
      <c r="F4007">
        <v>9.1999999999999993</v>
      </c>
    </row>
    <row r="4008" spans="1:8" x14ac:dyDescent="0.25">
      <c r="A4008" s="1">
        <v>43671</v>
      </c>
      <c r="B4008" t="s">
        <v>256</v>
      </c>
      <c r="C4008" t="s">
        <v>232</v>
      </c>
      <c r="D4008">
        <v>21</v>
      </c>
      <c r="E4008" t="s">
        <v>225</v>
      </c>
      <c r="F4008">
        <v>14.4</v>
      </c>
    </row>
    <row r="4009" spans="1:8" x14ac:dyDescent="0.25">
      <c r="A4009" s="1">
        <v>43671</v>
      </c>
      <c r="B4009" t="s">
        <v>256</v>
      </c>
      <c r="C4009" t="s">
        <v>232</v>
      </c>
      <c r="D4009">
        <v>21</v>
      </c>
      <c r="E4009" t="s">
        <v>226</v>
      </c>
      <c r="F4009">
        <v>6</v>
      </c>
      <c r="G4009" t="s">
        <v>217</v>
      </c>
      <c r="H4009">
        <v>2</v>
      </c>
    </row>
    <row r="4010" spans="1:8" x14ac:dyDescent="0.25">
      <c r="A4010" s="1">
        <v>43671</v>
      </c>
      <c r="B4010" t="s">
        <v>256</v>
      </c>
      <c r="C4010" t="s">
        <v>232</v>
      </c>
      <c r="D4010">
        <v>21</v>
      </c>
      <c r="E4010" t="s">
        <v>226</v>
      </c>
      <c r="F4010">
        <v>6.8</v>
      </c>
      <c r="G4010" t="s">
        <v>217</v>
      </c>
      <c r="H4010">
        <v>2</v>
      </c>
    </row>
    <row r="4011" spans="1:8" x14ac:dyDescent="0.25">
      <c r="A4011" s="1">
        <v>43671</v>
      </c>
      <c r="B4011" t="s">
        <v>256</v>
      </c>
      <c r="C4011" t="s">
        <v>232</v>
      </c>
      <c r="D4011">
        <v>21</v>
      </c>
      <c r="E4011" t="s">
        <v>226</v>
      </c>
      <c r="F4011">
        <v>6.9</v>
      </c>
      <c r="G4011" t="s">
        <v>217</v>
      </c>
      <c r="H4011">
        <v>2</v>
      </c>
    </row>
    <row r="4012" spans="1:8" x14ac:dyDescent="0.25">
      <c r="A4012" s="1">
        <v>43671</v>
      </c>
      <c r="B4012" t="s">
        <v>256</v>
      </c>
      <c r="C4012" t="s">
        <v>232</v>
      </c>
      <c r="D4012">
        <v>21</v>
      </c>
      <c r="E4012" t="s">
        <v>226</v>
      </c>
      <c r="F4012">
        <v>6.2</v>
      </c>
      <c r="G4012" t="s">
        <v>216</v>
      </c>
    </row>
    <row r="4013" spans="1:8" x14ac:dyDescent="0.25">
      <c r="A4013" s="1">
        <v>43671</v>
      </c>
      <c r="B4013" t="s">
        <v>256</v>
      </c>
      <c r="C4013" t="s">
        <v>232</v>
      </c>
      <c r="D4013">
        <v>22</v>
      </c>
      <c r="E4013" t="s">
        <v>218</v>
      </c>
      <c r="F4013">
        <v>17.5</v>
      </c>
      <c r="G4013" t="s">
        <v>217</v>
      </c>
    </row>
    <row r="4014" spans="1:8" x14ac:dyDescent="0.25">
      <c r="A4014" s="1">
        <v>43671</v>
      </c>
      <c r="B4014" t="s">
        <v>256</v>
      </c>
      <c r="C4014" t="s">
        <v>232</v>
      </c>
      <c r="D4014">
        <v>22</v>
      </c>
      <c r="E4014" t="s">
        <v>218</v>
      </c>
      <c r="F4014">
        <v>17.7</v>
      </c>
      <c r="G4014" t="s">
        <v>217</v>
      </c>
    </row>
    <row r="4015" spans="1:8" x14ac:dyDescent="0.25">
      <c r="A4015" s="1">
        <v>43671</v>
      </c>
      <c r="B4015" t="s">
        <v>256</v>
      </c>
      <c r="C4015" t="s">
        <v>232</v>
      </c>
      <c r="D4015">
        <v>22</v>
      </c>
      <c r="E4015" t="s">
        <v>218</v>
      </c>
      <c r="F4015">
        <v>11.2</v>
      </c>
    </row>
    <row r="4016" spans="1:8" x14ac:dyDescent="0.25">
      <c r="A4016" s="1">
        <v>43671</v>
      </c>
      <c r="B4016" t="s">
        <v>256</v>
      </c>
      <c r="C4016" t="s">
        <v>232</v>
      </c>
      <c r="D4016">
        <v>22</v>
      </c>
      <c r="E4016" t="s">
        <v>218</v>
      </c>
      <c r="F4016">
        <v>9.6</v>
      </c>
    </row>
    <row r="4017" spans="1:7" x14ac:dyDescent="0.25">
      <c r="A4017" s="1">
        <v>43671</v>
      </c>
      <c r="B4017" t="s">
        <v>256</v>
      </c>
      <c r="C4017" t="s">
        <v>232</v>
      </c>
      <c r="D4017">
        <v>22</v>
      </c>
      <c r="E4017" t="s">
        <v>218</v>
      </c>
      <c r="F4017">
        <v>19.399999999999999</v>
      </c>
      <c r="G4017" t="s">
        <v>216</v>
      </c>
    </row>
    <row r="4018" spans="1:7" x14ac:dyDescent="0.25">
      <c r="A4018" s="1">
        <v>43671</v>
      </c>
      <c r="B4018" t="s">
        <v>256</v>
      </c>
      <c r="C4018" t="s">
        <v>232</v>
      </c>
      <c r="D4018">
        <v>22</v>
      </c>
      <c r="E4018" t="s">
        <v>218</v>
      </c>
      <c r="F4018">
        <v>11.4</v>
      </c>
    </row>
    <row r="4019" spans="1:7" x14ac:dyDescent="0.25">
      <c r="A4019" s="1">
        <v>43671</v>
      </c>
      <c r="B4019" t="s">
        <v>256</v>
      </c>
      <c r="C4019" t="s">
        <v>232</v>
      </c>
      <c r="D4019">
        <v>22</v>
      </c>
      <c r="E4019" t="s">
        <v>215</v>
      </c>
      <c r="F4019">
        <v>6.5</v>
      </c>
    </row>
    <row r="4020" spans="1:7" x14ac:dyDescent="0.25">
      <c r="A4020" s="1">
        <v>43671</v>
      </c>
      <c r="B4020" t="s">
        <v>256</v>
      </c>
      <c r="C4020" t="s">
        <v>232</v>
      </c>
      <c r="D4020">
        <v>22</v>
      </c>
      <c r="E4020" t="s">
        <v>215</v>
      </c>
      <c r="F4020">
        <v>7.9</v>
      </c>
    </row>
    <row r="4021" spans="1:7" x14ac:dyDescent="0.25">
      <c r="A4021" s="1">
        <v>43671</v>
      </c>
      <c r="B4021" t="s">
        <v>256</v>
      </c>
      <c r="C4021" t="s">
        <v>232</v>
      </c>
      <c r="D4021">
        <v>22</v>
      </c>
      <c r="E4021" t="s">
        <v>215</v>
      </c>
      <c r="F4021">
        <v>9.5</v>
      </c>
    </row>
    <row r="4022" spans="1:7" x14ac:dyDescent="0.25">
      <c r="A4022" s="1">
        <v>43671</v>
      </c>
      <c r="B4022" t="s">
        <v>256</v>
      </c>
      <c r="C4022" t="s">
        <v>232</v>
      </c>
      <c r="D4022">
        <v>22</v>
      </c>
      <c r="E4022" t="s">
        <v>215</v>
      </c>
      <c r="F4022">
        <v>6.8</v>
      </c>
    </row>
    <row r="4023" spans="1:7" x14ac:dyDescent="0.25">
      <c r="A4023" s="1">
        <v>43671</v>
      </c>
      <c r="B4023" t="s">
        <v>256</v>
      </c>
      <c r="C4023" t="s">
        <v>232</v>
      </c>
      <c r="D4023">
        <v>22</v>
      </c>
      <c r="E4023" t="s">
        <v>215</v>
      </c>
      <c r="F4023">
        <v>11.7</v>
      </c>
      <c r="G4023" t="s">
        <v>217</v>
      </c>
    </row>
    <row r="4024" spans="1:7" x14ac:dyDescent="0.25">
      <c r="A4024" s="1">
        <v>43671</v>
      </c>
      <c r="B4024" t="s">
        <v>256</v>
      </c>
      <c r="C4024" t="s">
        <v>232</v>
      </c>
      <c r="D4024">
        <v>22</v>
      </c>
      <c r="E4024" t="s">
        <v>215</v>
      </c>
      <c r="F4024">
        <v>12</v>
      </c>
      <c r="G4024" t="s">
        <v>217</v>
      </c>
    </row>
    <row r="4025" spans="1:7" x14ac:dyDescent="0.25">
      <c r="A4025" s="1">
        <v>43671</v>
      </c>
      <c r="B4025" t="s">
        <v>256</v>
      </c>
      <c r="C4025" t="s">
        <v>232</v>
      </c>
      <c r="D4025">
        <v>22</v>
      </c>
      <c r="E4025" t="s">
        <v>215</v>
      </c>
      <c r="F4025">
        <v>10.4</v>
      </c>
      <c r="G4025" t="s">
        <v>216</v>
      </c>
    </row>
    <row r="4026" spans="1:7" x14ac:dyDescent="0.25">
      <c r="A4026" s="1">
        <v>43671</v>
      </c>
      <c r="B4026" t="s">
        <v>256</v>
      </c>
      <c r="C4026" t="s">
        <v>232</v>
      </c>
      <c r="D4026">
        <v>22</v>
      </c>
      <c r="E4026" t="s">
        <v>220</v>
      </c>
      <c r="F4026">
        <v>9.6999999999999993</v>
      </c>
    </row>
    <row r="4027" spans="1:7" x14ac:dyDescent="0.25">
      <c r="A4027" s="1">
        <v>43671</v>
      </c>
      <c r="B4027" t="s">
        <v>256</v>
      </c>
      <c r="C4027" t="s">
        <v>232</v>
      </c>
      <c r="D4027">
        <v>22</v>
      </c>
      <c r="E4027" t="s">
        <v>220</v>
      </c>
      <c r="F4027">
        <v>11.6</v>
      </c>
    </row>
    <row r="4028" spans="1:7" x14ac:dyDescent="0.25">
      <c r="A4028" s="1">
        <v>43671</v>
      </c>
      <c r="B4028" t="s">
        <v>256</v>
      </c>
      <c r="C4028" t="s">
        <v>232</v>
      </c>
      <c r="D4028">
        <v>22</v>
      </c>
      <c r="E4028" t="s">
        <v>220</v>
      </c>
      <c r="F4028">
        <v>30.4</v>
      </c>
      <c r="G4028" t="s">
        <v>216</v>
      </c>
    </row>
    <row r="4029" spans="1:7" x14ac:dyDescent="0.25">
      <c r="A4029" s="1">
        <v>43671</v>
      </c>
      <c r="B4029" t="s">
        <v>256</v>
      </c>
      <c r="C4029" t="s">
        <v>232</v>
      </c>
      <c r="D4029">
        <v>22</v>
      </c>
      <c r="E4029" t="s">
        <v>220</v>
      </c>
      <c r="F4029">
        <v>23.4</v>
      </c>
      <c r="G4029" t="s">
        <v>217</v>
      </c>
    </row>
    <row r="4030" spans="1:7" x14ac:dyDescent="0.25">
      <c r="A4030" s="1">
        <v>43671</v>
      </c>
      <c r="B4030" t="s">
        <v>256</v>
      </c>
      <c r="C4030" t="s">
        <v>232</v>
      </c>
      <c r="D4030">
        <v>22</v>
      </c>
      <c r="E4030" t="s">
        <v>220</v>
      </c>
      <c r="F4030">
        <v>25.7</v>
      </c>
      <c r="G4030" t="s">
        <v>217</v>
      </c>
    </row>
    <row r="4031" spans="1:7" x14ac:dyDescent="0.25">
      <c r="A4031" s="1">
        <v>43671</v>
      </c>
      <c r="B4031" t="s">
        <v>256</v>
      </c>
      <c r="C4031" t="s">
        <v>232</v>
      </c>
      <c r="D4031">
        <v>22</v>
      </c>
      <c r="E4031" t="s">
        <v>220</v>
      </c>
      <c r="F4031">
        <v>16</v>
      </c>
    </row>
    <row r="4032" spans="1:7" x14ac:dyDescent="0.25">
      <c r="A4032" s="1">
        <v>43671</v>
      </c>
      <c r="B4032" t="s">
        <v>256</v>
      </c>
      <c r="C4032" t="s">
        <v>232</v>
      </c>
      <c r="D4032">
        <v>22</v>
      </c>
      <c r="E4032" t="s">
        <v>220</v>
      </c>
      <c r="F4032">
        <v>20.3</v>
      </c>
      <c r="G4032" t="s">
        <v>216</v>
      </c>
    </row>
    <row r="4033" spans="1:8" x14ac:dyDescent="0.25">
      <c r="A4033" s="1">
        <v>43671</v>
      </c>
      <c r="B4033" t="s">
        <v>256</v>
      </c>
      <c r="C4033" t="s">
        <v>232</v>
      </c>
      <c r="D4033">
        <v>22</v>
      </c>
      <c r="E4033" t="s">
        <v>220</v>
      </c>
      <c r="F4033">
        <v>10.6</v>
      </c>
    </row>
    <row r="4034" spans="1:8" x14ac:dyDescent="0.25">
      <c r="A4034" s="1">
        <v>43671</v>
      </c>
      <c r="B4034" t="s">
        <v>256</v>
      </c>
      <c r="C4034" t="s">
        <v>232</v>
      </c>
      <c r="D4034">
        <v>22</v>
      </c>
      <c r="E4034" t="s">
        <v>225</v>
      </c>
      <c r="F4034">
        <v>17.5</v>
      </c>
    </row>
    <row r="4035" spans="1:8" x14ac:dyDescent="0.25">
      <c r="A4035" s="1">
        <v>43671</v>
      </c>
      <c r="B4035" t="s">
        <v>256</v>
      </c>
      <c r="C4035" t="s">
        <v>232</v>
      </c>
      <c r="D4035">
        <v>22</v>
      </c>
      <c r="E4035" t="s">
        <v>225</v>
      </c>
      <c r="F4035">
        <v>9.8000000000000007</v>
      </c>
    </row>
    <row r="4036" spans="1:8" x14ac:dyDescent="0.25">
      <c r="A4036" s="1">
        <v>43671</v>
      </c>
      <c r="B4036" t="s">
        <v>256</v>
      </c>
      <c r="C4036" t="s">
        <v>232</v>
      </c>
      <c r="D4036">
        <v>22</v>
      </c>
      <c r="E4036" t="s">
        <v>225</v>
      </c>
      <c r="F4036">
        <v>9.8000000000000007</v>
      </c>
    </row>
    <row r="4037" spans="1:8" x14ac:dyDescent="0.25">
      <c r="A4037" s="1">
        <v>43671</v>
      </c>
      <c r="B4037" t="s">
        <v>256</v>
      </c>
      <c r="C4037" t="s">
        <v>232</v>
      </c>
      <c r="D4037">
        <v>22</v>
      </c>
      <c r="E4037" t="s">
        <v>225</v>
      </c>
      <c r="F4037">
        <v>9.1</v>
      </c>
    </row>
    <row r="4038" spans="1:8" x14ac:dyDescent="0.25">
      <c r="A4038" s="1">
        <v>43671</v>
      </c>
      <c r="B4038" t="s">
        <v>256</v>
      </c>
      <c r="C4038" t="s">
        <v>232</v>
      </c>
      <c r="D4038">
        <v>22</v>
      </c>
      <c r="E4038" t="s">
        <v>222</v>
      </c>
      <c r="F4038">
        <v>17</v>
      </c>
    </row>
    <row r="4039" spans="1:8" x14ac:dyDescent="0.25">
      <c r="A4039" s="1">
        <v>43671</v>
      </c>
      <c r="B4039" t="s">
        <v>256</v>
      </c>
      <c r="C4039" t="s">
        <v>232</v>
      </c>
      <c r="D4039">
        <v>22</v>
      </c>
      <c r="E4039" t="s">
        <v>226</v>
      </c>
      <c r="F4039">
        <v>8</v>
      </c>
      <c r="G4039" t="s">
        <v>217</v>
      </c>
      <c r="H4039">
        <v>2</v>
      </c>
    </row>
    <row r="4040" spans="1:8" x14ac:dyDescent="0.25">
      <c r="A4040" s="1">
        <v>43671</v>
      </c>
      <c r="B4040" t="s">
        <v>256</v>
      </c>
      <c r="C4040" t="s">
        <v>232</v>
      </c>
      <c r="D4040">
        <v>22</v>
      </c>
      <c r="E4040" t="s">
        <v>226</v>
      </c>
      <c r="F4040">
        <v>7.7</v>
      </c>
      <c r="G4040" t="s">
        <v>217</v>
      </c>
      <c r="H4040">
        <v>2</v>
      </c>
    </row>
    <row r="4041" spans="1:8" x14ac:dyDescent="0.25">
      <c r="A4041" s="1">
        <v>43671</v>
      </c>
      <c r="B4041" t="s">
        <v>256</v>
      </c>
      <c r="C4041" t="s">
        <v>232</v>
      </c>
      <c r="D4041">
        <v>22</v>
      </c>
      <c r="E4041" t="s">
        <v>226</v>
      </c>
      <c r="F4041">
        <v>6</v>
      </c>
      <c r="G4041" t="s">
        <v>217</v>
      </c>
      <c r="H4041">
        <v>2</v>
      </c>
    </row>
    <row r="4042" spans="1:8" x14ac:dyDescent="0.25">
      <c r="A4042" s="1">
        <v>43671</v>
      </c>
      <c r="B4042" t="s">
        <v>256</v>
      </c>
      <c r="C4042" t="s">
        <v>232</v>
      </c>
      <c r="D4042">
        <v>22</v>
      </c>
      <c r="E4042" t="s">
        <v>226</v>
      </c>
      <c r="F4042">
        <v>6.5</v>
      </c>
      <c r="G4042" t="s">
        <v>217</v>
      </c>
      <c r="H4042">
        <v>2</v>
      </c>
    </row>
    <row r="4043" spans="1:8" x14ac:dyDescent="0.25">
      <c r="A4043" s="1">
        <v>43671</v>
      </c>
      <c r="B4043" t="s">
        <v>256</v>
      </c>
      <c r="C4043" t="s">
        <v>214</v>
      </c>
      <c r="D4043">
        <v>1</v>
      </c>
      <c r="E4043" t="s">
        <v>219</v>
      </c>
      <c r="F4043">
        <v>19.3</v>
      </c>
      <c r="G4043" t="s">
        <v>216</v>
      </c>
    </row>
    <row r="4044" spans="1:8" x14ac:dyDescent="0.25">
      <c r="A4044" s="1">
        <v>43671</v>
      </c>
      <c r="B4044" t="s">
        <v>256</v>
      </c>
      <c r="C4044" t="s">
        <v>214</v>
      </c>
      <c r="D4044">
        <v>1</v>
      </c>
      <c r="E4044" t="s">
        <v>219</v>
      </c>
      <c r="F4044">
        <v>20.399999999999999</v>
      </c>
      <c r="G4044" t="s">
        <v>217</v>
      </c>
    </row>
    <row r="4045" spans="1:8" x14ac:dyDescent="0.25">
      <c r="A4045" s="1">
        <v>43671</v>
      </c>
      <c r="B4045" t="s">
        <v>256</v>
      </c>
      <c r="C4045" t="s">
        <v>214</v>
      </c>
      <c r="D4045">
        <v>1</v>
      </c>
      <c r="E4045" t="s">
        <v>218</v>
      </c>
      <c r="F4045">
        <v>11.7</v>
      </c>
    </row>
    <row r="4046" spans="1:8" x14ac:dyDescent="0.25">
      <c r="A4046" s="1">
        <v>43671</v>
      </c>
      <c r="B4046" t="s">
        <v>256</v>
      </c>
      <c r="C4046" t="s">
        <v>214</v>
      </c>
      <c r="D4046">
        <v>1</v>
      </c>
      <c r="E4046" t="s">
        <v>225</v>
      </c>
      <c r="F4046">
        <v>12.7</v>
      </c>
    </row>
    <row r="4047" spans="1:8" x14ac:dyDescent="0.25">
      <c r="A4047" s="1">
        <v>43671</v>
      </c>
      <c r="B4047" t="s">
        <v>256</v>
      </c>
      <c r="C4047" t="s">
        <v>214</v>
      </c>
      <c r="D4047">
        <v>1</v>
      </c>
      <c r="E4047" t="s">
        <v>225</v>
      </c>
      <c r="F4047">
        <v>11.1</v>
      </c>
    </row>
    <row r="4048" spans="1:8" x14ac:dyDescent="0.25">
      <c r="A4048" s="1">
        <v>43671</v>
      </c>
      <c r="B4048" t="s">
        <v>256</v>
      </c>
      <c r="C4048" t="s">
        <v>214</v>
      </c>
      <c r="D4048">
        <v>1</v>
      </c>
      <c r="E4048" t="s">
        <v>225</v>
      </c>
      <c r="F4048">
        <v>10.1</v>
      </c>
    </row>
    <row r="4049" spans="1:7" x14ac:dyDescent="0.25">
      <c r="A4049" s="1">
        <v>43671</v>
      </c>
      <c r="B4049" t="s">
        <v>256</v>
      </c>
      <c r="C4049" t="s">
        <v>214</v>
      </c>
      <c r="D4049">
        <v>1</v>
      </c>
      <c r="E4049" t="s">
        <v>225</v>
      </c>
      <c r="F4049">
        <v>9.9</v>
      </c>
    </row>
    <row r="4050" spans="1:7" x14ac:dyDescent="0.25">
      <c r="A4050" s="1">
        <v>43671</v>
      </c>
      <c r="B4050" t="s">
        <v>256</v>
      </c>
      <c r="C4050" t="s">
        <v>214</v>
      </c>
      <c r="D4050">
        <v>1</v>
      </c>
      <c r="E4050" t="s">
        <v>225</v>
      </c>
      <c r="F4050">
        <v>15.2</v>
      </c>
    </row>
    <row r="4051" spans="1:7" x14ac:dyDescent="0.25">
      <c r="A4051" s="1">
        <v>43671</v>
      </c>
      <c r="B4051" t="s">
        <v>256</v>
      </c>
      <c r="C4051" t="s">
        <v>214</v>
      </c>
      <c r="D4051">
        <v>1</v>
      </c>
      <c r="E4051" t="s">
        <v>225</v>
      </c>
      <c r="F4051">
        <v>14</v>
      </c>
    </row>
    <row r="4052" spans="1:7" x14ac:dyDescent="0.25">
      <c r="A4052" s="1">
        <v>43671</v>
      </c>
      <c r="B4052" t="s">
        <v>256</v>
      </c>
      <c r="C4052" t="s">
        <v>214</v>
      </c>
      <c r="D4052">
        <v>1</v>
      </c>
      <c r="E4052" t="s">
        <v>225</v>
      </c>
      <c r="F4052">
        <v>11.7</v>
      </c>
    </row>
    <row r="4053" spans="1:7" x14ac:dyDescent="0.25">
      <c r="A4053" s="1">
        <v>43671</v>
      </c>
      <c r="B4053" t="s">
        <v>256</v>
      </c>
      <c r="C4053" t="s">
        <v>214</v>
      </c>
      <c r="D4053">
        <v>1</v>
      </c>
      <c r="E4053" t="s">
        <v>225</v>
      </c>
      <c r="F4053">
        <v>12.8</v>
      </c>
    </row>
    <row r="4054" spans="1:7" x14ac:dyDescent="0.25">
      <c r="A4054" s="1">
        <v>43671</v>
      </c>
      <c r="B4054" t="s">
        <v>256</v>
      </c>
      <c r="C4054" t="s">
        <v>214</v>
      </c>
      <c r="D4054">
        <v>1</v>
      </c>
      <c r="E4054" t="s">
        <v>225</v>
      </c>
      <c r="F4054">
        <v>10</v>
      </c>
    </row>
    <row r="4055" spans="1:7" x14ac:dyDescent="0.25">
      <c r="A4055" s="1">
        <v>43671</v>
      </c>
      <c r="B4055" t="s">
        <v>256</v>
      </c>
      <c r="C4055" t="s">
        <v>214</v>
      </c>
      <c r="D4055">
        <v>1</v>
      </c>
      <c r="E4055" t="s">
        <v>225</v>
      </c>
      <c r="F4055">
        <v>7.8</v>
      </c>
    </row>
    <row r="4056" spans="1:7" x14ac:dyDescent="0.25">
      <c r="A4056" s="1">
        <v>43671</v>
      </c>
      <c r="B4056" t="s">
        <v>256</v>
      </c>
      <c r="C4056" t="s">
        <v>214</v>
      </c>
      <c r="D4056">
        <v>1</v>
      </c>
      <c r="E4056" t="s">
        <v>225</v>
      </c>
      <c r="F4056">
        <v>11</v>
      </c>
    </row>
    <row r="4057" spans="1:7" x14ac:dyDescent="0.25">
      <c r="A4057" s="1">
        <v>43671</v>
      </c>
      <c r="B4057" t="s">
        <v>256</v>
      </c>
      <c r="C4057" t="s">
        <v>214</v>
      </c>
      <c r="D4057">
        <v>1</v>
      </c>
      <c r="E4057" t="s">
        <v>225</v>
      </c>
      <c r="F4057">
        <v>12</v>
      </c>
    </row>
    <row r="4058" spans="1:7" x14ac:dyDescent="0.25">
      <c r="A4058" s="1">
        <v>43671</v>
      </c>
      <c r="B4058" t="s">
        <v>256</v>
      </c>
      <c r="C4058" t="s">
        <v>214</v>
      </c>
      <c r="D4058">
        <v>1</v>
      </c>
      <c r="E4058" t="s">
        <v>225</v>
      </c>
      <c r="F4058">
        <v>7.8</v>
      </c>
    </row>
    <row r="4059" spans="1:7" x14ac:dyDescent="0.25">
      <c r="A4059" s="1">
        <v>43671</v>
      </c>
      <c r="B4059" t="s">
        <v>256</v>
      </c>
      <c r="C4059" t="s">
        <v>214</v>
      </c>
      <c r="D4059">
        <v>1</v>
      </c>
      <c r="E4059" t="s">
        <v>225</v>
      </c>
      <c r="F4059">
        <v>12.8</v>
      </c>
    </row>
    <row r="4060" spans="1:7" x14ac:dyDescent="0.25">
      <c r="A4060" s="1">
        <v>43671</v>
      </c>
      <c r="B4060" t="s">
        <v>256</v>
      </c>
      <c r="C4060" t="s">
        <v>214</v>
      </c>
      <c r="D4060">
        <v>1</v>
      </c>
      <c r="E4060" t="s">
        <v>215</v>
      </c>
      <c r="F4060">
        <v>5.7</v>
      </c>
    </row>
    <row r="4061" spans="1:7" x14ac:dyDescent="0.25">
      <c r="A4061" s="1">
        <v>43671</v>
      </c>
      <c r="B4061" t="s">
        <v>256</v>
      </c>
      <c r="C4061" t="s">
        <v>214</v>
      </c>
      <c r="D4061">
        <v>2</v>
      </c>
      <c r="E4061" t="s">
        <v>219</v>
      </c>
      <c r="F4061">
        <v>26.8</v>
      </c>
      <c r="G4061" t="s">
        <v>216</v>
      </c>
    </row>
    <row r="4062" spans="1:7" x14ac:dyDescent="0.25">
      <c r="A4062" s="1">
        <v>43671</v>
      </c>
      <c r="B4062" t="s">
        <v>256</v>
      </c>
      <c r="C4062" t="s">
        <v>214</v>
      </c>
      <c r="D4062">
        <v>2</v>
      </c>
      <c r="E4062" t="s">
        <v>219</v>
      </c>
      <c r="F4062">
        <v>25.6</v>
      </c>
      <c r="G4062" t="s">
        <v>216</v>
      </c>
    </row>
    <row r="4063" spans="1:7" x14ac:dyDescent="0.25">
      <c r="A4063" s="1">
        <v>43671</v>
      </c>
      <c r="B4063" t="s">
        <v>256</v>
      </c>
      <c r="C4063" t="s">
        <v>214</v>
      </c>
      <c r="D4063">
        <v>2</v>
      </c>
      <c r="E4063" t="s">
        <v>219</v>
      </c>
      <c r="F4063">
        <v>27</v>
      </c>
      <c r="G4063" t="s">
        <v>217</v>
      </c>
    </row>
    <row r="4064" spans="1:7" x14ac:dyDescent="0.25">
      <c r="A4064" s="1">
        <v>43671</v>
      </c>
      <c r="B4064" t="s">
        <v>256</v>
      </c>
      <c r="C4064" t="s">
        <v>214</v>
      </c>
      <c r="D4064">
        <v>2</v>
      </c>
      <c r="E4064" t="s">
        <v>219</v>
      </c>
      <c r="F4064">
        <v>27.6</v>
      </c>
      <c r="G4064" t="s">
        <v>217</v>
      </c>
    </row>
    <row r="4065" spans="1:7" x14ac:dyDescent="0.25">
      <c r="A4065" s="1">
        <v>43671</v>
      </c>
      <c r="B4065" t="s">
        <v>256</v>
      </c>
      <c r="C4065" t="s">
        <v>214</v>
      </c>
      <c r="D4065">
        <v>2</v>
      </c>
      <c r="E4065" t="s">
        <v>219</v>
      </c>
      <c r="F4065">
        <v>25.6</v>
      </c>
      <c r="G4065" t="s">
        <v>217</v>
      </c>
    </row>
    <row r="4066" spans="1:7" x14ac:dyDescent="0.25">
      <c r="A4066" s="1">
        <v>43671</v>
      </c>
      <c r="B4066" t="s">
        <v>256</v>
      </c>
      <c r="C4066" t="s">
        <v>214</v>
      </c>
      <c r="D4066">
        <v>2</v>
      </c>
      <c r="E4066" t="s">
        <v>219</v>
      </c>
      <c r="F4066">
        <v>24.3</v>
      </c>
      <c r="G4066" t="s">
        <v>216</v>
      </c>
    </row>
    <row r="4067" spans="1:7" x14ac:dyDescent="0.25">
      <c r="A4067" s="1">
        <v>43671</v>
      </c>
      <c r="B4067" t="s">
        <v>256</v>
      </c>
      <c r="C4067" t="s">
        <v>214</v>
      </c>
      <c r="D4067">
        <v>2</v>
      </c>
      <c r="E4067" t="s">
        <v>225</v>
      </c>
      <c r="F4067">
        <v>9.6</v>
      </c>
    </row>
    <row r="4068" spans="1:7" x14ac:dyDescent="0.25">
      <c r="A4068" s="1">
        <v>43671</v>
      </c>
      <c r="B4068" t="s">
        <v>256</v>
      </c>
      <c r="C4068" t="s">
        <v>214</v>
      </c>
      <c r="D4068">
        <v>2</v>
      </c>
      <c r="E4068" t="s">
        <v>225</v>
      </c>
      <c r="F4068">
        <v>14.5</v>
      </c>
    </row>
    <row r="4069" spans="1:7" x14ac:dyDescent="0.25">
      <c r="A4069" s="1">
        <v>43671</v>
      </c>
      <c r="B4069" t="s">
        <v>256</v>
      </c>
      <c r="C4069" t="s">
        <v>214</v>
      </c>
      <c r="D4069">
        <v>2</v>
      </c>
      <c r="E4069" t="s">
        <v>225</v>
      </c>
      <c r="F4069">
        <v>11.7</v>
      </c>
    </row>
    <row r="4070" spans="1:7" x14ac:dyDescent="0.25">
      <c r="A4070" s="1">
        <v>43671</v>
      </c>
      <c r="B4070" t="s">
        <v>256</v>
      </c>
      <c r="C4070" t="s">
        <v>214</v>
      </c>
      <c r="D4070">
        <v>2</v>
      </c>
      <c r="E4070" t="s">
        <v>225</v>
      </c>
      <c r="F4070">
        <v>11.2</v>
      </c>
    </row>
    <row r="4071" spans="1:7" x14ac:dyDescent="0.25">
      <c r="A4071" s="1">
        <v>43671</v>
      </c>
      <c r="B4071" t="s">
        <v>256</v>
      </c>
      <c r="C4071" t="s">
        <v>214</v>
      </c>
      <c r="D4071">
        <v>2</v>
      </c>
      <c r="E4071" t="s">
        <v>225</v>
      </c>
      <c r="F4071">
        <v>13.1</v>
      </c>
    </row>
    <row r="4072" spans="1:7" x14ac:dyDescent="0.25">
      <c r="A4072" s="1">
        <v>43671</v>
      </c>
      <c r="B4072" t="s">
        <v>256</v>
      </c>
      <c r="C4072" t="s">
        <v>214</v>
      </c>
      <c r="D4072">
        <v>2</v>
      </c>
      <c r="E4072" t="s">
        <v>225</v>
      </c>
      <c r="F4072">
        <v>6.8</v>
      </c>
    </row>
    <row r="4073" spans="1:7" x14ac:dyDescent="0.25">
      <c r="A4073" s="1">
        <v>43671</v>
      </c>
      <c r="B4073" t="s">
        <v>256</v>
      </c>
      <c r="C4073" t="s">
        <v>214</v>
      </c>
      <c r="D4073">
        <v>2</v>
      </c>
      <c r="E4073" t="s">
        <v>225</v>
      </c>
      <c r="F4073">
        <v>13</v>
      </c>
    </row>
    <row r="4074" spans="1:7" x14ac:dyDescent="0.25">
      <c r="A4074" s="1">
        <v>43671</v>
      </c>
      <c r="B4074" t="s">
        <v>256</v>
      </c>
      <c r="C4074" t="s">
        <v>214</v>
      </c>
      <c r="D4074">
        <v>2</v>
      </c>
      <c r="E4074" t="s">
        <v>225</v>
      </c>
      <c r="F4074">
        <v>12.9</v>
      </c>
    </row>
    <row r="4075" spans="1:7" x14ac:dyDescent="0.25">
      <c r="A4075" s="1">
        <v>43671</v>
      </c>
      <c r="B4075" t="s">
        <v>256</v>
      </c>
      <c r="C4075" t="s">
        <v>214</v>
      </c>
      <c r="D4075">
        <v>2</v>
      </c>
      <c r="E4075" t="s">
        <v>225</v>
      </c>
      <c r="F4075">
        <v>12.2</v>
      </c>
    </row>
    <row r="4076" spans="1:7" x14ac:dyDescent="0.25">
      <c r="A4076" s="1">
        <v>43671</v>
      </c>
      <c r="B4076" t="s">
        <v>256</v>
      </c>
      <c r="C4076" t="s">
        <v>214</v>
      </c>
      <c r="D4076">
        <v>2</v>
      </c>
      <c r="E4076" t="s">
        <v>225</v>
      </c>
      <c r="F4076">
        <v>12.9</v>
      </c>
    </row>
    <row r="4077" spans="1:7" x14ac:dyDescent="0.25">
      <c r="A4077" s="1">
        <v>43671</v>
      </c>
      <c r="B4077" t="s">
        <v>256</v>
      </c>
      <c r="C4077" t="s">
        <v>214</v>
      </c>
      <c r="D4077">
        <v>2</v>
      </c>
      <c r="E4077" t="s">
        <v>225</v>
      </c>
      <c r="F4077">
        <v>8.9</v>
      </c>
    </row>
    <row r="4078" spans="1:7" x14ac:dyDescent="0.25">
      <c r="A4078" s="1">
        <v>43671</v>
      </c>
      <c r="B4078" t="s">
        <v>256</v>
      </c>
      <c r="C4078" t="s">
        <v>214</v>
      </c>
      <c r="D4078">
        <v>2</v>
      </c>
      <c r="E4078" t="s">
        <v>225</v>
      </c>
      <c r="F4078">
        <v>10</v>
      </c>
    </row>
    <row r="4079" spans="1:7" x14ac:dyDescent="0.25">
      <c r="A4079" s="1">
        <v>43671</v>
      </c>
      <c r="B4079" t="s">
        <v>256</v>
      </c>
      <c r="C4079" t="s">
        <v>214</v>
      </c>
      <c r="D4079">
        <v>2</v>
      </c>
      <c r="E4079" t="s">
        <v>225</v>
      </c>
      <c r="F4079">
        <v>8.9</v>
      </c>
    </row>
    <row r="4080" spans="1:7" x14ac:dyDescent="0.25">
      <c r="A4080" s="1">
        <v>43671</v>
      </c>
      <c r="B4080" t="s">
        <v>256</v>
      </c>
      <c r="C4080" t="s">
        <v>214</v>
      </c>
      <c r="D4080">
        <v>2</v>
      </c>
      <c r="E4080" t="s">
        <v>225</v>
      </c>
      <c r="F4080">
        <v>8</v>
      </c>
    </row>
    <row r="4081" spans="1:7" x14ac:dyDescent="0.25">
      <c r="A4081" s="1">
        <v>43671</v>
      </c>
      <c r="B4081" t="s">
        <v>256</v>
      </c>
      <c r="C4081" t="s">
        <v>214</v>
      </c>
      <c r="D4081">
        <v>2</v>
      </c>
      <c r="E4081" t="s">
        <v>215</v>
      </c>
      <c r="F4081">
        <v>15.2</v>
      </c>
      <c r="G4081" t="s">
        <v>216</v>
      </c>
    </row>
    <row r="4082" spans="1:7" x14ac:dyDescent="0.25">
      <c r="A4082" s="1">
        <v>43671</v>
      </c>
      <c r="B4082" t="s">
        <v>256</v>
      </c>
      <c r="C4082" t="s">
        <v>214</v>
      </c>
      <c r="D4082">
        <v>2</v>
      </c>
      <c r="E4082" t="s">
        <v>222</v>
      </c>
      <c r="F4082">
        <v>18.5</v>
      </c>
    </row>
    <row r="4083" spans="1:7" x14ac:dyDescent="0.25">
      <c r="A4083" s="1">
        <v>43671</v>
      </c>
      <c r="B4083" t="s">
        <v>256</v>
      </c>
      <c r="C4083" t="s">
        <v>214</v>
      </c>
      <c r="D4083">
        <v>2</v>
      </c>
      <c r="E4083" t="s">
        <v>235</v>
      </c>
      <c r="F4083">
        <v>38.4</v>
      </c>
    </row>
    <row r="4084" spans="1:7" x14ac:dyDescent="0.25">
      <c r="A4084" s="1">
        <v>43671</v>
      </c>
      <c r="B4084" t="s">
        <v>256</v>
      </c>
      <c r="C4084" t="s">
        <v>214</v>
      </c>
      <c r="D4084">
        <v>2</v>
      </c>
      <c r="E4084" t="s">
        <v>235</v>
      </c>
      <c r="F4084">
        <v>29</v>
      </c>
    </row>
    <row r="4085" spans="1:7" x14ac:dyDescent="0.25">
      <c r="A4085" s="1">
        <v>43671</v>
      </c>
      <c r="B4085" t="s">
        <v>256</v>
      </c>
      <c r="C4085" t="s">
        <v>214</v>
      </c>
      <c r="D4085">
        <v>2</v>
      </c>
      <c r="E4085" t="s">
        <v>235</v>
      </c>
      <c r="F4085">
        <v>28.1</v>
      </c>
    </row>
    <row r="4086" spans="1:7" x14ac:dyDescent="0.25">
      <c r="A4086" s="1">
        <v>43671</v>
      </c>
      <c r="B4086" t="s">
        <v>256</v>
      </c>
      <c r="C4086" t="s">
        <v>214</v>
      </c>
      <c r="D4086">
        <v>3</v>
      </c>
      <c r="E4086" t="s">
        <v>219</v>
      </c>
      <c r="F4086">
        <v>8.1999999999999993</v>
      </c>
    </row>
    <row r="4087" spans="1:7" x14ac:dyDescent="0.25">
      <c r="A4087" s="1">
        <v>43671</v>
      </c>
      <c r="B4087" t="s">
        <v>256</v>
      </c>
      <c r="C4087" t="s">
        <v>214</v>
      </c>
      <c r="D4087">
        <v>3</v>
      </c>
      <c r="E4087" t="s">
        <v>219</v>
      </c>
      <c r="F4087">
        <v>10.9</v>
      </c>
    </row>
    <row r="4088" spans="1:7" x14ac:dyDescent="0.25">
      <c r="A4088" s="1">
        <v>43671</v>
      </c>
      <c r="B4088" t="s">
        <v>256</v>
      </c>
      <c r="C4088" t="s">
        <v>214</v>
      </c>
      <c r="D4088">
        <v>3</v>
      </c>
      <c r="E4088" t="s">
        <v>219</v>
      </c>
      <c r="F4088">
        <v>9.1999999999999993</v>
      </c>
    </row>
    <row r="4089" spans="1:7" x14ac:dyDescent="0.25">
      <c r="A4089" s="1">
        <v>43671</v>
      </c>
      <c r="B4089" t="s">
        <v>256</v>
      </c>
      <c r="C4089" t="s">
        <v>214</v>
      </c>
      <c r="D4089">
        <v>3</v>
      </c>
      <c r="E4089" t="s">
        <v>221</v>
      </c>
      <c r="F4089">
        <v>11.4</v>
      </c>
    </row>
    <row r="4090" spans="1:7" x14ac:dyDescent="0.25">
      <c r="A4090" s="1">
        <v>43671</v>
      </c>
      <c r="B4090" t="s">
        <v>256</v>
      </c>
      <c r="C4090" t="s">
        <v>214</v>
      </c>
      <c r="D4090">
        <v>5</v>
      </c>
      <c r="E4090" t="s">
        <v>218</v>
      </c>
      <c r="F4090">
        <v>14.2</v>
      </c>
    </row>
    <row r="4091" spans="1:7" x14ac:dyDescent="0.25">
      <c r="A4091" s="1">
        <v>43671</v>
      </c>
      <c r="B4091" t="s">
        <v>256</v>
      </c>
      <c r="C4091" t="s">
        <v>214</v>
      </c>
      <c r="D4091">
        <v>5</v>
      </c>
      <c r="E4091" t="s">
        <v>219</v>
      </c>
      <c r="F4091">
        <v>21.5</v>
      </c>
      <c r="G4091" t="s">
        <v>217</v>
      </c>
    </row>
    <row r="4092" spans="1:7" x14ac:dyDescent="0.25">
      <c r="A4092" s="1">
        <v>43671</v>
      </c>
      <c r="B4092" t="s">
        <v>256</v>
      </c>
      <c r="C4092" t="s">
        <v>214</v>
      </c>
      <c r="D4092">
        <v>5</v>
      </c>
      <c r="E4092" t="s">
        <v>219</v>
      </c>
      <c r="F4092">
        <v>27.6</v>
      </c>
      <c r="G4092" t="s">
        <v>217</v>
      </c>
    </row>
    <row r="4093" spans="1:7" x14ac:dyDescent="0.25">
      <c r="A4093" s="1">
        <v>43671</v>
      </c>
      <c r="B4093" t="s">
        <v>256</v>
      </c>
      <c r="C4093" t="s">
        <v>214</v>
      </c>
      <c r="D4093">
        <v>5</v>
      </c>
      <c r="E4093" t="s">
        <v>219</v>
      </c>
      <c r="F4093">
        <v>23</v>
      </c>
      <c r="G4093" t="s">
        <v>216</v>
      </c>
    </row>
    <row r="4094" spans="1:7" x14ac:dyDescent="0.25">
      <c r="A4094" s="1">
        <v>43671</v>
      </c>
      <c r="B4094" t="s">
        <v>256</v>
      </c>
      <c r="C4094" t="s">
        <v>214</v>
      </c>
      <c r="D4094">
        <v>5</v>
      </c>
      <c r="E4094" t="s">
        <v>225</v>
      </c>
      <c r="F4094">
        <v>12.7</v>
      </c>
    </row>
    <row r="4095" spans="1:7" x14ac:dyDescent="0.25">
      <c r="A4095" s="1">
        <v>43671</v>
      </c>
      <c r="B4095" t="s">
        <v>256</v>
      </c>
      <c r="C4095" t="s">
        <v>214</v>
      </c>
      <c r="D4095">
        <v>5</v>
      </c>
      <c r="E4095" t="s">
        <v>221</v>
      </c>
      <c r="F4095">
        <v>11</v>
      </c>
    </row>
    <row r="4096" spans="1:7" x14ac:dyDescent="0.25">
      <c r="A4096" s="1">
        <v>43671</v>
      </c>
      <c r="B4096" t="s">
        <v>256</v>
      </c>
      <c r="C4096" t="s">
        <v>214</v>
      </c>
      <c r="D4096">
        <v>5</v>
      </c>
      <c r="E4096" t="s">
        <v>221</v>
      </c>
      <c r="F4096">
        <v>13.9</v>
      </c>
    </row>
    <row r="4097" spans="1:7" x14ac:dyDescent="0.25">
      <c r="A4097" s="1">
        <v>43671</v>
      </c>
      <c r="B4097" t="s">
        <v>256</v>
      </c>
      <c r="C4097" t="s">
        <v>214</v>
      </c>
      <c r="D4097">
        <v>5</v>
      </c>
      <c r="E4097" t="s">
        <v>221</v>
      </c>
      <c r="F4097">
        <v>13.4</v>
      </c>
    </row>
    <row r="4098" spans="1:7" x14ac:dyDescent="0.25">
      <c r="A4098" s="1">
        <v>43671</v>
      </c>
      <c r="B4098" t="s">
        <v>256</v>
      </c>
      <c r="C4098" t="s">
        <v>214</v>
      </c>
      <c r="D4098">
        <v>5</v>
      </c>
      <c r="E4098" t="s">
        <v>221</v>
      </c>
      <c r="F4098">
        <v>11.4</v>
      </c>
    </row>
    <row r="4099" spans="1:7" x14ac:dyDescent="0.25">
      <c r="A4099" s="1">
        <v>43671</v>
      </c>
      <c r="B4099" t="s">
        <v>256</v>
      </c>
      <c r="C4099" t="s">
        <v>214</v>
      </c>
      <c r="D4099">
        <v>5</v>
      </c>
      <c r="E4099" t="s">
        <v>221</v>
      </c>
      <c r="F4099">
        <v>6.4</v>
      </c>
    </row>
    <row r="4100" spans="1:7" x14ac:dyDescent="0.25">
      <c r="A4100" s="1">
        <v>43671</v>
      </c>
      <c r="B4100" t="s">
        <v>256</v>
      </c>
      <c r="C4100" t="s">
        <v>214</v>
      </c>
      <c r="D4100">
        <v>5</v>
      </c>
      <c r="E4100" t="s">
        <v>221</v>
      </c>
      <c r="F4100">
        <v>11.9</v>
      </c>
    </row>
    <row r="4101" spans="1:7" x14ac:dyDescent="0.25">
      <c r="A4101" s="1">
        <v>43671</v>
      </c>
      <c r="B4101" t="s">
        <v>256</v>
      </c>
      <c r="C4101" t="s">
        <v>214</v>
      </c>
      <c r="D4101">
        <v>5</v>
      </c>
      <c r="E4101" t="s">
        <v>221</v>
      </c>
      <c r="F4101">
        <v>8.5</v>
      </c>
    </row>
    <row r="4102" spans="1:7" x14ac:dyDescent="0.25">
      <c r="A4102" s="1">
        <v>43671</v>
      </c>
      <c r="B4102" t="s">
        <v>256</v>
      </c>
      <c r="C4102" t="s">
        <v>214</v>
      </c>
      <c r="D4102">
        <v>5</v>
      </c>
      <c r="E4102" t="s">
        <v>221</v>
      </c>
      <c r="F4102">
        <v>10.7</v>
      </c>
    </row>
    <row r="4103" spans="1:7" x14ac:dyDescent="0.25">
      <c r="A4103" s="1">
        <v>43671</v>
      </c>
      <c r="B4103" t="s">
        <v>256</v>
      </c>
      <c r="C4103" t="s">
        <v>214</v>
      </c>
      <c r="D4103">
        <v>5</v>
      </c>
      <c r="E4103" t="s">
        <v>221</v>
      </c>
      <c r="F4103">
        <v>8.1999999999999993</v>
      </c>
    </row>
    <row r="4104" spans="1:7" x14ac:dyDescent="0.25">
      <c r="A4104" s="1">
        <v>43671</v>
      </c>
      <c r="B4104" t="s">
        <v>256</v>
      </c>
      <c r="C4104" t="s">
        <v>214</v>
      </c>
      <c r="D4104">
        <v>6</v>
      </c>
      <c r="E4104" t="s">
        <v>218</v>
      </c>
      <c r="F4104">
        <v>20.3</v>
      </c>
      <c r="G4104" t="s">
        <v>216</v>
      </c>
    </row>
    <row r="4105" spans="1:7" x14ac:dyDescent="0.25">
      <c r="A4105" s="1">
        <v>43671</v>
      </c>
      <c r="B4105" t="s">
        <v>256</v>
      </c>
      <c r="C4105" t="s">
        <v>214</v>
      </c>
      <c r="D4105">
        <v>6</v>
      </c>
      <c r="E4105" t="s">
        <v>218</v>
      </c>
      <c r="F4105">
        <v>20</v>
      </c>
      <c r="G4105" t="s">
        <v>217</v>
      </c>
    </row>
    <row r="4106" spans="1:7" x14ac:dyDescent="0.25">
      <c r="A4106" s="1">
        <v>43671</v>
      </c>
      <c r="B4106" t="s">
        <v>256</v>
      </c>
      <c r="C4106" t="s">
        <v>214</v>
      </c>
      <c r="D4106">
        <v>6</v>
      </c>
      <c r="E4106" t="s">
        <v>218</v>
      </c>
      <c r="F4106">
        <v>18.8</v>
      </c>
      <c r="G4106" t="s">
        <v>216</v>
      </c>
    </row>
    <row r="4107" spans="1:7" x14ac:dyDescent="0.25">
      <c r="A4107" s="1">
        <v>43671</v>
      </c>
      <c r="B4107" t="s">
        <v>256</v>
      </c>
      <c r="C4107" t="s">
        <v>214</v>
      </c>
      <c r="D4107">
        <v>6</v>
      </c>
      <c r="E4107" t="s">
        <v>218</v>
      </c>
      <c r="F4107">
        <v>18.100000000000001</v>
      </c>
      <c r="G4107" t="s">
        <v>217</v>
      </c>
    </row>
    <row r="4108" spans="1:7" x14ac:dyDescent="0.25">
      <c r="A4108" s="1">
        <v>43671</v>
      </c>
      <c r="B4108" t="s">
        <v>256</v>
      </c>
      <c r="C4108" t="s">
        <v>214</v>
      </c>
      <c r="D4108">
        <v>6</v>
      </c>
      <c r="E4108" t="s">
        <v>218</v>
      </c>
      <c r="F4108">
        <v>19.600000000000001</v>
      </c>
      <c r="G4108" t="s">
        <v>217</v>
      </c>
    </row>
    <row r="4109" spans="1:7" x14ac:dyDescent="0.25">
      <c r="A4109" s="1">
        <v>43671</v>
      </c>
      <c r="B4109" t="s">
        <v>256</v>
      </c>
      <c r="C4109" t="s">
        <v>214</v>
      </c>
      <c r="D4109">
        <v>6</v>
      </c>
      <c r="E4109" t="s">
        <v>218</v>
      </c>
      <c r="F4109">
        <v>19</v>
      </c>
      <c r="G4109" t="s">
        <v>217</v>
      </c>
    </row>
    <row r="4110" spans="1:7" x14ac:dyDescent="0.25">
      <c r="A4110" s="1">
        <v>43671</v>
      </c>
      <c r="B4110" t="s">
        <v>256</v>
      </c>
      <c r="C4110" t="s">
        <v>214</v>
      </c>
      <c r="D4110">
        <v>6</v>
      </c>
      <c r="E4110" t="s">
        <v>218</v>
      </c>
      <c r="F4110">
        <v>18.7</v>
      </c>
      <c r="G4110" t="s">
        <v>217</v>
      </c>
    </row>
    <row r="4111" spans="1:7" x14ac:dyDescent="0.25">
      <c r="A4111" s="1">
        <v>43671</v>
      </c>
      <c r="B4111" t="s">
        <v>256</v>
      </c>
      <c r="C4111" t="s">
        <v>214</v>
      </c>
      <c r="D4111">
        <v>6</v>
      </c>
      <c r="E4111" t="s">
        <v>218</v>
      </c>
      <c r="F4111">
        <v>19.100000000000001</v>
      </c>
      <c r="G4111" t="s">
        <v>216</v>
      </c>
    </row>
    <row r="4112" spans="1:7" x14ac:dyDescent="0.25">
      <c r="A4112" s="1">
        <v>43671</v>
      </c>
      <c r="B4112" t="s">
        <v>256</v>
      </c>
      <c r="C4112" t="s">
        <v>214</v>
      </c>
      <c r="D4112">
        <v>6</v>
      </c>
      <c r="E4112" t="s">
        <v>218</v>
      </c>
      <c r="F4112">
        <v>16.3</v>
      </c>
    </row>
    <row r="4113" spans="1:7" x14ac:dyDescent="0.25">
      <c r="A4113" s="1">
        <v>43671</v>
      </c>
      <c r="B4113" t="s">
        <v>256</v>
      </c>
      <c r="C4113" t="s">
        <v>214</v>
      </c>
      <c r="D4113">
        <v>6</v>
      </c>
      <c r="E4113" t="s">
        <v>218</v>
      </c>
      <c r="F4113">
        <v>17.3</v>
      </c>
      <c r="G4113" t="s">
        <v>217</v>
      </c>
    </row>
    <row r="4114" spans="1:7" x14ac:dyDescent="0.25">
      <c r="A4114" s="1">
        <v>43671</v>
      </c>
      <c r="B4114" t="s">
        <v>256</v>
      </c>
      <c r="C4114" t="s">
        <v>214</v>
      </c>
      <c r="D4114">
        <v>6</v>
      </c>
      <c r="E4114" t="s">
        <v>218</v>
      </c>
      <c r="F4114">
        <v>18.899999999999999</v>
      </c>
      <c r="G4114" t="s">
        <v>216</v>
      </c>
    </row>
    <row r="4115" spans="1:7" x14ac:dyDescent="0.25">
      <c r="A4115" s="1">
        <v>43671</v>
      </c>
      <c r="B4115" t="s">
        <v>256</v>
      </c>
      <c r="C4115" t="s">
        <v>214</v>
      </c>
      <c r="D4115">
        <v>6</v>
      </c>
      <c r="E4115" t="s">
        <v>218</v>
      </c>
      <c r="F4115">
        <v>18</v>
      </c>
      <c r="G4115" t="s">
        <v>217</v>
      </c>
    </row>
    <row r="4116" spans="1:7" x14ac:dyDescent="0.25">
      <c r="A4116" s="1">
        <v>43671</v>
      </c>
      <c r="B4116" t="s">
        <v>256</v>
      </c>
      <c r="C4116" t="s">
        <v>214</v>
      </c>
      <c r="D4116">
        <v>6</v>
      </c>
      <c r="E4116" t="s">
        <v>218</v>
      </c>
      <c r="F4116">
        <v>15.8</v>
      </c>
    </row>
    <row r="4117" spans="1:7" x14ac:dyDescent="0.25">
      <c r="A4117" s="1">
        <v>43671</v>
      </c>
      <c r="B4117" t="s">
        <v>256</v>
      </c>
      <c r="C4117" t="s">
        <v>214</v>
      </c>
      <c r="D4117">
        <v>6</v>
      </c>
      <c r="E4117" t="s">
        <v>218</v>
      </c>
      <c r="F4117">
        <v>20</v>
      </c>
      <c r="G4117" t="s">
        <v>216</v>
      </c>
    </row>
    <row r="4118" spans="1:7" x14ac:dyDescent="0.25">
      <c r="A4118" s="1">
        <v>43671</v>
      </c>
      <c r="B4118" t="s">
        <v>256</v>
      </c>
      <c r="C4118" t="s">
        <v>214</v>
      </c>
      <c r="D4118">
        <v>6</v>
      </c>
      <c r="E4118" t="s">
        <v>218</v>
      </c>
      <c r="F4118">
        <v>10.7</v>
      </c>
    </row>
    <row r="4119" spans="1:7" x14ac:dyDescent="0.25">
      <c r="A4119" s="1">
        <v>43671</v>
      </c>
      <c r="B4119" t="s">
        <v>256</v>
      </c>
      <c r="C4119" t="s">
        <v>214</v>
      </c>
      <c r="D4119">
        <v>6</v>
      </c>
      <c r="E4119" t="s">
        <v>218</v>
      </c>
      <c r="F4119">
        <v>15.5</v>
      </c>
    </row>
    <row r="4120" spans="1:7" x14ac:dyDescent="0.25">
      <c r="A4120" s="1">
        <v>43671</v>
      </c>
      <c r="B4120" t="s">
        <v>256</v>
      </c>
      <c r="C4120" t="s">
        <v>214</v>
      </c>
      <c r="D4120">
        <v>6</v>
      </c>
      <c r="E4120" t="s">
        <v>218</v>
      </c>
      <c r="F4120">
        <v>9.6</v>
      </c>
    </row>
    <row r="4121" spans="1:7" x14ac:dyDescent="0.25">
      <c r="A4121" s="1">
        <v>43671</v>
      </c>
      <c r="B4121" t="s">
        <v>256</v>
      </c>
      <c r="C4121" t="s">
        <v>214</v>
      </c>
      <c r="D4121">
        <v>6</v>
      </c>
      <c r="E4121" t="s">
        <v>218</v>
      </c>
      <c r="F4121">
        <v>10.6</v>
      </c>
    </row>
    <row r="4122" spans="1:7" x14ac:dyDescent="0.25">
      <c r="A4122" s="1">
        <v>43671</v>
      </c>
      <c r="B4122" t="s">
        <v>256</v>
      </c>
      <c r="C4122" t="s">
        <v>214</v>
      </c>
      <c r="D4122">
        <v>6</v>
      </c>
      <c r="E4122" t="s">
        <v>218</v>
      </c>
      <c r="F4122">
        <v>8.9</v>
      </c>
    </row>
    <row r="4123" spans="1:7" x14ac:dyDescent="0.25">
      <c r="A4123" s="1">
        <v>43671</v>
      </c>
      <c r="B4123" t="s">
        <v>256</v>
      </c>
      <c r="C4123" t="s">
        <v>214</v>
      </c>
      <c r="D4123">
        <v>6</v>
      </c>
      <c r="E4123" t="s">
        <v>218</v>
      </c>
      <c r="F4123">
        <v>9.8000000000000007</v>
      </c>
    </row>
    <row r="4124" spans="1:7" x14ac:dyDescent="0.25">
      <c r="A4124" s="1">
        <v>43671</v>
      </c>
      <c r="B4124" t="s">
        <v>256</v>
      </c>
      <c r="C4124" t="s">
        <v>214</v>
      </c>
      <c r="D4124">
        <v>6</v>
      </c>
      <c r="E4124" t="s">
        <v>219</v>
      </c>
      <c r="F4124">
        <v>21.3</v>
      </c>
      <c r="G4124" t="s">
        <v>216</v>
      </c>
    </row>
    <row r="4125" spans="1:7" x14ac:dyDescent="0.25">
      <c r="A4125" s="1">
        <v>43671</v>
      </c>
      <c r="B4125" t="s">
        <v>256</v>
      </c>
      <c r="C4125" t="s">
        <v>214</v>
      </c>
      <c r="D4125">
        <v>6</v>
      </c>
      <c r="E4125" t="s">
        <v>225</v>
      </c>
      <c r="F4125">
        <v>9.3000000000000007</v>
      </c>
    </row>
    <row r="4126" spans="1:7" x14ac:dyDescent="0.25">
      <c r="A4126" s="1">
        <v>43671</v>
      </c>
      <c r="B4126" t="s">
        <v>256</v>
      </c>
      <c r="C4126" t="s">
        <v>214</v>
      </c>
      <c r="D4126">
        <v>6</v>
      </c>
      <c r="E4126" t="s">
        <v>225</v>
      </c>
      <c r="F4126">
        <v>17.100000000000001</v>
      </c>
    </row>
    <row r="4127" spans="1:7" x14ac:dyDescent="0.25">
      <c r="A4127" s="1">
        <v>43671</v>
      </c>
      <c r="B4127" t="s">
        <v>256</v>
      </c>
      <c r="C4127" t="s">
        <v>214</v>
      </c>
      <c r="D4127">
        <v>6</v>
      </c>
      <c r="E4127" t="s">
        <v>225</v>
      </c>
      <c r="F4127">
        <v>18.2</v>
      </c>
    </row>
    <row r="4128" spans="1:7" x14ac:dyDescent="0.25">
      <c r="A4128" s="1">
        <v>43671</v>
      </c>
      <c r="B4128" t="s">
        <v>256</v>
      </c>
      <c r="C4128" t="s">
        <v>214</v>
      </c>
      <c r="D4128">
        <v>6</v>
      </c>
      <c r="E4128" t="s">
        <v>225</v>
      </c>
      <c r="F4128">
        <v>13.6</v>
      </c>
    </row>
    <row r="4129" spans="1:7" x14ac:dyDescent="0.25">
      <c r="A4129" s="1">
        <v>43671</v>
      </c>
      <c r="B4129" t="s">
        <v>256</v>
      </c>
      <c r="C4129" t="s">
        <v>214</v>
      </c>
      <c r="D4129">
        <v>6</v>
      </c>
      <c r="E4129" t="s">
        <v>225</v>
      </c>
      <c r="F4129">
        <v>7.4</v>
      </c>
    </row>
    <row r="4130" spans="1:7" x14ac:dyDescent="0.25">
      <c r="A4130" s="1">
        <v>43671</v>
      </c>
      <c r="B4130" t="s">
        <v>256</v>
      </c>
      <c r="C4130" t="s">
        <v>214</v>
      </c>
      <c r="D4130">
        <v>6</v>
      </c>
      <c r="E4130" t="s">
        <v>225</v>
      </c>
      <c r="F4130">
        <v>17.100000000000001</v>
      </c>
    </row>
    <row r="4131" spans="1:7" x14ac:dyDescent="0.25">
      <c r="A4131" s="1">
        <v>43671</v>
      </c>
      <c r="B4131" t="s">
        <v>256</v>
      </c>
      <c r="C4131" t="s">
        <v>214</v>
      </c>
      <c r="D4131">
        <v>6</v>
      </c>
      <c r="E4131" t="s">
        <v>225</v>
      </c>
      <c r="F4131">
        <v>14.7</v>
      </c>
    </row>
    <row r="4132" spans="1:7" x14ac:dyDescent="0.25">
      <c r="A4132" s="1">
        <v>43671</v>
      </c>
      <c r="B4132" t="s">
        <v>256</v>
      </c>
      <c r="C4132" t="s">
        <v>214</v>
      </c>
      <c r="D4132">
        <v>6</v>
      </c>
      <c r="E4132" t="s">
        <v>225</v>
      </c>
      <c r="F4132">
        <v>12</v>
      </c>
    </row>
    <row r="4133" spans="1:7" x14ac:dyDescent="0.25">
      <c r="A4133" s="1">
        <v>43671</v>
      </c>
      <c r="B4133" t="s">
        <v>256</v>
      </c>
      <c r="C4133" t="s">
        <v>214</v>
      </c>
      <c r="D4133">
        <v>6</v>
      </c>
      <c r="E4133" t="s">
        <v>225</v>
      </c>
      <c r="F4133">
        <v>13.3</v>
      </c>
    </row>
    <row r="4134" spans="1:7" x14ac:dyDescent="0.25">
      <c r="A4134" s="1">
        <v>43671</v>
      </c>
      <c r="B4134" t="s">
        <v>256</v>
      </c>
      <c r="C4134" t="s">
        <v>214</v>
      </c>
      <c r="D4134">
        <v>6</v>
      </c>
      <c r="E4134" t="s">
        <v>225</v>
      </c>
      <c r="F4134">
        <v>11.5</v>
      </c>
    </row>
    <row r="4135" spans="1:7" x14ac:dyDescent="0.25">
      <c r="A4135" s="1">
        <v>43671</v>
      </c>
      <c r="B4135" t="s">
        <v>256</v>
      </c>
      <c r="C4135" t="s">
        <v>214</v>
      </c>
      <c r="D4135">
        <v>6</v>
      </c>
      <c r="E4135" t="s">
        <v>225</v>
      </c>
      <c r="F4135">
        <v>10</v>
      </c>
    </row>
    <row r="4136" spans="1:7" x14ac:dyDescent="0.25">
      <c r="A4136" s="1">
        <v>43671</v>
      </c>
      <c r="B4136" t="s">
        <v>256</v>
      </c>
      <c r="C4136" t="s">
        <v>214</v>
      </c>
      <c r="D4136">
        <v>6</v>
      </c>
      <c r="E4136" t="s">
        <v>225</v>
      </c>
      <c r="F4136">
        <v>10.1</v>
      </c>
    </row>
    <row r="4137" spans="1:7" x14ac:dyDescent="0.25">
      <c r="A4137" s="1">
        <v>43671</v>
      </c>
      <c r="B4137" t="s">
        <v>256</v>
      </c>
      <c r="C4137" t="s">
        <v>214</v>
      </c>
      <c r="D4137">
        <v>6</v>
      </c>
      <c r="E4137" t="s">
        <v>225</v>
      </c>
      <c r="F4137">
        <v>10.5</v>
      </c>
    </row>
    <row r="4138" spans="1:7" x14ac:dyDescent="0.25">
      <c r="A4138" s="1">
        <v>43671</v>
      </c>
      <c r="B4138" t="s">
        <v>256</v>
      </c>
      <c r="C4138" t="s">
        <v>214</v>
      </c>
      <c r="D4138">
        <v>6</v>
      </c>
      <c r="E4138" t="s">
        <v>225</v>
      </c>
      <c r="F4138">
        <v>11.5</v>
      </c>
    </row>
    <row r="4139" spans="1:7" x14ac:dyDescent="0.25">
      <c r="A4139" s="1">
        <v>43671</v>
      </c>
      <c r="B4139" t="s">
        <v>256</v>
      </c>
      <c r="C4139" t="s">
        <v>214</v>
      </c>
      <c r="D4139">
        <v>6</v>
      </c>
      <c r="E4139" t="s">
        <v>225</v>
      </c>
      <c r="F4139">
        <v>10.199999999999999</v>
      </c>
    </row>
    <row r="4140" spans="1:7" x14ac:dyDescent="0.25">
      <c r="A4140" s="1">
        <v>43671</v>
      </c>
      <c r="B4140" t="s">
        <v>256</v>
      </c>
      <c r="C4140" t="s">
        <v>214</v>
      </c>
      <c r="D4140">
        <v>6</v>
      </c>
      <c r="E4140" t="s">
        <v>215</v>
      </c>
      <c r="F4140">
        <v>12.1</v>
      </c>
      <c r="G4140" t="s">
        <v>216</v>
      </c>
    </row>
    <row r="4141" spans="1:7" x14ac:dyDescent="0.25">
      <c r="A4141" s="1">
        <v>43671</v>
      </c>
      <c r="B4141" t="s">
        <v>256</v>
      </c>
      <c r="C4141" t="s">
        <v>214</v>
      </c>
      <c r="D4141">
        <v>6</v>
      </c>
      <c r="E4141" t="s">
        <v>215</v>
      </c>
      <c r="F4141">
        <v>15.7</v>
      </c>
      <c r="G4141" t="s">
        <v>217</v>
      </c>
    </row>
    <row r="4142" spans="1:7" x14ac:dyDescent="0.25">
      <c r="A4142" s="1">
        <v>43671</v>
      </c>
      <c r="B4142" t="s">
        <v>256</v>
      </c>
      <c r="C4142" t="s">
        <v>214</v>
      </c>
      <c r="D4142">
        <v>6</v>
      </c>
      <c r="E4142" t="s">
        <v>215</v>
      </c>
      <c r="F4142">
        <v>17.2</v>
      </c>
      <c r="G4142" t="s">
        <v>216</v>
      </c>
    </row>
    <row r="4143" spans="1:7" x14ac:dyDescent="0.25">
      <c r="A4143" s="1">
        <v>43671</v>
      </c>
      <c r="B4143" t="s">
        <v>256</v>
      </c>
      <c r="C4143" t="s">
        <v>214</v>
      </c>
      <c r="D4143">
        <v>6</v>
      </c>
      <c r="E4143" t="s">
        <v>215</v>
      </c>
      <c r="F4143">
        <v>14.9</v>
      </c>
      <c r="G4143" t="s">
        <v>216</v>
      </c>
    </row>
    <row r="4144" spans="1:7" x14ac:dyDescent="0.25">
      <c r="A4144" s="1">
        <v>43671</v>
      </c>
      <c r="B4144" t="s">
        <v>256</v>
      </c>
      <c r="C4144" t="s">
        <v>214</v>
      </c>
      <c r="D4144">
        <v>6</v>
      </c>
      <c r="E4144" t="s">
        <v>215</v>
      </c>
      <c r="F4144">
        <v>10.6</v>
      </c>
      <c r="G4144" t="s">
        <v>217</v>
      </c>
    </row>
    <row r="4145" spans="1:7" x14ac:dyDescent="0.25">
      <c r="A4145" s="1">
        <v>43671</v>
      </c>
      <c r="B4145" t="s">
        <v>256</v>
      </c>
      <c r="C4145" t="s">
        <v>214</v>
      </c>
      <c r="D4145">
        <v>6</v>
      </c>
      <c r="E4145" t="s">
        <v>215</v>
      </c>
      <c r="F4145">
        <v>4.4000000000000004</v>
      </c>
    </row>
    <row r="4146" spans="1:7" x14ac:dyDescent="0.25">
      <c r="A4146" s="1">
        <v>43671</v>
      </c>
      <c r="B4146" t="s">
        <v>256</v>
      </c>
      <c r="C4146" t="s">
        <v>214</v>
      </c>
      <c r="D4146">
        <v>7</v>
      </c>
      <c r="E4146" t="s">
        <v>219</v>
      </c>
      <c r="F4146">
        <v>19.2</v>
      </c>
      <c r="G4146" t="s">
        <v>216</v>
      </c>
    </row>
    <row r="4147" spans="1:7" x14ac:dyDescent="0.25">
      <c r="A4147" s="1">
        <v>43671</v>
      </c>
      <c r="B4147" t="s">
        <v>256</v>
      </c>
      <c r="C4147" t="s">
        <v>214</v>
      </c>
      <c r="D4147">
        <v>7</v>
      </c>
      <c r="E4147" t="s">
        <v>219</v>
      </c>
      <c r="F4147">
        <v>19.399999999999999</v>
      </c>
      <c r="G4147" t="s">
        <v>217</v>
      </c>
    </row>
    <row r="4148" spans="1:7" x14ac:dyDescent="0.25">
      <c r="A4148" s="1">
        <v>43671</v>
      </c>
      <c r="B4148" t="s">
        <v>256</v>
      </c>
      <c r="C4148" t="s">
        <v>214</v>
      </c>
      <c r="D4148">
        <v>7</v>
      </c>
      <c r="E4148" t="s">
        <v>225</v>
      </c>
      <c r="F4148">
        <v>9.5</v>
      </c>
    </row>
    <row r="4149" spans="1:7" x14ac:dyDescent="0.25">
      <c r="A4149" s="1">
        <v>43671</v>
      </c>
      <c r="B4149" t="s">
        <v>256</v>
      </c>
      <c r="C4149" t="s">
        <v>214</v>
      </c>
      <c r="D4149">
        <v>7</v>
      </c>
      <c r="E4149" t="s">
        <v>225</v>
      </c>
      <c r="F4149">
        <v>13.1</v>
      </c>
    </row>
    <row r="4150" spans="1:7" x14ac:dyDescent="0.25">
      <c r="A4150" s="1">
        <v>43671</v>
      </c>
      <c r="B4150" t="s">
        <v>256</v>
      </c>
      <c r="C4150" t="s">
        <v>214</v>
      </c>
      <c r="D4150">
        <v>7</v>
      </c>
      <c r="E4150" t="s">
        <v>225</v>
      </c>
      <c r="F4150">
        <v>9.6</v>
      </c>
    </row>
    <row r="4151" spans="1:7" x14ac:dyDescent="0.25">
      <c r="A4151" s="1">
        <v>43671</v>
      </c>
      <c r="B4151" t="s">
        <v>256</v>
      </c>
      <c r="C4151" t="s">
        <v>214</v>
      </c>
      <c r="D4151">
        <v>7</v>
      </c>
      <c r="E4151" t="s">
        <v>225</v>
      </c>
      <c r="F4151">
        <v>11.6</v>
      </c>
    </row>
    <row r="4152" spans="1:7" x14ac:dyDescent="0.25">
      <c r="A4152" s="1">
        <v>43671</v>
      </c>
      <c r="B4152" t="s">
        <v>256</v>
      </c>
      <c r="C4152" t="s">
        <v>214</v>
      </c>
      <c r="D4152">
        <v>7</v>
      </c>
      <c r="E4152" t="s">
        <v>225</v>
      </c>
      <c r="F4152">
        <v>10.7</v>
      </c>
    </row>
    <row r="4153" spans="1:7" x14ac:dyDescent="0.25">
      <c r="A4153" s="1">
        <v>43671</v>
      </c>
      <c r="B4153" t="s">
        <v>256</v>
      </c>
      <c r="C4153" t="s">
        <v>214</v>
      </c>
      <c r="D4153">
        <v>7</v>
      </c>
      <c r="E4153" t="s">
        <v>225</v>
      </c>
      <c r="F4153">
        <v>9.6</v>
      </c>
    </row>
    <row r="4154" spans="1:7" x14ac:dyDescent="0.25">
      <c r="A4154" s="1">
        <v>43671</v>
      </c>
      <c r="B4154" t="s">
        <v>256</v>
      </c>
      <c r="C4154" t="s">
        <v>214</v>
      </c>
      <c r="D4154">
        <v>7</v>
      </c>
      <c r="E4154" t="s">
        <v>225</v>
      </c>
      <c r="F4154">
        <v>8.5</v>
      </c>
    </row>
    <row r="4155" spans="1:7" x14ac:dyDescent="0.25">
      <c r="A4155" s="1">
        <v>43671</v>
      </c>
      <c r="B4155" t="s">
        <v>256</v>
      </c>
      <c r="C4155" t="s">
        <v>214</v>
      </c>
      <c r="D4155">
        <v>7</v>
      </c>
      <c r="E4155" t="s">
        <v>225</v>
      </c>
      <c r="F4155">
        <v>8.6999999999999993</v>
      </c>
    </row>
    <row r="4156" spans="1:7" x14ac:dyDescent="0.25">
      <c r="A4156" s="1">
        <v>43671</v>
      </c>
      <c r="B4156" t="s">
        <v>256</v>
      </c>
      <c r="C4156" t="s">
        <v>214</v>
      </c>
      <c r="D4156">
        <v>7</v>
      </c>
      <c r="E4156" t="s">
        <v>225</v>
      </c>
      <c r="F4156">
        <v>8.3000000000000007</v>
      </c>
    </row>
    <row r="4157" spans="1:7" x14ac:dyDescent="0.25">
      <c r="A4157" s="1">
        <v>43671</v>
      </c>
      <c r="B4157" t="s">
        <v>256</v>
      </c>
      <c r="C4157" t="s">
        <v>214</v>
      </c>
      <c r="D4157">
        <v>7</v>
      </c>
      <c r="E4157" t="s">
        <v>225</v>
      </c>
      <c r="F4157">
        <v>8.6</v>
      </c>
    </row>
    <row r="4158" spans="1:7" x14ac:dyDescent="0.25">
      <c r="A4158" s="1">
        <v>43671</v>
      </c>
      <c r="B4158" t="s">
        <v>256</v>
      </c>
      <c r="C4158" t="s">
        <v>214</v>
      </c>
      <c r="D4158">
        <v>7</v>
      </c>
      <c r="E4158" t="s">
        <v>225</v>
      </c>
      <c r="F4158">
        <v>9.3000000000000007</v>
      </c>
    </row>
    <row r="4159" spans="1:7" x14ac:dyDescent="0.25">
      <c r="A4159" s="1">
        <v>43671</v>
      </c>
      <c r="B4159" t="s">
        <v>256</v>
      </c>
      <c r="C4159" t="s">
        <v>214</v>
      </c>
      <c r="D4159">
        <v>7</v>
      </c>
      <c r="E4159" t="s">
        <v>215</v>
      </c>
      <c r="F4159">
        <v>11.3</v>
      </c>
      <c r="G4159" t="s">
        <v>217</v>
      </c>
    </row>
    <row r="4160" spans="1:7" x14ac:dyDescent="0.25">
      <c r="A4160" s="1">
        <v>43671</v>
      </c>
      <c r="B4160" t="s">
        <v>256</v>
      </c>
      <c r="C4160" t="s">
        <v>214</v>
      </c>
      <c r="D4160">
        <v>7</v>
      </c>
      <c r="E4160" t="s">
        <v>215</v>
      </c>
      <c r="F4160">
        <v>9.1999999999999993</v>
      </c>
    </row>
    <row r="4161" spans="1:7" x14ac:dyDescent="0.25">
      <c r="A4161" s="1">
        <v>43671</v>
      </c>
      <c r="B4161" t="s">
        <v>256</v>
      </c>
      <c r="C4161" t="s">
        <v>214</v>
      </c>
      <c r="D4161">
        <v>7</v>
      </c>
      <c r="E4161" t="s">
        <v>215</v>
      </c>
      <c r="F4161">
        <v>9</v>
      </c>
    </row>
    <row r="4162" spans="1:7" x14ac:dyDescent="0.25">
      <c r="A4162" s="1">
        <v>43671</v>
      </c>
      <c r="B4162" t="s">
        <v>256</v>
      </c>
      <c r="C4162" t="s">
        <v>214</v>
      </c>
      <c r="D4162">
        <v>7</v>
      </c>
      <c r="E4162" t="s">
        <v>215</v>
      </c>
      <c r="F4162">
        <v>16.2</v>
      </c>
      <c r="G4162" t="s">
        <v>217</v>
      </c>
    </row>
    <row r="4163" spans="1:7" x14ac:dyDescent="0.25">
      <c r="A4163" s="1">
        <v>43671</v>
      </c>
      <c r="B4163" t="s">
        <v>256</v>
      </c>
      <c r="C4163" t="s">
        <v>214</v>
      </c>
      <c r="D4163">
        <v>7</v>
      </c>
      <c r="E4163" t="s">
        <v>215</v>
      </c>
      <c r="F4163">
        <v>15.5</v>
      </c>
      <c r="G4163" t="s">
        <v>216</v>
      </c>
    </row>
    <row r="4164" spans="1:7" x14ac:dyDescent="0.25">
      <c r="A4164" s="1">
        <v>43671</v>
      </c>
      <c r="B4164" t="s">
        <v>256</v>
      </c>
      <c r="C4164" t="s">
        <v>214</v>
      </c>
      <c r="D4164">
        <v>7</v>
      </c>
      <c r="E4164" t="s">
        <v>215</v>
      </c>
      <c r="F4164">
        <v>13</v>
      </c>
      <c r="G4164" t="s">
        <v>216</v>
      </c>
    </row>
    <row r="4165" spans="1:7" x14ac:dyDescent="0.25">
      <c r="A4165" s="1">
        <v>43671</v>
      </c>
      <c r="B4165" t="s">
        <v>256</v>
      </c>
      <c r="C4165" t="s">
        <v>214</v>
      </c>
      <c r="D4165">
        <v>7</v>
      </c>
      <c r="E4165" t="s">
        <v>215</v>
      </c>
      <c r="F4165">
        <v>18</v>
      </c>
      <c r="G4165" t="s">
        <v>216</v>
      </c>
    </row>
    <row r="4166" spans="1:7" x14ac:dyDescent="0.25">
      <c r="A4166" s="1">
        <v>43671</v>
      </c>
      <c r="B4166" t="s">
        <v>256</v>
      </c>
      <c r="C4166" t="s">
        <v>214</v>
      </c>
      <c r="D4166">
        <v>7</v>
      </c>
      <c r="E4166" t="s">
        <v>215</v>
      </c>
      <c r="F4166">
        <v>16.5</v>
      </c>
      <c r="G4166" t="s">
        <v>216</v>
      </c>
    </row>
    <row r="4167" spans="1:7" x14ac:dyDescent="0.25">
      <c r="A4167" s="1">
        <v>43671</v>
      </c>
      <c r="B4167" t="s">
        <v>256</v>
      </c>
      <c r="C4167" t="s">
        <v>214</v>
      </c>
      <c r="D4167">
        <v>7</v>
      </c>
      <c r="E4167" t="s">
        <v>215</v>
      </c>
      <c r="F4167">
        <v>10.6</v>
      </c>
      <c r="G4167" t="s">
        <v>217</v>
      </c>
    </row>
    <row r="4168" spans="1:7" x14ac:dyDescent="0.25">
      <c r="A4168" s="1">
        <v>43671</v>
      </c>
      <c r="B4168" t="s">
        <v>256</v>
      </c>
      <c r="C4168" t="s">
        <v>214</v>
      </c>
      <c r="D4168">
        <v>7</v>
      </c>
      <c r="E4168" t="s">
        <v>215</v>
      </c>
      <c r="F4168">
        <v>7.9</v>
      </c>
    </row>
    <row r="4169" spans="1:7" x14ac:dyDescent="0.25">
      <c r="A4169" s="1">
        <v>43671</v>
      </c>
      <c r="B4169" t="s">
        <v>256</v>
      </c>
      <c r="C4169" t="s">
        <v>214</v>
      </c>
      <c r="D4169">
        <v>7</v>
      </c>
      <c r="E4169" t="s">
        <v>215</v>
      </c>
      <c r="F4169">
        <v>9.8000000000000007</v>
      </c>
    </row>
    <row r="4170" spans="1:7" x14ac:dyDescent="0.25">
      <c r="A4170" s="1">
        <v>43671</v>
      </c>
      <c r="B4170" t="s">
        <v>256</v>
      </c>
      <c r="C4170" t="s">
        <v>214</v>
      </c>
      <c r="D4170">
        <v>7</v>
      </c>
      <c r="E4170" t="s">
        <v>215</v>
      </c>
      <c r="F4170">
        <v>5.8</v>
      </c>
    </row>
    <row r="4171" spans="1:7" x14ac:dyDescent="0.25">
      <c r="A4171" s="1">
        <v>43671</v>
      </c>
      <c r="B4171" t="s">
        <v>256</v>
      </c>
      <c r="C4171" t="s">
        <v>214</v>
      </c>
      <c r="D4171">
        <v>7</v>
      </c>
      <c r="E4171" t="s">
        <v>215</v>
      </c>
      <c r="F4171">
        <v>9.1999999999999993</v>
      </c>
    </row>
    <row r="4172" spans="1:7" x14ac:dyDescent="0.25">
      <c r="A4172" s="1">
        <v>43671</v>
      </c>
      <c r="B4172" t="s">
        <v>256</v>
      </c>
      <c r="C4172" t="s">
        <v>214</v>
      </c>
      <c r="D4172">
        <v>7</v>
      </c>
      <c r="E4172" t="s">
        <v>220</v>
      </c>
      <c r="F4172">
        <v>17.3</v>
      </c>
    </row>
    <row r="4173" spans="1:7" x14ac:dyDescent="0.25">
      <c r="A4173" s="1">
        <v>43671</v>
      </c>
      <c r="B4173" t="s">
        <v>256</v>
      </c>
      <c r="C4173" t="s">
        <v>214</v>
      </c>
      <c r="D4173">
        <v>7</v>
      </c>
      <c r="E4173" t="s">
        <v>220</v>
      </c>
      <c r="F4173">
        <v>21.7</v>
      </c>
      <c r="G4173" t="s">
        <v>217</v>
      </c>
    </row>
    <row r="4174" spans="1:7" x14ac:dyDescent="0.25">
      <c r="A4174" s="1">
        <v>43671</v>
      </c>
      <c r="B4174" t="s">
        <v>256</v>
      </c>
      <c r="C4174" t="s">
        <v>214</v>
      </c>
      <c r="D4174">
        <v>7</v>
      </c>
      <c r="E4174" t="s">
        <v>218</v>
      </c>
      <c r="F4174">
        <v>8.9</v>
      </c>
    </row>
    <row r="4175" spans="1:7" x14ac:dyDescent="0.25">
      <c r="A4175" s="1">
        <v>43671</v>
      </c>
      <c r="B4175" t="s">
        <v>256</v>
      </c>
      <c r="C4175" t="s">
        <v>214</v>
      </c>
      <c r="D4175">
        <v>7</v>
      </c>
      <c r="E4175" t="s">
        <v>218</v>
      </c>
      <c r="F4175">
        <v>15.2</v>
      </c>
    </row>
    <row r="4176" spans="1:7" x14ac:dyDescent="0.25">
      <c r="A4176" s="1">
        <v>43671</v>
      </c>
      <c r="B4176" t="s">
        <v>256</v>
      </c>
      <c r="C4176" t="s">
        <v>214</v>
      </c>
      <c r="D4176">
        <v>7</v>
      </c>
      <c r="E4176" t="s">
        <v>218</v>
      </c>
      <c r="F4176">
        <v>9.6999999999999993</v>
      </c>
    </row>
    <row r="4177" spans="1:7" x14ac:dyDescent="0.25">
      <c r="A4177" s="1">
        <v>43671</v>
      </c>
      <c r="B4177" t="s">
        <v>256</v>
      </c>
      <c r="C4177" t="s">
        <v>214</v>
      </c>
      <c r="D4177">
        <v>7</v>
      </c>
      <c r="E4177" t="s">
        <v>218</v>
      </c>
      <c r="F4177">
        <v>6.8</v>
      </c>
    </row>
    <row r="4178" spans="1:7" x14ac:dyDescent="0.25">
      <c r="A4178" s="1">
        <v>43671</v>
      </c>
      <c r="B4178" t="s">
        <v>256</v>
      </c>
      <c r="C4178" t="s">
        <v>214</v>
      </c>
      <c r="D4178">
        <v>7</v>
      </c>
      <c r="E4178" t="s">
        <v>218</v>
      </c>
      <c r="F4178">
        <v>10.5</v>
      </c>
    </row>
    <row r="4179" spans="1:7" x14ac:dyDescent="0.25">
      <c r="A4179" s="1">
        <v>43671</v>
      </c>
      <c r="B4179" t="s">
        <v>256</v>
      </c>
      <c r="C4179" t="s">
        <v>214</v>
      </c>
      <c r="D4179">
        <v>7</v>
      </c>
      <c r="E4179" t="s">
        <v>218</v>
      </c>
      <c r="F4179">
        <v>7.3</v>
      </c>
    </row>
    <row r="4180" spans="1:7" x14ac:dyDescent="0.25">
      <c r="A4180" s="1">
        <v>43671</v>
      </c>
      <c r="B4180" t="s">
        <v>256</v>
      </c>
      <c r="C4180" t="s">
        <v>214</v>
      </c>
      <c r="D4180">
        <v>7</v>
      </c>
      <c r="E4180" t="s">
        <v>218</v>
      </c>
      <c r="F4180">
        <v>5.7</v>
      </c>
    </row>
    <row r="4181" spans="1:7" x14ac:dyDescent="0.25">
      <c r="A4181" s="1">
        <v>43671</v>
      </c>
      <c r="B4181" t="s">
        <v>256</v>
      </c>
      <c r="C4181" t="s">
        <v>214</v>
      </c>
      <c r="D4181">
        <v>7</v>
      </c>
      <c r="E4181" t="s">
        <v>218</v>
      </c>
      <c r="F4181">
        <v>7.6</v>
      </c>
    </row>
    <row r="4182" spans="1:7" x14ac:dyDescent="0.25">
      <c r="A4182" s="1">
        <v>43671</v>
      </c>
      <c r="B4182" t="s">
        <v>256</v>
      </c>
      <c r="C4182" t="s">
        <v>214</v>
      </c>
      <c r="D4182">
        <v>7</v>
      </c>
      <c r="E4182" t="s">
        <v>263</v>
      </c>
      <c r="F4182">
        <v>43.7</v>
      </c>
    </row>
    <row r="4183" spans="1:7" x14ac:dyDescent="0.25">
      <c r="A4183" s="1">
        <v>43671</v>
      </c>
      <c r="B4183" t="s">
        <v>256</v>
      </c>
      <c r="C4183" t="s">
        <v>214</v>
      </c>
      <c r="D4183">
        <v>8</v>
      </c>
      <c r="E4183" t="s">
        <v>218</v>
      </c>
      <c r="F4183">
        <v>21.4</v>
      </c>
      <c r="G4183" t="s">
        <v>216</v>
      </c>
    </row>
    <row r="4184" spans="1:7" x14ac:dyDescent="0.25">
      <c r="A4184" s="1">
        <v>43671</v>
      </c>
      <c r="B4184" t="s">
        <v>256</v>
      </c>
      <c r="C4184" t="s">
        <v>214</v>
      </c>
      <c r="D4184">
        <v>8</v>
      </c>
      <c r="E4184" t="s">
        <v>218</v>
      </c>
      <c r="F4184">
        <v>17</v>
      </c>
      <c r="G4184" t="s">
        <v>216</v>
      </c>
    </row>
    <row r="4185" spans="1:7" x14ac:dyDescent="0.25">
      <c r="A4185" s="1">
        <v>43671</v>
      </c>
      <c r="B4185" t="s">
        <v>256</v>
      </c>
      <c r="C4185" t="s">
        <v>214</v>
      </c>
      <c r="D4185">
        <v>8</v>
      </c>
      <c r="E4185" t="s">
        <v>218</v>
      </c>
      <c r="F4185">
        <v>10.7</v>
      </c>
    </row>
    <row r="4186" spans="1:7" x14ac:dyDescent="0.25">
      <c r="A4186" s="1">
        <v>43671</v>
      </c>
      <c r="B4186" t="s">
        <v>256</v>
      </c>
      <c r="C4186" t="s">
        <v>214</v>
      </c>
      <c r="D4186">
        <v>8</v>
      </c>
      <c r="E4186" t="s">
        <v>218</v>
      </c>
      <c r="F4186">
        <v>5.4</v>
      </c>
    </row>
    <row r="4187" spans="1:7" x14ac:dyDescent="0.25">
      <c r="A4187" s="1">
        <v>43671</v>
      </c>
      <c r="B4187" t="s">
        <v>256</v>
      </c>
      <c r="C4187" t="s">
        <v>214</v>
      </c>
      <c r="D4187">
        <v>8</v>
      </c>
      <c r="E4187" t="s">
        <v>219</v>
      </c>
      <c r="F4187">
        <v>19.100000000000001</v>
      </c>
      <c r="G4187" t="s">
        <v>216</v>
      </c>
    </row>
    <row r="4188" spans="1:7" x14ac:dyDescent="0.25">
      <c r="A4188" s="1">
        <v>43671</v>
      </c>
      <c r="B4188" t="s">
        <v>256</v>
      </c>
      <c r="C4188" t="s">
        <v>214</v>
      </c>
      <c r="D4188">
        <v>8</v>
      </c>
      <c r="E4188" t="s">
        <v>215</v>
      </c>
      <c r="F4188">
        <v>15.4</v>
      </c>
      <c r="G4188" t="s">
        <v>216</v>
      </c>
    </row>
    <row r="4189" spans="1:7" x14ac:dyDescent="0.25">
      <c r="A4189" s="1">
        <v>43671</v>
      </c>
      <c r="B4189" t="s">
        <v>256</v>
      </c>
      <c r="C4189" t="s">
        <v>214</v>
      </c>
      <c r="D4189">
        <v>8</v>
      </c>
      <c r="E4189" t="s">
        <v>215</v>
      </c>
      <c r="F4189">
        <v>14.5</v>
      </c>
      <c r="G4189" t="s">
        <v>216</v>
      </c>
    </row>
    <row r="4190" spans="1:7" x14ac:dyDescent="0.25">
      <c r="A4190" s="1">
        <v>43671</v>
      </c>
      <c r="B4190" t="s">
        <v>256</v>
      </c>
      <c r="C4190" t="s">
        <v>214</v>
      </c>
      <c r="D4190">
        <v>8</v>
      </c>
      <c r="E4190" t="s">
        <v>215</v>
      </c>
      <c r="F4190">
        <v>17.3</v>
      </c>
      <c r="G4190" t="s">
        <v>216</v>
      </c>
    </row>
    <row r="4191" spans="1:7" x14ac:dyDescent="0.25">
      <c r="A4191" s="1">
        <v>43671</v>
      </c>
      <c r="B4191" t="s">
        <v>256</v>
      </c>
      <c r="C4191" t="s">
        <v>214</v>
      </c>
      <c r="D4191">
        <v>8</v>
      </c>
      <c r="E4191" t="s">
        <v>215</v>
      </c>
      <c r="F4191">
        <v>17.600000000000001</v>
      </c>
      <c r="G4191" t="s">
        <v>216</v>
      </c>
    </row>
    <row r="4192" spans="1:7" x14ac:dyDescent="0.25">
      <c r="A4192" s="1">
        <v>43671</v>
      </c>
      <c r="B4192" t="s">
        <v>256</v>
      </c>
      <c r="C4192" t="s">
        <v>214</v>
      </c>
      <c r="D4192">
        <v>8</v>
      </c>
      <c r="E4192" t="s">
        <v>215</v>
      </c>
      <c r="F4192">
        <v>14.3</v>
      </c>
      <c r="G4192" t="s">
        <v>216</v>
      </c>
    </row>
    <row r="4193" spans="1:7" x14ac:dyDescent="0.25">
      <c r="A4193" s="1">
        <v>43671</v>
      </c>
      <c r="B4193" t="s">
        <v>256</v>
      </c>
      <c r="C4193" t="s">
        <v>214</v>
      </c>
      <c r="D4193">
        <v>8</v>
      </c>
      <c r="E4193" t="s">
        <v>215</v>
      </c>
      <c r="F4193">
        <v>4.3</v>
      </c>
    </row>
    <row r="4194" spans="1:7" x14ac:dyDescent="0.25">
      <c r="A4194" s="1">
        <v>43671</v>
      </c>
      <c r="B4194" t="s">
        <v>256</v>
      </c>
      <c r="C4194" t="s">
        <v>214</v>
      </c>
      <c r="D4194">
        <v>8</v>
      </c>
      <c r="E4194" t="s">
        <v>215</v>
      </c>
      <c r="F4194">
        <v>4.4000000000000004</v>
      </c>
    </row>
    <row r="4195" spans="1:7" x14ac:dyDescent="0.25">
      <c r="A4195" s="1">
        <v>43671</v>
      </c>
      <c r="B4195" t="s">
        <v>256</v>
      </c>
      <c r="C4195" t="s">
        <v>214</v>
      </c>
      <c r="D4195">
        <v>8</v>
      </c>
      <c r="E4195" t="s">
        <v>215</v>
      </c>
      <c r="F4195">
        <v>5.3</v>
      </c>
    </row>
    <row r="4196" spans="1:7" x14ac:dyDescent="0.25">
      <c r="A4196" s="1">
        <v>43671</v>
      </c>
      <c r="B4196" t="s">
        <v>256</v>
      </c>
      <c r="C4196" t="s">
        <v>214</v>
      </c>
      <c r="D4196">
        <v>8</v>
      </c>
      <c r="E4196" t="s">
        <v>215</v>
      </c>
      <c r="F4196">
        <v>10.9</v>
      </c>
      <c r="G4196" t="s">
        <v>216</v>
      </c>
    </row>
    <row r="4197" spans="1:7" x14ac:dyDescent="0.25">
      <c r="A4197" s="1">
        <v>43671</v>
      </c>
      <c r="B4197" t="s">
        <v>256</v>
      </c>
      <c r="C4197" t="s">
        <v>214</v>
      </c>
      <c r="D4197">
        <v>8</v>
      </c>
      <c r="E4197" t="s">
        <v>220</v>
      </c>
      <c r="F4197">
        <v>25.2</v>
      </c>
      <c r="G4197" t="s">
        <v>216</v>
      </c>
    </row>
    <row r="4198" spans="1:7" x14ac:dyDescent="0.25">
      <c r="A4198" s="1">
        <v>43671</v>
      </c>
      <c r="B4198" t="s">
        <v>256</v>
      </c>
      <c r="C4198" t="s">
        <v>214</v>
      </c>
      <c r="D4198">
        <v>9</v>
      </c>
      <c r="E4198" t="s">
        <v>219</v>
      </c>
      <c r="F4198">
        <v>17.5</v>
      </c>
    </row>
    <row r="4199" spans="1:7" x14ac:dyDescent="0.25">
      <c r="A4199" s="1">
        <v>43671</v>
      </c>
      <c r="B4199" t="s">
        <v>256</v>
      </c>
      <c r="C4199" t="s">
        <v>214</v>
      </c>
      <c r="D4199">
        <v>9</v>
      </c>
      <c r="E4199" t="s">
        <v>219</v>
      </c>
      <c r="F4199">
        <v>19</v>
      </c>
      <c r="G4199" t="s">
        <v>216</v>
      </c>
    </row>
    <row r="4200" spans="1:7" x14ac:dyDescent="0.25">
      <c r="A4200" s="1">
        <v>43671</v>
      </c>
      <c r="B4200" t="s">
        <v>256</v>
      </c>
      <c r="C4200" t="s">
        <v>214</v>
      </c>
      <c r="D4200">
        <v>9</v>
      </c>
      <c r="E4200" t="s">
        <v>219</v>
      </c>
      <c r="F4200">
        <v>21.2</v>
      </c>
      <c r="G4200" t="s">
        <v>217</v>
      </c>
    </row>
    <row r="4201" spans="1:7" x14ac:dyDescent="0.25">
      <c r="A4201" s="1">
        <v>43671</v>
      </c>
      <c r="B4201" t="s">
        <v>256</v>
      </c>
      <c r="C4201" t="s">
        <v>214</v>
      </c>
      <c r="D4201">
        <v>9</v>
      </c>
      <c r="E4201" t="s">
        <v>225</v>
      </c>
      <c r="F4201">
        <v>17</v>
      </c>
    </row>
    <row r="4202" spans="1:7" x14ac:dyDescent="0.25">
      <c r="A4202" s="1">
        <v>43671</v>
      </c>
      <c r="B4202" t="s">
        <v>256</v>
      </c>
      <c r="C4202" t="s">
        <v>214</v>
      </c>
      <c r="D4202">
        <v>9</v>
      </c>
      <c r="E4202" t="s">
        <v>225</v>
      </c>
      <c r="F4202">
        <v>16.3</v>
      </c>
    </row>
    <row r="4203" spans="1:7" x14ac:dyDescent="0.25">
      <c r="A4203" s="1">
        <v>43671</v>
      </c>
      <c r="B4203" t="s">
        <v>256</v>
      </c>
      <c r="C4203" t="s">
        <v>214</v>
      </c>
      <c r="D4203">
        <v>9</v>
      </c>
      <c r="E4203" t="s">
        <v>225</v>
      </c>
      <c r="F4203">
        <v>10.199999999999999</v>
      </c>
    </row>
    <row r="4204" spans="1:7" x14ac:dyDescent="0.25">
      <c r="A4204" s="1">
        <v>43671</v>
      </c>
      <c r="B4204" t="s">
        <v>256</v>
      </c>
      <c r="C4204" t="s">
        <v>214</v>
      </c>
      <c r="D4204">
        <v>9</v>
      </c>
      <c r="E4204" t="s">
        <v>225</v>
      </c>
      <c r="F4204">
        <v>12.9</v>
      </c>
    </row>
    <row r="4205" spans="1:7" x14ac:dyDescent="0.25">
      <c r="A4205" s="1">
        <v>43671</v>
      </c>
      <c r="B4205" t="s">
        <v>256</v>
      </c>
      <c r="C4205" t="s">
        <v>214</v>
      </c>
      <c r="D4205">
        <v>9</v>
      </c>
      <c r="E4205" t="s">
        <v>225</v>
      </c>
      <c r="F4205">
        <v>13.9</v>
      </c>
    </row>
    <row r="4206" spans="1:7" x14ac:dyDescent="0.25">
      <c r="A4206" s="1">
        <v>43671</v>
      </c>
      <c r="B4206" t="s">
        <v>256</v>
      </c>
      <c r="C4206" t="s">
        <v>214</v>
      </c>
      <c r="D4206">
        <v>9</v>
      </c>
      <c r="E4206" t="s">
        <v>225</v>
      </c>
      <c r="F4206">
        <v>14</v>
      </c>
    </row>
    <row r="4207" spans="1:7" x14ac:dyDescent="0.25">
      <c r="A4207" s="1">
        <v>43671</v>
      </c>
      <c r="B4207" t="s">
        <v>256</v>
      </c>
      <c r="C4207" t="s">
        <v>214</v>
      </c>
      <c r="D4207">
        <v>9</v>
      </c>
      <c r="E4207" t="s">
        <v>225</v>
      </c>
      <c r="F4207">
        <v>12.4</v>
      </c>
    </row>
    <row r="4208" spans="1:7" x14ac:dyDescent="0.25">
      <c r="A4208" s="1">
        <v>43671</v>
      </c>
      <c r="B4208" t="s">
        <v>256</v>
      </c>
      <c r="C4208" t="s">
        <v>214</v>
      </c>
      <c r="D4208">
        <v>9</v>
      </c>
      <c r="E4208" t="s">
        <v>225</v>
      </c>
      <c r="F4208">
        <v>11.7</v>
      </c>
    </row>
    <row r="4209" spans="1:7" x14ac:dyDescent="0.25">
      <c r="A4209" s="1">
        <v>43671</v>
      </c>
      <c r="B4209" t="s">
        <v>256</v>
      </c>
      <c r="C4209" t="s">
        <v>214</v>
      </c>
      <c r="D4209">
        <v>9</v>
      </c>
      <c r="E4209" t="s">
        <v>225</v>
      </c>
      <c r="F4209">
        <v>13.8</v>
      </c>
    </row>
    <row r="4210" spans="1:7" x14ac:dyDescent="0.25">
      <c r="A4210" s="1">
        <v>43671</v>
      </c>
      <c r="B4210" t="s">
        <v>256</v>
      </c>
      <c r="C4210" t="s">
        <v>214</v>
      </c>
      <c r="D4210">
        <v>9</v>
      </c>
      <c r="E4210" t="s">
        <v>225</v>
      </c>
      <c r="F4210">
        <v>9.4</v>
      </c>
    </row>
    <row r="4211" spans="1:7" x14ac:dyDescent="0.25">
      <c r="A4211" s="1">
        <v>43671</v>
      </c>
      <c r="B4211" t="s">
        <v>256</v>
      </c>
      <c r="C4211" t="s">
        <v>214</v>
      </c>
      <c r="D4211">
        <v>9</v>
      </c>
      <c r="E4211" t="s">
        <v>225</v>
      </c>
      <c r="F4211">
        <v>16.100000000000001</v>
      </c>
    </row>
    <row r="4212" spans="1:7" x14ac:dyDescent="0.25">
      <c r="A4212" s="1">
        <v>43671</v>
      </c>
      <c r="B4212" t="s">
        <v>256</v>
      </c>
      <c r="C4212" t="s">
        <v>214</v>
      </c>
      <c r="D4212">
        <v>9</v>
      </c>
      <c r="E4212" t="s">
        <v>225</v>
      </c>
      <c r="F4212">
        <v>8.3000000000000007</v>
      </c>
    </row>
    <row r="4213" spans="1:7" x14ac:dyDescent="0.25">
      <c r="A4213" s="1">
        <v>43671</v>
      </c>
      <c r="B4213" t="s">
        <v>256</v>
      </c>
      <c r="C4213" t="s">
        <v>214</v>
      </c>
      <c r="D4213">
        <v>9</v>
      </c>
      <c r="E4213" t="s">
        <v>215</v>
      </c>
      <c r="F4213">
        <v>11</v>
      </c>
      <c r="G4213" t="s">
        <v>217</v>
      </c>
    </row>
    <row r="4214" spans="1:7" x14ac:dyDescent="0.25">
      <c r="A4214" s="1">
        <v>43671</v>
      </c>
      <c r="B4214" t="s">
        <v>256</v>
      </c>
      <c r="C4214" t="s">
        <v>214</v>
      </c>
      <c r="D4214">
        <v>9</v>
      </c>
      <c r="E4214" t="s">
        <v>215</v>
      </c>
      <c r="F4214">
        <v>10.1</v>
      </c>
      <c r="G4214" t="s">
        <v>217</v>
      </c>
    </row>
    <row r="4215" spans="1:7" x14ac:dyDescent="0.25">
      <c r="A4215" s="1">
        <v>43671</v>
      </c>
      <c r="B4215" t="s">
        <v>256</v>
      </c>
      <c r="C4215" t="s">
        <v>214</v>
      </c>
      <c r="D4215">
        <v>9</v>
      </c>
      <c r="E4215" t="s">
        <v>215</v>
      </c>
      <c r="F4215">
        <v>15</v>
      </c>
      <c r="G4215" t="s">
        <v>216</v>
      </c>
    </row>
    <row r="4216" spans="1:7" x14ac:dyDescent="0.25">
      <c r="A4216" s="1">
        <v>43671</v>
      </c>
      <c r="B4216" t="s">
        <v>256</v>
      </c>
      <c r="C4216" t="s">
        <v>214</v>
      </c>
      <c r="D4216">
        <v>9</v>
      </c>
      <c r="E4216" t="s">
        <v>220</v>
      </c>
      <c r="F4216">
        <v>11.1</v>
      </c>
    </row>
    <row r="4217" spans="1:7" x14ac:dyDescent="0.25">
      <c r="A4217" s="1">
        <v>43671</v>
      </c>
      <c r="B4217" t="s">
        <v>256</v>
      </c>
      <c r="C4217" t="s">
        <v>214</v>
      </c>
      <c r="D4217">
        <v>10</v>
      </c>
      <c r="E4217" t="s">
        <v>218</v>
      </c>
      <c r="F4217">
        <v>15.2</v>
      </c>
    </row>
    <row r="4218" spans="1:7" x14ac:dyDescent="0.25">
      <c r="A4218" s="1">
        <v>43671</v>
      </c>
      <c r="B4218" t="s">
        <v>256</v>
      </c>
      <c r="C4218" t="s">
        <v>214</v>
      </c>
      <c r="D4218">
        <v>10</v>
      </c>
      <c r="E4218" t="s">
        <v>218</v>
      </c>
      <c r="F4218">
        <v>23.9</v>
      </c>
      <c r="G4218" t="s">
        <v>216</v>
      </c>
    </row>
    <row r="4219" spans="1:7" x14ac:dyDescent="0.25">
      <c r="A4219" s="1">
        <v>43671</v>
      </c>
      <c r="B4219" t="s">
        <v>256</v>
      </c>
      <c r="C4219" t="s">
        <v>214</v>
      </c>
      <c r="D4219">
        <v>10</v>
      </c>
      <c r="E4219" t="s">
        <v>225</v>
      </c>
      <c r="F4219">
        <v>10</v>
      </c>
    </row>
    <row r="4220" spans="1:7" x14ac:dyDescent="0.25">
      <c r="A4220" s="1">
        <v>43671</v>
      </c>
      <c r="B4220" t="s">
        <v>256</v>
      </c>
      <c r="C4220" t="s">
        <v>214</v>
      </c>
      <c r="D4220">
        <v>10</v>
      </c>
      <c r="E4220" t="s">
        <v>225</v>
      </c>
      <c r="F4220">
        <v>14.3</v>
      </c>
    </row>
    <row r="4221" spans="1:7" x14ac:dyDescent="0.25">
      <c r="A4221" s="1">
        <v>43671</v>
      </c>
      <c r="B4221" t="s">
        <v>256</v>
      </c>
      <c r="C4221" t="s">
        <v>214</v>
      </c>
      <c r="D4221">
        <v>10</v>
      </c>
      <c r="E4221" t="s">
        <v>225</v>
      </c>
      <c r="F4221">
        <v>14.4</v>
      </c>
    </row>
    <row r="4222" spans="1:7" x14ac:dyDescent="0.25">
      <c r="A4222" s="1">
        <v>43671</v>
      </c>
      <c r="B4222" t="s">
        <v>256</v>
      </c>
      <c r="C4222" t="s">
        <v>214</v>
      </c>
      <c r="D4222">
        <v>10</v>
      </c>
      <c r="E4222" t="s">
        <v>220</v>
      </c>
      <c r="F4222">
        <v>15.4</v>
      </c>
    </row>
    <row r="4223" spans="1:7" x14ac:dyDescent="0.25">
      <c r="A4223" s="1">
        <v>43671</v>
      </c>
      <c r="B4223" t="s">
        <v>256</v>
      </c>
      <c r="C4223" t="s">
        <v>214</v>
      </c>
      <c r="D4223">
        <v>10</v>
      </c>
      <c r="E4223" t="s">
        <v>220</v>
      </c>
      <c r="F4223">
        <v>17.3</v>
      </c>
    </row>
    <row r="4224" spans="1:7" x14ac:dyDescent="0.25">
      <c r="A4224" s="1">
        <v>43671</v>
      </c>
      <c r="B4224" t="s">
        <v>256</v>
      </c>
      <c r="C4224" t="s">
        <v>214</v>
      </c>
      <c r="D4224">
        <v>10</v>
      </c>
      <c r="E4224" t="s">
        <v>220</v>
      </c>
      <c r="F4224">
        <v>20</v>
      </c>
      <c r="G4224" t="s">
        <v>217</v>
      </c>
    </row>
    <row r="4225" spans="1:7" x14ac:dyDescent="0.25">
      <c r="A4225" s="1">
        <v>43671</v>
      </c>
      <c r="B4225" t="s">
        <v>256</v>
      </c>
      <c r="C4225" t="s">
        <v>214</v>
      </c>
      <c r="D4225">
        <v>10</v>
      </c>
      <c r="E4225" t="s">
        <v>220</v>
      </c>
      <c r="F4225">
        <v>18.8</v>
      </c>
      <c r="G4225" t="s">
        <v>216</v>
      </c>
    </row>
    <row r="4226" spans="1:7" x14ac:dyDescent="0.25">
      <c r="A4226" s="1">
        <v>43671</v>
      </c>
      <c r="B4226" t="s">
        <v>256</v>
      </c>
      <c r="C4226" t="s">
        <v>214</v>
      </c>
      <c r="D4226">
        <v>10</v>
      </c>
      <c r="E4226" t="s">
        <v>220</v>
      </c>
      <c r="F4226">
        <v>20.399999999999999</v>
      </c>
      <c r="G4226" t="s">
        <v>216</v>
      </c>
    </row>
    <row r="4227" spans="1:7" x14ac:dyDescent="0.25">
      <c r="A4227" s="1">
        <v>43671</v>
      </c>
      <c r="B4227" t="s">
        <v>256</v>
      </c>
      <c r="C4227" t="s">
        <v>214</v>
      </c>
      <c r="D4227">
        <v>10</v>
      </c>
      <c r="E4227" t="s">
        <v>220</v>
      </c>
      <c r="F4227">
        <v>23.9</v>
      </c>
      <c r="G4227" t="s">
        <v>216</v>
      </c>
    </row>
    <row r="4228" spans="1:7" x14ac:dyDescent="0.25">
      <c r="A4228" s="1">
        <v>43671</v>
      </c>
      <c r="B4228" t="s">
        <v>256</v>
      </c>
      <c r="C4228" t="s">
        <v>214</v>
      </c>
      <c r="D4228">
        <v>10</v>
      </c>
      <c r="E4228" t="s">
        <v>220</v>
      </c>
      <c r="F4228">
        <v>23.1</v>
      </c>
      <c r="G4228" t="s">
        <v>216</v>
      </c>
    </row>
    <row r="4229" spans="1:7" x14ac:dyDescent="0.25">
      <c r="A4229" s="1">
        <v>43671</v>
      </c>
      <c r="B4229" t="s">
        <v>256</v>
      </c>
      <c r="C4229" t="s">
        <v>214</v>
      </c>
      <c r="D4229">
        <v>10</v>
      </c>
      <c r="E4229" t="s">
        <v>220</v>
      </c>
      <c r="F4229">
        <v>20.2</v>
      </c>
      <c r="G4229" t="s">
        <v>216</v>
      </c>
    </row>
    <row r="4230" spans="1:7" x14ac:dyDescent="0.25">
      <c r="A4230" s="1">
        <v>43671</v>
      </c>
      <c r="B4230" t="s">
        <v>256</v>
      </c>
      <c r="C4230" t="s">
        <v>214</v>
      </c>
      <c r="D4230">
        <v>10</v>
      </c>
      <c r="E4230" t="s">
        <v>220</v>
      </c>
      <c r="F4230">
        <v>23</v>
      </c>
      <c r="G4230" t="s">
        <v>216</v>
      </c>
    </row>
    <row r="4231" spans="1:7" x14ac:dyDescent="0.25">
      <c r="A4231" s="1">
        <v>43671</v>
      </c>
      <c r="B4231" t="s">
        <v>256</v>
      </c>
      <c r="C4231" t="s">
        <v>214</v>
      </c>
      <c r="D4231">
        <v>10</v>
      </c>
      <c r="E4231" t="s">
        <v>220</v>
      </c>
      <c r="F4231">
        <v>20.9</v>
      </c>
      <c r="G4231" t="s">
        <v>216</v>
      </c>
    </row>
    <row r="4232" spans="1:7" x14ac:dyDescent="0.25">
      <c r="A4232" s="1">
        <v>43671</v>
      </c>
      <c r="B4232" t="s">
        <v>256</v>
      </c>
      <c r="C4232" t="s">
        <v>214</v>
      </c>
      <c r="D4232">
        <v>10</v>
      </c>
      <c r="E4232" t="s">
        <v>220</v>
      </c>
      <c r="F4232">
        <v>18</v>
      </c>
      <c r="G4232" t="s">
        <v>216</v>
      </c>
    </row>
    <row r="4233" spans="1:7" x14ac:dyDescent="0.25">
      <c r="A4233" s="1">
        <v>43671</v>
      </c>
      <c r="B4233" t="s">
        <v>256</v>
      </c>
      <c r="C4233" t="s">
        <v>214</v>
      </c>
      <c r="D4233">
        <v>10</v>
      </c>
      <c r="E4233" t="s">
        <v>220</v>
      </c>
      <c r="F4233">
        <v>16.899999999999999</v>
      </c>
    </row>
    <row r="4234" spans="1:7" x14ac:dyDescent="0.25">
      <c r="A4234" s="1">
        <v>43671</v>
      </c>
      <c r="B4234" t="s">
        <v>256</v>
      </c>
      <c r="C4234" t="s">
        <v>214</v>
      </c>
      <c r="D4234">
        <v>10</v>
      </c>
      <c r="E4234" t="s">
        <v>220</v>
      </c>
      <c r="F4234">
        <v>29.4</v>
      </c>
      <c r="G4234" t="s">
        <v>216</v>
      </c>
    </row>
    <row r="4235" spans="1:7" x14ac:dyDescent="0.25">
      <c r="A4235" s="1">
        <v>43671</v>
      </c>
      <c r="B4235" t="s">
        <v>256</v>
      </c>
      <c r="C4235" t="s">
        <v>214</v>
      </c>
      <c r="D4235">
        <v>10</v>
      </c>
      <c r="E4235" t="s">
        <v>220</v>
      </c>
      <c r="F4235">
        <v>21.3</v>
      </c>
      <c r="G4235" t="s">
        <v>216</v>
      </c>
    </row>
    <row r="4236" spans="1:7" x14ac:dyDescent="0.25">
      <c r="A4236" s="1">
        <v>43671</v>
      </c>
      <c r="B4236" t="s">
        <v>256</v>
      </c>
      <c r="C4236" t="s">
        <v>214</v>
      </c>
      <c r="D4236">
        <v>10</v>
      </c>
      <c r="E4236" t="s">
        <v>220</v>
      </c>
      <c r="F4236">
        <v>27.7</v>
      </c>
      <c r="G4236" t="s">
        <v>216</v>
      </c>
    </row>
    <row r="4237" spans="1:7" x14ac:dyDescent="0.25">
      <c r="A4237" s="1">
        <v>43671</v>
      </c>
      <c r="B4237" t="s">
        <v>256</v>
      </c>
      <c r="C4237" t="s">
        <v>214</v>
      </c>
      <c r="D4237">
        <v>10</v>
      </c>
      <c r="E4237" t="s">
        <v>220</v>
      </c>
      <c r="F4237">
        <v>24</v>
      </c>
      <c r="G4237" t="s">
        <v>216</v>
      </c>
    </row>
    <row r="4238" spans="1:7" x14ac:dyDescent="0.25">
      <c r="A4238" s="1">
        <v>43671</v>
      </c>
      <c r="B4238" t="s">
        <v>256</v>
      </c>
      <c r="C4238" t="s">
        <v>214</v>
      </c>
      <c r="D4238">
        <v>10</v>
      </c>
      <c r="E4238" t="s">
        <v>220</v>
      </c>
      <c r="F4238">
        <v>25.1</v>
      </c>
      <c r="G4238" t="s">
        <v>216</v>
      </c>
    </row>
    <row r="4239" spans="1:7" x14ac:dyDescent="0.25">
      <c r="A4239" s="1">
        <v>43671</v>
      </c>
      <c r="B4239" t="s">
        <v>256</v>
      </c>
      <c r="C4239" t="s">
        <v>214</v>
      </c>
      <c r="D4239">
        <v>10</v>
      </c>
      <c r="E4239" t="s">
        <v>220</v>
      </c>
      <c r="F4239">
        <v>20.2</v>
      </c>
      <c r="G4239" t="s">
        <v>216</v>
      </c>
    </row>
    <row r="4240" spans="1:7" x14ac:dyDescent="0.25">
      <c r="A4240" s="1">
        <v>43671</v>
      </c>
      <c r="B4240" t="s">
        <v>256</v>
      </c>
      <c r="C4240" t="s">
        <v>214</v>
      </c>
      <c r="D4240">
        <v>10</v>
      </c>
      <c r="E4240" t="s">
        <v>220</v>
      </c>
      <c r="F4240">
        <v>26.7</v>
      </c>
      <c r="G4240" t="s">
        <v>216</v>
      </c>
    </row>
    <row r="4241" spans="1:7" x14ac:dyDescent="0.25">
      <c r="A4241" s="1">
        <v>43671</v>
      </c>
      <c r="B4241" t="s">
        <v>256</v>
      </c>
      <c r="C4241" t="s">
        <v>214</v>
      </c>
      <c r="D4241">
        <v>10</v>
      </c>
      <c r="E4241" t="s">
        <v>220</v>
      </c>
      <c r="F4241">
        <v>24.8</v>
      </c>
      <c r="G4241" t="s">
        <v>216</v>
      </c>
    </row>
    <row r="4242" spans="1:7" x14ac:dyDescent="0.25">
      <c r="A4242" s="1">
        <v>43671</v>
      </c>
      <c r="B4242" t="s">
        <v>256</v>
      </c>
      <c r="C4242" t="s">
        <v>214</v>
      </c>
      <c r="D4242">
        <v>10</v>
      </c>
      <c r="E4242" t="s">
        <v>220</v>
      </c>
      <c r="F4242">
        <v>16.5</v>
      </c>
    </row>
    <row r="4243" spans="1:7" x14ac:dyDescent="0.25">
      <c r="A4243" s="1">
        <v>43671</v>
      </c>
      <c r="B4243" t="s">
        <v>256</v>
      </c>
      <c r="C4243" t="s">
        <v>214</v>
      </c>
      <c r="D4243">
        <v>10</v>
      </c>
      <c r="E4243" t="s">
        <v>220</v>
      </c>
      <c r="F4243">
        <v>16</v>
      </c>
    </row>
    <row r="4244" spans="1:7" x14ac:dyDescent="0.25">
      <c r="A4244" s="1">
        <v>43671</v>
      </c>
      <c r="B4244" t="s">
        <v>256</v>
      </c>
      <c r="C4244" t="s">
        <v>214</v>
      </c>
      <c r="D4244">
        <v>10</v>
      </c>
      <c r="E4244" t="s">
        <v>220</v>
      </c>
      <c r="F4244">
        <v>31.2</v>
      </c>
      <c r="G4244" t="s">
        <v>216</v>
      </c>
    </row>
    <row r="4245" spans="1:7" x14ac:dyDescent="0.25">
      <c r="A4245" s="1">
        <v>43671</v>
      </c>
      <c r="B4245" t="s">
        <v>256</v>
      </c>
      <c r="C4245" t="s">
        <v>214</v>
      </c>
      <c r="D4245">
        <v>10</v>
      </c>
      <c r="E4245" t="s">
        <v>220</v>
      </c>
      <c r="F4245">
        <v>33.799999999999997</v>
      </c>
      <c r="G4245" t="s">
        <v>216</v>
      </c>
    </row>
    <row r="4246" spans="1:7" x14ac:dyDescent="0.25">
      <c r="A4246" s="1">
        <v>43671</v>
      </c>
      <c r="B4246" t="s">
        <v>256</v>
      </c>
      <c r="C4246" t="s">
        <v>214</v>
      </c>
      <c r="D4246">
        <v>10</v>
      </c>
      <c r="E4246" t="s">
        <v>220</v>
      </c>
      <c r="F4246">
        <v>17.100000000000001</v>
      </c>
    </row>
    <row r="4247" spans="1:7" x14ac:dyDescent="0.25">
      <c r="A4247" s="1">
        <v>43671</v>
      </c>
      <c r="B4247" t="s">
        <v>256</v>
      </c>
      <c r="C4247" t="s">
        <v>214</v>
      </c>
      <c r="D4247">
        <v>10</v>
      </c>
      <c r="E4247" t="s">
        <v>220</v>
      </c>
      <c r="F4247">
        <v>11.6</v>
      </c>
    </row>
    <row r="4248" spans="1:7" x14ac:dyDescent="0.25">
      <c r="A4248" s="1">
        <v>43671</v>
      </c>
      <c r="B4248" t="s">
        <v>256</v>
      </c>
      <c r="C4248" t="s">
        <v>214</v>
      </c>
      <c r="D4248">
        <v>10</v>
      </c>
      <c r="E4248" t="s">
        <v>220</v>
      </c>
      <c r="F4248">
        <v>25.7</v>
      </c>
      <c r="G4248" t="s">
        <v>216</v>
      </c>
    </row>
    <row r="4249" spans="1:7" x14ac:dyDescent="0.25">
      <c r="A4249" s="1">
        <v>43671</v>
      </c>
      <c r="B4249" t="s">
        <v>256</v>
      </c>
      <c r="C4249" t="s">
        <v>214</v>
      </c>
      <c r="D4249">
        <v>10</v>
      </c>
      <c r="E4249" t="s">
        <v>220</v>
      </c>
      <c r="F4249">
        <v>24.7</v>
      </c>
      <c r="G4249" t="s">
        <v>217</v>
      </c>
    </row>
    <row r="4250" spans="1:7" x14ac:dyDescent="0.25">
      <c r="A4250" s="1">
        <v>43671</v>
      </c>
      <c r="B4250" t="s">
        <v>256</v>
      </c>
      <c r="C4250" t="s">
        <v>214</v>
      </c>
      <c r="D4250">
        <v>10</v>
      </c>
      <c r="E4250" t="s">
        <v>220</v>
      </c>
      <c r="F4250">
        <v>29.6</v>
      </c>
      <c r="G4250" t="s">
        <v>217</v>
      </c>
    </row>
    <row r="4251" spans="1:7" x14ac:dyDescent="0.25">
      <c r="A4251" s="1">
        <v>43671</v>
      </c>
      <c r="B4251" t="s">
        <v>256</v>
      </c>
      <c r="C4251" t="s">
        <v>214</v>
      </c>
      <c r="D4251">
        <v>11</v>
      </c>
      <c r="E4251" t="s">
        <v>225</v>
      </c>
      <c r="F4251">
        <v>10.9</v>
      </c>
    </row>
    <row r="4252" spans="1:7" x14ac:dyDescent="0.25">
      <c r="A4252" s="1">
        <v>43671</v>
      </c>
      <c r="B4252" t="s">
        <v>256</v>
      </c>
      <c r="C4252" t="s">
        <v>214</v>
      </c>
      <c r="D4252">
        <v>11</v>
      </c>
      <c r="E4252" t="s">
        <v>225</v>
      </c>
      <c r="F4252">
        <v>15.6</v>
      </c>
    </row>
    <row r="4253" spans="1:7" x14ac:dyDescent="0.25">
      <c r="A4253" s="1">
        <v>43671</v>
      </c>
      <c r="B4253" t="s">
        <v>256</v>
      </c>
      <c r="C4253" t="s">
        <v>214</v>
      </c>
      <c r="D4253">
        <v>11</v>
      </c>
      <c r="E4253" t="s">
        <v>225</v>
      </c>
      <c r="F4253">
        <v>12.3</v>
      </c>
    </row>
    <row r="4254" spans="1:7" x14ac:dyDescent="0.25">
      <c r="A4254" s="1">
        <v>43671</v>
      </c>
      <c r="B4254" t="s">
        <v>256</v>
      </c>
      <c r="C4254" t="s">
        <v>214</v>
      </c>
      <c r="D4254">
        <v>11</v>
      </c>
      <c r="E4254" t="s">
        <v>225</v>
      </c>
      <c r="F4254">
        <v>10.1</v>
      </c>
    </row>
    <row r="4255" spans="1:7" x14ac:dyDescent="0.25">
      <c r="A4255" s="1">
        <v>43671</v>
      </c>
      <c r="B4255" t="s">
        <v>256</v>
      </c>
      <c r="C4255" t="s">
        <v>214</v>
      </c>
      <c r="D4255">
        <v>11</v>
      </c>
      <c r="E4255" t="s">
        <v>225</v>
      </c>
      <c r="F4255">
        <v>15</v>
      </c>
    </row>
    <row r="4256" spans="1:7" x14ac:dyDescent="0.25">
      <c r="A4256" s="1">
        <v>43671</v>
      </c>
      <c r="B4256" t="s">
        <v>256</v>
      </c>
      <c r="C4256" t="s">
        <v>214</v>
      </c>
      <c r="D4256">
        <v>11</v>
      </c>
      <c r="E4256" t="s">
        <v>225</v>
      </c>
      <c r="F4256">
        <v>9.6</v>
      </c>
    </row>
    <row r="4257" spans="1:7" x14ac:dyDescent="0.25">
      <c r="A4257" s="1">
        <v>43671</v>
      </c>
      <c r="B4257" t="s">
        <v>256</v>
      </c>
      <c r="C4257" t="s">
        <v>214</v>
      </c>
      <c r="D4257">
        <v>11</v>
      </c>
      <c r="E4257" t="s">
        <v>225</v>
      </c>
      <c r="F4257">
        <v>9.4</v>
      </c>
    </row>
    <row r="4258" spans="1:7" x14ac:dyDescent="0.25">
      <c r="A4258" s="1">
        <v>43671</v>
      </c>
      <c r="B4258" t="s">
        <v>256</v>
      </c>
      <c r="C4258" t="s">
        <v>214</v>
      </c>
      <c r="D4258">
        <v>11</v>
      </c>
      <c r="E4258" t="s">
        <v>225</v>
      </c>
      <c r="F4258">
        <v>9.1</v>
      </c>
    </row>
    <row r="4259" spans="1:7" x14ac:dyDescent="0.25">
      <c r="A4259" s="1">
        <v>43671</v>
      </c>
      <c r="B4259" t="s">
        <v>256</v>
      </c>
      <c r="C4259" t="s">
        <v>214</v>
      </c>
      <c r="D4259">
        <v>11</v>
      </c>
      <c r="E4259" t="s">
        <v>225</v>
      </c>
      <c r="F4259">
        <v>10.9</v>
      </c>
    </row>
    <row r="4260" spans="1:7" x14ac:dyDescent="0.25">
      <c r="A4260" s="1">
        <v>43671</v>
      </c>
      <c r="B4260" t="s">
        <v>256</v>
      </c>
      <c r="C4260" t="s">
        <v>214</v>
      </c>
      <c r="D4260">
        <v>11</v>
      </c>
      <c r="E4260" t="s">
        <v>225</v>
      </c>
      <c r="F4260">
        <v>7.8</v>
      </c>
    </row>
    <row r="4261" spans="1:7" x14ac:dyDescent="0.25">
      <c r="A4261" s="1">
        <v>43671</v>
      </c>
      <c r="B4261" t="s">
        <v>256</v>
      </c>
      <c r="C4261" t="s">
        <v>214</v>
      </c>
      <c r="D4261">
        <v>11</v>
      </c>
      <c r="E4261" t="s">
        <v>225</v>
      </c>
      <c r="F4261">
        <v>9.4</v>
      </c>
    </row>
    <row r="4262" spans="1:7" x14ac:dyDescent="0.25">
      <c r="A4262" s="1">
        <v>43671</v>
      </c>
      <c r="B4262" t="s">
        <v>256</v>
      </c>
      <c r="C4262" t="s">
        <v>214</v>
      </c>
      <c r="D4262">
        <v>11</v>
      </c>
      <c r="E4262" t="s">
        <v>225</v>
      </c>
      <c r="F4262">
        <v>8.6999999999999993</v>
      </c>
    </row>
    <row r="4263" spans="1:7" x14ac:dyDescent="0.25">
      <c r="A4263" s="1">
        <v>43671</v>
      </c>
      <c r="B4263" t="s">
        <v>256</v>
      </c>
      <c r="C4263" t="s">
        <v>214</v>
      </c>
      <c r="D4263">
        <v>11</v>
      </c>
      <c r="E4263" t="s">
        <v>225</v>
      </c>
      <c r="F4263">
        <v>10</v>
      </c>
    </row>
    <row r="4264" spans="1:7" x14ac:dyDescent="0.25">
      <c r="A4264" s="1">
        <v>43671</v>
      </c>
      <c r="B4264" t="s">
        <v>256</v>
      </c>
      <c r="C4264" t="s">
        <v>214</v>
      </c>
      <c r="D4264">
        <v>11</v>
      </c>
      <c r="E4264" t="s">
        <v>225</v>
      </c>
      <c r="F4264">
        <v>11.1</v>
      </c>
    </row>
    <row r="4265" spans="1:7" x14ac:dyDescent="0.25">
      <c r="A4265" s="1">
        <v>43671</v>
      </c>
      <c r="B4265" t="s">
        <v>256</v>
      </c>
      <c r="C4265" t="s">
        <v>214</v>
      </c>
      <c r="D4265">
        <v>11</v>
      </c>
      <c r="E4265" t="s">
        <v>225</v>
      </c>
      <c r="F4265">
        <v>11.8</v>
      </c>
    </row>
    <row r="4266" spans="1:7" x14ac:dyDescent="0.25">
      <c r="A4266" s="1">
        <v>43671</v>
      </c>
      <c r="B4266" t="s">
        <v>256</v>
      </c>
      <c r="C4266" t="s">
        <v>214</v>
      </c>
      <c r="D4266">
        <v>11</v>
      </c>
      <c r="E4266" t="s">
        <v>225</v>
      </c>
      <c r="F4266">
        <v>12.3</v>
      </c>
    </row>
    <row r="4267" spans="1:7" x14ac:dyDescent="0.25">
      <c r="A4267" s="1">
        <v>43671</v>
      </c>
      <c r="B4267" t="s">
        <v>256</v>
      </c>
      <c r="C4267" t="s">
        <v>214</v>
      </c>
      <c r="D4267">
        <v>11</v>
      </c>
      <c r="E4267" t="s">
        <v>225</v>
      </c>
      <c r="F4267">
        <v>11.2</v>
      </c>
    </row>
    <row r="4268" spans="1:7" x14ac:dyDescent="0.25">
      <c r="A4268" s="1">
        <v>43671</v>
      </c>
      <c r="B4268" t="s">
        <v>256</v>
      </c>
      <c r="C4268" t="s">
        <v>214</v>
      </c>
      <c r="D4268">
        <v>11</v>
      </c>
      <c r="E4268" t="s">
        <v>215</v>
      </c>
      <c r="F4268">
        <v>12.2</v>
      </c>
      <c r="G4268" t="s">
        <v>216</v>
      </c>
    </row>
    <row r="4269" spans="1:7" x14ac:dyDescent="0.25">
      <c r="A4269" s="1">
        <v>43671</v>
      </c>
      <c r="B4269" t="s">
        <v>256</v>
      </c>
      <c r="C4269" t="s">
        <v>214</v>
      </c>
      <c r="D4269">
        <v>11</v>
      </c>
      <c r="E4269" t="s">
        <v>226</v>
      </c>
      <c r="F4269">
        <v>23.2</v>
      </c>
      <c r="G4269" t="s">
        <v>216</v>
      </c>
    </row>
    <row r="4270" spans="1:7" x14ac:dyDescent="0.25">
      <c r="A4270" s="1">
        <v>43671</v>
      </c>
      <c r="B4270" t="s">
        <v>256</v>
      </c>
      <c r="C4270" t="s">
        <v>214</v>
      </c>
      <c r="D4270">
        <v>11</v>
      </c>
      <c r="E4270" t="s">
        <v>226</v>
      </c>
      <c r="F4270">
        <v>7.4</v>
      </c>
      <c r="G4270" t="s">
        <v>216</v>
      </c>
    </row>
    <row r="4271" spans="1:7" x14ac:dyDescent="0.25">
      <c r="A4271" s="1">
        <v>43671</v>
      </c>
      <c r="B4271" t="s">
        <v>256</v>
      </c>
      <c r="C4271" t="s">
        <v>214</v>
      </c>
      <c r="D4271">
        <v>11</v>
      </c>
      <c r="E4271" t="s">
        <v>226</v>
      </c>
      <c r="F4271">
        <v>8.1</v>
      </c>
      <c r="G4271" t="s">
        <v>216</v>
      </c>
    </row>
    <row r="4272" spans="1:7" x14ac:dyDescent="0.25">
      <c r="A4272" s="1">
        <v>43671</v>
      </c>
      <c r="B4272" t="s">
        <v>256</v>
      </c>
      <c r="C4272" t="s">
        <v>214</v>
      </c>
      <c r="D4272">
        <v>12</v>
      </c>
      <c r="E4272" t="s">
        <v>218</v>
      </c>
      <c r="F4272">
        <v>31.8</v>
      </c>
      <c r="G4272" t="s">
        <v>216</v>
      </c>
    </row>
    <row r="4273" spans="1:7" x14ac:dyDescent="0.25">
      <c r="A4273" s="1">
        <v>43671</v>
      </c>
      <c r="B4273" t="s">
        <v>256</v>
      </c>
      <c r="C4273" t="s">
        <v>214</v>
      </c>
      <c r="D4273">
        <v>12</v>
      </c>
      <c r="E4273" t="s">
        <v>218</v>
      </c>
      <c r="F4273">
        <v>17.7</v>
      </c>
      <c r="G4273" t="s">
        <v>216</v>
      </c>
    </row>
    <row r="4274" spans="1:7" x14ac:dyDescent="0.25">
      <c r="A4274" s="1">
        <v>43671</v>
      </c>
      <c r="B4274" t="s">
        <v>256</v>
      </c>
      <c r="C4274" t="s">
        <v>214</v>
      </c>
      <c r="D4274">
        <v>12</v>
      </c>
      <c r="E4274" t="s">
        <v>218</v>
      </c>
      <c r="F4274">
        <v>17.7</v>
      </c>
      <c r="G4274" t="s">
        <v>216</v>
      </c>
    </row>
    <row r="4275" spans="1:7" x14ac:dyDescent="0.25">
      <c r="A4275" s="1">
        <v>43671</v>
      </c>
      <c r="B4275" t="s">
        <v>256</v>
      </c>
      <c r="C4275" t="s">
        <v>214</v>
      </c>
      <c r="D4275">
        <v>12</v>
      </c>
      <c r="E4275" t="s">
        <v>218</v>
      </c>
      <c r="F4275">
        <v>10.3</v>
      </c>
    </row>
    <row r="4276" spans="1:7" x14ac:dyDescent="0.25">
      <c r="A4276" s="1">
        <v>43671</v>
      </c>
      <c r="B4276" t="s">
        <v>256</v>
      </c>
      <c r="C4276" t="s">
        <v>214</v>
      </c>
      <c r="D4276">
        <v>12</v>
      </c>
      <c r="E4276" t="s">
        <v>218</v>
      </c>
      <c r="F4276">
        <v>14.8</v>
      </c>
    </row>
    <row r="4277" spans="1:7" x14ac:dyDescent="0.25">
      <c r="A4277" s="1">
        <v>43671</v>
      </c>
      <c r="B4277" t="s">
        <v>256</v>
      </c>
      <c r="C4277" t="s">
        <v>214</v>
      </c>
      <c r="D4277">
        <v>12</v>
      </c>
      <c r="E4277" t="s">
        <v>218</v>
      </c>
      <c r="F4277">
        <v>23.1</v>
      </c>
      <c r="G4277" t="s">
        <v>216</v>
      </c>
    </row>
    <row r="4278" spans="1:7" x14ac:dyDescent="0.25">
      <c r="A4278" s="1">
        <v>43671</v>
      </c>
      <c r="B4278" t="s">
        <v>256</v>
      </c>
      <c r="C4278" t="s">
        <v>214</v>
      </c>
      <c r="D4278">
        <v>12</v>
      </c>
      <c r="E4278" t="s">
        <v>218</v>
      </c>
      <c r="F4278">
        <v>14.3</v>
      </c>
    </row>
    <row r="4279" spans="1:7" x14ac:dyDescent="0.25">
      <c r="A4279" s="1">
        <v>43671</v>
      </c>
      <c r="B4279" t="s">
        <v>256</v>
      </c>
      <c r="C4279" t="s">
        <v>214</v>
      </c>
      <c r="D4279">
        <v>12</v>
      </c>
      <c r="E4279" t="s">
        <v>218</v>
      </c>
      <c r="F4279">
        <v>9.6</v>
      </c>
    </row>
    <row r="4280" spans="1:7" x14ac:dyDescent="0.25">
      <c r="A4280" s="1">
        <v>43671</v>
      </c>
      <c r="B4280" t="s">
        <v>256</v>
      </c>
      <c r="C4280" t="s">
        <v>214</v>
      </c>
      <c r="D4280">
        <v>12</v>
      </c>
      <c r="E4280" t="s">
        <v>218</v>
      </c>
      <c r="F4280">
        <v>11.8</v>
      </c>
    </row>
    <row r="4281" spans="1:7" x14ac:dyDescent="0.25">
      <c r="A4281" s="1">
        <v>43671</v>
      </c>
      <c r="B4281" t="s">
        <v>256</v>
      </c>
      <c r="C4281" t="s">
        <v>214</v>
      </c>
      <c r="D4281">
        <v>12</v>
      </c>
      <c r="E4281" t="s">
        <v>218</v>
      </c>
      <c r="F4281">
        <v>17</v>
      </c>
      <c r="G4281" t="s">
        <v>217</v>
      </c>
    </row>
    <row r="4282" spans="1:7" x14ac:dyDescent="0.25">
      <c r="A4282" s="1">
        <v>43671</v>
      </c>
      <c r="B4282" t="s">
        <v>256</v>
      </c>
      <c r="C4282" t="s">
        <v>214</v>
      </c>
      <c r="D4282">
        <v>12</v>
      </c>
      <c r="E4282" t="s">
        <v>218</v>
      </c>
      <c r="F4282">
        <v>18.7</v>
      </c>
      <c r="G4282" t="s">
        <v>216</v>
      </c>
    </row>
    <row r="4283" spans="1:7" x14ac:dyDescent="0.25">
      <c r="A4283" s="1">
        <v>43671</v>
      </c>
      <c r="B4283" t="s">
        <v>256</v>
      </c>
      <c r="C4283" t="s">
        <v>214</v>
      </c>
      <c r="D4283">
        <v>12</v>
      </c>
      <c r="E4283" t="s">
        <v>218</v>
      </c>
      <c r="F4283">
        <v>13.7</v>
      </c>
    </row>
    <row r="4284" spans="1:7" x14ac:dyDescent="0.25">
      <c r="A4284" s="1">
        <v>43671</v>
      </c>
      <c r="B4284" t="s">
        <v>256</v>
      </c>
      <c r="C4284" t="s">
        <v>214</v>
      </c>
      <c r="D4284">
        <v>12</v>
      </c>
      <c r="E4284" t="s">
        <v>218</v>
      </c>
      <c r="F4284">
        <v>14.4</v>
      </c>
    </row>
    <row r="4285" spans="1:7" x14ac:dyDescent="0.25">
      <c r="A4285" s="1">
        <v>43671</v>
      </c>
      <c r="B4285" t="s">
        <v>256</v>
      </c>
      <c r="C4285" t="s">
        <v>214</v>
      </c>
      <c r="D4285">
        <v>12</v>
      </c>
      <c r="E4285" t="s">
        <v>218</v>
      </c>
      <c r="F4285">
        <v>9.1999999999999993</v>
      </c>
    </row>
    <row r="4286" spans="1:7" x14ac:dyDescent="0.25">
      <c r="A4286" s="1">
        <v>43671</v>
      </c>
      <c r="B4286" t="s">
        <v>256</v>
      </c>
      <c r="C4286" t="s">
        <v>214</v>
      </c>
      <c r="D4286">
        <v>12</v>
      </c>
      <c r="E4286" t="s">
        <v>218</v>
      </c>
      <c r="F4286">
        <v>16</v>
      </c>
    </row>
    <row r="4287" spans="1:7" x14ac:dyDescent="0.25">
      <c r="A4287" s="1">
        <v>43671</v>
      </c>
      <c r="B4287" t="s">
        <v>256</v>
      </c>
      <c r="C4287" t="s">
        <v>214</v>
      </c>
      <c r="D4287">
        <v>12</v>
      </c>
      <c r="E4287" t="s">
        <v>218</v>
      </c>
      <c r="F4287">
        <v>12.3</v>
      </c>
    </row>
    <row r="4288" spans="1:7" x14ac:dyDescent="0.25">
      <c r="A4288" s="1">
        <v>43671</v>
      </c>
      <c r="B4288" t="s">
        <v>256</v>
      </c>
      <c r="C4288" t="s">
        <v>214</v>
      </c>
      <c r="D4288">
        <v>12</v>
      </c>
      <c r="E4288" t="s">
        <v>218</v>
      </c>
      <c r="F4288">
        <v>21.3</v>
      </c>
      <c r="G4288" t="s">
        <v>216</v>
      </c>
    </row>
    <row r="4289" spans="1:7" x14ac:dyDescent="0.25">
      <c r="A4289" s="1">
        <v>43671</v>
      </c>
      <c r="B4289" t="s">
        <v>256</v>
      </c>
      <c r="C4289" t="s">
        <v>214</v>
      </c>
      <c r="D4289">
        <v>12</v>
      </c>
      <c r="E4289" t="s">
        <v>218</v>
      </c>
      <c r="F4289">
        <v>11.5</v>
      </c>
    </row>
    <row r="4290" spans="1:7" x14ac:dyDescent="0.25">
      <c r="A4290" s="1">
        <v>43671</v>
      </c>
      <c r="B4290" t="s">
        <v>256</v>
      </c>
      <c r="C4290" t="s">
        <v>214</v>
      </c>
      <c r="D4290">
        <v>12</v>
      </c>
      <c r="E4290" t="s">
        <v>218</v>
      </c>
      <c r="F4290">
        <v>8</v>
      </c>
    </row>
    <row r="4291" spans="1:7" x14ac:dyDescent="0.25">
      <c r="A4291" s="1">
        <v>43671</v>
      </c>
      <c r="B4291" t="s">
        <v>256</v>
      </c>
      <c r="C4291" t="s">
        <v>214</v>
      </c>
      <c r="D4291">
        <v>12</v>
      </c>
      <c r="E4291" t="s">
        <v>218</v>
      </c>
      <c r="F4291">
        <v>10.1</v>
      </c>
    </row>
    <row r="4292" spans="1:7" x14ac:dyDescent="0.25">
      <c r="A4292" s="1">
        <v>43671</v>
      </c>
      <c r="B4292" t="s">
        <v>256</v>
      </c>
      <c r="C4292" t="s">
        <v>214</v>
      </c>
      <c r="D4292">
        <v>12</v>
      </c>
      <c r="E4292" t="s">
        <v>220</v>
      </c>
      <c r="F4292">
        <v>21</v>
      </c>
      <c r="G4292" t="s">
        <v>216</v>
      </c>
    </row>
    <row r="4293" spans="1:7" x14ac:dyDescent="0.25">
      <c r="A4293" s="1">
        <v>43671</v>
      </c>
      <c r="B4293" t="s">
        <v>256</v>
      </c>
      <c r="C4293" t="s">
        <v>214</v>
      </c>
      <c r="D4293">
        <v>12</v>
      </c>
      <c r="E4293" t="s">
        <v>220</v>
      </c>
      <c r="F4293">
        <v>17</v>
      </c>
    </row>
    <row r="4294" spans="1:7" x14ac:dyDescent="0.25">
      <c r="A4294" s="1">
        <v>43671</v>
      </c>
      <c r="B4294" t="s">
        <v>256</v>
      </c>
      <c r="C4294" t="s">
        <v>214</v>
      </c>
      <c r="D4294">
        <v>12</v>
      </c>
      <c r="E4294" t="s">
        <v>220</v>
      </c>
      <c r="F4294">
        <v>11</v>
      </c>
    </row>
    <row r="4295" spans="1:7" x14ac:dyDescent="0.25">
      <c r="A4295" s="1">
        <v>43671</v>
      </c>
      <c r="B4295" t="s">
        <v>256</v>
      </c>
      <c r="C4295" t="s">
        <v>214</v>
      </c>
      <c r="D4295">
        <v>12</v>
      </c>
      <c r="E4295" t="s">
        <v>215</v>
      </c>
      <c r="F4295">
        <v>15.2</v>
      </c>
      <c r="G4295" t="s">
        <v>216</v>
      </c>
    </row>
    <row r="4296" spans="1:7" x14ac:dyDescent="0.25">
      <c r="A4296" s="1">
        <v>43671</v>
      </c>
      <c r="B4296" t="s">
        <v>256</v>
      </c>
      <c r="C4296" t="s">
        <v>214</v>
      </c>
      <c r="D4296">
        <v>12</v>
      </c>
      <c r="E4296" t="s">
        <v>215</v>
      </c>
      <c r="F4296">
        <v>16.899999999999999</v>
      </c>
      <c r="G4296" t="s">
        <v>216</v>
      </c>
    </row>
    <row r="4297" spans="1:7" x14ac:dyDescent="0.25">
      <c r="A4297" s="1">
        <v>43671</v>
      </c>
      <c r="B4297" t="s">
        <v>256</v>
      </c>
      <c r="C4297" t="s">
        <v>214</v>
      </c>
      <c r="D4297">
        <v>12</v>
      </c>
      <c r="E4297" t="s">
        <v>215</v>
      </c>
      <c r="F4297">
        <v>11.3</v>
      </c>
      <c r="G4297" t="s">
        <v>216</v>
      </c>
    </row>
    <row r="4298" spans="1:7" x14ac:dyDescent="0.25">
      <c r="A4298" s="1">
        <v>43671</v>
      </c>
      <c r="B4298" t="s">
        <v>256</v>
      </c>
      <c r="C4298" t="s">
        <v>214</v>
      </c>
      <c r="D4298">
        <v>12</v>
      </c>
      <c r="E4298" t="s">
        <v>225</v>
      </c>
      <c r="F4298">
        <v>8.1999999999999993</v>
      </c>
    </row>
    <row r="4299" spans="1:7" x14ac:dyDescent="0.25">
      <c r="A4299" s="1">
        <v>43671</v>
      </c>
      <c r="B4299" t="s">
        <v>256</v>
      </c>
      <c r="C4299" t="s">
        <v>214</v>
      </c>
      <c r="D4299">
        <v>12</v>
      </c>
      <c r="E4299" t="s">
        <v>225</v>
      </c>
      <c r="F4299">
        <v>16</v>
      </c>
    </row>
    <row r="4300" spans="1:7" x14ac:dyDescent="0.25">
      <c r="A4300" s="1">
        <v>43671</v>
      </c>
      <c r="B4300" t="s">
        <v>256</v>
      </c>
      <c r="C4300" t="s">
        <v>214</v>
      </c>
      <c r="D4300">
        <v>12</v>
      </c>
      <c r="E4300" t="s">
        <v>225</v>
      </c>
      <c r="F4300">
        <v>9.9</v>
      </c>
    </row>
    <row r="4301" spans="1:7" x14ac:dyDescent="0.25">
      <c r="A4301" s="1">
        <v>43671</v>
      </c>
      <c r="B4301" t="s">
        <v>256</v>
      </c>
      <c r="C4301" t="s">
        <v>214</v>
      </c>
      <c r="D4301">
        <v>12</v>
      </c>
      <c r="E4301" t="s">
        <v>225</v>
      </c>
      <c r="F4301">
        <v>12.7</v>
      </c>
    </row>
    <row r="4302" spans="1:7" x14ac:dyDescent="0.25">
      <c r="A4302" s="1">
        <v>43671</v>
      </c>
      <c r="B4302" t="s">
        <v>256</v>
      </c>
      <c r="C4302" t="s">
        <v>214</v>
      </c>
      <c r="D4302">
        <v>12</v>
      </c>
      <c r="E4302" t="s">
        <v>225</v>
      </c>
      <c r="F4302">
        <v>25.7</v>
      </c>
      <c r="G4302" t="s">
        <v>216</v>
      </c>
    </row>
    <row r="4303" spans="1:7" x14ac:dyDescent="0.25">
      <c r="A4303" s="1">
        <v>43671</v>
      </c>
      <c r="B4303" t="s">
        <v>256</v>
      </c>
      <c r="C4303" t="s">
        <v>214</v>
      </c>
      <c r="D4303">
        <v>12</v>
      </c>
      <c r="E4303" t="s">
        <v>225</v>
      </c>
      <c r="F4303">
        <v>25.4</v>
      </c>
      <c r="G4303" t="s">
        <v>216</v>
      </c>
    </row>
    <row r="4304" spans="1:7" x14ac:dyDescent="0.25">
      <c r="A4304" s="1">
        <v>43671</v>
      </c>
      <c r="B4304" t="s">
        <v>256</v>
      </c>
      <c r="C4304" t="s">
        <v>214</v>
      </c>
      <c r="D4304">
        <v>12</v>
      </c>
      <c r="E4304" t="s">
        <v>225</v>
      </c>
      <c r="F4304">
        <v>27.1</v>
      </c>
      <c r="G4304" t="s">
        <v>264</v>
      </c>
    </row>
    <row r="4305" spans="1:7" x14ac:dyDescent="0.25">
      <c r="A4305" s="1">
        <v>43671</v>
      </c>
      <c r="B4305" t="s">
        <v>256</v>
      </c>
      <c r="C4305" t="s">
        <v>214</v>
      </c>
      <c r="D4305">
        <v>12</v>
      </c>
      <c r="E4305" t="s">
        <v>219</v>
      </c>
      <c r="F4305">
        <v>18.899999999999999</v>
      </c>
      <c r="G4305" t="s">
        <v>216</v>
      </c>
    </row>
    <row r="4306" spans="1:7" x14ac:dyDescent="0.25">
      <c r="A4306" s="1">
        <v>43671</v>
      </c>
      <c r="B4306" t="s">
        <v>256</v>
      </c>
      <c r="C4306" t="s">
        <v>214</v>
      </c>
      <c r="D4306">
        <v>12</v>
      </c>
      <c r="E4306" t="s">
        <v>235</v>
      </c>
      <c r="F4306">
        <v>20.100000000000001</v>
      </c>
    </row>
    <row r="4307" spans="1:7" x14ac:dyDescent="0.25">
      <c r="A4307" s="1">
        <v>43671</v>
      </c>
      <c r="B4307" t="s">
        <v>256</v>
      </c>
      <c r="C4307" t="s">
        <v>214</v>
      </c>
      <c r="D4307">
        <v>13</v>
      </c>
      <c r="E4307" t="s">
        <v>218</v>
      </c>
      <c r="F4307">
        <v>14</v>
      </c>
    </row>
    <row r="4308" spans="1:7" x14ac:dyDescent="0.25">
      <c r="A4308" s="1">
        <v>43671</v>
      </c>
      <c r="B4308" t="s">
        <v>256</v>
      </c>
      <c r="C4308" t="s">
        <v>214</v>
      </c>
      <c r="D4308">
        <v>13</v>
      </c>
      <c r="E4308" t="s">
        <v>215</v>
      </c>
      <c r="F4308">
        <v>11.5</v>
      </c>
      <c r="G4308" t="s">
        <v>217</v>
      </c>
    </row>
    <row r="4309" spans="1:7" x14ac:dyDescent="0.25">
      <c r="A4309" s="1">
        <v>43671</v>
      </c>
      <c r="B4309" t="s">
        <v>256</v>
      </c>
      <c r="C4309" t="s">
        <v>214</v>
      </c>
      <c r="D4309">
        <v>13</v>
      </c>
      <c r="E4309" t="s">
        <v>215</v>
      </c>
      <c r="F4309">
        <v>14.1</v>
      </c>
      <c r="G4309" t="s">
        <v>216</v>
      </c>
    </row>
    <row r="4310" spans="1:7" x14ac:dyDescent="0.25">
      <c r="A4310" s="1">
        <v>43671</v>
      </c>
      <c r="B4310" t="s">
        <v>256</v>
      </c>
      <c r="C4310" t="s">
        <v>214</v>
      </c>
      <c r="D4310">
        <v>13</v>
      </c>
      <c r="E4310" t="s">
        <v>215</v>
      </c>
      <c r="F4310">
        <v>19.399999999999999</v>
      </c>
      <c r="G4310" t="s">
        <v>216</v>
      </c>
    </row>
    <row r="4311" spans="1:7" x14ac:dyDescent="0.25">
      <c r="A4311" s="1">
        <v>43671</v>
      </c>
      <c r="B4311" t="s">
        <v>256</v>
      </c>
      <c r="C4311" t="s">
        <v>214</v>
      </c>
      <c r="D4311">
        <v>13</v>
      </c>
      <c r="E4311" t="s">
        <v>215</v>
      </c>
      <c r="F4311">
        <v>11.1</v>
      </c>
      <c r="G4311" t="s">
        <v>217</v>
      </c>
    </row>
    <row r="4312" spans="1:7" x14ac:dyDescent="0.25">
      <c r="A4312" s="1">
        <v>43671</v>
      </c>
      <c r="B4312" t="s">
        <v>256</v>
      </c>
      <c r="C4312" t="s">
        <v>214</v>
      </c>
      <c r="D4312">
        <v>13</v>
      </c>
      <c r="E4312" t="s">
        <v>215</v>
      </c>
      <c r="F4312">
        <v>7.4</v>
      </c>
    </row>
    <row r="4313" spans="1:7" x14ac:dyDescent="0.25">
      <c r="A4313" s="1">
        <v>43671</v>
      </c>
      <c r="B4313" t="s">
        <v>256</v>
      </c>
      <c r="C4313" t="s">
        <v>214</v>
      </c>
      <c r="D4313">
        <v>13</v>
      </c>
      <c r="E4313" t="s">
        <v>215</v>
      </c>
      <c r="F4313">
        <v>7.8</v>
      </c>
    </row>
    <row r="4314" spans="1:7" x14ac:dyDescent="0.25">
      <c r="A4314" s="1">
        <v>43671</v>
      </c>
      <c r="B4314" t="s">
        <v>256</v>
      </c>
      <c r="C4314" t="s">
        <v>214</v>
      </c>
      <c r="D4314">
        <v>13</v>
      </c>
      <c r="E4314" t="s">
        <v>215</v>
      </c>
      <c r="F4314">
        <v>7.8</v>
      </c>
    </row>
    <row r="4315" spans="1:7" x14ac:dyDescent="0.25">
      <c r="A4315" s="1">
        <v>43671</v>
      </c>
      <c r="B4315" t="s">
        <v>256</v>
      </c>
      <c r="C4315" t="s">
        <v>214</v>
      </c>
      <c r="D4315">
        <v>13</v>
      </c>
      <c r="E4315" t="s">
        <v>215</v>
      </c>
      <c r="F4315">
        <v>5</v>
      </c>
    </row>
    <row r="4316" spans="1:7" x14ac:dyDescent="0.25">
      <c r="A4316" s="1">
        <v>43671</v>
      </c>
      <c r="B4316" t="s">
        <v>256</v>
      </c>
      <c r="C4316" t="s">
        <v>214</v>
      </c>
      <c r="D4316">
        <v>13</v>
      </c>
      <c r="E4316" t="s">
        <v>215</v>
      </c>
      <c r="F4316">
        <v>11.1</v>
      </c>
      <c r="G4316" t="s">
        <v>217</v>
      </c>
    </row>
    <row r="4317" spans="1:7" x14ac:dyDescent="0.25">
      <c r="A4317" s="1">
        <v>43671</v>
      </c>
      <c r="B4317" t="s">
        <v>256</v>
      </c>
      <c r="C4317" t="s">
        <v>214</v>
      </c>
      <c r="D4317">
        <v>13</v>
      </c>
      <c r="E4317" t="s">
        <v>221</v>
      </c>
      <c r="F4317">
        <v>11.4</v>
      </c>
    </row>
    <row r="4318" spans="1:7" x14ac:dyDescent="0.25">
      <c r="A4318" s="1">
        <v>43671</v>
      </c>
      <c r="B4318" t="s">
        <v>256</v>
      </c>
      <c r="C4318" t="s">
        <v>214</v>
      </c>
      <c r="D4318">
        <v>13</v>
      </c>
      <c r="E4318" t="s">
        <v>221</v>
      </c>
      <c r="F4318">
        <v>10.4</v>
      </c>
    </row>
    <row r="4319" spans="1:7" x14ac:dyDescent="0.25">
      <c r="A4319" s="1">
        <v>43671</v>
      </c>
      <c r="B4319" t="s">
        <v>256</v>
      </c>
      <c r="C4319" t="s">
        <v>214</v>
      </c>
      <c r="D4319">
        <v>13</v>
      </c>
      <c r="E4319" t="s">
        <v>225</v>
      </c>
      <c r="F4319">
        <v>8.6</v>
      </c>
    </row>
    <row r="4320" spans="1:7" x14ac:dyDescent="0.25">
      <c r="A4320" s="1">
        <v>43671</v>
      </c>
      <c r="B4320" t="s">
        <v>256</v>
      </c>
      <c r="C4320" t="s">
        <v>214</v>
      </c>
      <c r="D4320">
        <v>13</v>
      </c>
      <c r="E4320" t="s">
        <v>225</v>
      </c>
      <c r="F4320">
        <v>12.7</v>
      </c>
    </row>
    <row r="4321" spans="1:7" x14ac:dyDescent="0.25">
      <c r="A4321" s="1">
        <v>43671</v>
      </c>
      <c r="B4321" t="s">
        <v>256</v>
      </c>
      <c r="C4321" t="s">
        <v>214</v>
      </c>
      <c r="D4321">
        <v>13</v>
      </c>
      <c r="E4321" t="s">
        <v>225</v>
      </c>
      <c r="F4321">
        <v>13.4</v>
      </c>
    </row>
    <row r="4322" spans="1:7" x14ac:dyDescent="0.25">
      <c r="A4322" s="1">
        <v>43671</v>
      </c>
      <c r="B4322" t="s">
        <v>256</v>
      </c>
      <c r="C4322" t="s">
        <v>214</v>
      </c>
      <c r="D4322">
        <v>13</v>
      </c>
      <c r="E4322" t="s">
        <v>225</v>
      </c>
      <c r="F4322">
        <v>12.5</v>
      </c>
    </row>
    <row r="4323" spans="1:7" x14ac:dyDescent="0.25">
      <c r="A4323" s="1">
        <v>43671</v>
      </c>
      <c r="B4323" t="s">
        <v>256</v>
      </c>
      <c r="C4323" t="s">
        <v>214</v>
      </c>
      <c r="D4323">
        <v>13</v>
      </c>
      <c r="E4323" t="s">
        <v>225</v>
      </c>
      <c r="F4323">
        <v>10.3</v>
      </c>
    </row>
    <row r="4324" spans="1:7" x14ac:dyDescent="0.25">
      <c r="A4324" s="1">
        <v>43671</v>
      </c>
      <c r="B4324" t="s">
        <v>256</v>
      </c>
      <c r="C4324" t="s">
        <v>214</v>
      </c>
      <c r="D4324">
        <v>13</v>
      </c>
      <c r="E4324" t="s">
        <v>225</v>
      </c>
      <c r="F4324">
        <v>8.5</v>
      </c>
    </row>
    <row r="4325" spans="1:7" x14ac:dyDescent="0.25">
      <c r="A4325" s="1">
        <v>43671</v>
      </c>
      <c r="B4325" t="s">
        <v>256</v>
      </c>
      <c r="C4325" t="s">
        <v>214</v>
      </c>
      <c r="D4325">
        <v>13</v>
      </c>
      <c r="E4325" t="s">
        <v>225</v>
      </c>
      <c r="F4325">
        <v>11.7</v>
      </c>
    </row>
    <row r="4326" spans="1:7" x14ac:dyDescent="0.25">
      <c r="A4326" s="1">
        <v>43671</v>
      </c>
      <c r="B4326" t="s">
        <v>256</v>
      </c>
      <c r="C4326" t="s">
        <v>214</v>
      </c>
      <c r="D4326">
        <v>13</v>
      </c>
      <c r="E4326" t="s">
        <v>220</v>
      </c>
      <c r="F4326">
        <v>10.7</v>
      </c>
    </row>
    <row r="4327" spans="1:7" x14ac:dyDescent="0.25">
      <c r="A4327" s="1">
        <v>43671</v>
      </c>
      <c r="B4327" t="s">
        <v>256</v>
      </c>
      <c r="C4327" t="s">
        <v>214</v>
      </c>
      <c r="D4327">
        <v>13</v>
      </c>
      <c r="E4327" t="s">
        <v>220</v>
      </c>
      <c r="F4327">
        <v>11</v>
      </c>
    </row>
    <row r="4328" spans="1:7" x14ac:dyDescent="0.25">
      <c r="A4328" s="1">
        <v>43671</v>
      </c>
      <c r="B4328" t="s">
        <v>256</v>
      </c>
      <c r="C4328" t="s">
        <v>214</v>
      </c>
      <c r="D4328">
        <v>13</v>
      </c>
      <c r="E4328" t="s">
        <v>219</v>
      </c>
      <c r="F4328">
        <v>25.1</v>
      </c>
      <c r="G4328" t="s">
        <v>217</v>
      </c>
    </row>
    <row r="4329" spans="1:7" x14ac:dyDescent="0.25">
      <c r="A4329" s="1">
        <v>43671</v>
      </c>
      <c r="B4329" t="s">
        <v>256</v>
      </c>
      <c r="C4329" t="s">
        <v>214</v>
      </c>
      <c r="D4329">
        <v>13</v>
      </c>
      <c r="E4329" t="s">
        <v>219</v>
      </c>
      <c r="F4329">
        <v>21.4</v>
      </c>
      <c r="G4329" t="s">
        <v>216</v>
      </c>
    </row>
    <row r="4330" spans="1:7" x14ac:dyDescent="0.25">
      <c r="A4330" s="1">
        <v>43671</v>
      </c>
      <c r="B4330" t="s">
        <v>256</v>
      </c>
      <c r="C4330" t="s">
        <v>214</v>
      </c>
      <c r="D4330">
        <v>13</v>
      </c>
      <c r="E4330" t="s">
        <v>219</v>
      </c>
      <c r="F4330">
        <v>22</v>
      </c>
      <c r="G4330" t="s">
        <v>216</v>
      </c>
    </row>
    <row r="4331" spans="1:7" x14ac:dyDescent="0.25">
      <c r="A4331" s="1">
        <v>43671</v>
      </c>
      <c r="B4331" t="s">
        <v>256</v>
      </c>
      <c r="C4331" t="s">
        <v>214</v>
      </c>
      <c r="D4331">
        <v>13</v>
      </c>
      <c r="E4331" t="s">
        <v>226</v>
      </c>
      <c r="F4331">
        <v>10.6</v>
      </c>
      <c r="G4331" t="s">
        <v>216</v>
      </c>
    </row>
    <row r="4332" spans="1:7" x14ac:dyDescent="0.25">
      <c r="A4332" s="1">
        <v>43671</v>
      </c>
      <c r="B4332" t="s">
        <v>256</v>
      </c>
      <c r="C4332" t="s">
        <v>214</v>
      </c>
      <c r="D4332">
        <v>13</v>
      </c>
      <c r="E4332" t="s">
        <v>226</v>
      </c>
      <c r="F4332">
        <v>7.5</v>
      </c>
      <c r="G4332" t="s">
        <v>216</v>
      </c>
    </row>
    <row r="4333" spans="1:7" x14ac:dyDescent="0.25">
      <c r="A4333" s="1">
        <v>43671</v>
      </c>
      <c r="B4333" t="s">
        <v>256</v>
      </c>
      <c r="C4333" t="s">
        <v>214</v>
      </c>
      <c r="D4333">
        <v>13</v>
      </c>
      <c r="E4333" t="s">
        <v>226</v>
      </c>
      <c r="F4333">
        <v>7.5</v>
      </c>
      <c r="G4333" t="s">
        <v>216</v>
      </c>
    </row>
    <row r="4334" spans="1:7" x14ac:dyDescent="0.25">
      <c r="A4334" s="1">
        <v>43671</v>
      </c>
      <c r="B4334" t="s">
        <v>256</v>
      </c>
      <c r="C4334" t="s">
        <v>214</v>
      </c>
      <c r="D4334">
        <v>13</v>
      </c>
      <c r="E4334" t="s">
        <v>226</v>
      </c>
      <c r="F4334">
        <v>6.8</v>
      </c>
      <c r="G4334" t="s">
        <v>216</v>
      </c>
    </row>
    <row r="4335" spans="1:7" x14ac:dyDescent="0.25">
      <c r="A4335" s="1">
        <v>43671</v>
      </c>
      <c r="B4335" t="s">
        <v>256</v>
      </c>
      <c r="C4335" t="s">
        <v>214</v>
      </c>
      <c r="D4335">
        <v>13</v>
      </c>
      <c r="E4335" t="s">
        <v>226</v>
      </c>
      <c r="F4335">
        <v>6.5</v>
      </c>
      <c r="G4335" t="s">
        <v>216</v>
      </c>
    </row>
    <row r="4336" spans="1:7" x14ac:dyDescent="0.25">
      <c r="A4336" s="1">
        <v>43672</v>
      </c>
      <c r="B4336" t="s">
        <v>256</v>
      </c>
      <c r="C4336" t="s">
        <v>214</v>
      </c>
      <c r="D4336">
        <v>14</v>
      </c>
      <c r="E4336" t="s">
        <v>225</v>
      </c>
      <c r="F4336">
        <v>12.9</v>
      </c>
    </row>
    <row r="4337" spans="1:6" x14ac:dyDescent="0.25">
      <c r="A4337" s="1">
        <v>43672</v>
      </c>
      <c r="B4337" t="s">
        <v>256</v>
      </c>
      <c r="C4337" t="s">
        <v>214</v>
      </c>
      <c r="D4337">
        <v>14</v>
      </c>
      <c r="E4337" t="s">
        <v>225</v>
      </c>
      <c r="F4337">
        <v>17.899999999999999</v>
      </c>
    </row>
    <row r="4338" spans="1:6" x14ac:dyDescent="0.25">
      <c r="A4338" s="1">
        <v>43672</v>
      </c>
      <c r="B4338" t="s">
        <v>256</v>
      </c>
      <c r="C4338" t="s">
        <v>214</v>
      </c>
      <c r="D4338">
        <v>14</v>
      </c>
      <c r="E4338" t="s">
        <v>225</v>
      </c>
      <c r="F4338">
        <v>17.100000000000001</v>
      </c>
    </row>
    <row r="4339" spans="1:6" x14ac:dyDescent="0.25">
      <c r="A4339" s="1">
        <v>43672</v>
      </c>
      <c r="B4339" t="s">
        <v>256</v>
      </c>
      <c r="C4339" t="s">
        <v>214</v>
      </c>
      <c r="D4339">
        <v>14</v>
      </c>
      <c r="E4339" t="s">
        <v>225</v>
      </c>
      <c r="F4339">
        <v>11.7</v>
      </c>
    </row>
    <row r="4340" spans="1:6" x14ac:dyDescent="0.25">
      <c r="A4340" s="1">
        <v>43672</v>
      </c>
      <c r="B4340" t="s">
        <v>256</v>
      </c>
      <c r="C4340" t="s">
        <v>214</v>
      </c>
      <c r="D4340">
        <v>14</v>
      </c>
      <c r="E4340" t="s">
        <v>225</v>
      </c>
      <c r="F4340">
        <v>12.9</v>
      </c>
    </row>
    <row r="4341" spans="1:6" x14ac:dyDescent="0.25">
      <c r="A4341" s="1">
        <v>43672</v>
      </c>
      <c r="B4341" t="s">
        <v>256</v>
      </c>
      <c r="C4341" t="s">
        <v>214</v>
      </c>
      <c r="D4341">
        <v>14</v>
      </c>
      <c r="E4341" t="s">
        <v>225</v>
      </c>
      <c r="F4341">
        <v>8</v>
      </c>
    </row>
    <row r="4342" spans="1:6" x14ac:dyDescent="0.25">
      <c r="A4342" s="1">
        <v>43672</v>
      </c>
      <c r="B4342" t="s">
        <v>256</v>
      </c>
      <c r="C4342" t="s">
        <v>214</v>
      </c>
      <c r="D4342">
        <v>14</v>
      </c>
      <c r="E4342" t="s">
        <v>225</v>
      </c>
      <c r="F4342">
        <v>12.1</v>
      </c>
    </row>
    <row r="4343" spans="1:6" x14ac:dyDescent="0.25">
      <c r="A4343" s="1">
        <v>43672</v>
      </c>
      <c r="B4343" t="s">
        <v>256</v>
      </c>
      <c r="C4343" t="s">
        <v>214</v>
      </c>
      <c r="D4343">
        <v>14</v>
      </c>
      <c r="E4343" t="s">
        <v>225</v>
      </c>
      <c r="F4343">
        <v>11.9</v>
      </c>
    </row>
    <row r="4344" spans="1:6" x14ac:dyDescent="0.25">
      <c r="A4344" s="1">
        <v>43672</v>
      </c>
      <c r="B4344" t="s">
        <v>256</v>
      </c>
      <c r="C4344" t="s">
        <v>214</v>
      </c>
      <c r="D4344">
        <v>14</v>
      </c>
      <c r="E4344" t="s">
        <v>225</v>
      </c>
      <c r="F4344">
        <v>14</v>
      </c>
    </row>
    <row r="4345" spans="1:6" x14ac:dyDescent="0.25">
      <c r="A4345" s="1">
        <v>43672</v>
      </c>
      <c r="B4345" t="s">
        <v>256</v>
      </c>
      <c r="C4345" t="s">
        <v>214</v>
      </c>
      <c r="D4345">
        <v>14</v>
      </c>
      <c r="E4345" t="s">
        <v>225</v>
      </c>
      <c r="F4345">
        <v>14.9</v>
      </c>
    </row>
    <row r="4346" spans="1:6" x14ac:dyDescent="0.25">
      <c r="A4346" s="1">
        <v>43672</v>
      </c>
      <c r="B4346" t="s">
        <v>256</v>
      </c>
      <c r="C4346" t="s">
        <v>214</v>
      </c>
      <c r="D4346">
        <v>14</v>
      </c>
      <c r="E4346" t="s">
        <v>225</v>
      </c>
      <c r="F4346">
        <v>9.4</v>
      </c>
    </row>
    <row r="4347" spans="1:6" x14ac:dyDescent="0.25">
      <c r="A4347" s="1">
        <v>43672</v>
      </c>
      <c r="B4347" t="s">
        <v>256</v>
      </c>
      <c r="C4347" t="s">
        <v>214</v>
      </c>
      <c r="D4347">
        <v>14</v>
      </c>
      <c r="E4347" t="s">
        <v>225</v>
      </c>
      <c r="F4347">
        <v>8.1999999999999993</v>
      </c>
    </row>
    <row r="4348" spans="1:6" x14ac:dyDescent="0.25">
      <c r="A4348" s="1">
        <v>43672</v>
      </c>
      <c r="B4348" t="s">
        <v>256</v>
      </c>
      <c r="C4348" t="s">
        <v>214</v>
      </c>
      <c r="D4348">
        <v>14</v>
      </c>
      <c r="E4348" t="s">
        <v>225</v>
      </c>
      <c r="F4348">
        <v>8.4</v>
      </c>
    </row>
    <row r="4349" spans="1:6" x14ac:dyDescent="0.25">
      <c r="A4349" s="1">
        <v>43672</v>
      </c>
      <c r="B4349" t="s">
        <v>256</v>
      </c>
      <c r="C4349" t="s">
        <v>214</v>
      </c>
      <c r="D4349">
        <v>14</v>
      </c>
      <c r="E4349" t="s">
        <v>225</v>
      </c>
      <c r="F4349">
        <v>10.7</v>
      </c>
    </row>
    <row r="4350" spans="1:6" x14ac:dyDescent="0.25">
      <c r="A4350" s="1">
        <v>43672</v>
      </c>
      <c r="B4350" t="s">
        <v>256</v>
      </c>
      <c r="C4350" t="s">
        <v>214</v>
      </c>
      <c r="D4350">
        <v>14</v>
      </c>
      <c r="E4350" t="s">
        <v>225</v>
      </c>
      <c r="F4350">
        <v>9.8000000000000007</v>
      </c>
    </row>
    <row r="4351" spans="1:6" x14ac:dyDescent="0.25">
      <c r="A4351" s="1">
        <v>43672</v>
      </c>
      <c r="B4351" t="s">
        <v>256</v>
      </c>
      <c r="C4351" t="s">
        <v>214</v>
      </c>
      <c r="D4351">
        <v>14</v>
      </c>
      <c r="E4351" t="s">
        <v>225</v>
      </c>
      <c r="F4351">
        <v>10.7</v>
      </c>
    </row>
    <row r="4352" spans="1:6" x14ac:dyDescent="0.25">
      <c r="A4352" s="1">
        <v>43672</v>
      </c>
      <c r="B4352" t="s">
        <v>256</v>
      </c>
      <c r="C4352" t="s">
        <v>214</v>
      </c>
      <c r="D4352">
        <v>14</v>
      </c>
      <c r="E4352" t="s">
        <v>225</v>
      </c>
      <c r="F4352">
        <v>9.6</v>
      </c>
    </row>
    <row r="4353" spans="1:7" x14ac:dyDescent="0.25">
      <c r="A4353" s="1">
        <v>43672</v>
      </c>
      <c r="B4353" t="s">
        <v>256</v>
      </c>
      <c r="C4353" t="s">
        <v>214</v>
      </c>
      <c r="D4353">
        <v>14</v>
      </c>
      <c r="E4353" t="s">
        <v>225</v>
      </c>
      <c r="F4353">
        <v>10</v>
      </c>
    </row>
    <row r="4354" spans="1:7" x14ac:dyDescent="0.25">
      <c r="A4354" s="1">
        <v>43672</v>
      </c>
      <c r="B4354" t="s">
        <v>256</v>
      </c>
      <c r="C4354" t="s">
        <v>214</v>
      </c>
      <c r="D4354">
        <v>14</v>
      </c>
      <c r="E4354" t="s">
        <v>225</v>
      </c>
      <c r="F4354">
        <v>14.3</v>
      </c>
    </row>
    <row r="4355" spans="1:7" x14ac:dyDescent="0.25">
      <c r="A4355" s="1">
        <v>43672</v>
      </c>
      <c r="B4355" t="s">
        <v>256</v>
      </c>
      <c r="C4355" t="s">
        <v>214</v>
      </c>
      <c r="D4355">
        <v>14</v>
      </c>
      <c r="E4355" t="s">
        <v>225</v>
      </c>
      <c r="F4355">
        <v>14.1</v>
      </c>
    </row>
    <row r="4356" spans="1:7" x14ac:dyDescent="0.25">
      <c r="A4356" s="1">
        <v>43672</v>
      </c>
      <c r="B4356" t="s">
        <v>256</v>
      </c>
      <c r="C4356" t="s">
        <v>214</v>
      </c>
      <c r="D4356">
        <v>14</v>
      </c>
      <c r="E4356" t="s">
        <v>225</v>
      </c>
      <c r="F4356">
        <v>7.9</v>
      </c>
    </row>
    <row r="4357" spans="1:7" x14ac:dyDescent="0.25">
      <c r="A4357" s="1">
        <v>43672</v>
      </c>
      <c r="B4357" t="s">
        <v>256</v>
      </c>
      <c r="C4357" t="s">
        <v>214</v>
      </c>
      <c r="D4357">
        <v>14</v>
      </c>
      <c r="E4357" t="s">
        <v>225</v>
      </c>
      <c r="F4357">
        <v>12.8</v>
      </c>
    </row>
    <row r="4358" spans="1:7" x14ac:dyDescent="0.25">
      <c r="A4358" s="1">
        <v>43672</v>
      </c>
      <c r="B4358" t="s">
        <v>256</v>
      </c>
      <c r="C4358" t="s">
        <v>214</v>
      </c>
      <c r="D4358">
        <v>14</v>
      </c>
      <c r="E4358" t="s">
        <v>225</v>
      </c>
      <c r="F4358">
        <v>11</v>
      </c>
    </row>
    <row r="4359" spans="1:7" x14ac:dyDescent="0.25">
      <c r="A4359" s="1">
        <v>43672</v>
      </c>
      <c r="B4359" t="s">
        <v>256</v>
      </c>
      <c r="C4359" t="s">
        <v>214</v>
      </c>
      <c r="D4359">
        <v>14</v>
      </c>
      <c r="E4359" t="s">
        <v>225</v>
      </c>
      <c r="F4359">
        <v>9</v>
      </c>
    </row>
    <row r="4360" spans="1:7" x14ac:dyDescent="0.25">
      <c r="A4360" s="1">
        <v>43672</v>
      </c>
      <c r="B4360" t="s">
        <v>256</v>
      </c>
      <c r="C4360" t="s">
        <v>214</v>
      </c>
      <c r="D4360">
        <v>14</v>
      </c>
      <c r="E4360" t="s">
        <v>225</v>
      </c>
      <c r="F4360">
        <v>8.9</v>
      </c>
    </row>
    <row r="4361" spans="1:7" x14ac:dyDescent="0.25">
      <c r="A4361" s="1">
        <v>43672</v>
      </c>
      <c r="B4361" t="s">
        <v>256</v>
      </c>
      <c r="C4361" t="s">
        <v>214</v>
      </c>
      <c r="D4361">
        <v>14</v>
      </c>
      <c r="E4361" t="s">
        <v>225</v>
      </c>
      <c r="F4361">
        <v>10.5</v>
      </c>
    </row>
    <row r="4362" spans="1:7" x14ac:dyDescent="0.25">
      <c r="A4362" s="1">
        <v>43672</v>
      </c>
      <c r="B4362" t="s">
        <v>256</v>
      </c>
      <c r="C4362" t="s">
        <v>214</v>
      </c>
      <c r="D4362">
        <v>14</v>
      </c>
      <c r="E4362" t="s">
        <v>225</v>
      </c>
      <c r="F4362">
        <v>8.4</v>
      </c>
    </row>
    <row r="4363" spans="1:7" x14ac:dyDescent="0.25">
      <c r="A4363" s="1">
        <v>43672</v>
      </c>
      <c r="B4363" t="s">
        <v>256</v>
      </c>
      <c r="C4363" t="s">
        <v>214</v>
      </c>
      <c r="D4363">
        <v>14</v>
      </c>
      <c r="E4363" t="s">
        <v>219</v>
      </c>
      <c r="F4363">
        <v>22.5</v>
      </c>
      <c r="G4363" t="s">
        <v>217</v>
      </c>
    </row>
    <row r="4364" spans="1:7" x14ac:dyDescent="0.25">
      <c r="A4364" s="1">
        <v>43672</v>
      </c>
      <c r="B4364" t="s">
        <v>256</v>
      </c>
      <c r="C4364" t="s">
        <v>214</v>
      </c>
      <c r="D4364">
        <v>14</v>
      </c>
      <c r="E4364" t="s">
        <v>219</v>
      </c>
      <c r="F4364">
        <v>22.8</v>
      </c>
      <c r="G4364" t="s">
        <v>217</v>
      </c>
    </row>
    <row r="4365" spans="1:7" x14ac:dyDescent="0.25">
      <c r="A4365" s="1">
        <v>43672</v>
      </c>
      <c r="B4365" t="s">
        <v>256</v>
      </c>
      <c r="C4365" t="s">
        <v>214</v>
      </c>
      <c r="D4365">
        <v>14</v>
      </c>
      <c r="E4365" t="s">
        <v>219</v>
      </c>
      <c r="F4365">
        <v>23</v>
      </c>
      <c r="G4365" t="s">
        <v>217</v>
      </c>
    </row>
    <row r="4366" spans="1:7" x14ac:dyDescent="0.25">
      <c r="A4366" s="1">
        <v>43672</v>
      </c>
      <c r="B4366" t="s">
        <v>256</v>
      </c>
      <c r="C4366" t="s">
        <v>214</v>
      </c>
      <c r="D4366">
        <v>14</v>
      </c>
      <c r="E4366" t="s">
        <v>219</v>
      </c>
      <c r="F4366">
        <v>20.2</v>
      </c>
      <c r="G4366" t="s">
        <v>216</v>
      </c>
    </row>
    <row r="4367" spans="1:7" x14ac:dyDescent="0.25">
      <c r="A4367" s="1">
        <v>43672</v>
      </c>
      <c r="B4367" t="s">
        <v>256</v>
      </c>
      <c r="C4367" t="s">
        <v>214</v>
      </c>
      <c r="D4367">
        <v>14</v>
      </c>
      <c r="E4367" t="s">
        <v>215</v>
      </c>
      <c r="F4367">
        <v>6.7</v>
      </c>
    </row>
    <row r="4368" spans="1:7" x14ac:dyDescent="0.25">
      <c r="A4368" s="1">
        <v>43672</v>
      </c>
      <c r="B4368" t="s">
        <v>256</v>
      </c>
      <c r="C4368" t="s">
        <v>214</v>
      </c>
      <c r="D4368">
        <v>14</v>
      </c>
      <c r="E4368" t="s">
        <v>221</v>
      </c>
      <c r="F4368">
        <v>10.1</v>
      </c>
    </row>
    <row r="4369" spans="1:7" x14ac:dyDescent="0.25">
      <c r="A4369" s="1">
        <v>43672</v>
      </c>
      <c r="B4369" t="s">
        <v>256</v>
      </c>
      <c r="C4369" t="s">
        <v>214</v>
      </c>
      <c r="D4369">
        <v>14</v>
      </c>
      <c r="E4369" t="s">
        <v>221</v>
      </c>
      <c r="F4369">
        <v>10.8</v>
      </c>
    </row>
    <row r="4370" spans="1:7" x14ac:dyDescent="0.25">
      <c r="A4370" s="1">
        <v>43672</v>
      </c>
      <c r="B4370" t="s">
        <v>256</v>
      </c>
      <c r="C4370" t="s">
        <v>214</v>
      </c>
      <c r="D4370">
        <v>14</v>
      </c>
      <c r="E4370" t="s">
        <v>221</v>
      </c>
      <c r="F4370">
        <v>7.7</v>
      </c>
    </row>
    <row r="4371" spans="1:7" x14ac:dyDescent="0.25">
      <c r="A4371" s="1">
        <v>43672</v>
      </c>
      <c r="B4371" t="s">
        <v>256</v>
      </c>
      <c r="C4371" t="s">
        <v>214</v>
      </c>
      <c r="D4371">
        <v>14</v>
      </c>
      <c r="E4371" t="s">
        <v>218</v>
      </c>
      <c r="F4371">
        <v>14.3</v>
      </c>
    </row>
    <row r="4372" spans="1:7" x14ac:dyDescent="0.25">
      <c r="A4372" s="1">
        <v>43672</v>
      </c>
      <c r="B4372" t="s">
        <v>256</v>
      </c>
      <c r="C4372" t="s">
        <v>214</v>
      </c>
      <c r="D4372">
        <v>14</v>
      </c>
      <c r="E4372" t="s">
        <v>226</v>
      </c>
      <c r="F4372">
        <v>9.6</v>
      </c>
      <c r="G4372" t="s">
        <v>216</v>
      </c>
    </row>
    <row r="4373" spans="1:7" x14ac:dyDescent="0.25">
      <c r="A4373" s="1">
        <v>43672</v>
      </c>
      <c r="B4373" t="s">
        <v>256</v>
      </c>
      <c r="C4373" t="s">
        <v>214</v>
      </c>
      <c r="D4373">
        <v>14</v>
      </c>
      <c r="E4373" t="s">
        <v>226</v>
      </c>
      <c r="F4373">
        <v>8.1999999999999993</v>
      </c>
      <c r="G4373" t="s">
        <v>216</v>
      </c>
    </row>
    <row r="4374" spans="1:7" x14ac:dyDescent="0.25">
      <c r="A4374" s="1">
        <v>43672</v>
      </c>
      <c r="B4374" t="s">
        <v>256</v>
      </c>
      <c r="C4374" t="s">
        <v>214</v>
      </c>
      <c r="D4374">
        <v>15</v>
      </c>
      <c r="E4374" t="s">
        <v>218</v>
      </c>
      <c r="F4374">
        <v>28.4</v>
      </c>
      <c r="G4374" t="s">
        <v>216</v>
      </c>
    </row>
    <row r="4375" spans="1:7" x14ac:dyDescent="0.25">
      <c r="A4375" s="1">
        <v>43672</v>
      </c>
      <c r="B4375" t="s">
        <v>256</v>
      </c>
      <c r="C4375" t="s">
        <v>214</v>
      </c>
      <c r="D4375">
        <v>15</v>
      </c>
      <c r="E4375" t="s">
        <v>218</v>
      </c>
      <c r="F4375">
        <v>22.2</v>
      </c>
      <c r="G4375" t="s">
        <v>216</v>
      </c>
    </row>
    <row r="4376" spans="1:7" x14ac:dyDescent="0.25">
      <c r="A4376" s="1">
        <v>43672</v>
      </c>
      <c r="B4376" t="s">
        <v>256</v>
      </c>
      <c r="C4376" t="s">
        <v>214</v>
      </c>
      <c r="D4376">
        <v>15</v>
      </c>
      <c r="E4376" t="s">
        <v>218</v>
      </c>
      <c r="F4376">
        <v>15.4</v>
      </c>
    </row>
    <row r="4377" spans="1:7" x14ac:dyDescent="0.25">
      <c r="A4377" s="1">
        <v>43672</v>
      </c>
      <c r="B4377" t="s">
        <v>256</v>
      </c>
      <c r="C4377" t="s">
        <v>214</v>
      </c>
      <c r="D4377">
        <v>15</v>
      </c>
      <c r="E4377" t="s">
        <v>218</v>
      </c>
      <c r="F4377">
        <v>16</v>
      </c>
    </row>
    <row r="4378" spans="1:7" x14ac:dyDescent="0.25">
      <c r="A4378" s="1">
        <v>43672</v>
      </c>
      <c r="B4378" t="s">
        <v>256</v>
      </c>
      <c r="C4378" t="s">
        <v>214</v>
      </c>
      <c r="D4378">
        <v>15</v>
      </c>
      <c r="E4378" t="s">
        <v>220</v>
      </c>
      <c r="F4378">
        <v>17.5</v>
      </c>
    </row>
    <row r="4379" spans="1:7" x14ac:dyDescent="0.25">
      <c r="A4379" s="1">
        <v>43672</v>
      </c>
      <c r="B4379" t="s">
        <v>256</v>
      </c>
      <c r="C4379" t="s">
        <v>214</v>
      </c>
      <c r="D4379">
        <v>15</v>
      </c>
      <c r="E4379" t="s">
        <v>220</v>
      </c>
      <c r="F4379">
        <v>10.7</v>
      </c>
    </row>
    <row r="4380" spans="1:7" x14ac:dyDescent="0.25">
      <c r="A4380" s="1">
        <v>43672</v>
      </c>
      <c r="B4380" t="s">
        <v>256</v>
      </c>
      <c r="C4380" t="s">
        <v>214</v>
      </c>
      <c r="D4380">
        <v>15</v>
      </c>
      <c r="E4380" t="s">
        <v>220</v>
      </c>
      <c r="F4380">
        <v>11.1</v>
      </c>
    </row>
    <row r="4381" spans="1:7" x14ac:dyDescent="0.25">
      <c r="A4381" s="1">
        <v>43672</v>
      </c>
      <c r="B4381" t="s">
        <v>256</v>
      </c>
      <c r="C4381" t="s">
        <v>214</v>
      </c>
      <c r="D4381">
        <v>15</v>
      </c>
      <c r="E4381" t="s">
        <v>220</v>
      </c>
      <c r="F4381">
        <v>12</v>
      </c>
    </row>
    <row r="4382" spans="1:7" x14ac:dyDescent="0.25">
      <c r="A4382" s="1">
        <v>43672</v>
      </c>
      <c r="B4382" t="s">
        <v>256</v>
      </c>
      <c r="C4382" t="s">
        <v>214</v>
      </c>
      <c r="D4382">
        <v>15</v>
      </c>
      <c r="E4382" t="s">
        <v>220</v>
      </c>
      <c r="F4382">
        <v>15.3</v>
      </c>
    </row>
    <row r="4383" spans="1:7" x14ac:dyDescent="0.25">
      <c r="A4383" s="1">
        <v>43672</v>
      </c>
      <c r="B4383" t="s">
        <v>256</v>
      </c>
      <c r="C4383" t="s">
        <v>214</v>
      </c>
      <c r="D4383">
        <v>15</v>
      </c>
      <c r="E4383" t="s">
        <v>220</v>
      </c>
      <c r="F4383">
        <v>10.7</v>
      </c>
    </row>
    <row r="4384" spans="1:7" x14ac:dyDescent="0.25">
      <c r="A4384" s="1">
        <v>43672</v>
      </c>
      <c r="B4384" t="s">
        <v>256</v>
      </c>
      <c r="C4384" t="s">
        <v>214</v>
      </c>
      <c r="D4384">
        <v>15</v>
      </c>
      <c r="E4384" t="s">
        <v>215</v>
      </c>
      <c r="F4384">
        <v>12.6</v>
      </c>
      <c r="G4384" t="s">
        <v>217</v>
      </c>
    </row>
    <row r="4385" spans="1:7" x14ac:dyDescent="0.25">
      <c r="A4385" s="1">
        <v>43672</v>
      </c>
      <c r="B4385" t="s">
        <v>256</v>
      </c>
      <c r="C4385" t="s">
        <v>214</v>
      </c>
      <c r="D4385">
        <v>15</v>
      </c>
      <c r="E4385" t="s">
        <v>215</v>
      </c>
      <c r="F4385">
        <v>12.4</v>
      </c>
      <c r="G4385" t="s">
        <v>217</v>
      </c>
    </row>
    <row r="4386" spans="1:7" x14ac:dyDescent="0.25">
      <c r="A4386" s="1">
        <v>43672</v>
      </c>
      <c r="B4386" t="s">
        <v>256</v>
      </c>
      <c r="C4386" t="s">
        <v>214</v>
      </c>
      <c r="D4386">
        <v>15</v>
      </c>
      <c r="E4386" t="s">
        <v>215</v>
      </c>
      <c r="F4386">
        <v>13.1</v>
      </c>
      <c r="G4386" t="s">
        <v>216</v>
      </c>
    </row>
    <row r="4387" spans="1:7" x14ac:dyDescent="0.25">
      <c r="A4387" s="1">
        <v>43672</v>
      </c>
      <c r="B4387" t="s">
        <v>256</v>
      </c>
      <c r="C4387" t="s">
        <v>214</v>
      </c>
      <c r="D4387">
        <v>15</v>
      </c>
      <c r="E4387" t="s">
        <v>215</v>
      </c>
      <c r="F4387">
        <v>11.5</v>
      </c>
      <c r="G4387" t="s">
        <v>216</v>
      </c>
    </row>
    <row r="4388" spans="1:7" x14ac:dyDescent="0.25">
      <c r="A4388" s="1">
        <v>43672</v>
      </c>
      <c r="B4388" t="s">
        <v>256</v>
      </c>
      <c r="C4388" t="s">
        <v>214</v>
      </c>
      <c r="D4388">
        <v>15</v>
      </c>
      <c r="E4388" t="s">
        <v>225</v>
      </c>
      <c r="F4388">
        <v>8.8000000000000007</v>
      </c>
    </row>
    <row r="4389" spans="1:7" x14ac:dyDescent="0.25">
      <c r="A4389" s="1">
        <v>43672</v>
      </c>
      <c r="B4389" t="s">
        <v>256</v>
      </c>
      <c r="C4389" t="s">
        <v>214</v>
      </c>
      <c r="D4389">
        <v>15</v>
      </c>
      <c r="E4389" t="s">
        <v>222</v>
      </c>
      <c r="F4389">
        <v>18.100000000000001</v>
      </c>
    </row>
    <row r="4390" spans="1:7" x14ac:dyDescent="0.25">
      <c r="A4390" s="1">
        <v>43672</v>
      </c>
      <c r="B4390" t="s">
        <v>256</v>
      </c>
      <c r="C4390" t="s">
        <v>214</v>
      </c>
      <c r="D4390">
        <v>15</v>
      </c>
      <c r="E4390" t="s">
        <v>222</v>
      </c>
      <c r="F4390">
        <v>19.7</v>
      </c>
    </row>
    <row r="4391" spans="1:7" x14ac:dyDescent="0.25">
      <c r="A4391" s="1">
        <v>43672</v>
      </c>
      <c r="B4391" t="s">
        <v>256</v>
      </c>
      <c r="C4391" t="s">
        <v>214</v>
      </c>
      <c r="D4391">
        <v>15</v>
      </c>
      <c r="E4391" t="s">
        <v>226</v>
      </c>
      <c r="F4391">
        <v>7.5</v>
      </c>
      <c r="G4391" t="s">
        <v>216</v>
      </c>
    </row>
    <row r="4392" spans="1:7" x14ac:dyDescent="0.25">
      <c r="A4392" s="1">
        <v>43672</v>
      </c>
      <c r="B4392" t="s">
        <v>256</v>
      </c>
      <c r="C4392" t="s">
        <v>214</v>
      </c>
      <c r="D4392">
        <v>15</v>
      </c>
      <c r="E4392" t="s">
        <v>226</v>
      </c>
      <c r="F4392">
        <v>8.1</v>
      </c>
      <c r="G4392" t="s">
        <v>216</v>
      </c>
    </row>
    <row r="4393" spans="1:7" x14ac:dyDescent="0.25">
      <c r="A4393" s="1">
        <v>43672</v>
      </c>
      <c r="B4393" t="s">
        <v>256</v>
      </c>
      <c r="C4393" t="s">
        <v>214</v>
      </c>
      <c r="D4393">
        <v>16</v>
      </c>
      <c r="E4393" t="s">
        <v>218</v>
      </c>
      <c r="F4393">
        <v>21.5</v>
      </c>
      <c r="G4393" t="s">
        <v>216</v>
      </c>
    </row>
    <row r="4394" spans="1:7" x14ac:dyDescent="0.25">
      <c r="A4394" s="1">
        <v>43672</v>
      </c>
      <c r="B4394" t="s">
        <v>256</v>
      </c>
      <c r="C4394" t="s">
        <v>214</v>
      </c>
      <c r="D4394">
        <v>16</v>
      </c>
      <c r="E4394" t="s">
        <v>218</v>
      </c>
      <c r="F4394">
        <v>10.3</v>
      </c>
    </row>
    <row r="4395" spans="1:7" x14ac:dyDescent="0.25">
      <c r="A4395" s="1">
        <v>43672</v>
      </c>
      <c r="B4395" t="s">
        <v>256</v>
      </c>
      <c r="C4395" t="s">
        <v>214</v>
      </c>
      <c r="D4395">
        <v>16</v>
      </c>
      <c r="E4395" t="s">
        <v>218</v>
      </c>
      <c r="F4395">
        <v>7.6</v>
      </c>
    </row>
    <row r="4396" spans="1:7" x14ac:dyDescent="0.25">
      <c r="A4396" s="1">
        <v>43672</v>
      </c>
      <c r="B4396" t="s">
        <v>256</v>
      </c>
      <c r="C4396" t="s">
        <v>214</v>
      </c>
      <c r="D4396">
        <v>16</v>
      </c>
      <c r="E4396" t="s">
        <v>218</v>
      </c>
      <c r="F4396">
        <v>11.4</v>
      </c>
    </row>
    <row r="4397" spans="1:7" x14ac:dyDescent="0.25">
      <c r="A4397" s="1">
        <v>43672</v>
      </c>
      <c r="B4397" t="s">
        <v>256</v>
      </c>
      <c r="C4397" t="s">
        <v>214</v>
      </c>
      <c r="D4397">
        <v>16</v>
      </c>
      <c r="E4397" t="s">
        <v>218</v>
      </c>
      <c r="F4397">
        <v>7.1</v>
      </c>
    </row>
    <row r="4398" spans="1:7" x14ac:dyDescent="0.25">
      <c r="A4398" s="1">
        <v>43672</v>
      </c>
      <c r="B4398" t="s">
        <v>256</v>
      </c>
      <c r="C4398" t="s">
        <v>214</v>
      </c>
      <c r="D4398">
        <v>16</v>
      </c>
      <c r="E4398" t="s">
        <v>218</v>
      </c>
      <c r="F4398">
        <v>9.1999999999999993</v>
      </c>
    </row>
    <row r="4399" spans="1:7" x14ac:dyDescent="0.25">
      <c r="A4399" s="1">
        <v>43672</v>
      </c>
      <c r="B4399" t="s">
        <v>256</v>
      </c>
      <c r="C4399" t="s">
        <v>214</v>
      </c>
      <c r="D4399">
        <v>16</v>
      </c>
      <c r="E4399" t="s">
        <v>225</v>
      </c>
      <c r="F4399">
        <v>10.9</v>
      </c>
    </row>
    <row r="4400" spans="1:7" x14ac:dyDescent="0.25">
      <c r="A4400" s="1">
        <v>43672</v>
      </c>
      <c r="B4400" t="s">
        <v>256</v>
      </c>
      <c r="C4400" t="s">
        <v>214</v>
      </c>
      <c r="D4400">
        <v>16</v>
      </c>
      <c r="E4400" t="s">
        <v>215</v>
      </c>
      <c r="F4400">
        <v>7</v>
      </c>
    </row>
    <row r="4401" spans="1:8" x14ac:dyDescent="0.25">
      <c r="A4401" s="1">
        <v>43672</v>
      </c>
      <c r="B4401" t="s">
        <v>256</v>
      </c>
      <c r="C4401" t="s">
        <v>214</v>
      </c>
      <c r="D4401">
        <v>16</v>
      </c>
      <c r="E4401" t="s">
        <v>215</v>
      </c>
      <c r="F4401">
        <v>10.199999999999999</v>
      </c>
      <c r="G4401" t="s">
        <v>217</v>
      </c>
    </row>
    <row r="4402" spans="1:8" x14ac:dyDescent="0.25">
      <c r="A4402" s="1">
        <v>43672</v>
      </c>
      <c r="B4402" t="s">
        <v>256</v>
      </c>
      <c r="C4402" t="s">
        <v>214</v>
      </c>
      <c r="D4402">
        <v>16</v>
      </c>
      <c r="E4402" t="s">
        <v>215</v>
      </c>
      <c r="F4402">
        <v>10.1</v>
      </c>
      <c r="G4402" t="s">
        <v>217</v>
      </c>
    </row>
    <row r="4403" spans="1:8" x14ac:dyDescent="0.25">
      <c r="A4403" s="1">
        <v>43672</v>
      </c>
      <c r="B4403" t="s">
        <v>256</v>
      </c>
      <c r="C4403" t="s">
        <v>214</v>
      </c>
      <c r="D4403">
        <v>16</v>
      </c>
      <c r="E4403" t="s">
        <v>215</v>
      </c>
      <c r="F4403">
        <v>10.1</v>
      </c>
      <c r="G4403" t="s">
        <v>216</v>
      </c>
    </row>
    <row r="4404" spans="1:8" x14ac:dyDescent="0.25">
      <c r="A4404" s="1">
        <v>43672</v>
      </c>
      <c r="B4404" t="s">
        <v>256</v>
      </c>
      <c r="C4404" t="s">
        <v>214</v>
      </c>
      <c r="D4404">
        <v>16</v>
      </c>
      <c r="E4404" t="s">
        <v>215</v>
      </c>
      <c r="F4404">
        <v>11</v>
      </c>
      <c r="G4404" t="s">
        <v>217</v>
      </c>
    </row>
    <row r="4405" spans="1:8" x14ac:dyDescent="0.25">
      <c r="A4405" s="1">
        <v>43672</v>
      </c>
      <c r="B4405" t="s">
        <v>256</v>
      </c>
      <c r="C4405" t="s">
        <v>214</v>
      </c>
      <c r="D4405">
        <v>16</v>
      </c>
      <c r="E4405" t="s">
        <v>220</v>
      </c>
      <c r="F4405">
        <v>10.3</v>
      </c>
    </row>
    <row r="4406" spans="1:8" x14ac:dyDescent="0.25">
      <c r="A4406" s="1">
        <v>43672</v>
      </c>
      <c r="B4406" t="s">
        <v>256</v>
      </c>
      <c r="C4406" t="s">
        <v>214</v>
      </c>
      <c r="D4406">
        <v>16</v>
      </c>
      <c r="E4406" t="s">
        <v>220</v>
      </c>
      <c r="F4406">
        <v>9.9</v>
      </c>
    </row>
    <row r="4407" spans="1:8" x14ac:dyDescent="0.25">
      <c r="A4407" s="1">
        <v>43672</v>
      </c>
      <c r="B4407" t="s">
        <v>256</v>
      </c>
      <c r="C4407" t="s">
        <v>214</v>
      </c>
      <c r="D4407">
        <v>16</v>
      </c>
      <c r="E4407" t="s">
        <v>220</v>
      </c>
      <c r="F4407">
        <v>9.9</v>
      </c>
    </row>
    <row r="4408" spans="1:8" x14ac:dyDescent="0.25">
      <c r="A4408" s="1">
        <v>43672</v>
      </c>
      <c r="B4408" t="s">
        <v>256</v>
      </c>
      <c r="C4408" t="s">
        <v>214</v>
      </c>
      <c r="D4408">
        <v>16</v>
      </c>
      <c r="E4408" t="s">
        <v>222</v>
      </c>
      <c r="F4408">
        <v>18.3</v>
      </c>
    </row>
    <row r="4409" spans="1:8" x14ac:dyDescent="0.25">
      <c r="A4409" s="1">
        <v>43672</v>
      </c>
      <c r="B4409" t="s">
        <v>256</v>
      </c>
      <c r="C4409" t="s">
        <v>214</v>
      </c>
      <c r="D4409">
        <v>16</v>
      </c>
      <c r="E4409" t="s">
        <v>226</v>
      </c>
      <c r="F4409">
        <v>5.9</v>
      </c>
      <c r="G4409" t="s">
        <v>216</v>
      </c>
    </row>
    <row r="4410" spans="1:8" x14ac:dyDescent="0.25">
      <c r="A4410" s="1">
        <v>43672</v>
      </c>
      <c r="B4410" t="s">
        <v>256</v>
      </c>
      <c r="C4410" t="s">
        <v>214</v>
      </c>
      <c r="D4410">
        <v>16</v>
      </c>
      <c r="E4410" t="s">
        <v>226</v>
      </c>
      <c r="F4410">
        <v>6.8</v>
      </c>
      <c r="G4410" t="s">
        <v>216</v>
      </c>
    </row>
    <row r="4411" spans="1:8" x14ac:dyDescent="0.25">
      <c r="A4411" s="1">
        <v>43672</v>
      </c>
      <c r="B4411" t="s">
        <v>256</v>
      </c>
      <c r="C4411" t="s">
        <v>214</v>
      </c>
      <c r="D4411">
        <v>17</v>
      </c>
      <c r="E4411" t="s">
        <v>218</v>
      </c>
      <c r="F4411">
        <v>18.3</v>
      </c>
      <c r="G4411" t="s">
        <v>217</v>
      </c>
    </row>
    <row r="4412" spans="1:8" x14ac:dyDescent="0.25">
      <c r="A4412" s="1">
        <v>43672</v>
      </c>
      <c r="B4412" t="s">
        <v>256</v>
      </c>
      <c r="C4412" t="s">
        <v>214</v>
      </c>
      <c r="D4412">
        <v>17</v>
      </c>
      <c r="E4412" t="s">
        <v>218</v>
      </c>
      <c r="F4412">
        <v>23.4</v>
      </c>
      <c r="G4412" t="s">
        <v>216</v>
      </c>
    </row>
    <row r="4413" spans="1:8" x14ac:dyDescent="0.25">
      <c r="A4413" s="1">
        <v>43672</v>
      </c>
      <c r="B4413" t="s">
        <v>256</v>
      </c>
      <c r="C4413" t="s">
        <v>214</v>
      </c>
      <c r="D4413">
        <v>17</v>
      </c>
      <c r="E4413" t="s">
        <v>218</v>
      </c>
      <c r="F4413">
        <v>18.7</v>
      </c>
      <c r="G4413" t="s">
        <v>217</v>
      </c>
    </row>
    <row r="4414" spans="1:8" x14ac:dyDescent="0.25">
      <c r="A4414" s="1">
        <v>43672</v>
      </c>
      <c r="B4414" t="s">
        <v>256</v>
      </c>
      <c r="C4414" t="s">
        <v>214</v>
      </c>
      <c r="D4414">
        <v>17</v>
      </c>
      <c r="E4414" t="s">
        <v>218</v>
      </c>
      <c r="F4414">
        <v>18.3</v>
      </c>
      <c r="G4414" t="s">
        <v>216</v>
      </c>
    </row>
    <row r="4415" spans="1:8" x14ac:dyDescent="0.25">
      <c r="A4415" s="1">
        <v>43672</v>
      </c>
      <c r="B4415" t="s">
        <v>256</v>
      </c>
      <c r="C4415" t="s">
        <v>214</v>
      </c>
      <c r="D4415">
        <v>17</v>
      </c>
      <c r="E4415" t="s">
        <v>218</v>
      </c>
      <c r="F4415">
        <v>22.2</v>
      </c>
      <c r="G4415" t="s">
        <v>217</v>
      </c>
    </row>
    <row r="4416" spans="1:8" x14ac:dyDescent="0.25">
      <c r="A4416" s="1">
        <v>43672</v>
      </c>
      <c r="B4416" t="s">
        <v>256</v>
      </c>
      <c r="C4416" t="s">
        <v>214</v>
      </c>
      <c r="D4416">
        <v>17</v>
      </c>
      <c r="E4416" t="s">
        <v>218</v>
      </c>
      <c r="F4416">
        <v>16.600000000000001</v>
      </c>
      <c r="G4416" t="s">
        <v>217</v>
      </c>
      <c r="H4416" t="s">
        <v>253</v>
      </c>
    </row>
    <row r="4417" spans="1:7" x14ac:dyDescent="0.25">
      <c r="A4417" s="1">
        <v>43672</v>
      </c>
      <c r="B4417" t="s">
        <v>256</v>
      </c>
      <c r="C4417" t="s">
        <v>214</v>
      </c>
      <c r="D4417">
        <v>17</v>
      </c>
      <c r="E4417" t="s">
        <v>218</v>
      </c>
      <c r="F4417">
        <v>130</v>
      </c>
    </row>
    <row r="4418" spans="1:7" x14ac:dyDescent="0.25">
      <c r="A4418" s="1">
        <v>43672</v>
      </c>
      <c r="B4418" t="s">
        <v>256</v>
      </c>
      <c r="C4418" t="s">
        <v>214</v>
      </c>
      <c r="D4418">
        <v>17</v>
      </c>
      <c r="E4418" t="s">
        <v>218</v>
      </c>
      <c r="F4418">
        <v>11.7</v>
      </c>
    </row>
    <row r="4419" spans="1:7" x14ac:dyDescent="0.25">
      <c r="A4419" s="1">
        <v>43672</v>
      </c>
      <c r="B4419" t="s">
        <v>256</v>
      </c>
      <c r="C4419" t="s">
        <v>214</v>
      </c>
      <c r="D4419">
        <v>17</v>
      </c>
      <c r="E4419" t="s">
        <v>218</v>
      </c>
      <c r="F4419">
        <v>11.3</v>
      </c>
    </row>
    <row r="4420" spans="1:7" x14ac:dyDescent="0.25">
      <c r="A4420" s="1">
        <v>43672</v>
      </c>
      <c r="B4420" t="s">
        <v>256</v>
      </c>
      <c r="C4420" t="s">
        <v>214</v>
      </c>
      <c r="D4420">
        <v>17</v>
      </c>
      <c r="E4420" t="s">
        <v>218</v>
      </c>
      <c r="F4420">
        <v>13.5</v>
      </c>
    </row>
    <row r="4421" spans="1:7" x14ac:dyDescent="0.25">
      <c r="A4421" s="1">
        <v>43672</v>
      </c>
      <c r="B4421" t="s">
        <v>256</v>
      </c>
      <c r="C4421" t="s">
        <v>214</v>
      </c>
      <c r="D4421">
        <v>17</v>
      </c>
      <c r="E4421" t="s">
        <v>218</v>
      </c>
      <c r="F4421">
        <v>8.6999999999999993</v>
      </c>
    </row>
    <row r="4422" spans="1:7" x14ac:dyDescent="0.25">
      <c r="A4422" s="1">
        <v>43672</v>
      </c>
      <c r="B4422" t="s">
        <v>256</v>
      </c>
      <c r="C4422" t="s">
        <v>214</v>
      </c>
      <c r="D4422">
        <v>17</v>
      </c>
      <c r="E4422" t="s">
        <v>218</v>
      </c>
      <c r="F4422">
        <v>10</v>
      </c>
    </row>
    <row r="4423" spans="1:7" x14ac:dyDescent="0.25">
      <c r="A4423" s="1">
        <v>43672</v>
      </c>
      <c r="B4423" t="s">
        <v>256</v>
      </c>
      <c r="C4423" t="s">
        <v>214</v>
      </c>
      <c r="D4423">
        <v>17</v>
      </c>
      <c r="E4423" t="s">
        <v>215</v>
      </c>
      <c r="F4423">
        <v>11.2</v>
      </c>
      <c r="G4423" t="s">
        <v>217</v>
      </c>
    </row>
    <row r="4424" spans="1:7" x14ac:dyDescent="0.25">
      <c r="A4424" s="1">
        <v>43672</v>
      </c>
      <c r="B4424" t="s">
        <v>256</v>
      </c>
      <c r="C4424" t="s">
        <v>214</v>
      </c>
      <c r="D4424">
        <v>17</v>
      </c>
      <c r="E4424" t="s">
        <v>215</v>
      </c>
      <c r="F4424">
        <v>13.4</v>
      </c>
      <c r="G4424" t="s">
        <v>216</v>
      </c>
    </row>
    <row r="4425" spans="1:7" x14ac:dyDescent="0.25">
      <c r="A4425" s="1">
        <v>43672</v>
      </c>
      <c r="B4425" t="s">
        <v>256</v>
      </c>
      <c r="C4425" t="s">
        <v>214</v>
      </c>
      <c r="D4425">
        <v>17</v>
      </c>
      <c r="E4425" t="s">
        <v>215</v>
      </c>
      <c r="F4425">
        <v>12.9</v>
      </c>
      <c r="G4425" t="s">
        <v>217</v>
      </c>
    </row>
    <row r="4426" spans="1:7" x14ac:dyDescent="0.25">
      <c r="A4426" s="1">
        <v>43672</v>
      </c>
      <c r="B4426" t="s">
        <v>256</v>
      </c>
      <c r="C4426" t="s">
        <v>214</v>
      </c>
      <c r="D4426">
        <v>17</v>
      </c>
      <c r="E4426" t="s">
        <v>215</v>
      </c>
      <c r="F4426">
        <v>11.5</v>
      </c>
      <c r="G4426" t="s">
        <v>216</v>
      </c>
    </row>
    <row r="4427" spans="1:7" x14ac:dyDescent="0.25">
      <c r="A4427" s="1">
        <v>43672</v>
      </c>
      <c r="B4427" t="s">
        <v>256</v>
      </c>
      <c r="C4427" t="s">
        <v>214</v>
      </c>
      <c r="D4427">
        <v>17</v>
      </c>
      <c r="E4427" t="s">
        <v>215</v>
      </c>
      <c r="F4427">
        <v>12.8</v>
      </c>
      <c r="G4427" t="s">
        <v>217</v>
      </c>
    </row>
    <row r="4428" spans="1:7" x14ac:dyDescent="0.25">
      <c r="A4428" s="1">
        <v>43672</v>
      </c>
      <c r="B4428" t="s">
        <v>256</v>
      </c>
      <c r="C4428" t="s">
        <v>214</v>
      </c>
      <c r="D4428">
        <v>17</v>
      </c>
      <c r="E4428" t="s">
        <v>215</v>
      </c>
      <c r="F4428">
        <v>9.8000000000000007</v>
      </c>
    </row>
    <row r="4429" spans="1:7" x14ac:dyDescent="0.25">
      <c r="A4429" s="1">
        <v>43672</v>
      </c>
      <c r="B4429" t="s">
        <v>256</v>
      </c>
      <c r="C4429" t="s">
        <v>214</v>
      </c>
      <c r="D4429">
        <v>17</v>
      </c>
      <c r="E4429" t="s">
        <v>215</v>
      </c>
      <c r="F4429">
        <v>8.6</v>
      </c>
    </row>
    <row r="4430" spans="1:7" x14ac:dyDescent="0.25">
      <c r="A4430" s="1">
        <v>43672</v>
      </c>
      <c r="B4430" t="s">
        <v>256</v>
      </c>
      <c r="C4430" t="s">
        <v>214</v>
      </c>
      <c r="D4430">
        <v>17</v>
      </c>
      <c r="E4430" t="s">
        <v>225</v>
      </c>
      <c r="F4430">
        <v>9.6999999999999993</v>
      </c>
    </row>
    <row r="4431" spans="1:7" x14ac:dyDescent="0.25">
      <c r="A4431" s="1">
        <v>43672</v>
      </c>
      <c r="B4431" t="s">
        <v>256</v>
      </c>
      <c r="C4431" t="s">
        <v>214</v>
      </c>
      <c r="D4431">
        <v>17</v>
      </c>
      <c r="E4431" t="s">
        <v>225</v>
      </c>
      <c r="F4431">
        <v>10.1</v>
      </c>
    </row>
    <row r="4432" spans="1:7" x14ac:dyDescent="0.25">
      <c r="A4432" s="1">
        <v>43672</v>
      </c>
      <c r="B4432" t="s">
        <v>256</v>
      </c>
      <c r="C4432" t="s">
        <v>214</v>
      </c>
      <c r="D4432">
        <v>17</v>
      </c>
      <c r="E4432" t="s">
        <v>220</v>
      </c>
      <c r="F4432">
        <v>10.7</v>
      </c>
    </row>
    <row r="4433" spans="1:7" x14ac:dyDescent="0.25">
      <c r="A4433" s="1">
        <v>43672</v>
      </c>
      <c r="B4433" t="s">
        <v>256</v>
      </c>
      <c r="C4433" t="s">
        <v>214</v>
      </c>
      <c r="D4433">
        <v>17</v>
      </c>
      <c r="E4433" t="s">
        <v>220</v>
      </c>
      <c r="F4433">
        <v>11.6</v>
      </c>
    </row>
    <row r="4434" spans="1:7" x14ac:dyDescent="0.25">
      <c r="A4434" s="1">
        <v>43672</v>
      </c>
      <c r="B4434" t="s">
        <v>256</v>
      </c>
      <c r="C4434" t="s">
        <v>214</v>
      </c>
      <c r="D4434">
        <v>17</v>
      </c>
      <c r="E4434" t="s">
        <v>220</v>
      </c>
      <c r="F4434">
        <v>9.6</v>
      </c>
    </row>
    <row r="4435" spans="1:7" x14ac:dyDescent="0.25">
      <c r="A4435" s="1">
        <v>43672</v>
      </c>
      <c r="B4435" t="s">
        <v>256</v>
      </c>
      <c r="C4435" t="s">
        <v>214</v>
      </c>
      <c r="D4435">
        <v>17</v>
      </c>
      <c r="E4435" t="s">
        <v>220</v>
      </c>
      <c r="F4435">
        <v>13.5</v>
      </c>
    </row>
    <row r="4436" spans="1:7" x14ac:dyDescent="0.25">
      <c r="A4436" s="1">
        <v>43672</v>
      </c>
      <c r="B4436" t="s">
        <v>256</v>
      </c>
      <c r="C4436" t="s">
        <v>214</v>
      </c>
      <c r="D4436">
        <v>17</v>
      </c>
      <c r="E4436" t="s">
        <v>220</v>
      </c>
      <c r="F4436">
        <v>10.199999999999999</v>
      </c>
    </row>
    <row r="4437" spans="1:7" x14ac:dyDescent="0.25">
      <c r="A4437" s="1">
        <v>43672</v>
      </c>
      <c r="B4437" t="s">
        <v>256</v>
      </c>
      <c r="C4437" t="s">
        <v>214</v>
      </c>
      <c r="D4437">
        <v>17</v>
      </c>
      <c r="E4437" t="s">
        <v>220</v>
      </c>
      <c r="F4437">
        <v>11.2</v>
      </c>
    </row>
    <row r="4438" spans="1:7" x14ac:dyDescent="0.25">
      <c r="A4438" s="1">
        <v>43672</v>
      </c>
      <c r="B4438" t="s">
        <v>256</v>
      </c>
      <c r="C4438" t="s">
        <v>214</v>
      </c>
      <c r="D4438">
        <v>17</v>
      </c>
      <c r="E4438" t="s">
        <v>220</v>
      </c>
      <c r="F4438">
        <v>11.9</v>
      </c>
    </row>
    <row r="4439" spans="1:7" x14ac:dyDescent="0.25">
      <c r="A4439" s="1">
        <v>43672</v>
      </c>
      <c r="B4439" t="s">
        <v>256</v>
      </c>
      <c r="C4439" t="s">
        <v>214</v>
      </c>
      <c r="D4439">
        <v>17</v>
      </c>
      <c r="E4439" t="s">
        <v>220</v>
      </c>
      <c r="F4439">
        <v>16.3</v>
      </c>
    </row>
    <row r="4440" spans="1:7" x14ac:dyDescent="0.25">
      <c r="A4440" s="1">
        <v>43672</v>
      </c>
      <c r="B4440" t="s">
        <v>256</v>
      </c>
      <c r="C4440" t="s">
        <v>214</v>
      </c>
      <c r="D4440">
        <v>17</v>
      </c>
      <c r="E4440" t="s">
        <v>220</v>
      </c>
      <c r="F4440">
        <v>18.399999999999999</v>
      </c>
    </row>
    <row r="4441" spans="1:7" x14ac:dyDescent="0.25">
      <c r="A4441" s="1">
        <v>43672</v>
      </c>
      <c r="B4441" t="s">
        <v>256</v>
      </c>
      <c r="C4441" t="s">
        <v>214</v>
      </c>
      <c r="D4441">
        <v>17</v>
      </c>
      <c r="E4441" t="s">
        <v>220</v>
      </c>
      <c r="F4441">
        <v>17</v>
      </c>
    </row>
    <row r="4442" spans="1:7" x14ac:dyDescent="0.25">
      <c r="A4442" s="1">
        <v>43672</v>
      </c>
      <c r="B4442" t="s">
        <v>256</v>
      </c>
      <c r="C4442" t="s">
        <v>214</v>
      </c>
      <c r="D4442">
        <v>17</v>
      </c>
      <c r="E4442" t="s">
        <v>220</v>
      </c>
      <c r="F4442">
        <v>16.5</v>
      </c>
    </row>
    <row r="4443" spans="1:7" x14ac:dyDescent="0.25">
      <c r="A4443" s="1">
        <v>43672</v>
      </c>
      <c r="B4443" t="s">
        <v>256</v>
      </c>
      <c r="C4443" t="s">
        <v>214</v>
      </c>
      <c r="D4443">
        <v>17</v>
      </c>
      <c r="E4443" t="s">
        <v>220</v>
      </c>
      <c r="F4443">
        <v>20</v>
      </c>
      <c r="G4443" t="s">
        <v>216</v>
      </c>
    </row>
    <row r="4444" spans="1:7" x14ac:dyDescent="0.25">
      <c r="A4444" s="1">
        <v>43672</v>
      </c>
      <c r="B4444" t="s">
        <v>256</v>
      </c>
      <c r="C4444" t="s">
        <v>214</v>
      </c>
      <c r="D4444">
        <v>17</v>
      </c>
      <c r="E4444" t="s">
        <v>220</v>
      </c>
      <c r="F4444">
        <v>28.5</v>
      </c>
      <c r="G4444" t="s">
        <v>216</v>
      </c>
    </row>
    <row r="4445" spans="1:7" x14ac:dyDescent="0.25">
      <c r="A4445" s="1">
        <v>43672</v>
      </c>
      <c r="B4445" t="s">
        <v>256</v>
      </c>
      <c r="C4445" t="s">
        <v>214</v>
      </c>
      <c r="D4445">
        <v>17</v>
      </c>
      <c r="E4445" t="s">
        <v>220</v>
      </c>
      <c r="F4445">
        <v>22.3</v>
      </c>
      <c r="G4445" t="s">
        <v>216</v>
      </c>
    </row>
    <row r="4446" spans="1:7" x14ac:dyDescent="0.25">
      <c r="A4446" s="1">
        <v>43672</v>
      </c>
      <c r="B4446" t="s">
        <v>256</v>
      </c>
      <c r="C4446" t="s">
        <v>214</v>
      </c>
      <c r="D4446">
        <v>17</v>
      </c>
      <c r="E4446" t="s">
        <v>222</v>
      </c>
      <c r="F4446">
        <v>17.3</v>
      </c>
    </row>
    <row r="4447" spans="1:7" x14ac:dyDescent="0.25">
      <c r="A4447" s="1">
        <v>43672</v>
      </c>
      <c r="B4447" t="s">
        <v>256</v>
      </c>
      <c r="C4447" t="s">
        <v>214</v>
      </c>
      <c r="D4447">
        <v>18</v>
      </c>
      <c r="E4447" t="s">
        <v>215</v>
      </c>
      <c r="F4447">
        <v>17.399999999999999</v>
      </c>
      <c r="G4447" t="s">
        <v>216</v>
      </c>
    </row>
    <row r="4448" spans="1:7" x14ac:dyDescent="0.25">
      <c r="A4448" s="1">
        <v>43672</v>
      </c>
      <c r="B4448" t="s">
        <v>256</v>
      </c>
      <c r="C4448" t="s">
        <v>214</v>
      </c>
      <c r="D4448">
        <v>18</v>
      </c>
      <c r="E4448" t="s">
        <v>215</v>
      </c>
      <c r="F4448">
        <v>17.600000000000001</v>
      </c>
      <c r="G4448" t="s">
        <v>216</v>
      </c>
    </row>
    <row r="4449" spans="1:7" x14ac:dyDescent="0.25">
      <c r="A4449" s="1">
        <v>43672</v>
      </c>
      <c r="B4449" t="s">
        <v>256</v>
      </c>
      <c r="C4449" t="s">
        <v>214</v>
      </c>
      <c r="D4449">
        <v>18</v>
      </c>
      <c r="E4449" t="s">
        <v>215</v>
      </c>
      <c r="F4449">
        <v>15.1</v>
      </c>
      <c r="G4449" t="s">
        <v>216</v>
      </c>
    </row>
    <row r="4450" spans="1:7" x14ac:dyDescent="0.25">
      <c r="A4450" s="1">
        <v>43672</v>
      </c>
      <c r="B4450" t="s">
        <v>256</v>
      </c>
      <c r="C4450" t="s">
        <v>214</v>
      </c>
      <c r="D4450">
        <v>18</v>
      </c>
      <c r="E4450" t="s">
        <v>215</v>
      </c>
      <c r="F4450">
        <v>18.399999999999999</v>
      </c>
      <c r="G4450" t="s">
        <v>216</v>
      </c>
    </row>
    <row r="4451" spans="1:7" x14ac:dyDescent="0.25">
      <c r="A4451" s="1">
        <v>43672</v>
      </c>
      <c r="B4451" t="s">
        <v>256</v>
      </c>
      <c r="C4451" t="s">
        <v>214</v>
      </c>
      <c r="D4451">
        <v>18</v>
      </c>
      <c r="E4451" t="s">
        <v>215</v>
      </c>
      <c r="F4451">
        <v>12.6</v>
      </c>
      <c r="G4451" t="s">
        <v>217</v>
      </c>
    </row>
    <row r="4452" spans="1:7" x14ac:dyDescent="0.25">
      <c r="A4452" s="1">
        <v>43672</v>
      </c>
      <c r="B4452" t="s">
        <v>256</v>
      </c>
      <c r="C4452" t="s">
        <v>214</v>
      </c>
      <c r="D4452">
        <v>18</v>
      </c>
      <c r="E4452" t="s">
        <v>215</v>
      </c>
      <c r="F4452">
        <v>11.6</v>
      </c>
      <c r="G4452" t="s">
        <v>216</v>
      </c>
    </row>
    <row r="4453" spans="1:7" x14ac:dyDescent="0.25">
      <c r="A4453" s="1">
        <v>43672</v>
      </c>
      <c r="B4453" t="s">
        <v>256</v>
      </c>
      <c r="C4453" t="s">
        <v>214</v>
      </c>
      <c r="D4453">
        <v>18</v>
      </c>
      <c r="E4453" t="s">
        <v>218</v>
      </c>
      <c r="F4453">
        <v>21.7</v>
      </c>
      <c r="G4453" t="s">
        <v>217</v>
      </c>
    </row>
    <row r="4454" spans="1:7" x14ac:dyDescent="0.25">
      <c r="A4454" s="1">
        <v>43672</v>
      </c>
      <c r="B4454" t="s">
        <v>256</v>
      </c>
      <c r="C4454" t="s">
        <v>214</v>
      </c>
      <c r="D4454">
        <v>18</v>
      </c>
      <c r="E4454" t="s">
        <v>218</v>
      </c>
      <c r="F4454">
        <v>13.5</v>
      </c>
    </row>
    <row r="4455" spans="1:7" x14ac:dyDescent="0.25">
      <c r="A4455" s="1">
        <v>43672</v>
      </c>
      <c r="B4455" t="s">
        <v>256</v>
      </c>
      <c r="C4455" t="s">
        <v>214</v>
      </c>
      <c r="D4455">
        <v>18</v>
      </c>
      <c r="E4455" t="s">
        <v>218</v>
      </c>
      <c r="F4455">
        <v>16.2</v>
      </c>
    </row>
    <row r="4456" spans="1:7" x14ac:dyDescent="0.25">
      <c r="A4456" s="1">
        <v>43672</v>
      </c>
      <c r="B4456" t="s">
        <v>256</v>
      </c>
      <c r="C4456" t="s">
        <v>214</v>
      </c>
      <c r="D4456">
        <v>18</v>
      </c>
      <c r="E4456" t="s">
        <v>218</v>
      </c>
      <c r="F4456">
        <v>11.8</v>
      </c>
    </row>
    <row r="4457" spans="1:7" x14ac:dyDescent="0.25">
      <c r="A4457" s="1">
        <v>43672</v>
      </c>
      <c r="B4457" t="s">
        <v>256</v>
      </c>
      <c r="C4457" t="s">
        <v>214</v>
      </c>
      <c r="D4457">
        <v>18</v>
      </c>
      <c r="E4457" t="s">
        <v>218</v>
      </c>
      <c r="F4457">
        <v>17</v>
      </c>
      <c r="G4457" t="s">
        <v>217</v>
      </c>
    </row>
    <row r="4458" spans="1:7" x14ac:dyDescent="0.25">
      <c r="A4458" s="1">
        <v>43672</v>
      </c>
      <c r="B4458" t="s">
        <v>256</v>
      </c>
      <c r="C4458" t="s">
        <v>214</v>
      </c>
      <c r="D4458">
        <v>18</v>
      </c>
      <c r="E4458" t="s">
        <v>218</v>
      </c>
      <c r="F4458">
        <v>10.7</v>
      </c>
    </row>
    <row r="4459" spans="1:7" x14ac:dyDescent="0.25">
      <c r="A4459" s="1">
        <v>43672</v>
      </c>
      <c r="B4459" t="s">
        <v>256</v>
      </c>
      <c r="C4459" t="s">
        <v>214</v>
      </c>
      <c r="D4459">
        <v>18</v>
      </c>
      <c r="E4459" t="s">
        <v>218</v>
      </c>
      <c r="F4459">
        <v>10.6</v>
      </c>
    </row>
    <row r="4460" spans="1:7" x14ac:dyDescent="0.25">
      <c r="A4460" s="1">
        <v>43672</v>
      </c>
      <c r="B4460" t="s">
        <v>256</v>
      </c>
      <c r="C4460" t="s">
        <v>214</v>
      </c>
      <c r="D4460">
        <v>18</v>
      </c>
      <c r="E4460" t="s">
        <v>218</v>
      </c>
      <c r="F4460">
        <v>18</v>
      </c>
      <c r="G4460" t="s">
        <v>216</v>
      </c>
    </row>
    <row r="4461" spans="1:7" x14ac:dyDescent="0.25">
      <c r="A4461" s="1">
        <v>43672</v>
      </c>
      <c r="B4461" t="s">
        <v>256</v>
      </c>
      <c r="C4461" t="s">
        <v>214</v>
      </c>
      <c r="D4461">
        <v>18</v>
      </c>
      <c r="E4461" t="s">
        <v>222</v>
      </c>
      <c r="F4461">
        <v>22.2</v>
      </c>
    </row>
    <row r="4462" spans="1:7" x14ac:dyDescent="0.25">
      <c r="A4462" s="1">
        <v>43672</v>
      </c>
      <c r="B4462" t="s">
        <v>256</v>
      </c>
      <c r="C4462" t="s">
        <v>214</v>
      </c>
      <c r="D4462">
        <v>19</v>
      </c>
      <c r="E4462" t="s">
        <v>218</v>
      </c>
      <c r="F4462">
        <v>19.8</v>
      </c>
      <c r="G4462" t="s">
        <v>217</v>
      </c>
    </row>
    <row r="4463" spans="1:7" x14ac:dyDescent="0.25">
      <c r="A4463" s="1">
        <v>43672</v>
      </c>
      <c r="B4463" t="s">
        <v>256</v>
      </c>
      <c r="C4463" t="s">
        <v>214</v>
      </c>
      <c r="D4463">
        <v>19</v>
      </c>
      <c r="E4463" t="s">
        <v>218</v>
      </c>
      <c r="F4463">
        <v>9.6999999999999993</v>
      </c>
    </row>
    <row r="4464" spans="1:7" x14ac:dyDescent="0.25">
      <c r="A4464" s="1">
        <v>43672</v>
      </c>
      <c r="B4464" t="s">
        <v>256</v>
      </c>
      <c r="C4464" t="s">
        <v>214</v>
      </c>
      <c r="D4464">
        <v>19</v>
      </c>
      <c r="E4464" t="s">
        <v>218</v>
      </c>
      <c r="F4464">
        <v>9.1999999999999993</v>
      </c>
    </row>
    <row r="4465" spans="1:7" x14ac:dyDescent="0.25">
      <c r="A4465" s="1">
        <v>43672</v>
      </c>
      <c r="B4465" t="s">
        <v>256</v>
      </c>
      <c r="C4465" t="s">
        <v>214</v>
      </c>
      <c r="D4465">
        <v>19</v>
      </c>
      <c r="E4465" t="s">
        <v>218</v>
      </c>
      <c r="F4465">
        <v>8.6999999999999993</v>
      </c>
    </row>
    <row r="4466" spans="1:7" x14ac:dyDescent="0.25">
      <c r="A4466" s="1">
        <v>43672</v>
      </c>
      <c r="B4466" t="s">
        <v>256</v>
      </c>
      <c r="C4466" t="s">
        <v>214</v>
      </c>
      <c r="D4466">
        <v>19</v>
      </c>
      <c r="E4466" t="s">
        <v>225</v>
      </c>
      <c r="F4466">
        <v>7.7</v>
      </c>
    </row>
    <row r="4467" spans="1:7" x14ac:dyDescent="0.25">
      <c r="A4467" s="1">
        <v>43672</v>
      </c>
      <c r="B4467" t="s">
        <v>256</v>
      </c>
      <c r="C4467" t="s">
        <v>214</v>
      </c>
      <c r="D4467">
        <v>19</v>
      </c>
      <c r="E4467" t="s">
        <v>215</v>
      </c>
      <c r="F4467">
        <v>7.1</v>
      </c>
    </row>
    <row r="4468" spans="1:7" x14ac:dyDescent="0.25">
      <c r="A4468" s="1">
        <v>43672</v>
      </c>
      <c r="B4468" t="s">
        <v>256</v>
      </c>
      <c r="C4468" t="s">
        <v>214</v>
      </c>
      <c r="D4468">
        <v>19</v>
      </c>
      <c r="E4468" t="s">
        <v>215</v>
      </c>
      <c r="F4468">
        <v>7.1</v>
      </c>
    </row>
    <row r="4469" spans="1:7" x14ac:dyDescent="0.25">
      <c r="A4469" s="1">
        <v>43672</v>
      </c>
      <c r="B4469" t="s">
        <v>256</v>
      </c>
      <c r="C4469" t="s">
        <v>214</v>
      </c>
      <c r="D4469">
        <v>19</v>
      </c>
      <c r="E4469" t="s">
        <v>215</v>
      </c>
      <c r="F4469">
        <v>5.4</v>
      </c>
    </row>
    <row r="4470" spans="1:7" x14ac:dyDescent="0.25">
      <c r="A4470" s="1">
        <v>43672</v>
      </c>
      <c r="B4470" t="s">
        <v>256</v>
      </c>
      <c r="C4470" t="s">
        <v>214</v>
      </c>
      <c r="D4470">
        <v>19</v>
      </c>
      <c r="E4470" t="s">
        <v>220</v>
      </c>
      <c r="F4470">
        <v>16.7</v>
      </c>
    </row>
    <row r="4471" spans="1:7" x14ac:dyDescent="0.25">
      <c r="A4471" s="1">
        <v>43672</v>
      </c>
      <c r="B4471" t="s">
        <v>256</v>
      </c>
      <c r="C4471" t="s">
        <v>214</v>
      </c>
      <c r="D4471">
        <v>19</v>
      </c>
      <c r="E4471" t="s">
        <v>220</v>
      </c>
      <c r="F4471">
        <v>15.2</v>
      </c>
    </row>
    <row r="4472" spans="1:7" x14ac:dyDescent="0.25">
      <c r="A4472" s="1">
        <v>43672</v>
      </c>
      <c r="B4472" t="s">
        <v>256</v>
      </c>
      <c r="C4472" t="s">
        <v>214</v>
      </c>
      <c r="D4472">
        <v>19</v>
      </c>
      <c r="E4472" t="s">
        <v>220</v>
      </c>
      <c r="F4472">
        <v>15.9</v>
      </c>
    </row>
    <row r="4473" spans="1:7" x14ac:dyDescent="0.25">
      <c r="A4473" s="1">
        <v>43672</v>
      </c>
      <c r="B4473" t="s">
        <v>256</v>
      </c>
      <c r="C4473" t="s">
        <v>214</v>
      </c>
      <c r="D4473">
        <v>19</v>
      </c>
      <c r="E4473" t="s">
        <v>220</v>
      </c>
      <c r="F4473">
        <v>9.8000000000000007</v>
      </c>
    </row>
    <row r="4474" spans="1:7" x14ac:dyDescent="0.25">
      <c r="A4474" s="1">
        <v>43672</v>
      </c>
      <c r="B4474" t="s">
        <v>256</v>
      </c>
      <c r="C4474" t="s">
        <v>214</v>
      </c>
      <c r="D4474">
        <v>19</v>
      </c>
      <c r="E4474" t="s">
        <v>218</v>
      </c>
      <c r="F4474">
        <v>17.5</v>
      </c>
      <c r="G4474" t="s">
        <v>216</v>
      </c>
    </row>
    <row r="4475" spans="1:7" x14ac:dyDescent="0.25">
      <c r="A4475" s="1">
        <v>43672</v>
      </c>
      <c r="B4475" t="s">
        <v>256</v>
      </c>
      <c r="C4475" t="s">
        <v>214</v>
      </c>
      <c r="D4475">
        <v>20</v>
      </c>
      <c r="E4475" t="s">
        <v>218</v>
      </c>
      <c r="F4475">
        <v>14.1</v>
      </c>
    </row>
    <row r="4476" spans="1:7" x14ac:dyDescent="0.25">
      <c r="A4476" s="1">
        <v>43672</v>
      </c>
      <c r="B4476" t="s">
        <v>256</v>
      </c>
      <c r="C4476" t="s">
        <v>214</v>
      </c>
      <c r="D4476">
        <v>20</v>
      </c>
      <c r="E4476" t="s">
        <v>218</v>
      </c>
      <c r="F4476">
        <v>17.5</v>
      </c>
      <c r="G4476" t="s">
        <v>217</v>
      </c>
    </row>
    <row r="4477" spans="1:7" x14ac:dyDescent="0.25">
      <c r="A4477" s="1">
        <v>43672</v>
      </c>
      <c r="B4477" t="s">
        <v>256</v>
      </c>
      <c r="C4477" t="s">
        <v>214</v>
      </c>
      <c r="D4477">
        <v>20</v>
      </c>
      <c r="E4477" t="s">
        <v>218</v>
      </c>
      <c r="F4477">
        <v>27.8</v>
      </c>
      <c r="G4477" t="s">
        <v>216</v>
      </c>
    </row>
    <row r="4478" spans="1:7" x14ac:dyDescent="0.25">
      <c r="A4478" s="1">
        <v>43672</v>
      </c>
      <c r="B4478" t="s">
        <v>256</v>
      </c>
      <c r="C4478" t="s">
        <v>214</v>
      </c>
      <c r="D4478">
        <v>20</v>
      </c>
      <c r="E4478" t="s">
        <v>218</v>
      </c>
      <c r="F4478">
        <v>18.5</v>
      </c>
      <c r="G4478" t="s">
        <v>216</v>
      </c>
    </row>
    <row r="4479" spans="1:7" x14ac:dyDescent="0.25">
      <c r="A4479" s="1">
        <v>43672</v>
      </c>
      <c r="B4479" t="s">
        <v>256</v>
      </c>
      <c r="C4479" t="s">
        <v>214</v>
      </c>
      <c r="D4479">
        <v>20</v>
      </c>
      <c r="E4479" t="s">
        <v>218</v>
      </c>
      <c r="F4479">
        <v>19.899999999999999</v>
      </c>
      <c r="G4479" t="s">
        <v>217</v>
      </c>
    </row>
    <row r="4480" spans="1:7" x14ac:dyDescent="0.25">
      <c r="A4480" s="1">
        <v>43672</v>
      </c>
      <c r="B4480" t="s">
        <v>256</v>
      </c>
      <c r="C4480" t="s">
        <v>214</v>
      </c>
      <c r="D4480">
        <v>20</v>
      </c>
      <c r="E4480" t="s">
        <v>218</v>
      </c>
      <c r="F4480">
        <v>21</v>
      </c>
      <c r="G4480" t="s">
        <v>216</v>
      </c>
    </row>
    <row r="4481" spans="1:8" x14ac:dyDescent="0.25">
      <c r="A4481" s="1">
        <v>43672</v>
      </c>
      <c r="B4481" t="s">
        <v>256</v>
      </c>
      <c r="C4481" t="s">
        <v>214</v>
      </c>
      <c r="D4481">
        <v>20</v>
      </c>
      <c r="E4481" t="s">
        <v>218</v>
      </c>
      <c r="F4481">
        <v>24.7</v>
      </c>
      <c r="G4481" t="s">
        <v>216</v>
      </c>
    </row>
    <row r="4482" spans="1:8" x14ac:dyDescent="0.25">
      <c r="A4482" s="1">
        <v>43672</v>
      </c>
      <c r="B4482" t="s">
        <v>256</v>
      </c>
      <c r="C4482" t="s">
        <v>214</v>
      </c>
      <c r="D4482">
        <v>20</v>
      </c>
      <c r="E4482" t="s">
        <v>218</v>
      </c>
      <c r="F4482">
        <v>18</v>
      </c>
      <c r="G4482" t="s">
        <v>216</v>
      </c>
    </row>
    <row r="4483" spans="1:8" x14ac:dyDescent="0.25">
      <c r="A4483" s="1">
        <v>43672</v>
      </c>
      <c r="B4483" t="s">
        <v>256</v>
      </c>
      <c r="C4483" t="s">
        <v>214</v>
      </c>
      <c r="D4483">
        <v>20</v>
      </c>
      <c r="E4483" t="s">
        <v>218</v>
      </c>
      <c r="F4483">
        <v>22.7</v>
      </c>
      <c r="G4483" t="s">
        <v>216</v>
      </c>
    </row>
    <row r="4484" spans="1:8" x14ac:dyDescent="0.25">
      <c r="A4484" s="1">
        <v>43672</v>
      </c>
      <c r="B4484" t="s">
        <v>256</v>
      </c>
      <c r="C4484" t="s">
        <v>214</v>
      </c>
      <c r="D4484">
        <v>20</v>
      </c>
      <c r="E4484" t="s">
        <v>218</v>
      </c>
      <c r="F4484">
        <v>21.8</v>
      </c>
      <c r="G4484" t="s">
        <v>217</v>
      </c>
    </row>
    <row r="4485" spans="1:8" x14ac:dyDescent="0.25">
      <c r="A4485" s="1">
        <v>43672</v>
      </c>
      <c r="B4485" t="s">
        <v>256</v>
      </c>
      <c r="C4485" t="s">
        <v>214</v>
      </c>
      <c r="D4485">
        <v>20</v>
      </c>
      <c r="E4485" t="s">
        <v>218</v>
      </c>
      <c r="F4485">
        <v>17.7</v>
      </c>
      <c r="G4485" t="s">
        <v>216</v>
      </c>
    </row>
    <row r="4486" spans="1:8" x14ac:dyDescent="0.25">
      <c r="A4486" s="1">
        <v>43672</v>
      </c>
      <c r="B4486" t="s">
        <v>256</v>
      </c>
      <c r="C4486" t="s">
        <v>214</v>
      </c>
      <c r="D4486">
        <v>20</v>
      </c>
      <c r="E4486" t="s">
        <v>218</v>
      </c>
      <c r="F4486">
        <v>15.7</v>
      </c>
      <c r="G4486" t="s">
        <v>217</v>
      </c>
      <c r="H4486" t="s">
        <v>253</v>
      </c>
    </row>
    <row r="4487" spans="1:8" x14ac:dyDescent="0.25">
      <c r="A4487" s="1">
        <v>43672</v>
      </c>
      <c r="B4487" t="s">
        <v>256</v>
      </c>
      <c r="C4487" t="s">
        <v>214</v>
      </c>
      <c r="D4487">
        <v>20</v>
      </c>
      <c r="E4487" t="s">
        <v>218</v>
      </c>
      <c r="F4487">
        <v>16.2</v>
      </c>
      <c r="G4487" t="s">
        <v>217</v>
      </c>
      <c r="H4487" t="s">
        <v>253</v>
      </c>
    </row>
    <row r="4488" spans="1:8" x14ac:dyDescent="0.25">
      <c r="A4488" s="1">
        <v>43672</v>
      </c>
      <c r="B4488" t="s">
        <v>256</v>
      </c>
      <c r="C4488" t="s">
        <v>214</v>
      </c>
      <c r="D4488">
        <v>20</v>
      </c>
      <c r="E4488" t="s">
        <v>218</v>
      </c>
      <c r="F4488">
        <v>23.9</v>
      </c>
      <c r="G4488" t="s">
        <v>216</v>
      </c>
    </row>
    <row r="4489" spans="1:8" x14ac:dyDescent="0.25">
      <c r="A4489" s="1">
        <v>43672</v>
      </c>
      <c r="B4489" t="s">
        <v>256</v>
      </c>
      <c r="C4489" t="s">
        <v>214</v>
      </c>
      <c r="D4489">
        <v>20</v>
      </c>
      <c r="E4489" t="s">
        <v>218</v>
      </c>
      <c r="F4489">
        <v>13.1</v>
      </c>
    </row>
    <row r="4490" spans="1:8" x14ac:dyDescent="0.25">
      <c r="A4490" s="1">
        <v>43672</v>
      </c>
      <c r="B4490" t="s">
        <v>256</v>
      </c>
      <c r="C4490" t="s">
        <v>214</v>
      </c>
      <c r="D4490">
        <v>20</v>
      </c>
      <c r="E4490" t="s">
        <v>218</v>
      </c>
      <c r="F4490">
        <v>9.8000000000000007</v>
      </c>
    </row>
    <row r="4491" spans="1:8" x14ac:dyDescent="0.25">
      <c r="A4491" s="1">
        <v>43672</v>
      </c>
      <c r="B4491" t="s">
        <v>256</v>
      </c>
      <c r="C4491" t="s">
        <v>214</v>
      </c>
      <c r="D4491">
        <v>20</v>
      </c>
      <c r="E4491" t="s">
        <v>218</v>
      </c>
      <c r="F4491">
        <v>9.3000000000000007</v>
      </c>
    </row>
    <row r="4492" spans="1:8" x14ac:dyDescent="0.25">
      <c r="A4492" s="1">
        <v>43672</v>
      </c>
      <c r="B4492" t="s">
        <v>256</v>
      </c>
      <c r="C4492" t="s">
        <v>214</v>
      </c>
      <c r="D4492">
        <v>20</v>
      </c>
      <c r="E4492" t="s">
        <v>218</v>
      </c>
      <c r="F4492">
        <v>10.3</v>
      </c>
    </row>
    <row r="4493" spans="1:8" x14ac:dyDescent="0.25">
      <c r="A4493" s="1">
        <v>43672</v>
      </c>
      <c r="B4493" t="s">
        <v>256</v>
      </c>
      <c r="C4493" t="s">
        <v>214</v>
      </c>
      <c r="D4493">
        <v>20</v>
      </c>
      <c r="E4493" t="s">
        <v>218</v>
      </c>
      <c r="F4493">
        <v>16.100000000000001</v>
      </c>
    </row>
    <row r="4494" spans="1:8" x14ac:dyDescent="0.25">
      <c r="A4494" s="1">
        <v>43672</v>
      </c>
      <c r="B4494" t="s">
        <v>256</v>
      </c>
      <c r="C4494" t="s">
        <v>214</v>
      </c>
      <c r="D4494">
        <v>20</v>
      </c>
      <c r="E4494" t="s">
        <v>218</v>
      </c>
      <c r="F4494">
        <v>23.7</v>
      </c>
      <c r="G4494" t="s">
        <v>216</v>
      </c>
    </row>
    <row r="4495" spans="1:8" x14ac:dyDescent="0.25">
      <c r="A4495" s="1">
        <v>43672</v>
      </c>
      <c r="B4495" t="s">
        <v>256</v>
      </c>
      <c r="C4495" t="s">
        <v>214</v>
      </c>
      <c r="D4495">
        <v>20</v>
      </c>
      <c r="E4495" t="s">
        <v>218</v>
      </c>
      <c r="F4495">
        <v>21</v>
      </c>
      <c r="G4495" t="s">
        <v>217</v>
      </c>
    </row>
    <row r="4496" spans="1:8" x14ac:dyDescent="0.25">
      <c r="A4496" s="1">
        <v>43672</v>
      </c>
      <c r="B4496" t="s">
        <v>256</v>
      </c>
      <c r="C4496" t="s">
        <v>214</v>
      </c>
      <c r="D4496">
        <v>20</v>
      </c>
      <c r="E4496" t="s">
        <v>218</v>
      </c>
      <c r="F4496">
        <v>21</v>
      </c>
      <c r="G4496" t="s">
        <v>216</v>
      </c>
    </row>
    <row r="4497" spans="1:7" x14ac:dyDescent="0.25">
      <c r="A4497" s="1">
        <v>43672</v>
      </c>
      <c r="B4497" t="s">
        <v>256</v>
      </c>
      <c r="C4497" t="s">
        <v>214</v>
      </c>
      <c r="D4497">
        <v>20</v>
      </c>
      <c r="E4497" t="s">
        <v>218</v>
      </c>
      <c r="F4497">
        <v>7.2</v>
      </c>
    </row>
    <row r="4498" spans="1:7" x14ac:dyDescent="0.25">
      <c r="A4498" s="1">
        <v>43672</v>
      </c>
      <c r="B4498" t="s">
        <v>256</v>
      </c>
      <c r="C4498" t="s">
        <v>214</v>
      </c>
      <c r="D4498">
        <v>20</v>
      </c>
      <c r="E4498" t="s">
        <v>218</v>
      </c>
      <c r="F4498">
        <v>14.8</v>
      </c>
    </row>
    <row r="4499" spans="1:7" x14ac:dyDescent="0.25">
      <c r="A4499" s="1">
        <v>43672</v>
      </c>
      <c r="B4499" t="s">
        <v>256</v>
      </c>
      <c r="C4499" t="s">
        <v>214</v>
      </c>
      <c r="D4499">
        <v>20</v>
      </c>
      <c r="E4499" t="s">
        <v>218</v>
      </c>
      <c r="F4499">
        <v>8.4</v>
      </c>
    </row>
    <row r="4500" spans="1:7" x14ac:dyDescent="0.25">
      <c r="A4500" s="1">
        <v>43672</v>
      </c>
      <c r="B4500" t="s">
        <v>256</v>
      </c>
      <c r="C4500" t="s">
        <v>214</v>
      </c>
      <c r="D4500">
        <v>20</v>
      </c>
      <c r="E4500" t="s">
        <v>215</v>
      </c>
      <c r="F4500">
        <v>16.5</v>
      </c>
      <c r="G4500" t="s">
        <v>216</v>
      </c>
    </row>
    <row r="4501" spans="1:7" x14ac:dyDescent="0.25">
      <c r="A4501" s="1">
        <v>43672</v>
      </c>
      <c r="B4501" t="s">
        <v>256</v>
      </c>
      <c r="C4501" t="s">
        <v>214</v>
      </c>
      <c r="D4501">
        <v>20</v>
      </c>
      <c r="E4501" t="s">
        <v>215</v>
      </c>
      <c r="F4501">
        <v>17.7</v>
      </c>
      <c r="G4501" t="s">
        <v>216</v>
      </c>
    </row>
    <row r="4502" spans="1:7" x14ac:dyDescent="0.25">
      <c r="A4502" s="1">
        <v>43672</v>
      </c>
      <c r="B4502" t="s">
        <v>256</v>
      </c>
      <c r="C4502" t="s">
        <v>214</v>
      </c>
      <c r="D4502">
        <v>20</v>
      </c>
      <c r="E4502" t="s">
        <v>215</v>
      </c>
      <c r="F4502">
        <v>11.5</v>
      </c>
      <c r="G4502" t="s">
        <v>217</v>
      </c>
    </row>
    <row r="4503" spans="1:7" x14ac:dyDescent="0.25">
      <c r="A4503" s="1">
        <v>43672</v>
      </c>
      <c r="B4503" t="s">
        <v>256</v>
      </c>
      <c r="C4503" t="s">
        <v>214</v>
      </c>
      <c r="D4503">
        <v>20</v>
      </c>
      <c r="E4503" t="s">
        <v>215</v>
      </c>
      <c r="F4503">
        <v>18.3</v>
      </c>
      <c r="G4503" t="s">
        <v>216</v>
      </c>
    </row>
    <row r="4504" spans="1:7" x14ac:dyDescent="0.25">
      <c r="A4504" s="1">
        <v>43672</v>
      </c>
      <c r="B4504" t="s">
        <v>256</v>
      </c>
      <c r="C4504" t="s">
        <v>214</v>
      </c>
      <c r="D4504">
        <v>20</v>
      </c>
      <c r="E4504" t="s">
        <v>215</v>
      </c>
      <c r="F4504">
        <v>6.3</v>
      </c>
    </row>
    <row r="4505" spans="1:7" x14ac:dyDescent="0.25">
      <c r="A4505" s="1">
        <v>43672</v>
      </c>
      <c r="B4505" t="s">
        <v>256</v>
      </c>
      <c r="C4505" t="s">
        <v>214</v>
      </c>
      <c r="D4505">
        <v>20</v>
      </c>
      <c r="E4505" t="s">
        <v>220</v>
      </c>
      <c r="F4505">
        <v>12.1</v>
      </c>
    </row>
    <row r="4506" spans="1:7" x14ac:dyDescent="0.25">
      <c r="A4506" s="1">
        <v>43672</v>
      </c>
      <c r="B4506" t="s">
        <v>256</v>
      </c>
      <c r="C4506" t="s">
        <v>214</v>
      </c>
      <c r="D4506">
        <v>20</v>
      </c>
      <c r="E4506" t="s">
        <v>220</v>
      </c>
      <c r="F4506">
        <v>21.1</v>
      </c>
      <c r="G4506" t="s">
        <v>216</v>
      </c>
    </row>
    <row r="4507" spans="1:7" x14ac:dyDescent="0.25">
      <c r="A4507" s="1">
        <v>43672</v>
      </c>
      <c r="B4507" t="s">
        <v>256</v>
      </c>
      <c r="C4507" t="s">
        <v>214</v>
      </c>
      <c r="D4507">
        <v>20</v>
      </c>
      <c r="E4507" t="s">
        <v>220</v>
      </c>
      <c r="F4507">
        <v>18.2</v>
      </c>
      <c r="G4507" t="s">
        <v>216</v>
      </c>
    </row>
    <row r="4508" spans="1:7" x14ac:dyDescent="0.25">
      <c r="A4508" s="1">
        <v>43672</v>
      </c>
      <c r="B4508" t="s">
        <v>256</v>
      </c>
      <c r="C4508" t="s">
        <v>214</v>
      </c>
      <c r="D4508">
        <v>20</v>
      </c>
      <c r="E4508" t="s">
        <v>220</v>
      </c>
      <c r="F4508">
        <v>18.100000000000001</v>
      </c>
      <c r="G4508" t="s">
        <v>216</v>
      </c>
    </row>
    <row r="4509" spans="1:7" x14ac:dyDescent="0.25">
      <c r="A4509" s="1">
        <v>43672</v>
      </c>
      <c r="B4509" t="s">
        <v>256</v>
      </c>
      <c r="C4509" t="s">
        <v>214</v>
      </c>
      <c r="D4509">
        <v>20</v>
      </c>
      <c r="E4509" t="s">
        <v>220</v>
      </c>
      <c r="F4509">
        <v>10.8</v>
      </c>
    </row>
    <row r="4510" spans="1:7" x14ac:dyDescent="0.25">
      <c r="A4510" s="1">
        <v>43672</v>
      </c>
      <c r="B4510" t="s">
        <v>256</v>
      </c>
      <c r="C4510" t="s">
        <v>214</v>
      </c>
      <c r="D4510">
        <v>20</v>
      </c>
      <c r="E4510" t="s">
        <v>220</v>
      </c>
      <c r="F4510">
        <v>20.2</v>
      </c>
      <c r="G4510" t="s">
        <v>216</v>
      </c>
    </row>
    <row r="4511" spans="1:7" x14ac:dyDescent="0.25">
      <c r="A4511" s="1">
        <v>43672</v>
      </c>
      <c r="B4511" t="s">
        <v>256</v>
      </c>
      <c r="C4511" t="s">
        <v>214</v>
      </c>
      <c r="D4511">
        <v>20</v>
      </c>
      <c r="E4511" t="s">
        <v>220</v>
      </c>
      <c r="F4511">
        <v>27.6</v>
      </c>
      <c r="G4511" t="s">
        <v>216</v>
      </c>
    </row>
    <row r="4512" spans="1:7" x14ac:dyDescent="0.25">
      <c r="A4512" s="1">
        <v>43672</v>
      </c>
      <c r="B4512" t="s">
        <v>256</v>
      </c>
      <c r="C4512" t="s">
        <v>214</v>
      </c>
      <c r="D4512">
        <v>20</v>
      </c>
      <c r="E4512" t="s">
        <v>220</v>
      </c>
      <c r="F4512">
        <v>12</v>
      </c>
    </row>
    <row r="4513" spans="1:7" x14ac:dyDescent="0.25">
      <c r="A4513" s="1">
        <v>43672</v>
      </c>
      <c r="B4513" t="s">
        <v>256</v>
      </c>
      <c r="C4513" t="s">
        <v>214</v>
      </c>
      <c r="D4513">
        <v>20</v>
      </c>
      <c r="E4513" t="s">
        <v>220</v>
      </c>
      <c r="F4513">
        <v>13</v>
      </c>
    </row>
    <row r="4514" spans="1:7" x14ac:dyDescent="0.25">
      <c r="A4514" s="1">
        <v>43672</v>
      </c>
      <c r="B4514" t="s">
        <v>256</v>
      </c>
      <c r="C4514" t="s">
        <v>214</v>
      </c>
      <c r="D4514">
        <v>20</v>
      </c>
      <c r="E4514" t="s">
        <v>220</v>
      </c>
      <c r="F4514">
        <v>13.2</v>
      </c>
    </row>
    <row r="4515" spans="1:7" x14ac:dyDescent="0.25">
      <c r="A4515" s="1">
        <v>43672</v>
      </c>
      <c r="B4515" t="s">
        <v>256</v>
      </c>
      <c r="C4515" t="s">
        <v>214</v>
      </c>
      <c r="D4515">
        <v>20</v>
      </c>
      <c r="E4515" t="s">
        <v>220</v>
      </c>
      <c r="F4515">
        <v>15.4</v>
      </c>
    </row>
    <row r="4516" spans="1:7" x14ac:dyDescent="0.25">
      <c r="A4516" s="1">
        <v>43672</v>
      </c>
      <c r="B4516" t="s">
        <v>256</v>
      </c>
      <c r="C4516" t="s">
        <v>214</v>
      </c>
      <c r="D4516">
        <v>20</v>
      </c>
      <c r="E4516" t="s">
        <v>220</v>
      </c>
      <c r="F4516">
        <v>9.9</v>
      </c>
    </row>
    <row r="4517" spans="1:7" x14ac:dyDescent="0.25">
      <c r="A4517" s="1">
        <v>43672</v>
      </c>
      <c r="B4517" t="s">
        <v>256</v>
      </c>
      <c r="C4517" t="s">
        <v>214</v>
      </c>
      <c r="D4517">
        <v>20</v>
      </c>
      <c r="E4517" t="s">
        <v>225</v>
      </c>
      <c r="F4517">
        <v>24.5</v>
      </c>
      <c r="G4517" t="s">
        <v>217</v>
      </c>
    </row>
    <row r="4518" spans="1:7" x14ac:dyDescent="0.25">
      <c r="A4518" s="1">
        <v>43672</v>
      </c>
      <c r="B4518" t="s">
        <v>256</v>
      </c>
      <c r="C4518" t="s">
        <v>214</v>
      </c>
      <c r="D4518">
        <v>20</v>
      </c>
      <c r="E4518" t="s">
        <v>225</v>
      </c>
      <c r="F4518">
        <v>21.3</v>
      </c>
      <c r="G4518" t="s">
        <v>217</v>
      </c>
    </row>
    <row r="4519" spans="1:7" x14ac:dyDescent="0.25">
      <c r="A4519" s="1">
        <v>43672</v>
      </c>
      <c r="B4519" t="s">
        <v>256</v>
      </c>
      <c r="C4519" t="s">
        <v>214</v>
      </c>
      <c r="D4519">
        <v>20</v>
      </c>
      <c r="E4519" t="s">
        <v>225</v>
      </c>
      <c r="F4519">
        <v>12.4</v>
      </c>
    </row>
    <row r="4520" spans="1:7" x14ac:dyDescent="0.25">
      <c r="A4520" s="1">
        <v>43672</v>
      </c>
      <c r="B4520" t="s">
        <v>256</v>
      </c>
      <c r="C4520" t="s">
        <v>214</v>
      </c>
      <c r="D4520">
        <v>20</v>
      </c>
      <c r="E4520" t="s">
        <v>225</v>
      </c>
      <c r="F4520">
        <v>6</v>
      </c>
    </row>
    <row r="4521" spans="1:7" x14ac:dyDescent="0.25">
      <c r="A4521" s="1">
        <v>43672</v>
      </c>
      <c r="B4521" t="s">
        <v>256</v>
      </c>
      <c r="C4521" t="s">
        <v>214</v>
      </c>
      <c r="D4521">
        <v>20</v>
      </c>
      <c r="E4521" t="s">
        <v>225</v>
      </c>
      <c r="F4521">
        <v>12.8</v>
      </c>
    </row>
    <row r="4522" spans="1:7" x14ac:dyDescent="0.25">
      <c r="A4522" s="1">
        <v>43672</v>
      </c>
      <c r="B4522" t="s">
        <v>256</v>
      </c>
      <c r="C4522" t="s">
        <v>214</v>
      </c>
      <c r="D4522">
        <v>20</v>
      </c>
      <c r="E4522" t="s">
        <v>220</v>
      </c>
      <c r="F4522">
        <v>10.7</v>
      </c>
    </row>
    <row r="4523" spans="1:7" x14ac:dyDescent="0.25">
      <c r="A4523" s="1">
        <v>43672</v>
      </c>
      <c r="B4523" t="s">
        <v>256</v>
      </c>
      <c r="C4523" t="s">
        <v>214</v>
      </c>
      <c r="D4523">
        <v>20</v>
      </c>
      <c r="E4523" t="s">
        <v>220</v>
      </c>
      <c r="F4523">
        <v>9.3000000000000007</v>
      </c>
    </row>
    <row r="4524" spans="1:7" x14ac:dyDescent="0.25">
      <c r="A4524" s="1">
        <v>43672</v>
      </c>
      <c r="B4524" t="s">
        <v>256</v>
      </c>
      <c r="C4524" t="s">
        <v>214</v>
      </c>
      <c r="D4524">
        <v>20</v>
      </c>
      <c r="E4524" t="s">
        <v>226</v>
      </c>
      <c r="F4524">
        <v>7.8</v>
      </c>
      <c r="G4524" t="s">
        <v>216</v>
      </c>
    </row>
    <row r="4525" spans="1:7" x14ac:dyDescent="0.25">
      <c r="A4525" s="1">
        <v>43672</v>
      </c>
      <c r="B4525" t="s">
        <v>256</v>
      </c>
      <c r="C4525" t="s">
        <v>214</v>
      </c>
      <c r="D4525">
        <v>21</v>
      </c>
      <c r="E4525" t="s">
        <v>218</v>
      </c>
      <c r="F4525">
        <v>23.2</v>
      </c>
      <c r="G4525" t="s">
        <v>216</v>
      </c>
    </row>
    <row r="4526" spans="1:7" x14ac:dyDescent="0.25">
      <c r="A4526" s="1">
        <v>43672</v>
      </c>
      <c r="B4526" t="s">
        <v>256</v>
      </c>
      <c r="C4526" t="s">
        <v>214</v>
      </c>
      <c r="D4526">
        <v>21</v>
      </c>
      <c r="E4526" t="s">
        <v>218</v>
      </c>
      <c r="F4526">
        <v>9.4</v>
      </c>
    </row>
    <row r="4527" spans="1:7" x14ac:dyDescent="0.25">
      <c r="A4527" s="1">
        <v>43672</v>
      </c>
      <c r="B4527" t="s">
        <v>256</v>
      </c>
      <c r="C4527" t="s">
        <v>214</v>
      </c>
      <c r="D4527">
        <v>21</v>
      </c>
      <c r="E4527" t="s">
        <v>218</v>
      </c>
      <c r="F4527">
        <v>7</v>
      </c>
    </row>
    <row r="4528" spans="1:7" x14ac:dyDescent="0.25">
      <c r="A4528" s="1">
        <v>43672</v>
      </c>
      <c r="B4528" t="s">
        <v>256</v>
      </c>
      <c r="C4528" t="s">
        <v>214</v>
      </c>
      <c r="D4528">
        <v>21</v>
      </c>
      <c r="E4528" t="s">
        <v>218</v>
      </c>
      <c r="F4528">
        <v>7.2</v>
      </c>
    </row>
    <row r="4529" spans="1:7" x14ac:dyDescent="0.25">
      <c r="A4529" s="1">
        <v>43672</v>
      </c>
      <c r="B4529" t="s">
        <v>256</v>
      </c>
      <c r="C4529" t="s">
        <v>214</v>
      </c>
      <c r="D4529">
        <v>21</v>
      </c>
      <c r="E4529" t="s">
        <v>218</v>
      </c>
      <c r="F4529">
        <v>18.7</v>
      </c>
      <c r="G4529" t="s">
        <v>217</v>
      </c>
    </row>
    <row r="4530" spans="1:7" x14ac:dyDescent="0.25">
      <c r="A4530" s="1">
        <v>43672</v>
      </c>
      <c r="B4530" t="s">
        <v>256</v>
      </c>
      <c r="C4530" t="s">
        <v>214</v>
      </c>
      <c r="D4530">
        <v>21</v>
      </c>
      <c r="E4530" t="s">
        <v>218</v>
      </c>
      <c r="F4530">
        <v>20.6</v>
      </c>
      <c r="G4530" t="s">
        <v>217</v>
      </c>
    </row>
    <row r="4531" spans="1:7" x14ac:dyDescent="0.25">
      <c r="A4531" s="1">
        <v>43672</v>
      </c>
      <c r="B4531" t="s">
        <v>256</v>
      </c>
      <c r="C4531" t="s">
        <v>214</v>
      </c>
      <c r="D4531">
        <v>21</v>
      </c>
      <c r="E4531" t="s">
        <v>218</v>
      </c>
      <c r="F4531">
        <v>9.6999999999999993</v>
      </c>
    </row>
    <row r="4532" spans="1:7" x14ac:dyDescent="0.25">
      <c r="A4532" s="1">
        <v>43672</v>
      </c>
      <c r="B4532" t="s">
        <v>256</v>
      </c>
      <c r="C4532" t="s">
        <v>214</v>
      </c>
      <c r="D4532">
        <v>21</v>
      </c>
      <c r="E4532" t="s">
        <v>218</v>
      </c>
      <c r="F4532">
        <v>12.3</v>
      </c>
    </row>
    <row r="4533" spans="1:7" x14ac:dyDescent="0.25">
      <c r="A4533" s="1">
        <v>43672</v>
      </c>
      <c r="B4533" t="s">
        <v>256</v>
      </c>
      <c r="C4533" t="s">
        <v>214</v>
      </c>
      <c r="D4533">
        <v>21</v>
      </c>
      <c r="E4533" t="s">
        <v>218</v>
      </c>
      <c r="F4533">
        <v>16.7</v>
      </c>
    </row>
    <row r="4534" spans="1:7" x14ac:dyDescent="0.25">
      <c r="A4534" s="1">
        <v>43672</v>
      </c>
      <c r="B4534" t="s">
        <v>256</v>
      </c>
      <c r="C4534" t="s">
        <v>214</v>
      </c>
      <c r="D4534">
        <v>21</v>
      </c>
      <c r="E4534" t="s">
        <v>218</v>
      </c>
      <c r="F4534">
        <v>21</v>
      </c>
      <c r="G4534" t="s">
        <v>216</v>
      </c>
    </row>
    <row r="4535" spans="1:7" x14ac:dyDescent="0.25">
      <c r="A4535" s="1">
        <v>43672</v>
      </c>
      <c r="B4535" t="s">
        <v>256</v>
      </c>
      <c r="C4535" t="s">
        <v>214</v>
      </c>
      <c r="D4535">
        <v>21</v>
      </c>
      <c r="E4535" t="s">
        <v>218</v>
      </c>
      <c r="F4535">
        <v>18</v>
      </c>
      <c r="G4535" t="s">
        <v>217</v>
      </c>
    </row>
    <row r="4536" spans="1:7" x14ac:dyDescent="0.25">
      <c r="A4536" s="1">
        <v>43672</v>
      </c>
      <c r="B4536" t="s">
        <v>256</v>
      </c>
      <c r="C4536" t="s">
        <v>214</v>
      </c>
      <c r="D4536">
        <v>21</v>
      </c>
      <c r="E4536" t="s">
        <v>218</v>
      </c>
      <c r="F4536">
        <v>10.1</v>
      </c>
    </row>
    <row r="4537" spans="1:7" x14ac:dyDescent="0.25">
      <c r="A4537" s="1">
        <v>43672</v>
      </c>
      <c r="B4537" t="s">
        <v>256</v>
      </c>
      <c r="C4537" t="s">
        <v>214</v>
      </c>
      <c r="D4537">
        <v>21</v>
      </c>
      <c r="E4537" t="s">
        <v>218</v>
      </c>
      <c r="F4537">
        <v>17.899999999999999</v>
      </c>
      <c r="G4537" t="s">
        <v>216</v>
      </c>
    </row>
    <row r="4538" spans="1:7" x14ac:dyDescent="0.25">
      <c r="A4538" s="1">
        <v>43672</v>
      </c>
      <c r="B4538" t="s">
        <v>256</v>
      </c>
      <c r="C4538" t="s">
        <v>214</v>
      </c>
      <c r="D4538">
        <v>21</v>
      </c>
      <c r="E4538" t="s">
        <v>218</v>
      </c>
      <c r="F4538">
        <v>20.100000000000001</v>
      </c>
      <c r="G4538" t="s">
        <v>216</v>
      </c>
    </row>
    <row r="4539" spans="1:7" x14ac:dyDescent="0.25">
      <c r="A4539" s="1">
        <v>43672</v>
      </c>
      <c r="B4539" t="s">
        <v>256</v>
      </c>
      <c r="C4539" t="s">
        <v>214</v>
      </c>
      <c r="D4539">
        <v>21</v>
      </c>
      <c r="E4539" t="s">
        <v>218</v>
      </c>
      <c r="F4539">
        <v>9.1999999999999993</v>
      </c>
    </row>
    <row r="4540" spans="1:7" x14ac:dyDescent="0.25">
      <c r="A4540" s="1">
        <v>43672</v>
      </c>
      <c r="B4540" t="s">
        <v>256</v>
      </c>
      <c r="C4540" t="s">
        <v>214</v>
      </c>
      <c r="D4540">
        <v>21</v>
      </c>
      <c r="E4540" t="s">
        <v>218</v>
      </c>
      <c r="F4540">
        <v>9.6999999999999993</v>
      </c>
    </row>
    <row r="4541" spans="1:7" x14ac:dyDescent="0.25">
      <c r="A4541" s="1">
        <v>43672</v>
      </c>
      <c r="B4541" t="s">
        <v>256</v>
      </c>
      <c r="C4541" t="s">
        <v>214</v>
      </c>
      <c r="D4541">
        <v>21</v>
      </c>
      <c r="E4541" t="s">
        <v>225</v>
      </c>
      <c r="F4541">
        <v>16.8</v>
      </c>
    </row>
    <row r="4542" spans="1:7" x14ac:dyDescent="0.25">
      <c r="A4542" s="1">
        <v>43672</v>
      </c>
      <c r="B4542" t="s">
        <v>256</v>
      </c>
      <c r="C4542" t="s">
        <v>214</v>
      </c>
      <c r="D4542">
        <v>21</v>
      </c>
      <c r="E4542" t="s">
        <v>225</v>
      </c>
      <c r="F4542">
        <v>11.4</v>
      </c>
    </row>
    <row r="4543" spans="1:7" x14ac:dyDescent="0.25">
      <c r="A4543" s="1">
        <v>43672</v>
      </c>
      <c r="B4543" t="s">
        <v>256</v>
      </c>
      <c r="C4543" t="s">
        <v>214</v>
      </c>
      <c r="D4543">
        <v>21</v>
      </c>
      <c r="E4543" t="s">
        <v>225</v>
      </c>
      <c r="F4543">
        <v>11.2</v>
      </c>
    </row>
    <row r="4544" spans="1:7" x14ac:dyDescent="0.25">
      <c r="A4544" s="1">
        <v>43672</v>
      </c>
      <c r="B4544" t="s">
        <v>256</v>
      </c>
      <c r="C4544" t="s">
        <v>214</v>
      </c>
      <c r="D4544">
        <v>21</v>
      </c>
      <c r="E4544" t="s">
        <v>225</v>
      </c>
      <c r="F4544">
        <v>21.8</v>
      </c>
      <c r="G4544" t="s">
        <v>216</v>
      </c>
    </row>
    <row r="4545" spans="1:7" x14ac:dyDescent="0.25">
      <c r="A4545" s="1">
        <v>43672</v>
      </c>
      <c r="B4545" t="s">
        <v>256</v>
      </c>
      <c r="C4545" t="s">
        <v>214</v>
      </c>
      <c r="D4545">
        <v>21</v>
      </c>
      <c r="E4545" t="s">
        <v>225</v>
      </c>
      <c r="F4545">
        <v>9.1999999999999993</v>
      </c>
    </row>
    <row r="4546" spans="1:7" x14ac:dyDescent="0.25">
      <c r="A4546" s="1">
        <v>43672</v>
      </c>
      <c r="B4546" t="s">
        <v>256</v>
      </c>
      <c r="C4546" t="s">
        <v>214</v>
      </c>
      <c r="D4546">
        <v>21</v>
      </c>
      <c r="E4546" t="s">
        <v>225</v>
      </c>
      <c r="F4546">
        <v>11.6</v>
      </c>
    </row>
    <row r="4547" spans="1:7" x14ac:dyDescent="0.25">
      <c r="A4547" s="1">
        <v>43672</v>
      </c>
      <c r="B4547" t="s">
        <v>256</v>
      </c>
      <c r="C4547" t="s">
        <v>214</v>
      </c>
      <c r="D4547">
        <v>21</v>
      </c>
      <c r="E4547" t="s">
        <v>225</v>
      </c>
      <c r="F4547">
        <v>8.9</v>
      </c>
    </row>
    <row r="4548" spans="1:7" x14ac:dyDescent="0.25">
      <c r="A4548" s="1">
        <v>43672</v>
      </c>
      <c r="B4548" t="s">
        <v>256</v>
      </c>
      <c r="C4548" t="s">
        <v>214</v>
      </c>
      <c r="D4548">
        <v>21</v>
      </c>
      <c r="E4548" t="s">
        <v>225</v>
      </c>
      <c r="F4548">
        <v>12.8</v>
      </c>
    </row>
    <row r="4549" spans="1:7" x14ac:dyDescent="0.25">
      <c r="A4549" s="1">
        <v>43672</v>
      </c>
      <c r="B4549" t="s">
        <v>256</v>
      </c>
      <c r="C4549" t="s">
        <v>214</v>
      </c>
      <c r="D4549">
        <v>21</v>
      </c>
      <c r="E4549" t="s">
        <v>225</v>
      </c>
      <c r="F4549">
        <v>10.6</v>
      </c>
    </row>
    <row r="4550" spans="1:7" x14ac:dyDescent="0.25">
      <c r="A4550" s="1">
        <v>43672</v>
      </c>
      <c r="B4550" t="s">
        <v>256</v>
      </c>
      <c r="C4550" t="s">
        <v>214</v>
      </c>
      <c r="D4550">
        <v>21</v>
      </c>
      <c r="E4550" t="s">
        <v>225</v>
      </c>
      <c r="F4550">
        <v>9.8000000000000007</v>
      </c>
    </row>
    <row r="4551" spans="1:7" x14ac:dyDescent="0.25">
      <c r="A4551" s="1">
        <v>43672</v>
      </c>
      <c r="B4551" t="s">
        <v>256</v>
      </c>
      <c r="C4551" t="s">
        <v>214</v>
      </c>
      <c r="D4551">
        <v>21</v>
      </c>
      <c r="E4551" t="s">
        <v>225</v>
      </c>
      <c r="F4551">
        <v>8</v>
      </c>
    </row>
    <row r="4552" spans="1:7" x14ac:dyDescent="0.25">
      <c r="A4552" s="1">
        <v>43672</v>
      </c>
      <c r="B4552" t="s">
        <v>256</v>
      </c>
      <c r="C4552" t="s">
        <v>214</v>
      </c>
      <c r="D4552">
        <v>21</v>
      </c>
      <c r="E4552" t="s">
        <v>225</v>
      </c>
      <c r="F4552">
        <v>7.4</v>
      </c>
    </row>
    <row r="4553" spans="1:7" x14ac:dyDescent="0.25">
      <c r="A4553" s="1">
        <v>43672</v>
      </c>
      <c r="B4553" t="s">
        <v>256</v>
      </c>
      <c r="C4553" t="s">
        <v>214</v>
      </c>
      <c r="D4553">
        <v>21</v>
      </c>
      <c r="E4553" t="s">
        <v>220</v>
      </c>
      <c r="F4553">
        <v>17.7</v>
      </c>
    </row>
    <row r="4554" spans="1:7" x14ac:dyDescent="0.25">
      <c r="A4554" s="1">
        <v>43672</v>
      </c>
      <c r="B4554" t="s">
        <v>256</v>
      </c>
      <c r="C4554" t="s">
        <v>214</v>
      </c>
      <c r="D4554">
        <v>21</v>
      </c>
      <c r="E4554" t="s">
        <v>220</v>
      </c>
      <c r="F4554">
        <v>19.5</v>
      </c>
      <c r="G4554" t="s">
        <v>216</v>
      </c>
    </row>
    <row r="4555" spans="1:7" x14ac:dyDescent="0.25">
      <c r="A4555" s="1">
        <v>43672</v>
      </c>
      <c r="B4555" t="s">
        <v>256</v>
      </c>
      <c r="C4555" t="s">
        <v>214</v>
      </c>
      <c r="D4555">
        <v>21</v>
      </c>
      <c r="E4555" t="s">
        <v>220</v>
      </c>
      <c r="F4555">
        <v>15.2</v>
      </c>
    </row>
    <row r="4556" spans="1:7" x14ac:dyDescent="0.25">
      <c r="A4556" s="1">
        <v>43672</v>
      </c>
      <c r="B4556" t="s">
        <v>256</v>
      </c>
      <c r="C4556" t="s">
        <v>214</v>
      </c>
      <c r="D4556">
        <v>21</v>
      </c>
      <c r="E4556" t="s">
        <v>220</v>
      </c>
      <c r="F4556">
        <v>15.3</v>
      </c>
    </row>
    <row r="4557" spans="1:7" x14ac:dyDescent="0.25">
      <c r="A4557" s="1">
        <v>43672</v>
      </c>
      <c r="B4557" t="s">
        <v>256</v>
      </c>
      <c r="C4557" t="s">
        <v>214</v>
      </c>
      <c r="D4557">
        <v>21</v>
      </c>
      <c r="E4557" t="s">
        <v>220</v>
      </c>
      <c r="F4557">
        <v>19</v>
      </c>
      <c r="G4557" t="s">
        <v>216</v>
      </c>
    </row>
    <row r="4558" spans="1:7" x14ac:dyDescent="0.25">
      <c r="A4558" s="1">
        <v>43672</v>
      </c>
      <c r="B4558" t="s">
        <v>256</v>
      </c>
      <c r="C4558" t="s">
        <v>214</v>
      </c>
      <c r="D4558">
        <v>21</v>
      </c>
      <c r="E4558" t="s">
        <v>220</v>
      </c>
      <c r="F4558">
        <v>17</v>
      </c>
    </row>
    <row r="4559" spans="1:7" x14ac:dyDescent="0.25">
      <c r="A4559" s="1">
        <v>43672</v>
      </c>
      <c r="B4559" t="s">
        <v>256</v>
      </c>
      <c r="C4559" t="s">
        <v>214</v>
      </c>
      <c r="D4559">
        <v>21</v>
      </c>
      <c r="E4559" t="s">
        <v>220</v>
      </c>
      <c r="F4559">
        <v>18.5</v>
      </c>
      <c r="G4559" t="s">
        <v>216</v>
      </c>
    </row>
    <row r="4560" spans="1:7" x14ac:dyDescent="0.25">
      <c r="A4560" s="1">
        <v>43672</v>
      </c>
      <c r="B4560" t="s">
        <v>256</v>
      </c>
      <c r="C4560" t="s">
        <v>214</v>
      </c>
      <c r="D4560">
        <v>21</v>
      </c>
      <c r="E4560" t="s">
        <v>220</v>
      </c>
      <c r="F4560">
        <v>16.600000000000001</v>
      </c>
    </row>
    <row r="4561" spans="1:7" x14ac:dyDescent="0.25">
      <c r="A4561" s="1">
        <v>43672</v>
      </c>
      <c r="B4561" t="s">
        <v>256</v>
      </c>
      <c r="C4561" t="s">
        <v>214</v>
      </c>
      <c r="D4561">
        <v>21</v>
      </c>
      <c r="E4561" t="s">
        <v>220</v>
      </c>
      <c r="F4561">
        <v>10.3</v>
      </c>
    </row>
    <row r="4562" spans="1:7" x14ac:dyDescent="0.25">
      <c r="A4562" s="1">
        <v>43672</v>
      </c>
      <c r="B4562" t="s">
        <v>256</v>
      </c>
      <c r="C4562" t="s">
        <v>214</v>
      </c>
      <c r="D4562">
        <v>21</v>
      </c>
      <c r="E4562" t="s">
        <v>220</v>
      </c>
      <c r="F4562">
        <v>16.3</v>
      </c>
    </row>
    <row r="4563" spans="1:7" x14ac:dyDescent="0.25">
      <c r="A4563" s="1">
        <v>43672</v>
      </c>
      <c r="B4563" t="s">
        <v>256</v>
      </c>
      <c r="C4563" t="s">
        <v>214</v>
      </c>
      <c r="D4563">
        <v>21</v>
      </c>
      <c r="E4563" t="s">
        <v>220</v>
      </c>
      <c r="F4563">
        <v>11.6</v>
      </c>
    </row>
    <row r="4564" spans="1:7" x14ac:dyDescent="0.25">
      <c r="A4564" s="1">
        <v>43672</v>
      </c>
      <c r="B4564" t="s">
        <v>256</v>
      </c>
      <c r="C4564" t="s">
        <v>214</v>
      </c>
      <c r="D4564">
        <v>21</v>
      </c>
      <c r="E4564" t="s">
        <v>220</v>
      </c>
      <c r="F4564">
        <v>11.8</v>
      </c>
    </row>
    <row r="4565" spans="1:7" x14ac:dyDescent="0.25">
      <c r="A4565" s="1">
        <v>43672</v>
      </c>
      <c r="B4565" t="s">
        <v>256</v>
      </c>
      <c r="C4565" t="s">
        <v>214</v>
      </c>
      <c r="D4565">
        <v>21</v>
      </c>
      <c r="E4565" t="s">
        <v>220</v>
      </c>
      <c r="F4565">
        <v>15.3</v>
      </c>
    </row>
    <row r="4566" spans="1:7" x14ac:dyDescent="0.25">
      <c r="A4566" s="1">
        <v>43672</v>
      </c>
      <c r="B4566" t="s">
        <v>256</v>
      </c>
      <c r="C4566" t="s">
        <v>214</v>
      </c>
      <c r="D4566">
        <v>21</v>
      </c>
      <c r="E4566" t="s">
        <v>220</v>
      </c>
      <c r="F4566">
        <v>9.6</v>
      </c>
    </row>
    <row r="4567" spans="1:7" x14ac:dyDescent="0.25">
      <c r="A4567" s="1">
        <v>43672</v>
      </c>
      <c r="B4567" t="s">
        <v>256</v>
      </c>
      <c r="C4567" t="s">
        <v>214</v>
      </c>
      <c r="D4567">
        <v>21</v>
      </c>
      <c r="E4567" t="s">
        <v>220</v>
      </c>
      <c r="F4567">
        <v>11.1</v>
      </c>
    </row>
    <row r="4568" spans="1:7" x14ac:dyDescent="0.25">
      <c r="A4568" s="1">
        <v>43672</v>
      </c>
      <c r="B4568" t="s">
        <v>256</v>
      </c>
      <c r="C4568" t="s">
        <v>214</v>
      </c>
      <c r="D4568">
        <v>21</v>
      </c>
      <c r="E4568" t="s">
        <v>220</v>
      </c>
      <c r="F4568">
        <v>8.4</v>
      </c>
    </row>
    <row r="4569" spans="1:7" x14ac:dyDescent="0.25">
      <c r="A4569" s="1">
        <v>43672</v>
      </c>
      <c r="B4569" t="s">
        <v>256</v>
      </c>
      <c r="C4569" t="s">
        <v>214</v>
      </c>
      <c r="D4569">
        <v>21</v>
      </c>
      <c r="E4569" t="s">
        <v>215</v>
      </c>
      <c r="F4569">
        <v>14</v>
      </c>
      <c r="G4569" t="s">
        <v>216</v>
      </c>
    </row>
    <row r="4570" spans="1:7" x14ac:dyDescent="0.25">
      <c r="A4570" s="1">
        <v>43672</v>
      </c>
      <c r="B4570" t="s">
        <v>256</v>
      </c>
      <c r="C4570" t="s">
        <v>214</v>
      </c>
      <c r="D4570">
        <v>21</v>
      </c>
      <c r="E4570" t="s">
        <v>215</v>
      </c>
      <c r="F4570">
        <v>12.9</v>
      </c>
      <c r="G4570" t="s">
        <v>217</v>
      </c>
    </row>
    <row r="4571" spans="1:7" x14ac:dyDescent="0.25">
      <c r="A4571" s="1">
        <v>43672</v>
      </c>
      <c r="B4571" t="s">
        <v>256</v>
      </c>
      <c r="C4571" t="s">
        <v>214</v>
      </c>
      <c r="D4571">
        <v>21</v>
      </c>
      <c r="E4571" t="s">
        <v>215</v>
      </c>
      <c r="F4571">
        <v>16.899999999999999</v>
      </c>
      <c r="G4571" t="s">
        <v>216</v>
      </c>
    </row>
    <row r="4572" spans="1:7" x14ac:dyDescent="0.25">
      <c r="A4572" s="1">
        <v>43672</v>
      </c>
      <c r="B4572" t="s">
        <v>256</v>
      </c>
      <c r="C4572" t="s">
        <v>214</v>
      </c>
      <c r="D4572">
        <v>21</v>
      </c>
      <c r="E4572" t="s">
        <v>215</v>
      </c>
      <c r="F4572">
        <v>19</v>
      </c>
      <c r="G4572" t="s">
        <v>216</v>
      </c>
    </row>
    <row r="4573" spans="1:7" x14ac:dyDescent="0.25">
      <c r="A4573" s="1">
        <v>43672</v>
      </c>
      <c r="B4573" t="s">
        <v>256</v>
      </c>
      <c r="C4573" t="s">
        <v>214</v>
      </c>
      <c r="D4573">
        <v>21</v>
      </c>
      <c r="E4573" t="s">
        <v>215</v>
      </c>
      <c r="F4573">
        <v>10</v>
      </c>
      <c r="G4573" t="s">
        <v>217</v>
      </c>
    </row>
    <row r="4574" spans="1:7" x14ac:dyDescent="0.25">
      <c r="A4574" s="1">
        <v>43672</v>
      </c>
      <c r="B4574" t="s">
        <v>256</v>
      </c>
      <c r="C4574" t="s">
        <v>214</v>
      </c>
      <c r="D4574">
        <v>21</v>
      </c>
      <c r="E4574" t="s">
        <v>215</v>
      </c>
      <c r="F4574">
        <v>15.1</v>
      </c>
      <c r="G4574" t="s">
        <v>216</v>
      </c>
    </row>
    <row r="4575" spans="1:7" x14ac:dyDescent="0.25">
      <c r="A4575" s="1">
        <v>43672</v>
      </c>
      <c r="B4575" t="s">
        <v>256</v>
      </c>
      <c r="C4575" t="s">
        <v>214</v>
      </c>
      <c r="D4575">
        <v>21</v>
      </c>
      <c r="E4575" t="s">
        <v>215</v>
      </c>
      <c r="F4575">
        <v>9.6</v>
      </c>
    </row>
    <row r="4576" spans="1:7" x14ac:dyDescent="0.25">
      <c r="A4576" s="1">
        <v>43672</v>
      </c>
      <c r="B4576" t="s">
        <v>256</v>
      </c>
      <c r="C4576" t="s">
        <v>214</v>
      </c>
      <c r="D4576">
        <v>21</v>
      </c>
      <c r="E4576" t="s">
        <v>215</v>
      </c>
      <c r="F4576">
        <v>6.2</v>
      </c>
    </row>
    <row r="4577" spans="1:7" x14ac:dyDescent="0.25">
      <c r="A4577" s="1">
        <v>43672</v>
      </c>
      <c r="B4577" t="s">
        <v>256</v>
      </c>
      <c r="C4577" t="s">
        <v>214</v>
      </c>
      <c r="D4577">
        <v>21</v>
      </c>
      <c r="E4577" t="s">
        <v>215</v>
      </c>
      <c r="F4577">
        <v>16.600000000000001</v>
      </c>
      <c r="G4577" t="s">
        <v>216</v>
      </c>
    </row>
    <row r="4578" spans="1:7" x14ac:dyDescent="0.25">
      <c r="A4578" s="1">
        <v>43672</v>
      </c>
      <c r="B4578" t="s">
        <v>256</v>
      </c>
      <c r="C4578" t="s">
        <v>214</v>
      </c>
      <c r="D4578">
        <v>21</v>
      </c>
      <c r="E4578" t="s">
        <v>215</v>
      </c>
      <c r="F4578">
        <v>11.4</v>
      </c>
      <c r="G4578" t="s">
        <v>217</v>
      </c>
    </row>
    <row r="4579" spans="1:7" x14ac:dyDescent="0.25">
      <c r="A4579" s="1">
        <v>43672</v>
      </c>
      <c r="B4579" t="s">
        <v>256</v>
      </c>
      <c r="C4579" t="s">
        <v>214</v>
      </c>
      <c r="D4579">
        <v>21</v>
      </c>
      <c r="E4579" t="s">
        <v>215</v>
      </c>
      <c r="F4579">
        <v>10</v>
      </c>
      <c r="G4579" t="s">
        <v>217</v>
      </c>
    </row>
    <row r="4580" spans="1:7" x14ac:dyDescent="0.25">
      <c r="A4580" s="1">
        <v>43672</v>
      </c>
      <c r="B4580" t="s">
        <v>256</v>
      </c>
      <c r="C4580" t="s">
        <v>214</v>
      </c>
      <c r="D4580">
        <v>21</v>
      </c>
      <c r="E4580" t="s">
        <v>215</v>
      </c>
      <c r="F4580">
        <v>10.9</v>
      </c>
      <c r="G4580" t="s">
        <v>217</v>
      </c>
    </row>
    <row r="4581" spans="1:7" x14ac:dyDescent="0.25">
      <c r="A4581" s="1">
        <v>43672</v>
      </c>
      <c r="B4581" t="s">
        <v>256</v>
      </c>
      <c r="C4581" t="s">
        <v>214</v>
      </c>
      <c r="D4581">
        <v>21</v>
      </c>
      <c r="E4581" t="s">
        <v>215</v>
      </c>
      <c r="F4581">
        <v>7.1</v>
      </c>
    </row>
    <row r="4582" spans="1:7" x14ac:dyDescent="0.25">
      <c r="A4582" s="1">
        <v>43672</v>
      </c>
      <c r="B4582" t="s">
        <v>256</v>
      </c>
      <c r="C4582" t="s">
        <v>214</v>
      </c>
      <c r="D4582">
        <v>21</v>
      </c>
      <c r="E4582" t="s">
        <v>215</v>
      </c>
      <c r="F4582">
        <v>7.3</v>
      </c>
    </row>
    <row r="4583" spans="1:7" x14ac:dyDescent="0.25">
      <c r="A4583" s="1">
        <v>43672</v>
      </c>
      <c r="B4583" t="s">
        <v>256</v>
      </c>
      <c r="C4583" t="s">
        <v>214</v>
      </c>
      <c r="D4583">
        <v>21</v>
      </c>
      <c r="E4583" t="s">
        <v>226</v>
      </c>
      <c r="F4583">
        <v>8.6</v>
      </c>
      <c r="G4583" t="s">
        <v>216</v>
      </c>
    </row>
    <row r="4584" spans="1:7" x14ac:dyDescent="0.25">
      <c r="A4584" s="1">
        <v>43672</v>
      </c>
      <c r="B4584" t="s">
        <v>256</v>
      </c>
      <c r="C4584" t="s">
        <v>214</v>
      </c>
      <c r="D4584">
        <v>22</v>
      </c>
      <c r="E4584" t="s">
        <v>218</v>
      </c>
      <c r="F4584">
        <v>18.600000000000001</v>
      </c>
      <c r="G4584" t="s">
        <v>217</v>
      </c>
    </row>
    <row r="4585" spans="1:7" x14ac:dyDescent="0.25">
      <c r="A4585" s="1">
        <v>43672</v>
      </c>
      <c r="B4585" t="s">
        <v>256</v>
      </c>
      <c r="C4585" t="s">
        <v>214</v>
      </c>
      <c r="D4585">
        <v>22</v>
      </c>
      <c r="E4585" t="s">
        <v>218</v>
      </c>
      <c r="F4585">
        <v>18.600000000000001</v>
      </c>
      <c r="G4585" t="s">
        <v>217</v>
      </c>
    </row>
    <row r="4586" spans="1:7" x14ac:dyDescent="0.25">
      <c r="A4586" s="1">
        <v>43672</v>
      </c>
      <c r="B4586" t="s">
        <v>256</v>
      </c>
      <c r="C4586" t="s">
        <v>214</v>
      </c>
      <c r="D4586">
        <v>22</v>
      </c>
      <c r="E4586" t="s">
        <v>218</v>
      </c>
      <c r="F4586">
        <v>27.2</v>
      </c>
      <c r="G4586" t="s">
        <v>216</v>
      </c>
    </row>
    <row r="4587" spans="1:7" x14ac:dyDescent="0.25">
      <c r="A4587" s="1">
        <v>43672</v>
      </c>
      <c r="B4587" t="s">
        <v>256</v>
      </c>
      <c r="C4587" t="s">
        <v>214</v>
      </c>
      <c r="D4587">
        <v>22</v>
      </c>
      <c r="E4587" t="s">
        <v>218</v>
      </c>
      <c r="F4587">
        <v>25.2</v>
      </c>
      <c r="G4587" t="s">
        <v>216</v>
      </c>
    </row>
    <row r="4588" spans="1:7" x14ac:dyDescent="0.25">
      <c r="A4588" s="1">
        <v>43672</v>
      </c>
      <c r="B4588" t="s">
        <v>256</v>
      </c>
      <c r="C4588" t="s">
        <v>214</v>
      </c>
      <c r="D4588">
        <v>22</v>
      </c>
      <c r="E4588" t="s">
        <v>218</v>
      </c>
      <c r="F4588">
        <v>11.4</v>
      </c>
    </row>
    <row r="4589" spans="1:7" x14ac:dyDescent="0.25">
      <c r="A4589" s="1">
        <v>43672</v>
      </c>
      <c r="B4589" t="s">
        <v>256</v>
      </c>
      <c r="C4589" t="s">
        <v>214</v>
      </c>
      <c r="D4589">
        <v>22</v>
      </c>
      <c r="E4589" t="s">
        <v>218</v>
      </c>
      <c r="F4589">
        <v>11</v>
      </c>
    </row>
    <row r="4590" spans="1:7" x14ac:dyDescent="0.25">
      <c r="A4590" s="1">
        <v>43672</v>
      </c>
      <c r="B4590" t="s">
        <v>256</v>
      </c>
      <c r="C4590" t="s">
        <v>214</v>
      </c>
      <c r="D4590">
        <v>22</v>
      </c>
      <c r="E4590" t="s">
        <v>218</v>
      </c>
      <c r="F4590">
        <v>7.7</v>
      </c>
    </row>
    <row r="4591" spans="1:7" x14ac:dyDescent="0.25">
      <c r="A4591" s="1">
        <v>43672</v>
      </c>
      <c r="B4591" t="s">
        <v>256</v>
      </c>
      <c r="C4591" t="s">
        <v>214</v>
      </c>
      <c r="D4591">
        <v>22</v>
      </c>
      <c r="E4591" t="s">
        <v>218</v>
      </c>
      <c r="F4591">
        <v>18.8</v>
      </c>
      <c r="G4591" t="s">
        <v>217</v>
      </c>
    </row>
    <row r="4592" spans="1:7" x14ac:dyDescent="0.25">
      <c r="A4592" s="1">
        <v>43672</v>
      </c>
      <c r="B4592" t="s">
        <v>256</v>
      </c>
      <c r="C4592" t="s">
        <v>214</v>
      </c>
      <c r="D4592">
        <v>22</v>
      </c>
      <c r="E4592" t="s">
        <v>218</v>
      </c>
      <c r="F4592">
        <v>17.7</v>
      </c>
      <c r="G4592" t="s">
        <v>216</v>
      </c>
    </row>
    <row r="4593" spans="1:6" x14ac:dyDescent="0.25">
      <c r="A4593" s="1">
        <v>43672</v>
      </c>
      <c r="B4593" t="s">
        <v>256</v>
      </c>
      <c r="C4593" t="s">
        <v>214</v>
      </c>
      <c r="D4593">
        <v>22</v>
      </c>
      <c r="E4593" t="s">
        <v>218</v>
      </c>
      <c r="F4593">
        <v>12.9</v>
      </c>
    </row>
    <row r="4594" spans="1:6" x14ac:dyDescent="0.25">
      <c r="A4594" s="1">
        <v>43672</v>
      </c>
      <c r="B4594" t="s">
        <v>256</v>
      </c>
      <c r="C4594" t="s">
        <v>214</v>
      </c>
      <c r="D4594">
        <v>22</v>
      </c>
      <c r="E4594" t="s">
        <v>218</v>
      </c>
      <c r="F4594">
        <v>9.3000000000000007</v>
      </c>
    </row>
    <row r="4595" spans="1:6" x14ac:dyDescent="0.25">
      <c r="A4595" s="1">
        <v>43672</v>
      </c>
      <c r="B4595" t="s">
        <v>256</v>
      </c>
      <c r="C4595" t="s">
        <v>214</v>
      </c>
      <c r="D4595">
        <v>22</v>
      </c>
      <c r="E4595" t="s">
        <v>218</v>
      </c>
      <c r="F4595">
        <v>9</v>
      </c>
    </row>
    <row r="4596" spans="1:6" x14ac:dyDescent="0.25">
      <c r="A4596" s="1">
        <v>43672</v>
      </c>
      <c r="B4596" t="s">
        <v>256</v>
      </c>
      <c r="C4596" t="s">
        <v>214</v>
      </c>
      <c r="D4596">
        <v>22</v>
      </c>
      <c r="E4596" t="s">
        <v>218</v>
      </c>
      <c r="F4596">
        <v>8.1999999999999993</v>
      </c>
    </row>
    <row r="4597" spans="1:6" x14ac:dyDescent="0.25">
      <c r="A4597" s="1">
        <v>43672</v>
      </c>
      <c r="B4597" t="s">
        <v>256</v>
      </c>
      <c r="C4597" t="s">
        <v>214</v>
      </c>
      <c r="D4597">
        <v>22</v>
      </c>
      <c r="E4597" t="s">
        <v>218</v>
      </c>
      <c r="F4597">
        <v>9.4</v>
      </c>
    </row>
    <row r="4598" spans="1:6" x14ac:dyDescent="0.25">
      <c r="A4598" s="1">
        <v>43672</v>
      </c>
      <c r="B4598" t="s">
        <v>256</v>
      </c>
      <c r="C4598" t="s">
        <v>214</v>
      </c>
      <c r="D4598">
        <v>22</v>
      </c>
      <c r="E4598" t="s">
        <v>220</v>
      </c>
      <c r="F4598">
        <v>14.4</v>
      </c>
    </row>
    <row r="4599" spans="1:6" x14ac:dyDescent="0.25">
      <c r="A4599" s="1">
        <v>43672</v>
      </c>
      <c r="B4599" t="s">
        <v>256</v>
      </c>
      <c r="C4599" t="s">
        <v>214</v>
      </c>
      <c r="D4599">
        <v>22</v>
      </c>
      <c r="E4599" t="s">
        <v>220</v>
      </c>
      <c r="F4599">
        <v>11.1</v>
      </c>
    </row>
    <row r="4600" spans="1:6" x14ac:dyDescent="0.25">
      <c r="A4600" s="1">
        <v>43672</v>
      </c>
      <c r="B4600" t="s">
        <v>256</v>
      </c>
      <c r="C4600" t="s">
        <v>214</v>
      </c>
      <c r="D4600">
        <v>22</v>
      </c>
      <c r="E4600" t="s">
        <v>220</v>
      </c>
      <c r="F4600">
        <v>11.3</v>
      </c>
    </row>
    <row r="4601" spans="1:6" x14ac:dyDescent="0.25">
      <c r="A4601" s="1">
        <v>43672</v>
      </c>
      <c r="B4601" t="s">
        <v>256</v>
      </c>
      <c r="C4601" t="s">
        <v>214</v>
      </c>
      <c r="D4601">
        <v>22</v>
      </c>
      <c r="E4601" t="s">
        <v>220</v>
      </c>
      <c r="F4601">
        <v>11.6</v>
      </c>
    </row>
    <row r="4602" spans="1:6" x14ac:dyDescent="0.25">
      <c r="A4602" s="1">
        <v>43672</v>
      </c>
      <c r="B4602" t="s">
        <v>256</v>
      </c>
      <c r="C4602" t="s">
        <v>214</v>
      </c>
      <c r="D4602">
        <v>22</v>
      </c>
      <c r="E4602" t="s">
        <v>220</v>
      </c>
      <c r="F4602">
        <v>12.8</v>
      </c>
    </row>
    <row r="4603" spans="1:6" x14ac:dyDescent="0.25">
      <c r="A4603" s="1">
        <v>43672</v>
      </c>
      <c r="B4603" t="s">
        <v>256</v>
      </c>
      <c r="C4603" t="s">
        <v>214</v>
      </c>
      <c r="D4603">
        <v>22</v>
      </c>
      <c r="E4603" t="s">
        <v>220</v>
      </c>
      <c r="F4603">
        <v>10.6</v>
      </c>
    </row>
    <row r="4604" spans="1:6" x14ac:dyDescent="0.25">
      <c r="A4604" s="1">
        <v>43672</v>
      </c>
      <c r="B4604" t="s">
        <v>256</v>
      </c>
      <c r="C4604" t="s">
        <v>214</v>
      </c>
      <c r="D4604">
        <v>22</v>
      </c>
      <c r="E4604" t="s">
        <v>220</v>
      </c>
      <c r="F4604">
        <v>9.9</v>
      </c>
    </row>
    <row r="4605" spans="1:6" x14ac:dyDescent="0.25">
      <c r="A4605" s="1">
        <v>43672</v>
      </c>
      <c r="B4605" t="s">
        <v>256</v>
      </c>
      <c r="C4605" t="s">
        <v>214</v>
      </c>
      <c r="D4605">
        <v>22</v>
      </c>
      <c r="E4605" t="s">
        <v>225</v>
      </c>
      <c r="F4605">
        <v>17.2</v>
      </c>
    </row>
    <row r="4606" spans="1:6" x14ac:dyDescent="0.25">
      <c r="A4606" s="1">
        <v>43672</v>
      </c>
      <c r="B4606" t="s">
        <v>256</v>
      </c>
      <c r="C4606" t="s">
        <v>214</v>
      </c>
      <c r="D4606">
        <v>22</v>
      </c>
      <c r="E4606" t="s">
        <v>225</v>
      </c>
      <c r="F4606">
        <v>17.899999999999999</v>
      </c>
    </row>
    <row r="4607" spans="1:6" x14ac:dyDescent="0.25">
      <c r="A4607" s="1">
        <v>43672</v>
      </c>
      <c r="B4607" t="s">
        <v>256</v>
      </c>
      <c r="C4607" t="s">
        <v>214</v>
      </c>
      <c r="D4607">
        <v>22</v>
      </c>
      <c r="E4607" t="s">
        <v>225</v>
      </c>
      <c r="F4607">
        <v>15.5</v>
      </c>
    </row>
    <row r="4608" spans="1:6" x14ac:dyDescent="0.25">
      <c r="A4608" s="1">
        <v>43672</v>
      </c>
      <c r="B4608" t="s">
        <v>256</v>
      </c>
      <c r="C4608" t="s">
        <v>214</v>
      </c>
      <c r="D4608">
        <v>22</v>
      </c>
      <c r="E4608" t="s">
        <v>225</v>
      </c>
      <c r="F4608">
        <v>11.8</v>
      </c>
    </row>
    <row r="4609" spans="1:7" x14ac:dyDescent="0.25">
      <c r="A4609" s="1">
        <v>43672</v>
      </c>
      <c r="B4609" t="s">
        <v>256</v>
      </c>
      <c r="C4609" t="s">
        <v>214</v>
      </c>
      <c r="D4609">
        <v>22</v>
      </c>
      <c r="E4609" t="s">
        <v>225</v>
      </c>
      <c r="F4609">
        <v>9.4</v>
      </c>
    </row>
    <row r="4610" spans="1:7" x14ac:dyDescent="0.25">
      <c r="A4610" s="1">
        <v>43672</v>
      </c>
      <c r="B4610" t="s">
        <v>256</v>
      </c>
      <c r="C4610" t="s">
        <v>214</v>
      </c>
      <c r="D4610">
        <v>22</v>
      </c>
      <c r="E4610" t="s">
        <v>225</v>
      </c>
      <c r="F4610">
        <v>9.5</v>
      </c>
    </row>
    <row r="4611" spans="1:7" x14ac:dyDescent="0.25">
      <c r="A4611" s="1">
        <v>43672</v>
      </c>
      <c r="B4611" t="s">
        <v>256</v>
      </c>
      <c r="C4611" t="s">
        <v>214</v>
      </c>
      <c r="D4611">
        <v>22</v>
      </c>
      <c r="E4611" t="s">
        <v>225</v>
      </c>
      <c r="F4611">
        <v>7.4</v>
      </c>
    </row>
    <row r="4612" spans="1:7" x14ac:dyDescent="0.25">
      <c r="A4612" s="1">
        <v>43672</v>
      </c>
      <c r="B4612" t="s">
        <v>256</v>
      </c>
      <c r="C4612" t="s">
        <v>214</v>
      </c>
      <c r="D4612">
        <v>22</v>
      </c>
      <c r="E4612" t="s">
        <v>215</v>
      </c>
      <c r="F4612">
        <v>15.2</v>
      </c>
      <c r="G4612" t="s">
        <v>216</v>
      </c>
    </row>
    <row r="4613" spans="1:7" x14ac:dyDescent="0.25">
      <c r="A4613" s="1">
        <v>43672</v>
      </c>
      <c r="B4613" t="s">
        <v>256</v>
      </c>
      <c r="C4613" t="s">
        <v>214</v>
      </c>
      <c r="D4613">
        <v>22</v>
      </c>
      <c r="E4613" t="s">
        <v>215</v>
      </c>
      <c r="F4613">
        <v>9.8000000000000007</v>
      </c>
    </row>
    <row r="4614" spans="1:7" x14ac:dyDescent="0.25">
      <c r="A4614" s="1">
        <v>43672</v>
      </c>
      <c r="B4614" t="s">
        <v>256</v>
      </c>
      <c r="C4614" t="s">
        <v>214</v>
      </c>
      <c r="D4614">
        <v>22</v>
      </c>
      <c r="E4614" t="s">
        <v>215</v>
      </c>
      <c r="F4614">
        <v>10.7</v>
      </c>
      <c r="G4614" t="s">
        <v>216</v>
      </c>
    </row>
    <row r="4615" spans="1:7" x14ac:dyDescent="0.25">
      <c r="A4615" s="1">
        <v>43672</v>
      </c>
      <c r="B4615" t="s">
        <v>256</v>
      </c>
      <c r="C4615" t="s">
        <v>214</v>
      </c>
      <c r="D4615">
        <v>22</v>
      </c>
      <c r="E4615" t="s">
        <v>222</v>
      </c>
      <c r="F4615">
        <v>18.899999999999999</v>
      </c>
    </row>
    <row r="4616" spans="1:7" x14ac:dyDescent="0.25">
      <c r="A4616" s="1">
        <v>43672</v>
      </c>
      <c r="B4616" t="s">
        <v>256</v>
      </c>
      <c r="C4616" t="s">
        <v>214</v>
      </c>
      <c r="D4616">
        <v>22</v>
      </c>
      <c r="E4616" t="s">
        <v>226</v>
      </c>
      <c r="F4616">
        <v>7.2</v>
      </c>
      <c r="G4616" t="s">
        <v>216</v>
      </c>
    </row>
    <row r="4617" spans="1:7" x14ac:dyDescent="0.25">
      <c r="A4617" s="1">
        <v>43672</v>
      </c>
      <c r="B4617" t="s">
        <v>256</v>
      </c>
      <c r="C4617" t="s">
        <v>214</v>
      </c>
      <c r="D4617">
        <v>22</v>
      </c>
      <c r="E4617" t="s">
        <v>215</v>
      </c>
      <c r="F4617">
        <v>8.5</v>
      </c>
    </row>
    <row r="4618" spans="1:7" x14ac:dyDescent="0.25">
      <c r="A4618" s="1">
        <v>43672</v>
      </c>
      <c r="B4618" t="s">
        <v>256</v>
      </c>
      <c r="C4618" t="s">
        <v>214</v>
      </c>
      <c r="D4618">
        <v>4</v>
      </c>
      <c r="E4618" t="s">
        <v>265</v>
      </c>
      <c r="F4618">
        <v>52.3</v>
      </c>
    </row>
    <row r="4619" spans="1:7" x14ac:dyDescent="0.25">
      <c r="A4619" s="1">
        <v>43672</v>
      </c>
      <c r="B4619" t="s">
        <v>256</v>
      </c>
      <c r="C4619" t="s">
        <v>214</v>
      </c>
      <c r="D4619">
        <v>4</v>
      </c>
      <c r="E4619" t="s">
        <v>218</v>
      </c>
      <c r="F4619">
        <v>15.7</v>
      </c>
    </row>
    <row r="4620" spans="1:7" x14ac:dyDescent="0.25">
      <c r="A4620" s="1">
        <v>43672</v>
      </c>
      <c r="B4620" t="s">
        <v>256</v>
      </c>
      <c r="C4620" t="s">
        <v>214</v>
      </c>
      <c r="D4620">
        <v>4</v>
      </c>
      <c r="E4620" t="s">
        <v>225</v>
      </c>
      <c r="F4620">
        <v>9.1999999999999993</v>
      </c>
    </row>
    <row r="4621" spans="1:7" x14ac:dyDescent="0.25">
      <c r="A4621" s="1">
        <v>43671</v>
      </c>
      <c r="B4621" t="s">
        <v>256</v>
      </c>
      <c r="C4621" t="s">
        <v>234</v>
      </c>
      <c r="D4621">
        <v>1</v>
      </c>
      <c r="E4621" t="s">
        <v>219</v>
      </c>
      <c r="F4621">
        <v>23.5</v>
      </c>
      <c r="G4621" t="s">
        <v>217</v>
      </c>
    </row>
    <row r="4622" spans="1:7" x14ac:dyDescent="0.25">
      <c r="A4622" s="1">
        <v>43671</v>
      </c>
      <c r="B4622" t="s">
        <v>256</v>
      </c>
      <c r="C4622" t="s">
        <v>234</v>
      </c>
      <c r="D4622">
        <v>1</v>
      </c>
      <c r="E4622" t="s">
        <v>219</v>
      </c>
      <c r="F4622">
        <v>24.1</v>
      </c>
      <c r="G4622" t="s">
        <v>217</v>
      </c>
    </row>
    <row r="4623" spans="1:7" x14ac:dyDescent="0.25">
      <c r="A4623" s="1">
        <v>43671</v>
      </c>
      <c r="B4623" t="s">
        <v>256</v>
      </c>
      <c r="C4623" t="s">
        <v>234</v>
      </c>
      <c r="D4623">
        <v>1</v>
      </c>
      <c r="E4623" t="s">
        <v>219</v>
      </c>
      <c r="F4623">
        <v>22.6</v>
      </c>
      <c r="G4623" t="s">
        <v>216</v>
      </c>
    </row>
    <row r="4624" spans="1:7" x14ac:dyDescent="0.25">
      <c r="A4624" s="1">
        <v>43671</v>
      </c>
      <c r="B4624" t="s">
        <v>256</v>
      </c>
      <c r="C4624" t="s">
        <v>234</v>
      </c>
      <c r="D4624">
        <v>1</v>
      </c>
      <c r="E4624" t="s">
        <v>218</v>
      </c>
      <c r="F4624">
        <v>9</v>
      </c>
    </row>
    <row r="4625" spans="1:7" x14ac:dyDescent="0.25">
      <c r="A4625" s="1">
        <v>43671</v>
      </c>
      <c r="B4625" t="s">
        <v>256</v>
      </c>
      <c r="C4625" t="s">
        <v>234</v>
      </c>
      <c r="D4625">
        <v>1</v>
      </c>
      <c r="E4625" t="s">
        <v>218</v>
      </c>
      <c r="F4625">
        <v>9.1999999999999993</v>
      </c>
    </row>
    <row r="4626" spans="1:7" x14ac:dyDescent="0.25">
      <c r="A4626" s="1">
        <v>43671</v>
      </c>
      <c r="B4626" t="s">
        <v>256</v>
      </c>
      <c r="C4626" t="s">
        <v>234</v>
      </c>
      <c r="D4626">
        <v>1</v>
      </c>
      <c r="E4626" t="s">
        <v>218</v>
      </c>
      <c r="F4626">
        <v>10.9</v>
      </c>
    </row>
    <row r="4627" spans="1:7" x14ac:dyDescent="0.25">
      <c r="A4627" s="1">
        <v>43671</v>
      </c>
      <c r="B4627" t="s">
        <v>256</v>
      </c>
      <c r="C4627" t="s">
        <v>234</v>
      </c>
      <c r="D4627">
        <v>1</v>
      </c>
      <c r="E4627" t="s">
        <v>218</v>
      </c>
      <c r="F4627">
        <v>9.1999999999999993</v>
      </c>
    </row>
    <row r="4628" spans="1:7" x14ac:dyDescent="0.25">
      <c r="A4628" s="1">
        <v>43671</v>
      </c>
      <c r="B4628" t="s">
        <v>256</v>
      </c>
      <c r="C4628" t="s">
        <v>234</v>
      </c>
      <c r="D4628">
        <v>1</v>
      </c>
      <c r="E4628" t="s">
        <v>215</v>
      </c>
      <c r="F4628">
        <v>17.100000000000001</v>
      </c>
      <c r="G4628" t="s">
        <v>216</v>
      </c>
    </row>
    <row r="4629" spans="1:7" x14ac:dyDescent="0.25">
      <c r="A4629" s="1">
        <v>43671</v>
      </c>
      <c r="B4629" t="s">
        <v>256</v>
      </c>
      <c r="C4629" t="s">
        <v>234</v>
      </c>
      <c r="D4629">
        <v>1</v>
      </c>
      <c r="E4629" t="s">
        <v>215</v>
      </c>
      <c r="F4629">
        <v>8.5</v>
      </c>
    </row>
    <row r="4630" spans="1:7" x14ac:dyDescent="0.25">
      <c r="A4630" s="1">
        <v>43671</v>
      </c>
      <c r="B4630" t="s">
        <v>256</v>
      </c>
      <c r="C4630" t="s">
        <v>234</v>
      </c>
      <c r="D4630">
        <v>1</v>
      </c>
      <c r="E4630" t="s">
        <v>215</v>
      </c>
      <c r="F4630">
        <v>14.6</v>
      </c>
      <c r="G4630" t="s">
        <v>216</v>
      </c>
    </row>
    <row r="4631" spans="1:7" x14ac:dyDescent="0.25">
      <c r="A4631" s="1">
        <v>43671</v>
      </c>
      <c r="B4631" t="s">
        <v>256</v>
      </c>
      <c r="C4631" t="s">
        <v>234</v>
      </c>
      <c r="D4631">
        <v>1</v>
      </c>
      <c r="E4631" t="s">
        <v>215</v>
      </c>
      <c r="F4631">
        <v>13.4</v>
      </c>
      <c r="G4631" t="s">
        <v>216</v>
      </c>
    </row>
    <row r="4632" spans="1:7" x14ac:dyDescent="0.25">
      <c r="A4632" s="1">
        <v>43671</v>
      </c>
      <c r="B4632" t="s">
        <v>256</v>
      </c>
      <c r="C4632" t="s">
        <v>234</v>
      </c>
      <c r="D4632">
        <v>1</v>
      </c>
      <c r="E4632" t="s">
        <v>215</v>
      </c>
      <c r="F4632">
        <v>13.9</v>
      </c>
      <c r="G4632" t="s">
        <v>216</v>
      </c>
    </row>
    <row r="4633" spans="1:7" x14ac:dyDescent="0.25">
      <c r="A4633" s="1">
        <v>43671</v>
      </c>
      <c r="B4633" t="s">
        <v>256</v>
      </c>
      <c r="C4633" t="s">
        <v>234</v>
      </c>
      <c r="D4633">
        <v>1</v>
      </c>
      <c r="E4633" t="s">
        <v>215</v>
      </c>
      <c r="F4633">
        <v>12</v>
      </c>
      <c r="G4633" t="s">
        <v>217</v>
      </c>
    </row>
    <row r="4634" spans="1:7" x14ac:dyDescent="0.25">
      <c r="A4634" s="1">
        <v>43671</v>
      </c>
      <c r="B4634" t="s">
        <v>256</v>
      </c>
      <c r="C4634" t="s">
        <v>234</v>
      </c>
      <c r="D4634">
        <v>1</v>
      </c>
      <c r="E4634" t="s">
        <v>215</v>
      </c>
      <c r="F4634">
        <v>12</v>
      </c>
      <c r="G4634" t="s">
        <v>217</v>
      </c>
    </row>
    <row r="4635" spans="1:7" x14ac:dyDescent="0.25">
      <c r="A4635" s="1">
        <v>43671</v>
      </c>
      <c r="B4635" t="s">
        <v>256</v>
      </c>
      <c r="C4635" t="s">
        <v>234</v>
      </c>
      <c r="D4635">
        <v>1</v>
      </c>
      <c r="E4635" t="s">
        <v>215</v>
      </c>
      <c r="F4635">
        <v>8</v>
      </c>
    </row>
    <row r="4636" spans="1:7" x14ac:dyDescent="0.25">
      <c r="A4636" s="1">
        <v>43671</v>
      </c>
      <c r="B4636" t="s">
        <v>256</v>
      </c>
      <c r="C4636" t="s">
        <v>234</v>
      </c>
      <c r="D4636">
        <v>1</v>
      </c>
      <c r="E4636" t="s">
        <v>235</v>
      </c>
      <c r="F4636">
        <v>15.6</v>
      </c>
    </row>
    <row r="4637" spans="1:7" x14ac:dyDescent="0.25">
      <c r="A4637" s="1">
        <v>43671</v>
      </c>
      <c r="B4637" t="s">
        <v>256</v>
      </c>
      <c r="C4637" t="s">
        <v>234</v>
      </c>
      <c r="D4637">
        <v>1</v>
      </c>
      <c r="E4637" t="s">
        <v>225</v>
      </c>
      <c r="F4637">
        <v>10.9</v>
      </c>
    </row>
    <row r="4638" spans="1:7" x14ac:dyDescent="0.25">
      <c r="A4638" s="1">
        <v>43671</v>
      </c>
      <c r="B4638" t="s">
        <v>256</v>
      </c>
      <c r="C4638" t="s">
        <v>234</v>
      </c>
      <c r="D4638">
        <v>1</v>
      </c>
      <c r="E4638" t="s">
        <v>221</v>
      </c>
      <c r="F4638">
        <v>20.7</v>
      </c>
    </row>
    <row r="4639" spans="1:7" x14ac:dyDescent="0.25">
      <c r="A4639" s="1">
        <v>43671</v>
      </c>
      <c r="B4639" t="s">
        <v>256</v>
      </c>
      <c r="C4639" t="s">
        <v>234</v>
      </c>
      <c r="D4639">
        <v>1</v>
      </c>
      <c r="E4639" t="s">
        <v>221</v>
      </c>
      <c r="F4639">
        <v>22.6</v>
      </c>
    </row>
    <row r="4640" spans="1:7" x14ac:dyDescent="0.25">
      <c r="A4640" s="1">
        <v>43671</v>
      </c>
      <c r="B4640" t="s">
        <v>256</v>
      </c>
      <c r="C4640" t="s">
        <v>234</v>
      </c>
      <c r="D4640">
        <v>1</v>
      </c>
      <c r="E4640" t="s">
        <v>221</v>
      </c>
      <c r="F4640">
        <v>9.1</v>
      </c>
    </row>
    <row r="4641" spans="1:7" x14ac:dyDescent="0.25">
      <c r="A4641" s="1">
        <v>43671</v>
      </c>
      <c r="B4641" t="s">
        <v>256</v>
      </c>
      <c r="C4641" t="s">
        <v>234</v>
      </c>
      <c r="D4641">
        <v>1</v>
      </c>
      <c r="E4641" t="s">
        <v>221</v>
      </c>
      <c r="F4641">
        <v>9.8000000000000007</v>
      </c>
    </row>
    <row r="4642" spans="1:7" x14ac:dyDescent="0.25">
      <c r="A4642" s="1">
        <v>43671</v>
      </c>
      <c r="B4642" t="s">
        <v>256</v>
      </c>
      <c r="C4642" t="s">
        <v>234</v>
      </c>
      <c r="D4642">
        <v>2</v>
      </c>
      <c r="E4642" t="s">
        <v>218</v>
      </c>
      <c r="F4642">
        <v>22</v>
      </c>
      <c r="G4642" t="s">
        <v>216</v>
      </c>
    </row>
    <row r="4643" spans="1:7" x14ac:dyDescent="0.25">
      <c r="A4643" s="1">
        <v>43671</v>
      </c>
      <c r="B4643" t="s">
        <v>256</v>
      </c>
      <c r="C4643" t="s">
        <v>234</v>
      </c>
      <c r="D4643">
        <v>2</v>
      </c>
      <c r="E4643" t="s">
        <v>218</v>
      </c>
      <c r="F4643">
        <v>16.100000000000001</v>
      </c>
    </row>
    <row r="4644" spans="1:7" x14ac:dyDescent="0.25">
      <c r="A4644" s="1">
        <v>43671</v>
      </c>
      <c r="B4644" t="s">
        <v>256</v>
      </c>
      <c r="C4644" t="s">
        <v>234</v>
      </c>
      <c r="D4644">
        <v>2</v>
      </c>
      <c r="E4644" t="s">
        <v>218</v>
      </c>
      <c r="F4644">
        <v>21.9</v>
      </c>
      <c r="G4644" t="s">
        <v>216</v>
      </c>
    </row>
    <row r="4645" spans="1:7" x14ac:dyDescent="0.25">
      <c r="A4645" s="1">
        <v>43671</v>
      </c>
      <c r="B4645" t="s">
        <v>256</v>
      </c>
      <c r="C4645" t="s">
        <v>234</v>
      </c>
      <c r="D4645">
        <v>2</v>
      </c>
      <c r="E4645" t="s">
        <v>218</v>
      </c>
      <c r="F4645">
        <v>17.399999999999999</v>
      </c>
      <c r="G4645" t="s">
        <v>216</v>
      </c>
    </row>
    <row r="4646" spans="1:7" x14ac:dyDescent="0.25">
      <c r="A4646" s="1">
        <v>43671</v>
      </c>
      <c r="B4646" t="s">
        <v>256</v>
      </c>
      <c r="C4646" t="s">
        <v>234</v>
      </c>
      <c r="D4646">
        <v>2</v>
      </c>
      <c r="E4646" t="s">
        <v>218</v>
      </c>
      <c r="F4646">
        <v>15.6</v>
      </c>
    </row>
    <row r="4647" spans="1:7" x14ac:dyDescent="0.25">
      <c r="A4647" s="1">
        <v>43671</v>
      </c>
      <c r="B4647" t="s">
        <v>256</v>
      </c>
      <c r="C4647" t="s">
        <v>234</v>
      </c>
      <c r="D4647">
        <v>2</v>
      </c>
      <c r="E4647" t="s">
        <v>215</v>
      </c>
      <c r="F4647">
        <v>10.5</v>
      </c>
      <c r="G4647" t="s">
        <v>217</v>
      </c>
    </row>
    <row r="4648" spans="1:7" x14ac:dyDescent="0.25">
      <c r="A4648" s="1">
        <v>43671</v>
      </c>
      <c r="B4648" t="s">
        <v>256</v>
      </c>
      <c r="C4648" t="s">
        <v>234</v>
      </c>
      <c r="D4648">
        <v>2</v>
      </c>
      <c r="E4648" t="s">
        <v>215</v>
      </c>
      <c r="F4648">
        <v>12.8</v>
      </c>
      <c r="G4648" t="s">
        <v>216</v>
      </c>
    </row>
    <row r="4649" spans="1:7" x14ac:dyDescent="0.25">
      <c r="A4649" s="1">
        <v>43671</v>
      </c>
      <c r="B4649" t="s">
        <v>256</v>
      </c>
      <c r="C4649" t="s">
        <v>234</v>
      </c>
      <c r="D4649">
        <v>2</v>
      </c>
      <c r="E4649" t="s">
        <v>215</v>
      </c>
      <c r="F4649">
        <v>14.5</v>
      </c>
      <c r="G4649" t="s">
        <v>216</v>
      </c>
    </row>
    <row r="4650" spans="1:7" x14ac:dyDescent="0.25">
      <c r="A4650" s="1">
        <v>43671</v>
      </c>
      <c r="B4650" t="s">
        <v>256</v>
      </c>
      <c r="C4650" t="s">
        <v>234</v>
      </c>
      <c r="D4650">
        <v>2</v>
      </c>
      <c r="E4650" t="s">
        <v>215</v>
      </c>
      <c r="F4650">
        <v>11.8</v>
      </c>
      <c r="G4650" t="s">
        <v>216</v>
      </c>
    </row>
    <row r="4651" spans="1:7" x14ac:dyDescent="0.25">
      <c r="A4651" s="1">
        <v>43671</v>
      </c>
      <c r="B4651" t="s">
        <v>256</v>
      </c>
      <c r="C4651" t="s">
        <v>234</v>
      </c>
      <c r="D4651">
        <v>2</v>
      </c>
      <c r="E4651" t="s">
        <v>215</v>
      </c>
      <c r="F4651">
        <v>12.2</v>
      </c>
      <c r="G4651" t="s">
        <v>217</v>
      </c>
    </row>
    <row r="4652" spans="1:7" x14ac:dyDescent="0.25">
      <c r="A4652" s="1">
        <v>43671</v>
      </c>
      <c r="B4652" t="s">
        <v>256</v>
      </c>
      <c r="C4652" t="s">
        <v>234</v>
      </c>
      <c r="D4652">
        <v>2</v>
      </c>
      <c r="E4652" t="s">
        <v>219</v>
      </c>
      <c r="F4652">
        <v>23.7</v>
      </c>
      <c r="G4652" t="s">
        <v>216</v>
      </c>
    </row>
    <row r="4653" spans="1:7" x14ac:dyDescent="0.25">
      <c r="A4653" s="1">
        <v>43671</v>
      </c>
      <c r="B4653" t="s">
        <v>256</v>
      </c>
      <c r="C4653" t="s">
        <v>234</v>
      </c>
      <c r="D4653">
        <v>2</v>
      </c>
      <c r="E4653" t="s">
        <v>219</v>
      </c>
      <c r="F4653">
        <v>28.5</v>
      </c>
      <c r="G4653" t="s">
        <v>216</v>
      </c>
    </row>
    <row r="4654" spans="1:7" x14ac:dyDescent="0.25">
      <c r="A4654" s="1">
        <v>43671</v>
      </c>
      <c r="B4654" t="s">
        <v>256</v>
      </c>
      <c r="C4654" t="s">
        <v>234</v>
      </c>
      <c r="D4654">
        <v>2</v>
      </c>
      <c r="E4654" t="s">
        <v>219</v>
      </c>
      <c r="F4654">
        <v>20.100000000000001</v>
      </c>
      <c r="G4654" t="s">
        <v>217</v>
      </c>
    </row>
    <row r="4655" spans="1:7" x14ac:dyDescent="0.25">
      <c r="A4655" s="1">
        <v>43671</v>
      </c>
      <c r="B4655" t="s">
        <v>256</v>
      </c>
      <c r="C4655" t="s">
        <v>234</v>
      </c>
      <c r="D4655">
        <v>2</v>
      </c>
      <c r="E4655" t="s">
        <v>221</v>
      </c>
      <c r="F4655">
        <v>13.3</v>
      </c>
    </row>
    <row r="4656" spans="1:7" x14ac:dyDescent="0.25">
      <c r="A4656" s="1">
        <v>43671</v>
      </c>
      <c r="B4656" t="s">
        <v>256</v>
      </c>
      <c r="C4656" t="s">
        <v>234</v>
      </c>
      <c r="D4656">
        <v>2</v>
      </c>
      <c r="E4656" t="s">
        <v>239</v>
      </c>
      <c r="F4656">
        <v>31.5</v>
      </c>
    </row>
    <row r="4657" spans="1:7" x14ac:dyDescent="0.25">
      <c r="A4657" s="1">
        <v>43671</v>
      </c>
      <c r="B4657" t="s">
        <v>256</v>
      </c>
      <c r="C4657" t="s">
        <v>234</v>
      </c>
      <c r="D4657">
        <v>2</v>
      </c>
      <c r="E4657" t="s">
        <v>239</v>
      </c>
      <c r="F4657">
        <v>37.6</v>
      </c>
    </row>
    <row r="4658" spans="1:7" x14ac:dyDescent="0.25">
      <c r="A4658" s="1">
        <v>43671</v>
      </c>
      <c r="B4658" t="s">
        <v>256</v>
      </c>
      <c r="C4658" t="s">
        <v>234</v>
      </c>
      <c r="D4658">
        <v>2</v>
      </c>
      <c r="E4658" t="s">
        <v>226</v>
      </c>
      <c r="F4658">
        <v>5.8</v>
      </c>
    </row>
    <row r="4659" spans="1:7" x14ac:dyDescent="0.25">
      <c r="A4659" s="1">
        <v>43671</v>
      </c>
      <c r="B4659" t="s">
        <v>256</v>
      </c>
      <c r="C4659" t="s">
        <v>234</v>
      </c>
      <c r="D4659">
        <v>2</v>
      </c>
      <c r="E4659" t="s">
        <v>226</v>
      </c>
      <c r="F4659">
        <v>6.5</v>
      </c>
      <c r="G4659" t="s">
        <v>216</v>
      </c>
    </row>
    <row r="4660" spans="1:7" x14ac:dyDescent="0.25">
      <c r="A4660" s="1">
        <v>43671</v>
      </c>
      <c r="B4660" t="s">
        <v>256</v>
      </c>
      <c r="C4660" t="s">
        <v>234</v>
      </c>
      <c r="D4660">
        <v>2</v>
      </c>
      <c r="E4660" t="s">
        <v>226</v>
      </c>
      <c r="F4660">
        <v>7.7</v>
      </c>
      <c r="G4660" t="s">
        <v>216</v>
      </c>
    </row>
    <row r="4661" spans="1:7" x14ac:dyDescent="0.25">
      <c r="A4661" s="1">
        <v>43671</v>
      </c>
      <c r="B4661" t="s">
        <v>256</v>
      </c>
      <c r="C4661" t="s">
        <v>234</v>
      </c>
      <c r="D4661">
        <v>2</v>
      </c>
      <c r="E4661" t="s">
        <v>226</v>
      </c>
      <c r="F4661">
        <v>5.0999999999999996</v>
      </c>
    </row>
    <row r="4662" spans="1:7" x14ac:dyDescent="0.25">
      <c r="A4662" s="1">
        <v>43671</v>
      </c>
      <c r="B4662" t="s">
        <v>256</v>
      </c>
      <c r="C4662" t="s">
        <v>234</v>
      </c>
      <c r="D4662">
        <v>2</v>
      </c>
      <c r="E4662" t="s">
        <v>220</v>
      </c>
      <c r="F4662">
        <v>11.7</v>
      </c>
    </row>
    <row r="4663" spans="1:7" x14ac:dyDescent="0.25">
      <c r="A4663" s="1">
        <v>43671</v>
      </c>
      <c r="B4663" t="s">
        <v>256</v>
      </c>
      <c r="C4663" t="s">
        <v>234</v>
      </c>
      <c r="D4663">
        <v>2</v>
      </c>
      <c r="E4663" t="s">
        <v>225</v>
      </c>
      <c r="F4663">
        <v>10.9</v>
      </c>
    </row>
    <row r="4664" spans="1:7" x14ac:dyDescent="0.25">
      <c r="A4664" s="1">
        <v>43671</v>
      </c>
      <c r="B4664" t="s">
        <v>256</v>
      </c>
      <c r="C4664" t="s">
        <v>234</v>
      </c>
      <c r="D4664">
        <v>3</v>
      </c>
      <c r="E4664" t="s">
        <v>219</v>
      </c>
      <c r="F4664">
        <v>14.9</v>
      </c>
    </row>
    <row r="4665" spans="1:7" x14ac:dyDescent="0.25">
      <c r="A4665" s="1">
        <v>43671</v>
      </c>
      <c r="B4665" t="s">
        <v>256</v>
      </c>
      <c r="C4665" t="s">
        <v>234</v>
      </c>
      <c r="D4665">
        <v>3</v>
      </c>
      <c r="E4665" t="s">
        <v>219</v>
      </c>
      <c r="F4665">
        <v>16.600000000000001</v>
      </c>
    </row>
    <row r="4666" spans="1:7" x14ac:dyDescent="0.25">
      <c r="A4666" s="1">
        <v>43671</v>
      </c>
      <c r="B4666" t="s">
        <v>256</v>
      </c>
      <c r="C4666" t="s">
        <v>234</v>
      </c>
      <c r="D4666">
        <v>3</v>
      </c>
      <c r="E4666" t="s">
        <v>219</v>
      </c>
      <c r="F4666">
        <v>12.7</v>
      </c>
    </row>
    <row r="4667" spans="1:7" x14ac:dyDescent="0.25">
      <c r="A4667" s="1">
        <v>43671</v>
      </c>
      <c r="B4667" t="s">
        <v>256</v>
      </c>
      <c r="C4667" t="s">
        <v>234</v>
      </c>
      <c r="D4667">
        <v>3</v>
      </c>
      <c r="E4667" t="s">
        <v>219</v>
      </c>
      <c r="F4667">
        <v>22</v>
      </c>
      <c r="G4667" t="s">
        <v>216</v>
      </c>
    </row>
    <row r="4668" spans="1:7" x14ac:dyDescent="0.25">
      <c r="A4668" s="1">
        <v>43671</v>
      </c>
      <c r="B4668" t="s">
        <v>256</v>
      </c>
      <c r="C4668" t="s">
        <v>234</v>
      </c>
      <c r="D4668">
        <v>3</v>
      </c>
      <c r="E4668" t="s">
        <v>219</v>
      </c>
      <c r="F4668">
        <v>17.7</v>
      </c>
    </row>
    <row r="4669" spans="1:7" x14ac:dyDescent="0.25">
      <c r="A4669" s="1">
        <v>43671</v>
      </c>
      <c r="B4669" t="s">
        <v>256</v>
      </c>
      <c r="C4669" t="s">
        <v>234</v>
      </c>
      <c r="D4669">
        <v>3</v>
      </c>
      <c r="E4669" t="s">
        <v>219</v>
      </c>
      <c r="F4669">
        <v>16.3</v>
      </c>
    </row>
    <row r="4670" spans="1:7" x14ac:dyDescent="0.25">
      <c r="A4670" s="1">
        <v>43671</v>
      </c>
      <c r="B4670" t="s">
        <v>256</v>
      </c>
      <c r="C4670" t="s">
        <v>234</v>
      </c>
      <c r="D4670">
        <v>3</v>
      </c>
      <c r="E4670" t="s">
        <v>215</v>
      </c>
      <c r="F4670">
        <v>12.3</v>
      </c>
      <c r="G4670" t="s">
        <v>216</v>
      </c>
    </row>
    <row r="4671" spans="1:7" x14ac:dyDescent="0.25">
      <c r="A4671" s="1">
        <v>43671</v>
      </c>
      <c r="B4671" t="s">
        <v>256</v>
      </c>
      <c r="C4671" t="s">
        <v>234</v>
      </c>
      <c r="D4671">
        <v>3</v>
      </c>
      <c r="E4671" t="s">
        <v>235</v>
      </c>
      <c r="F4671">
        <v>11.5</v>
      </c>
    </row>
    <row r="4672" spans="1:7" x14ac:dyDescent="0.25">
      <c r="A4672" s="1">
        <v>43671</v>
      </c>
      <c r="B4672" t="s">
        <v>256</v>
      </c>
      <c r="C4672" t="s">
        <v>234</v>
      </c>
      <c r="D4672">
        <v>3</v>
      </c>
      <c r="E4672" t="s">
        <v>221</v>
      </c>
      <c r="F4672">
        <v>32.1</v>
      </c>
    </row>
    <row r="4673" spans="1:7" x14ac:dyDescent="0.25">
      <c r="A4673" s="1">
        <v>43671</v>
      </c>
      <c r="B4673" t="s">
        <v>256</v>
      </c>
      <c r="C4673" t="s">
        <v>234</v>
      </c>
      <c r="D4673">
        <v>3</v>
      </c>
      <c r="E4673" t="s">
        <v>221</v>
      </c>
      <c r="F4673">
        <v>27.3</v>
      </c>
    </row>
    <row r="4674" spans="1:7" x14ac:dyDescent="0.25">
      <c r="A4674" s="1">
        <v>43671</v>
      </c>
      <c r="B4674" t="s">
        <v>256</v>
      </c>
      <c r="C4674" t="s">
        <v>234</v>
      </c>
      <c r="D4674">
        <v>3</v>
      </c>
      <c r="E4674" t="s">
        <v>221</v>
      </c>
      <c r="F4674">
        <v>13.7</v>
      </c>
    </row>
    <row r="4675" spans="1:7" x14ac:dyDescent="0.25">
      <c r="A4675" s="1">
        <v>43671</v>
      </c>
      <c r="B4675" t="s">
        <v>256</v>
      </c>
      <c r="C4675" t="s">
        <v>234</v>
      </c>
      <c r="D4675">
        <v>3</v>
      </c>
      <c r="E4675" t="s">
        <v>221</v>
      </c>
      <c r="F4675">
        <v>14.6</v>
      </c>
    </row>
    <row r="4676" spans="1:7" x14ac:dyDescent="0.25">
      <c r="A4676" s="1">
        <v>43671</v>
      </c>
      <c r="B4676" t="s">
        <v>256</v>
      </c>
      <c r="C4676" t="s">
        <v>234</v>
      </c>
      <c r="D4676">
        <v>3</v>
      </c>
      <c r="E4676" t="s">
        <v>223</v>
      </c>
      <c r="F4676">
        <v>24.4</v>
      </c>
    </row>
    <row r="4677" spans="1:7" x14ac:dyDescent="0.25">
      <c r="A4677" s="1">
        <v>43671</v>
      </c>
      <c r="B4677" t="s">
        <v>256</v>
      </c>
      <c r="C4677" t="s">
        <v>234</v>
      </c>
      <c r="D4677">
        <v>4</v>
      </c>
      <c r="E4677" t="s">
        <v>218</v>
      </c>
      <c r="F4677">
        <v>11.1</v>
      </c>
    </row>
    <row r="4678" spans="1:7" x14ac:dyDescent="0.25">
      <c r="A4678" s="1">
        <v>43671</v>
      </c>
      <c r="B4678" t="s">
        <v>256</v>
      </c>
      <c r="C4678" t="s">
        <v>234</v>
      </c>
      <c r="D4678">
        <v>4</v>
      </c>
      <c r="E4678" t="s">
        <v>218</v>
      </c>
      <c r="F4678">
        <v>14.8</v>
      </c>
    </row>
    <row r="4679" spans="1:7" x14ac:dyDescent="0.25">
      <c r="A4679" s="1">
        <v>43671</v>
      </c>
      <c r="B4679" t="s">
        <v>256</v>
      </c>
      <c r="C4679" t="s">
        <v>234</v>
      </c>
      <c r="D4679">
        <v>4</v>
      </c>
      <c r="E4679" t="s">
        <v>218</v>
      </c>
      <c r="F4679">
        <v>17.100000000000001</v>
      </c>
      <c r="G4679" t="s">
        <v>216</v>
      </c>
    </row>
    <row r="4680" spans="1:7" x14ac:dyDescent="0.25">
      <c r="A4680" s="1">
        <v>43671</v>
      </c>
      <c r="B4680" t="s">
        <v>256</v>
      </c>
      <c r="C4680" t="s">
        <v>234</v>
      </c>
      <c r="D4680">
        <v>4</v>
      </c>
      <c r="E4680" t="s">
        <v>218</v>
      </c>
      <c r="F4680">
        <v>10.8</v>
      </c>
    </row>
    <row r="4681" spans="1:7" x14ac:dyDescent="0.25">
      <c r="A4681" s="1">
        <v>43671</v>
      </c>
      <c r="B4681" t="s">
        <v>256</v>
      </c>
      <c r="C4681" t="s">
        <v>234</v>
      </c>
      <c r="D4681">
        <v>4</v>
      </c>
      <c r="E4681" t="s">
        <v>221</v>
      </c>
      <c r="F4681">
        <v>13.5</v>
      </c>
    </row>
    <row r="4682" spans="1:7" x14ac:dyDescent="0.25">
      <c r="A4682" s="1">
        <v>43671</v>
      </c>
      <c r="B4682" t="s">
        <v>256</v>
      </c>
      <c r="C4682" t="s">
        <v>234</v>
      </c>
      <c r="D4682">
        <v>4</v>
      </c>
      <c r="E4682" t="s">
        <v>219</v>
      </c>
      <c r="F4682">
        <v>31.9</v>
      </c>
      <c r="G4682" t="s">
        <v>216</v>
      </c>
    </row>
    <row r="4683" spans="1:7" x14ac:dyDescent="0.25">
      <c r="A4683" s="1">
        <v>43671</v>
      </c>
      <c r="B4683" t="s">
        <v>256</v>
      </c>
      <c r="C4683" t="s">
        <v>234</v>
      </c>
      <c r="D4683">
        <v>5</v>
      </c>
      <c r="E4683" t="s">
        <v>218</v>
      </c>
      <c r="F4683">
        <v>18.899999999999999</v>
      </c>
      <c r="G4683" t="s">
        <v>264</v>
      </c>
    </row>
    <row r="4684" spans="1:7" x14ac:dyDescent="0.25">
      <c r="A4684" s="1">
        <v>43671</v>
      </c>
      <c r="B4684" t="s">
        <v>256</v>
      </c>
      <c r="C4684" t="s">
        <v>234</v>
      </c>
      <c r="D4684">
        <v>5</v>
      </c>
      <c r="E4684" t="s">
        <v>218</v>
      </c>
      <c r="F4684">
        <v>25.5</v>
      </c>
      <c r="G4684" t="s">
        <v>216</v>
      </c>
    </row>
    <row r="4685" spans="1:7" x14ac:dyDescent="0.25">
      <c r="A4685" s="1">
        <v>43671</v>
      </c>
      <c r="B4685" t="s">
        <v>256</v>
      </c>
      <c r="C4685" t="s">
        <v>234</v>
      </c>
      <c r="D4685">
        <v>5</v>
      </c>
      <c r="E4685" t="s">
        <v>218</v>
      </c>
      <c r="F4685">
        <v>16.8</v>
      </c>
    </row>
    <row r="4686" spans="1:7" x14ac:dyDescent="0.25">
      <c r="A4686" s="1">
        <v>43671</v>
      </c>
      <c r="B4686" t="s">
        <v>256</v>
      </c>
      <c r="C4686" t="s">
        <v>234</v>
      </c>
      <c r="D4686">
        <v>5</v>
      </c>
      <c r="E4686" t="s">
        <v>218</v>
      </c>
      <c r="F4686">
        <v>20.5</v>
      </c>
      <c r="G4686" t="s">
        <v>264</v>
      </c>
    </row>
    <row r="4687" spans="1:7" x14ac:dyDescent="0.25">
      <c r="A4687" s="1">
        <v>43671</v>
      </c>
      <c r="B4687" t="s">
        <v>256</v>
      </c>
      <c r="C4687" t="s">
        <v>234</v>
      </c>
      <c r="D4687">
        <v>5</v>
      </c>
      <c r="E4687" t="s">
        <v>215</v>
      </c>
      <c r="F4687">
        <v>13.6</v>
      </c>
      <c r="G4687" t="s">
        <v>216</v>
      </c>
    </row>
    <row r="4688" spans="1:7" x14ac:dyDescent="0.25">
      <c r="A4688" s="1">
        <v>43671</v>
      </c>
      <c r="B4688" t="s">
        <v>256</v>
      </c>
      <c r="C4688" t="s">
        <v>234</v>
      </c>
      <c r="D4688">
        <v>5</v>
      </c>
      <c r="E4688" t="s">
        <v>215</v>
      </c>
      <c r="F4688">
        <v>14.3</v>
      </c>
      <c r="G4688" t="s">
        <v>216</v>
      </c>
    </row>
    <row r="4689" spans="1:7" x14ac:dyDescent="0.25">
      <c r="A4689" s="1">
        <v>43671</v>
      </c>
      <c r="B4689" t="s">
        <v>256</v>
      </c>
      <c r="C4689" t="s">
        <v>234</v>
      </c>
      <c r="D4689">
        <v>5</v>
      </c>
      <c r="E4689" t="s">
        <v>215</v>
      </c>
      <c r="F4689">
        <v>11.2</v>
      </c>
      <c r="G4689" t="s">
        <v>216</v>
      </c>
    </row>
    <row r="4690" spans="1:7" x14ac:dyDescent="0.25">
      <c r="A4690" s="1">
        <v>43671</v>
      </c>
      <c r="B4690" t="s">
        <v>256</v>
      </c>
      <c r="C4690" t="s">
        <v>234</v>
      </c>
      <c r="D4690">
        <v>5</v>
      </c>
      <c r="E4690" t="s">
        <v>219</v>
      </c>
      <c r="F4690">
        <v>23</v>
      </c>
      <c r="G4690" t="s">
        <v>216</v>
      </c>
    </row>
    <row r="4691" spans="1:7" x14ac:dyDescent="0.25">
      <c r="A4691" s="1">
        <v>43671</v>
      </c>
      <c r="B4691" t="s">
        <v>256</v>
      </c>
      <c r="C4691" t="s">
        <v>234</v>
      </c>
      <c r="D4691">
        <v>5</v>
      </c>
      <c r="E4691" t="s">
        <v>219</v>
      </c>
      <c r="F4691">
        <v>25</v>
      </c>
      <c r="G4691" t="s">
        <v>217</v>
      </c>
    </row>
    <row r="4692" spans="1:7" x14ac:dyDescent="0.25">
      <c r="A4692" s="1">
        <v>43671</v>
      </c>
      <c r="B4692" t="s">
        <v>256</v>
      </c>
      <c r="C4692" t="s">
        <v>234</v>
      </c>
      <c r="D4692">
        <v>5</v>
      </c>
      <c r="E4692" t="s">
        <v>219</v>
      </c>
      <c r="F4692">
        <v>23.3</v>
      </c>
      <c r="G4692" t="s">
        <v>216</v>
      </c>
    </row>
    <row r="4693" spans="1:7" x14ac:dyDescent="0.25">
      <c r="A4693" s="1">
        <v>43671</v>
      </c>
      <c r="B4693" t="s">
        <v>256</v>
      </c>
      <c r="C4693" t="s">
        <v>234</v>
      </c>
      <c r="D4693">
        <v>5</v>
      </c>
      <c r="E4693" t="s">
        <v>225</v>
      </c>
      <c r="F4693">
        <v>11.4</v>
      </c>
    </row>
    <row r="4694" spans="1:7" x14ac:dyDescent="0.25">
      <c r="A4694" s="1">
        <v>43671</v>
      </c>
      <c r="B4694" t="s">
        <v>256</v>
      </c>
      <c r="C4694" t="s">
        <v>234</v>
      </c>
      <c r="D4694">
        <v>5</v>
      </c>
      <c r="E4694" t="s">
        <v>222</v>
      </c>
      <c r="F4694">
        <v>18.2</v>
      </c>
    </row>
    <row r="4695" spans="1:7" x14ac:dyDescent="0.25">
      <c r="A4695" s="1">
        <v>43671</v>
      </c>
      <c r="B4695" t="s">
        <v>256</v>
      </c>
      <c r="C4695" t="s">
        <v>234</v>
      </c>
      <c r="D4695">
        <v>5</v>
      </c>
      <c r="E4695" t="s">
        <v>239</v>
      </c>
      <c r="F4695">
        <v>34.6</v>
      </c>
    </row>
    <row r="4696" spans="1:7" x14ac:dyDescent="0.25">
      <c r="A4696" s="1">
        <v>43671</v>
      </c>
      <c r="B4696" t="s">
        <v>256</v>
      </c>
      <c r="C4696" t="s">
        <v>234</v>
      </c>
      <c r="D4696">
        <v>5</v>
      </c>
      <c r="E4696" t="s">
        <v>224</v>
      </c>
      <c r="F4696">
        <v>23.2</v>
      </c>
    </row>
    <row r="4697" spans="1:7" x14ac:dyDescent="0.25">
      <c r="A4697" s="1">
        <v>43671</v>
      </c>
      <c r="B4697" t="s">
        <v>256</v>
      </c>
      <c r="C4697" t="s">
        <v>234</v>
      </c>
      <c r="D4697">
        <v>5</v>
      </c>
      <c r="E4697" t="s">
        <v>226</v>
      </c>
      <c r="F4697">
        <v>14.6</v>
      </c>
      <c r="G4697" t="s">
        <v>216</v>
      </c>
    </row>
    <row r="4698" spans="1:7" x14ac:dyDescent="0.25">
      <c r="A4698" s="1">
        <v>43671</v>
      </c>
      <c r="B4698" t="s">
        <v>256</v>
      </c>
      <c r="C4698" t="s">
        <v>234</v>
      </c>
      <c r="D4698">
        <v>5</v>
      </c>
      <c r="E4698" t="s">
        <v>226</v>
      </c>
      <c r="F4698">
        <v>11</v>
      </c>
      <c r="G4698" t="s">
        <v>216</v>
      </c>
    </row>
    <row r="4699" spans="1:7" x14ac:dyDescent="0.25">
      <c r="A4699" s="1">
        <v>43671</v>
      </c>
      <c r="B4699" t="s">
        <v>256</v>
      </c>
      <c r="C4699" t="s">
        <v>234</v>
      </c>
      <c r="D4699">
        <v>5</v>
      </c>
      <c r="E4699" t="s">
        <v>226</v>
      </c>
      <c r="F4699">
        <v>13.1</v>
      </c>
      <c r="G4699" t="s">
        <v>216</v>
      </c>
    </row>
    <row r="4700" spans="1:7" x14ac:dyDescent="0.25">
      <c r="A4700" s="1">
        <v>43671</v>
      </c>
      <c r="B4700" t="s">
        <v>256</v>
      </c>
      <c r="C4700" t="s">
        <v>234</v>
      </c>
      <c r="D4700">
        <v>5</v>
      </c>
      <c r="E4700" t="s">
        <v>226</v>
      </c>
      <c r="F4700">
        <v>13.1</v>
      </c>
      <c r="G4700" t="s">
        <v>216</v>
      </c>
    </row>
    <row r="4701" spans="1:7" x14ac:dyDescent="0.25">
      <c r="A4701" s="1">
        <v>43671</v>
      </c>
      <c r="B4701" t="s">
        <v>256</v>
      </c>
      <c r="C4701" t="s">
        <v>234</v>
      </c>
      <c r="D4701">
        <v>5</v>
      </c>
      <c r="E4701" t="s">
        <v>226</v>
      </c>
      <c r="F4701">
        <v>9.3000000000000007</v>
      </c>
      <c r="G4701" t="s">
        <v>216</v>
      </c>
    </row>
    <row r="4702" spans="1:7" x14ac:dyDescent="0.25">
      <c r="A4702" s="1">
        <v>43671</v>
      </c>
      <c r="B4702" t="s">
        <v>256</v>
      </c>
      <c r="C4702" t="s">
        <v>234</v>
      </c>
      <c r="D4702">
        <v>5</v>
      </c>
      <c r="E4702" t="s">
        <v>226</v>
      </c>
      <c r="F4702">
        <v>8.5</v>
      </c>
      <c r="G4702" t="s">
        <v>216</v>
      </c>
    </row>
    <row r="4703" spans="1:7" x14ac:dyDescent="0.25">
      <c r="A4703" s="1">
        <v>43671</v>
      </c>
      <c r="B4703" t="s">
        <v>256</v>
      </c>
      <c r="C4703" t="s">
        <v>234</v>
      </c>
      <c r="D4703">
        <v>5</v>
      </c>
      <c r="E4703" t="s">
        <v>226</v>
      </c>
      <c r="F4703">
        <v>7.9</v>
      </c>
      <c r="G4703" t="s">
        <v>216</v>
      </c>
    </row>
    <row r="4704" spans="1:7" x14ac:dyDescent="0.25">
      <c r="A4704" s="1">
        <v>43671</v>
      </c>
      <c r="B4704" t="s">
        <v>256</v>
      </c>
      <c r="C4704" t="s">
        <v>234</v>
      </c>
      <c r="D4704">
        <v>5</v>
      </c>
      <c r="E4704" t="s">
        <v>226</v>
      </c>
      <c r="F4704">
        <v>4.7</v>
      </c>
    </row>
    <row r="4705" spans="1:7" x14ac:dyDescent="0.25">
      <c r="A4705" s="1">
        <v>43671</v>
      </c>
      <c r="B4705" t="s">
        <v>256</v>
      </c>
      <c r="C4705" t="s">
        <v>234</v>
      </c>
      <c r="D4705">
        <v>6</v>
      </c>
      <c r="E4705" t="s">
        <v>218</v>
      </c>
      <c r="F4705">
        <v>11</v>
      </c>
    </row>
    <row r="4706" spans="1:7" x14ac:dyDescent="0.25">
      <c r="A4706" s="1">
        <v>43671</v>
      </c>
      <c r="B4706" t="s">
        <v>256</v>
      </c>
      <c r="C4706" t="s">
        <v>234</v>
      </c>
      <c r="D4706">
        <v>6</v>
      </c>
      <c r="E4706" t="s">
        <v>218</v>
      </c>
      <c r="F4706">
        <v>17.5</v>
      </c>
      <c r="G4706" t="s">
        <v>216</v>
      </c>
    </row>
    <row r="4707" spans="1:7" x14ac:dyDescent="0.25">
      <c r="A4707" s="1">
        <v>43671</v>
      </c>
      <c r="B4707" t="s">
        <v>256</v>
      </c>
      <c r="C4707" t="s">
        <v>234</v>
      </c>
      <c r="D4707">
        <v>6</v>
      </c>
      <c r="E4707" t="s">
        <v>218</v>
      </c>
      <c r="F4707">
        <v>8.3000000000000007</v>
      </c>
    </row>
    <row r="4708" spans="1:7" x14ac:dyDescent="0.25">
      <c r="A4708" s="1">
        <v>43671</v>
      </c>
      <c r="B4708" t="s">
        <v>256</v>
      </c>
      <c r="C4708" t="s">
        <v>234</v>
      </c>
      <c r="D4708">
        <v>6</v>
      </c>
      <c r="E4708" t="s">
        <v>218</v>
      </c>
      <c r="F4708">
        <v>17.5</v>
      </c>
      <c r="G4708" t="s">
        <v>217</v>
      </c>
    </row>
    <row r="4709" spans="1:7" x14ac:dyDescent="0.25">
      <c r="A4709" s="1">
        <v>43671</v>
      </c>
      <c r="B4709" t="s">
        <v>256</v>
      </c>
      <c r="C4709" t="s">
        <v>234</v>
      </c>
      <c r="D4709">
        <v>6</v>
      </c>
      <c r="E4709" t="s">
        <v>218</v>
      </c>
      <c r="F4709">
        <v>8.6999999999999993</v>
      </c>
    </row>
    <row r="4710" spans="1:7" x14ac:dyDescent="0.25">
      <c r="A4710" s="1">
        <v>43671</v>
      </c>
      <c r="B4710" t="s">
        <v>256</v>
      </c>
      <c r="C4710" t="s">
        <v>234</v>
      </c>
      <c r="D4710">
        <v>6</v>
      </c>
      <c r="E4710" t="s">
        <v>218</v>
      </c>
      <c r="F4710">
        <v>13.5</v>
      </c>
    </row>
    <row r="4711" spans="1:7" x14ac:dyDescent="0.25">
      <c r="A4711" s="1">
        <v>43671</v>
      </c>
      <c r="B4711" t="s">
        <v>256</v>
      </c>
      <c r="C4711" t="s">
        <v>234</v>
      </c>
      <c r="D4711">
        <v>6</v>
      </c>
      <c r="E4711" t="s">
        <v>218</v>
      </c>
      <c r="F4711">
        <v>13.9</v>
      </c>
    </row>
    <row r="4712" spans="1:7" x14ac:dyDescent="0.25">
      <c r="A4712" s="1">
        <v>43671</v>
      </c>
      <c r="B4712" t="s">
        <v>256</v>
      </c>
      <c r="C4712" t="s">
        <v>234</v>
      </c>
      <c r="D4712">
        <v>6</v>
      </c>
      <c r="E4712" t="s">
        <v>218</v>
      </c>
      <c r="F4712">
        <v>8.4</v>
      </c>
    </row>
    <row r="4713" spans="1:7" x14ac:dyDescent="0.25">
      <c r="A4713" s="1">
        <v>43671</v>
      </c>
      <c r="B4713" t="s">
        <v>256</v>
      </c>
      <c r="C4713" t="s">
        <v>234</v>
      </c>
      <c r="D4713">
        <v>6</v>
      </c>
      <c r="E4713" t="s">
        <v>218</v>
      </c>
      <c r="F4713">
        <v>11.3</v>
      </c>
    </row>
    <row r="4714" spans="1:7" x14ac:dyDescent="0.25">
      <c r="A4714" s="1">
        <v>43671</v>
      </c>
      <c r="B4714" t="s">
        <v>256</v>
      </c>
      <c r="C4714" t="s">
        <v>234</v>
      </c>
      <c r="D4714">
        <v>6</v>
      </c>
      <c r="E4714" t="s">
        <v>218</v>
      </c>
      <c r="F4714">
        <v>8</v>
      </c>
    </row>
    <row r="4715" spans="1:7" x14ac:dyDescent="0.25">
      <c r="A4715" s="1">
        <v>43671</v>
      </c>
      <c r="B4715" t="s">
        <v>256</v>
      </c>
      <c r="C4715" t="s">
        <v>234</v>
      </c>
      <c r="D4715">
        <v>6</v>
      </c>
      <c r="E4715" t="s">
        <v>218</v>
      </c>
      <c r="F4715">
        <v>12.1</v>
      </c>
    </row>
    <row r="4716" spans="1:7" x14ac:dyDescent="0.25">
      <c r="A4716" s="1">
        <v>43671</v>
      </c>
      <c r="B4716" t="s">
        <v>256</v>
      </c>
      <c r="C4716" t="s">
        <v>234</v>
      </c>
      <c r="D4716">
        <v>6</v>
      </c>
      <c r="E4716" t="s">
        <v>218</v>
      </c>
      <c r="F4716">
        <v>8.9</v>
      </c>
    </row>
    <row r="4717" spans="1:7" x14ac:dyDescent="0.25">
      <c r="A4717" s="1">
        <v>43671</v>
      </c>
      <c r="B4717" t="s">
        <v>256</v>
      </c>
      <c r="C4717" t="s">
        <v>234</v>
      </c>
      <c r="D4717">
        <v>6</v>
      </c>
      <c r="E4717" t="s">
        <v>218</v>
      </c>
      <c r="F4717">
        <v>13.6</v>
      </c>
    </row>
    <row r="4718" spans="1:7" x14ac:dyDescent="0.25">
      <c r="A4718" s="1">
        <v>43671</v>
      </c>
      <c r="B4718" t="s">
        <v>256</v>
      </c>
      <c r="C4718" t="s">
        <v>234</v>
      </c>
      <c r="D4718">
        <v>6</v>
      </c>
      <c r="E4718" t="s">
        <v>218</v>
      </c>
      <c r="F4718">
        <v>14.1</v>
      </c>
    </row>
    <row r="4719" spans="1:7" x14ac:dyDescent="0.25">
      <c r="A4719" s="1">
        <v>43671</v>
      </c>
      <c r="B4719" t="s">
        <v>256</v>
      </c>
      <c r="C4719" t="s">
        <v>234</v>
      </c>
      <c r="D4719">
        <v>6</v>
      </c>
      <c r="E4719" t="s">
        <v>218</v>
      </c>
      <c r="F4719">
        <v>15.1</v>
      </c>
    </row>
    <row r="4720" spans="1:7" x14ac:dyDescent="0.25">
      <c r="A4720" s="1">
        <v>43671</v>
      </c>
      <c r="B4720" t="s">
        <v>256</v>
      </c>
      <c r="C4720" t="s">
        <v>234</v>
      </c>
      <c r="D4720">
        <v>6</v>
      </c>
      <c r="E4720" t="s">
        <v>218</v>
      </c>
      <c r="F4720">
        <v>13.3</v>
      </c>
    </row>
    <row r="4721" spans="1:7" x14ac:dyDescent="0.25">
      <c r="A4721" s="1">
        <v>43671</v>
      </c>
      <c r="B4721" t="s">
        <v>256</v>
      </c>
      <c r="C4721" t="s">
        <v>234</v>
      </c>
      <c r="D4721">
        <v>6</v>
      </c>
      <c r="E4721" t="s">
        <v>218</v>
      </c>
      <c r="F4721">
        <v>13.9</v>
      </c>
    </row>
    <row r="4722" spans="1:7" x14ac:dyDescent="0.25">
      <c r="A4722" s="1">
        <v>43671</v>
      </c>
      <c r="B4722" t="s">
        <v>256</v>
      </c>
      <c r="C4722" t="s">
        <v>234</v>
      </c>
      <c r="D4722">
        <v>6</v>
      </c>
      <c r="E4722" t="s">
        <v>218</v>
      </c>
      <c r="F4722">
        <v>11</v>
      </c>
    </row>
    <row r="4723" spans="1:7" x14ac:dyDescent="0.25">
      <c r="A4723" s="1">
        <v>43671</v>
      </c>
      <c r="B4723" t="s">
        <v>256</v>
      </c>
      <c r="C4723" t="s">
        <v>234</v>
      </c>
      <c r="D4723">
        <v>6</v>
      </c>
      <c r="E4723" t="s">
        <v>218</v>
      </c>
      <c r="F4723">
        <v>9.8000000000000007</v>
      </c>
    </row>
    <row r="4724" spans="1:7" x14ac:dyDescent="0.25">
      <c r="A4724" s="1">
        <v>43671</v>
      </c>
      <c r="B4724" t="s">
        <v>256</v>
      </c>
      <c r="C4724" t="s">
        <v>234</v>
      </c>
      <c r="D4724">
        <v>6</v>
      </c>
      <c r="E4724" t="s">
        <v>218</v>
      </c>
      <c r="F4724">
        <v>8.5</v>
      </c>
    </row>
    <row r="4725" spans="1:7" x14ac:dyDescent="0.25">
      <c r="A4725" s="1">
        <v>43671</v>
      </c>
      <c r="B4725" t="s">
        <v>256</v>
      </c>
      <c r="C4725" t="s">
        <v>234</v>
      </c>
      <c r="D4725">
        <v>6</v>
      </c>
      <c r="E4725" t="s">
        <v>218</v>
      </c>
      <c r="F4725">
        <v>8.6999999999999993</v>
      </c>
    </row>
    <row r="4726" spans="1:7" x14ac:dyDescent="0.25">
      <c r="A4726" s="1">
        <v>43671</v>
      </c>
      <c r="B4726" t="s">
        <v>256</v>
      </c>
      <c r="C4726" t="s">
        <v>234</v>
      </c>
      <c r="D4726">
        <v>6</v>
      </c>
      <c r="E4726" t="s">
        <v>218</v>
      </c>
      <c r="F4726">
        <v>9</v>
      </c>
    </row>
    <row r="4727" spans="1:7" x14ac:dyDescent="0.25">
      <c r="A4727" s="1">
        <v>43671</v>
      </c>
      <c r="B4727" t="s">
        <v>256</v>
      </c>
      <c r="C4727" t="s">
        <v>234</v>
      </c>
      <c r="D4727">
        <v>6</v>
      </c>
      <c r="E4727" t="s">
        <v>218</v>
      </c>
      <c r="F4727">
        <v>8.5</v>
      </c>
    </row>
    <row r="4728" spans="1:7" x14ac:dyDescent="0.25">
      <c r="A4728" s="1">
        <v>43671</v>
      </c>
      <c r="B4728" t="s">
        <v>256</v>
      </c>
      <c r="C4728" t="s">
        <v>234</v>
      </c>
      <c r="D4728">
        <v>6</v>
      </c>
      <c r="E4728" t="s">
        <v>218</v>
      </c>
      <c r="F4728">
        <v>8.6</v>
      </c>
    </row>
    <row r="4729" spans="1:7" x14ac:dyDescent="0.25">
      <c r="A4729" s="1">
        <v>43671</v>
      </c>
      <c r="B4729" t="s">
        <v>256</v>
      </c>
      <c r="C4729" t="s">
        <v>234</v>
      </c>
      <c r="D4729">
        <v>6</v>
      </c>
      <c r="E4729" t="s">
        <v>215</v>
      </c>
      <c r="F4729">
        <v>17</v>
      </c>
      <c r="G4729" t="s">
        <v>216</v>
      </c>
    </row>
    <row r="4730" spans="1:7" x14ac:dyDescent="0.25">
      <c r="A4730" s="1">
        <v>43671</v>
      </c>
      <c r="B4730" t="s">
        <v>256</v>
      </c>
      <c r="C4730" t="s">
        <v>234</v>
      </c>
      <c r="D4730">
        <v>6</v>
      </c>
      <c r="E4730" t="s">
        <v>215</v>
      </c>
      <c r="F4730">
        <v>11.7</v>
      </c>
      <c r="G4730" t="s">
        <v>217</v>
      </c>
    </row>
    <row r="4731" spans="1:7" x14ac:dyDescent="0.25">
      <c r="A4731" s="1">
        <v>43671</v>
      </c>
      <c r="B4731" t="s">
        <v>256</v>
      </c>
      <c r="C4731" t="s">
        <v>234</v>
      </c>
      <c r="D4731">
        <v>6</v>
      </c>
      <c r="E4731" t="s">
        <v>215</v>
      </c>
      <c r="F4731">
        <v>15.9</v>
      </c>
      <c r="G4731" t="s">
        <v>216</v>
      </c>
    </row>
    <row r="4732" spans="1:7" x14ac:dyDescent="0.25">
      <c r="A4732" s="1">
        <v>43671</v>
      </c>
      <c r="B4732" t="s">
        <v>256</v>
      </c>
      <c r="C4732" t="s">
        <v>234</v>
      </c>
      <c r="D4732">
        <v>6</v>
      </c>
      <c r="E4732" t="s">
        <v>215</v>
      </c>
      <c r="F4732">
        <v>13.8</v>
      </c>
      <c r="G4732" t="s">
        <v>216</v>
      </c>
    </row>
    <row r="4733" spans="1:7" x14ac:dyDescent="0.25">
      <c r="A4733" s="1">
        <v>43671</v>
      </c>
      <c r="B4733" t="s">
        <v>256</v>
      </c>
      <c r="C4733" t="s">
        <v>234</v>
      </c>
      <c r="D4733">
        <v>6</v>
      </c>
      <c r="E4733" t="s">
        <v>215</v>
      </c>
      <c r="F4733">
        <v>14.9</v>
      </c>
      <c r="G4733" t="s">
        <v>216</v>
      </c>
    </row>
    <row r="4734" spans="1:7" x14ac:dyDescent="0.25">
      <c r="A4734" s="1">
        <v>43671</v>
      </c>
      <c r="B4734" t="s">
        <v>256</v>
      </c>
      <c r="C4734" t="s">
        <v>234</v>
      </c>
      <c r="D4734">
        <v>6</v>
      </c>
      <c r="E4734" t="s">
        <v>215</v>
      </c>
      <c r="F4734">
        <v>8.1</v>
      </c>
    </row>
    <row r="4735" spans="1:7" x14ac:dyDescent="0.25">
      <c r="A4735" s="1">
        <v>43671</v>
      </c>
      <c r="B4735" t="s">
        <v>256</v>
      </c>
      <c r="C4735" t="s">
        <v>234</v>
      </c>
      <c r="D4735">
        <v>6</v>
      </c>
      <c r="E4735" t="s">
        <v>215</v>
      </c>
      <c r="F4735">
        <v>11.9</v>
      </c>
      <c r="G4735" t="s">
        <v>216</v>
      </c>
    </row>
    <row r="4736" spans="1:7" x14ac:dyDescent="0.25">
      <c r="A4736" s="1">
        <v>43671</v>
      </c>
      <c r="B4736" t="s">
        <v>256</v>
      </c>
      <c r="C4736" t="s">
        <v>234</v>
      </c>
      <c r="D4736">
        <v>6</v>
      </c>
      <c r="E4736" t="s">
        <v>215</v>
      </c>
      <c r="F4736">
        <v>11.7</v>
      </c>
      <c r="G4736" t="s">
        <v>216</v>
      </c>
    </row>
    <row r="4737" spans="1:7" x14ac:dyDescent="0.25">
      <c r="A4737" s="1">
        <v>43671</v>
      </c>
      <c r="B4737" t="s">
        <v>256</v>
      </c>
      <c r="C4737" t="s">
        <v>234</v>
      </c>
      <c r="D4737">
        <v>6</v>
      </c>
      <c r="E4737" t="s">
        <v>215</v>
      </c>
      <c r="F4737">
        <v>9.9</v>
      </c>
    </row>
    <row r="4738" spans="1:7" x14ac:dyDescent="0.25">
      <c r="A4738" s="1">
        <v>43671</v>
      </c>
      <c r="B4738" t="s">
        <v>256</v>
      </c>
      <c r="C4738" t="s">
        <v>234</v>
      </c>
      <c r="D4738">
        <v>6</v>
      </c>
      <c r="E4738" t="s">
        <v>215</v>
      </c>
      <c r="F4738">
        <v>13.6</v>
      </c>
      <c r="G4738" t="s">
        <v>216</v>
      </c>
    </row>
    <row r="4739" spans="1:7" x14ac:dyDescent="0.25">
      <c r="A4739" s="1">
        <v>43671</v>
      </c>
      <c r="B4739" t="s">
        <v>256</v>
      </c>
      <c r="C4739" t="s">
        <v>234</v>
      </c>
      <c r="D4739">
        <v>6</v>
      </c>
      <c r="E4739" t="s">
        <v>215</v>
      </c>
      <c r="F4739">
        <v>9.1</v>
      </c>
    </row>
    <row r="4740" spans="1:7" x14ac:dyDescent="0.25">
      <c r="A4740" s="1">
        <v>43671</v>
      </c>
      <c r="B4740" t="s">
        <v>256</v>
      </c>
      <c r="C4740" t="s">
        <v>234</v>
      </c>
      <c r="D4740">
        <v>6</v>
      </c>
      <c r="E4740" t="s">
        <v>215</v>
      </c>
      <c r="F4740">
        <v>10.1</v>
      </c>
      <c r="G4740" t="s">
        <v>216</v>
      </c>
    </row>
    <row r="4741" spans="1:7" x14ac:dyDescent="0.25">
      <c r="A4741" s="1">
        <v>43671</v>
      </c>
      <c r="B4741" t="s">
        <v>256</v>
      </c>
      <c r="C4741" t="s">
        <v>234</v>
      </c>
      <c r="D4741">
        <v>6</v>
      </c>
      <c r="E4741" t="s">
        <v>215</v>
      </c>
      <c r="F4741">
        <v>11.7</v>
      </c>
      <c r="G4741" t="s">
        <v>216</v>
      </c>
    </row>
    <row r="4742" spans="1:7" x14ac:dyDescent="0.25">
      <c r="A4742" s="1">
        <v>43671</v>
      </c>
      <c r="B4742" t="s">
        <v>256</v>
      </c>
      <c r="C4742" t="s">
        <v>234</v>
      </c>
      <c r="D4742">
        <v>6</v>
      </c>
      <c r="E4742" t="s">
        <v>215</v>
      </c>
      <c r="F4742">
        <v>12.1</v>
      </c>
      <c r="G4742" t="s">
        <v>217</v>
      </c>
    </row>
    <row r="4743" spans="1:7" x14ac:dyDescent="0.25">
      <c r="A4743" s="1">
        <v>43671</v>
      </c>
      <c r="B4743" t="s">
        <v>256</v>
      </c>
      <c r="C4743" t="s">
        <v>234</v>
      </c>
      <c r="D4743">
        <v>6</v>
      </c>
      <c r="E4743" t="s">
        <v>221</v>
      </c>
      <c r="F4743">
        <v>18.2</v>
      </c>
    </row>
    <row r="4744" spans="1:7" x14ac:dyDescent="0.25">
      <c r="A4744" s="1">
        <v>43671</v>
      </c>
      <c r="B4744" t="s">
        <v>256</v>
      </c>
      <c r="C4744" t="s">
        <v>234</v>
      </c>
      <c r="D4744">
        <v>6</v>
      </c>
      <c r="E4744" t="s">
        <v>221</v>
      </c>
      <c r="F4744">
        <v>24.9</v>
      </c>
    </row>
    <row r="4745" spans="1:7" x14ac:dyDescent="0.25">
      <c r="A4745" s="1">
        <v>43671</v>
      </c>
      <c r="B4745" t="s">
        <v>256</v>
      </c>
      <c r="C4745" t="s">
        <v>234</v>
      </c>
      <c r="D4745">
        <v>6</v>
      </c>
      <c r="E4745" t="s">
        <v>221</v>
      </c>
      <c r="F4745">
        <v>18.2</v>
      </c>
    </row>
    <row r="4746" spans="1:7" x14ac:dyDescent="0.25">
      <c r="A4746" s="1">
        <v>43671</v>
      </c>
      <c r="B4746" t="s">
        <v>256</v>
      </c>
      <c r="C4746" t="s">
        <v>234</v>
      </c>
      <c r="D4746">
        <v>6</v>
      </c>
      <c r="E4746" t="s">
        <v>221</v>
      </c>
      <c r="F4746">
        <v>9.1999999999999993</v>
      </c>
    </row>
    <row r="4747" spans="1:7" x14ac:dyDescent="0.25">
      <c r="A4747" s="1">
        <v>43671</v>
      </c>
      <c r="B4747" t="s">
        <v>256</v>
      </c>
      <c r="C4747" t="s">
        <v>234</v>
      </c>
      <c r="D4747">
        <v>6</v>
      </c>
      <c r="E4747" t="s">
        <v>219</v>
      </c>
      <c r="F4747">
        <v>23.5</v>
      </c>
      <c r="G4747" t="s">
        <v>216</v>
      </c>
    </row>
    <row r="4748" spans="1:7" x14ac:dyDescent="0.25">
      <c r="A4748" s="1">
        <v>43671</v>
      </c>
      <c r="B4748" t="s">
        <v>256</v>
      </c>
      <c r="C4748" t="s">
        <v>234</v>
      </c>
      <c r="D4748">
        <v>6</v>
      </c>
      <c r="E4748" t="s">
        <v>219</v>
      </c>
      <c r="F4748">
        <v>18.899999999999999</v>
      </c>
      <c r="G4748" t="s">
        <v>217</v>
      </c>
    </row>
    <row r="4749" spans="1:7" x14ac:dyDescent="0.25">
      <c r="A4749" s="1">
        <v>43671</v>
      </c>
      <c r="B4749" t="s">
        <v>256</v>
      </c>
      <c r="C4749" t="s">
        <v>234</v>
      </c>
      <c r="D4749">
        <v>6</v>
      </c>
      <c r="E4749" t="s">
        <v>219</v>
      </c>
      <c r="F4749">
        <v>27</v>
      </c>
      <c r="G4749" t="s">
        <v>217</v>
      </c>
    </row>
    <row r="4750" spans="1:7" x14ac:dyDescent="0.25">
      <c r="A4750" s="1">
        <v>43671</v>
      </c>
      <c r="B4750" t="s">
        <v>256</v>
      </c>
      <c r="C4750" t="s">
        <v>234</v>
      </c>
      <c r="D4750">
        <v>6</v>
      </c>
      <c r="E4750" t="s">
        <v>219</v>
      </c>
      <c r="F4750">
        <v>25.6</v>
      </c>
      <c r="G4750" t="s">
        <v>216</v>
      </c>
    </row>
    <row r="4751" spans="1:7" x14ac:dyDescent="0.25">
      <c r="A4751" s="1">
        <v>43671</v>
      </c>
      <c r="B4751" t="s">
        <v>256</v>
      </c>
      <c r="C4751" t="s">
        <v>234</v>
      </c>
      <c r="D4751">
        <v>6</v>
      </c>
      <c r="E4751" t="s">
        <v>219</v>
      </c>
      <c r="F4751">
        <v>21.3</v>
      </c>
      <c r="G4751" t="s">
        <v>216</v>
      </c>
    </row>
    <row r="4752" spans="1:7" x14ac:dyDescent="0.25">
      <c r="A4752" s="1">
        <v>43671</v>
      </c>
      <c r="B4752" t="s">
        <v>256</v>
      </c>
      <c r="C4752" t="s">
        <v>234</v>
      </c>
      <c r="D4752">
        <v>6</v>
      </c>
      <c r="E4752" t="s">
        <v>222</v>
      </c>
      <c r="F4752">
        <v>18.899999999999999</v>
      </c>
    </row>
    <row r="4753" spans="1:7" x14ac:dyDescent="0.25">
      <c r="A4753" s="1">
        <v>43671</v>
      </c>
      <c r="B4753" t="s">
        <v>256</v>
      </c>
      <c r="C4753" t="s">
        <v>234</v>
      </c>
      <c r="D4753">
        <v>6</v>
      </c>
      <c r="E4753" t="s">
        <v>220</v>
      </c>
      <c r="F4753">
        <v>12.2</v>
      </c>
    </row>
    <row r="4754" spans="1:7" x14ac:dyDescent="0.25">
      <c r="A4754" s="1">
        <v>43671</v>
      </c>
      <c r="B4754" t="s">
        <v>256</v>
      </c>
      <c r="C4754" t="s">
        <v>234</v>
      </c>
      <c r="D4754">
        <v>6</v>
      </c>
      <c r="E4754" t="s">
        <v>220</v>
      </c>
      <c r="F4754">
        <v>12.7</v>
      </c>
    </row>
    <row r="4755" spans="1:7" x14ac:dyDescent="0.25">
      <c r="A4755" s="1">
        <v>43671</v>
      </c>
      <c r="B4755" t="s">
        <v>256</v>
      </c>
      <c r="C4755" t="s">
        <v>234</v>
      </c>
      <c r="D4755">
        <v>6</v>
      </c>
      <c r="E4755" t="s">
        <v>220</v>
      </c>
      <c r="F4755">
        <v>9.8000000000000007</v>
      </c>
    </row>
    <row r="4756" spans="1:7" x14ac:dyDescent="0.25">
      <c r="A4756" s="1">
        <v>43671</v>
      </c>
      <c r="B4756" t="s">
        <v>256</v>
      </c>
      <c r="C4756" t="s">
        <v>234</v>
      </c>
      <c r="D4756">
        <v>6</v>
      </c>
      <c r="E4756" t="s">
        <v>224</v>
      </c>
      <c r="F4756">
        <v>21.4</v>
      </c>
    </row>
    <row r="4757" spans="1:7" x14ac:dyDescent="0.25">
      <c r="A4757" s="1">
        <v>43671</v>
      </c>
      <c r="B4757" t="s">
        <v>256</v>
      </c>
      <c r="C4757" t="s">
        <v>234</v>
      </c>
      <c r="D4757">
        <v>6</v>
      </c>
      <c r="E4757" t="s">
        <v>224</v>
      </c>
      <c r="F4757">
        <v>24</v>
      </c>
    </row>
    <row r="4758" spans="1:7" x14ac:dyDescent="0.25">
      <c r="A4758" s="1">
        <v>43671</v>
      </c>
      <c r="B4758" t="s">
        <v>256</v>
      </c>
      <c r="C4758" t="s">
        <v>234</v>
      </c>
      <c r="D4758">
        <v>6</v>
      </c>
      <c r="E4758" t="s">
        <v>226</v>
      </c>
      <c r="F4758">
        <v>12.4</v>
      </c>
      <c r="G4758" t="s">
        <v>216</v>
      </c>
    </row>
    <row r="4759" spans="1:7" x14ac:dyDescent="0.25">
      <c r="A4759" s="1">
        <v>43671</v>
      </c>
      <c r="B4759" t="s">
        <v>256</v>
      </c>
      <c r="C4759" t="s">
        <v>234</v>
      </c>
      <c r="D4759">
        <v>7</v>
      </c>
      <c r="E4759" t="s">
        <v>219</v>
      </c>
      <c r="F4759">
        <v>23</v>
      </c>
      <c r="G4759" t="s">
        <v>216</v>
      </c>
    </row>
    <row r="4760" spans="1:7" x14ac:dyDescent="0.25">
      <c r="A4760" s="1">
        <v>43671</v>
      </c>
      <c r="B4760" t="s">
        <v>256</v>
      </c>
      <c r="C4760" t="s">
        <v>234</v>
      </c>
      <c r="D4760">
        <v>7</v>
      </c>
      <c r="E4760" t="s">
        <v>221</v>
      </c>
      <c r="F4760">
        <v>25.9</v>
      </c>
    </row>
    <row r="4761" spans="1:7" x14ac:dyDescent="0.25">
      <c r="A4761" s="1">
        <v>43671</v>
      </c>
      <c r="B4761" t="s">
        <v>256</v>
      </c>
      <c r="C4761" t="s">
        <v>234</v>
      </c>
      <c r="D4761">
        <v>7</v>
      </c>
      <c r="E4761" t="s">
        <v>218</v>
      </c>
      <c r="F4761">
        <v>12</v>
      </c>
    </row>
    <row r="4762" spans="1:7" x14ac:dyDescent="0.25">
      <c r="A4762" s="1">
        <v>43671</v>
      </c>
      <c r="B4762" t="s">
        <v>256</v>
      </c>
      <c r="C4762" t="s">
        <v>234</v>
      </c>
      <c r="D4762">
        <v>7</v>
      </c>
      <c r="E4762" t="s">
        <v>218</v>
      </c>
      <c r="F4762">
        <v>16.600000000000001</v>
      </c>
    </row>
    <row r="4763" spans="1:7" x14ac:dyDescent="0.25">
      <c r="A4763" s="1">
        <v>43671</v>
      </c>
      <c r="B4763" t="s">
        <v>256</v>
      </c>
      <c r="C4763" t="s">
        <v>234</v>
      </c>
      <c r="D4763">
        <v>7</v>
      </c>
      <c r="E4763" t="s">
        <v>218</v>
      </c>
      <c r="F4763">
        <v>11.9</v>
      </c>
    </row>
    <row r="4764" spans="1:7" x14ac:dyDescent="0.25">
      <c r="A4764" s="1">
        <v>43671</v>
      </c>
      <c r="B4764" t="s">
        <v>256</v>
      </c>
      <c r="C4764" t="s">
        <v>234</v>
      </c>
      <c r="D4764">
        <v>7</v>
      </c>
      <c r="E4764" t="s">
        <v>215</v>
      </c>
      <c r="F4764">
        <v>12.2</v>
      </c>
      <c r="G4764" t="s">
        <v>216</v>
      </c>
    </row>
    <row r="4765" spans="1:7" x14ac:dyDescent="0.25">
      <c r="A4765" s="1">
        <v>43671</v>
      </c>
      <c r="B4765" t="s">
        <v>256</v>
      </c>
      <c r="C4765" t="s">
        <v>234</v>
      </c>
      <c r="D4765">
        <v>7</v>
      </c>
      <c r="E4765" t="s">
        <v>219</v>
      </c>
      <c r="F4765">
        <v>24.6</v>
      </c>
      <c r="G4765" t="s">
        <v>217</v>
      </c>
    </row>
    <row r="4766" spans="1:7" x14ac:dyDescent="0.25">
      <c r="A4766" s="1">
        <v>43671</v>
      </c>
      <c r="B4766" t="s">
        <v>256</v>
      </c>
      <c r="C4766" t="s">
        <v>234</v>
      </c>
      <c r="D4766">
        <v>7</v>
      </c>
      <c r="E4766" t="s">
        <v>238</v>
      </c>
      <c r="F4766">
        <v>12.7</v>
      </c>
    </row>
    <row r="4767" spans="1:7" x14ac:dyDescent="0.25">
      <c r="A4767" s="1">
        <v>43671</v>
      </c>
      <c r="B4767" t="s">
        <v>256</v>
      </c>
      <c r="C4767" t="s">
        <v>234</v>
      </c>
      <c r="D4767">
        <v>7</v>
      </c>
      <c r="E4767" t="s">
        <v>235</v>
      </c>
      <c r="F4767">
        <v>16.100000000000001</v>
      </c>
    </row>
    <row r="4768" spans="1:7" x14ac:dyDescent="0.25">
      <c r="A4768" s="1">
        <v>43671</v>
      </c>
      <c r="B4768" t="s">
        <v>256</v>
      </c>
      <c r="C4768" t="s">
        <v>234</v>
      </c>
      <c r="D4768">
        <v>7</v>
      </c>
      <c r="E4768" t="s">
        <v>221</v>
      </c>
      <c r="F4768">
        <v>8.3000000000000007</v>
      </c>
    </row>
    <row r="4769" spans="1:7" x14ac:dyDescent="0.25">
      <c r="A4769" s="1">
        <v>43671</v>
      </c>
      <c r="B4769" t="s">
        <v>256</v>
      </c>
      <c r="C4769" t="s">
        <v>234</v>
      </c>
      <c r="D4769">
        <v>7</v>
      </c>
      <c r="E4769" t="s">
        <v>226</v>
      </c>
      <c r="F4769">
        <v>13.5</v>
      </c>
      <c r="G4769" t="s">
        <v>216</v>
      </c>
    </row>
    <row r="4770" spans="1:7" x14ac:dyDescent="0.25">
      <c r="A4770" s="1">
        <v>43671</v>
      </c>
      <c r="B4770" t="s">
        <v>256</v>
      </c>
      <c r="C4770" t="s">
        <v>234</v>
      </c>
      <c r="D4770">
        <v>7</v>
      </c>
      <c r="E4770" t="s">
        <v>226</v>
      </c>
      <c r="F4770">
        <v>22.8</v>
      </c>
      <c r="G4770" t="s">
        <v>216</v>
      </c>
    </row>
    <row r="4771" spans="1:7" x14ac:dyDescent="0.25">
      <c r="A4771" s="1">
        <v>43671</v>
      </c>
      <c r="B4771" t="s">
        <v>256</v>
      </c>
      <c r="C4771" t="s">
        <v>234</v>
      </c>
      <c r="D4771">
        <v>8</v>
      </c>
      <c r="E4771" t="s">
        <v>221</v>
      </c>
      <c r="F4771">
        <v>10.5</v>
      </c>
    </row>
    <row r="4772" spans="1:7" x14ac:dyDescent="0.25">
      <c r="A4772" s="1">
        <v>43671</v>
      </c>
      <c r="B4772" t="s">
        <v>256</v>
      </c>
      <c r="C4772" t="s">
        <v>234</v>
      </c>
      <c r="D4772">
        <v>8</v>
      </c>
      <c r="E4772" t="s">
        <v>221</v>
      </c>
      <c r="F4772">
        <v>12</v>
      </c>
    </row>
    <row r="4773" spans="1:7" x14ac:dyDescent="0.25">
      <c r="A4773" s="1">
        <v>43671</v>
      </c>
      <c r="B4773" t="s">
        <v>256</v>
      </c>
      <c r="C4773" t="s">
        <v>234</v>
      </c>
      <c r="D4773">
        <v>8</v>
      </c>
      <c r="E4773" t="s">
        <v>225</v>
      </c>
      <c r="F4773">
        <v>11.9</v>
      </c>
    </row>
    <row r="4774" spans="1:7" x14ac:dyDescent="0.25">
      <c r="A4774" s="1">
        <v>43671</v>
      </c>
      <c r="B4774" t="s">
        <v>256</v>
      </c>
      <c r="C4774" t="s">
        <v>234</v>
      </c>
      <c r="D4774">
        <v>8</v>
      </c>
      <c r="E4774" t="s">
        <v>218</v>
      </c>
      <c r="F4774">
        <v>16.600000000000001</v>
      </c>
    </row>
    <row r="4775" spans="1:7" x14ac:dyDescent="0.25">
      <c r="A4775" s="1">
        <v>43671</v>
      </c>
      <c r="B4775" t="s">
        <v>256</v>
      </c>
      <c r="C4775" t="s">
        <v>234</v>
      </c>
      <c r="D4775">
        <v>8</v>
      </c>
      <c r="E4775" t="s">
        <v>219</v>
      </c>
      <c r="F4775">
        <v>25.2</v>
      </c>
      <c r="G4775" t="s">
        <v>217</v>
      </c>
    </row>
    <row r="4776" spans="1:7" x14ac:dyDescent="0.25">
      <c r="A4776" s="1">
        <v>43671</v>
      </c>
      <c r="B4776" t="s">
        <v>256</v>
      </c>
      <c r="C4776" t="s">
        <v>234</v>
      </c>
      <c r="D4776">
        <v>8</v>
      </c>
      <c r="E4776" t="s">
        <v>215</v>
      </c>
      <c r="F4776">
        <v>10.4</v>
      </c>
      <c r="G4776" t="s">
        <v>216</v>
      </c>
    </row>
    <row r="4777" spans="1:7" x14ac:dyDescent="0.25">
      <c r="A4777" s="1">
        <v>43671</v>
      </c>
      <c r="B4777" t="s">
        <v>256</v>
      </c>
      <c r="C4777" t="s">
        <v>234</v>
      </c>
      <c r="D4777">
        <v>8</v>
      </c>
      <c r="E4777" t="s">
        <v>235</v>
      </c>
      <c r="F4777">
        <v>27.5</v>
      </c>
    </row>
    <row r="4778" spans="1:7" x14ac:dyDescent="0.25">
      <c r="A4778" s="1">
        <v>43671</v>
      </c>
      <c r="B4778" t="s">
        <v>256</v>
      </c>
      <c r="C4778" t="s">
        <v>234</v>
      </c>
      <c r="D4778">
        <v>8</v>
      </c>
      <c r="E4778" t="s">
        <v>239</v>
      </c>
      <c r="F4778">
        <v>31.5</v>
      </c>
    </row>
    <row r="4779" spans="1:7" x14ac:dyDescent="0.25">
      <c r="A4779" s="1">
        <v>43671</v>
      </c>
      <c r="B4779" t="s">
        <v>256</v>
      </c>
      <c r="C4779" t="s">
        <v>234</v>
      </c>
      <c r="D4779">
        <v>9</v>
      </c>
      <c r="E4779" t="s">
        <v>218</v>
      </c>
      <c r="F4779">
        <v>10.4</v>
      </c>
    </row>
    <row r="4780" spans="1:7" x14ac:dyDescent="0.25">
      <c r="A4780" s="1">
        <v>43671</v>
      </c>
      <c r="B4780" t="s">
        <v>256</v>
      </c>
      <c r="C4780" t="s">
        <v>234</v>
      </c>
      <c r="D4780">
        <v>9</v>
      </c>
      <c r="E4780" t="s">
        <v>218</v>
      </c>
      <c r="F4780">
        <v>18.5</v>
      </c>
      <c r="G4780" t="s">
        <v>216</v>
      </c>
    </row>
    <row r="4781" spans="1:7" x14ac:dyDescent="0.25">
      <c r="A4781" s="1">
        <v>43671</v>
      </c>
      <c r="B4781" t="s">
        <v>256</v>
      </c>
      <c r="C4781" t="s">
        <v>234</v>
      </c>
      <c r="D4781">
        <v>9</v>
      </c>
      <c r="E4781" t="s">
        <v>218</v>
      </c>
      <c r="F4781">
        <v>17.7</v>
      </c>
      <c r="G4781" t="s">
        <v>217</v>
      </c>
    </row>
    <row r="4782" spans="1:7" x14ac:dyDescent="0.25">
      <c r="A4782" s="1">
        <v>43671</v>
      </c>
      <c r="B4782" t="s">
        <v>256</v>
      </c>
      <c r="C4782" t="s">
        <v>234</v>
      </c>
      <c r="D4782">
        <v>9</v>
      </c>
      <c r="E4782" t="s">
        <v>218</v>
      </c>
      <c r="F4782">
        <v>10.8</v>
      </c>
    </row>
    <row r="4783" spans="1:7" x14ac:dyDescent="0.25">
      <c r="A4783" s="1">
        <v>43671</v>
      </c>
      <c r="B4783" t="s">
        <v>256</v>
      </c>
      <c r="C4783" t="s">
        <v>234</v>
      </c>
      <c r="D4783">
        <v>9</v>
      </c>
      <c r="E4783" t="s">
        <v>218</v>
      </c>
      <c r="F4783">
        <v>12.5</v>
      </c>
    </row>
    <row r="4784" spans="1:7" x14ac:dyDescent="0.25">
      <c r="A4784" s="1">
        <v>43671</v>
      </c>
      <c r="B4784" t="s">
        <v>256</v>
      </c>
      <c r="C4784" t="s">
        <v>234</v>
      </c>
      <c r="D4784">
        <v>9</v>
      </c>
      <c r="E4784" t="s">
        <v>218</v>
      </c>
      <c r="F4784">
        <v>14</v>
      </c>
    </row>
    <row r="4785" spans="1:7" x14ac:dyDescent="0.25">
      <c r="A4785" s="1">
        <v>43671</v>
      </c>
      <c r="B4785" t="s">
        <v>256</v>
      </c>
      <c r="C4785" t="s">
        <v>234</v>
      </c>
      <c r="D4785">
        <v>9</v>
      </c>
      <c r="E4785" t="s">
        <v>218</v>
      </c>
      <c r="F4785">
        <v>8.6999999999999993</v>
      </c>
    </row>
    <row r="4786" spans="1:7" x14ac:dyDescent="0.25">
      <c r="A4786" s="1">
        <v>43671</v>
      </c>
      <c r="B4786" t="s">
        <v>256</v>
      </c>
      <c r="C4786" t="s">
        <v>234</v>
      </c>
      <c r="D4786">
        <v>9</v>
      </c>
      <c r="E4786" t="s">
        <v>218</v>
      </c>
      <c r="F4786">
        <v>9.8000000000000007</v>
      </c>
    </row>
    <row r="4787" spans="1:7" x14ac:dyDescent="0.25">
      <c r="A4787" s="1">
        <v>43671</v>
      </c>
      <c r="B4787" t="s">
        <v>256</v>
      </c>
      <c r="C4787" t="s">
        <v>234</v>
      </c>
      <c r="D4787">
        <v>9</v>
      </c>
      <c r="E4787" t="s">
        <v>218</v>
      </c>
      <c r="F4787">
        <v>13.2</v>
      </c>
    </row>
    <row r="4788" spans="1:7" x14ac:dyDescent="0.25">
      <c r="A4788" s="1">
        <v>43671</v>
      </c>
      <c r="B4788" t="s">
        <v>256</v>
      </c>
      <c r="C4788" t="s">
        <v>234</v>
      </c>
      <c r="D4788">
        <v>9</v>
      </c>
      <c r="E4788" t="s">
        <v>215</v>
      </c>
      <c r="F4788">
        <v>11</v>
      </c>
      <c r="G4788" t="s">
        <v>216</v>
      </c>
    </row>
    <row r="4789" spans="1:7" x14ac:dyDescent="0.25">
      <c r="A4789" s="1">
        <v>43671</v>
      </c>
      <c r="B4789" t="s">
        <v>256</v>
      </c>
      <c r="C4789" t="s">
        <v>234</v>
      </c>
      <c r="D4789">
        <v>9</v>
      </c>
      <c r="E4789" t="s">
        <v>219</v>
      </c>
      <c r="F4789">
        <v>24.8</v>
      </c>
      <c r="G4789" t="s">
        <v>217</v>
      </c>
    </row>
    <row r="4790" spans="1:7" x14ac:dyDescent="0.25">
      <c r="A4790" s="1">
        <v>43671</v>
      </c>
      <c r="B4790" t="s">
        <v>256</v>
      </c>
      <c r="C4790" t="s">
        <v>234</v>
      </c>
      <c r="D4790">
        <v>9</v>
      </c>
      <c r="E4790" t="s">
        <v>219</v>
      </c>
      <c r="F4790">
        <v>23.4</v>
      </c>
      <c r="G4790" t="s">
        <v>217</v>
      </c>
    </row>
    <row r="4791" spans="1:7" x14ac:dyDescent="0.25">
      <c r="A4791" s="1">
        <v>43671</v>
      </c>
      <c r="B4791" t="s">
        <v>256</v>
      </c>
      <c r="C4791" t="s">
        <v>234</v>
      </c>
      <c r="D4791">
        <v>9</v>
      </c>
      <c r="E4791" t="s">
        <v>219</v>
      </c>
      <c r="F4791">
        <v>22.9</v>
      </c>
      <c r="G4791" t="s">
        <v>217</v>
      </c>
    </row>
    <row r="4792" spans="1:7" x14ac:dyDescent="0.25">
      <c r="A4792" s="1">
        <v>43671</v>
      </c>
      <c r="B4792" t="s">
        <v>256</v>
      </c>
      <c r="C4792" t="s">
        <v>234</v>
      </c>
      <c r="D4792">
        <v>9</v>
      </c>
      <c r="E4792" t="s">
        <v>219</v>
      </c>
      <c r="F4792">
        <v>14</v>
      </c>
    </row>
    <row r="4793" spans="1:7" x14ac:dyDescent="0.25">
      <c r="A4793" s="1">
        <v>43671</v>
      </c>
      <c r="B4793" t="s">
        <v>256</v>
      </c>
      <c r="C4793" t="s">
        <v>234</v>
      </c>
      <c r="D4793">
        <v>9</v>
      </c>
      <c r="E4793" t="s">
        <v>224</v>
      </c>
      <c r="F4793">
        <v>25.3</v>
      </c>
    </row>
    <row r="4794" spans="1:7" x14ac:dyDescent="0.25">
      <c r="A4794" s="1">
        <v>43671</v>
      </c>
      <c r="B4794" t="s">
        <v>256</v>
      </c>
      <c r="C4794" t="s">
        <v>234</v>
      </c>
      <c r="D4794">
        <v>9</v>
      </c>
      <c r="E4794" t="s">
        <v>223</v>
      </c>
      <c r="F4794">
        <v>19.2</v>
      </c>
    </row>
    <row r="4795" spans="1:7" x14ac:dyDescent="0.25">
      <c r="A4795" s="1">
        <v>43671</v>
      </c>
      <c r="B4795" t="s">
        <v>256</v>
      </c>
      <c r="C4795" t="s">
        <v>234</v>
      </c>
      <c r="D4795">
        <v>9</v>
      </c>
      <c r="E4795" t="s">
        <v>226</v>
      </c>
      <c r="F4795">
        <v>15.1</v>
      </c>
      <c r="G4795" t="s">
        <v>216</v>
      </c>
    </row>
    <row r="4796" spans="1:7" x14ac:dyDescent="0.25">
      <c r="A4796" s="1">
        <v>43671</v>
      </c>
      <c r="B4796" t="s">
        <v>256</v>
      </c>
      <c r="C4796" t="s">
        <v>234</v>
      </c>
      <c r="D4796">
        <v>10</v>
      </c>
      <c r="E4796" t="s">
        <v>219</v>
      </c>
      <c r="F4796">
        <v>17</v>
      </c>
    </row>
    <row r="4797" spans="1:7" x14ac:dyDescent="0.25">
      <c r="A4797" s="1">
        <v>43671</v>
      </c>
      <c r="B4797" t="s">
        <v>256</v>
      </c>
      <c r="C4797" t="s">
        <v>234</v>
      </c>
      <c r="D4797">
        <v>10</v>
      </c>
      <c r="E4797" t="s">
        <v>219</v>
      </c>
      <c r="F4797">
        <v>13.5</v>
      </c>
    </row>
    <row r="4798" spans="1:7" x14ac:dyDescent="0.25">
      <c r="A4798" s="1">
        <v>43671</v>
      </c>
      <c r="B4798" t="s">
        <v>256</v>
      </c>
      <c r="C4798" t="s">
        <v>234</v>
      </c>
      <c r="D4798">
        <v>10</v>
      </c>
      <c r="E4798" t="s">
        <v>221</v>
      </c>
      <c r="F4798">
        <v>9.6</v>
      </c>
    </row>
    <row r="4799" spans="1:7" x14ac:dyDescent="0.25">
      <c r="A4799" s="1">
        <v>43671</v>
      </c>
      <c r="B4799" t="s">
        <v>256</v>
      </c>
      <c r="C4799" t="s">
        <v>234</v>
      </c>
      <c r="D4799">
        <v>10</v>
      </c>
      <c r="E4799" t="s">
        <v>215</v>
      </c>
      <c r="F4799">
        <v>8.1</v>
      </c>
    </row>
    <row r="4800" spans="1:7" x14ac:dyDescent="0.25">
      <c r="A4800" s="1">
        <v>43671</v>
      </c>
      <c r="B4800" t="s">
        <v>256</v>
      </c>
      <c r="C4800" t="s">
        <v>234</v>
      </c>
      <c r="D4800">
        <v>10</v>
      </c>
      <c r="E4800" t="s">
        <v>215</v>
      </c>
      <c r="F4800">
        <v>12.7</v>
      </c>
      <c r="G4800" t="s">
        <v>216</v>
      </c>
    </row>
    <row r="4801" spans="1:7" x14ac:dyDescent="0.25">
      <c r="A4801" s="1">
        <v>43671</v>
      </c>
      <c r="B4801" t="s">
        <v>256</v>
      </c>
      <c r="C4801" t="s">
        <v>234</v>
      </c>
      <c r="D4801">
        <v>10</v>
      </c>
      <c r="E4801" t="s">
        <v>225</v>
      </c>
      <c r="F4801">
        <v>16.3</v>
      </c>
    </row>
    <row r="4802" spans="1:7" x14ac:dyDescent="0.25">
      <c r="A4802" s="1">
        <v>43671</v>
      </c>
      <c r="B4802" t="s">
        <v>256</v>
      </c>
      <c r="C4802" t="s">
        <v>234</v>
      </c>
      <c r="D4802">
        <v>10</v>
      </c>
      <c r="E4802" t="s">
        <v>239</v>
      </c>
      <c r="F4802">
        <v>33.1</v>
      </c>
    </row>
    <row r="4803" spans="1:7" x14ac:dyDescent="0.25">
      <c r="A4803" s="1">
        <v>43671</v>
      </c>
      <c r="B4803" t="s">
        <v>256</v>
      </c>
      <c r="C4803" t="s">
        <v>234</v>
      </c>
      <c r="D4803">
        <v>10</v>
      </c>
      <c r="E4803" t="s">
        <v>226</v>
      </c>
      <c r="F4803">
        <v>17.7</v>
      </c>
      <c r="G4803" t="s">
        <v>216</v>
      </c>
    </row>
    <row r="4804" spans="1:7" x14ac:dyDescent="0.25">
      <c r="A4804" s="1">
        <v>43671</v>
      </c>
      <c r="B4804" t="s">
        <v>256</v>
      </c>
      <c r="C4804" t="s">
        <v>234</v>
      </c>
      <c r="D4804">
        <v>10</v>
      </c>
      <c r="E4804" t="s">
        <v>226</v>
      </c>
      <c r="F4804">
        <v>11.8</v>
      </c>
      <c r="G4804" t="s">
        <v>216</v>
      </c>
    </row>
    <row r="4805" spans="1:7" x14ac:dyDescent="0.25">
      <c r="A4805" s="1">
        <v>43671</v>
      </c>
      <c r="B4805" t="s">
        <v>256</v>
      </c>
      <c r="C4805" t="s">
        <v>234</v>
      </c>
      <c r="D4805">
        <v>11</v>
      </c>
      <c r="E4805" t="s">
        <v>215</v>
      </c>
      <c r="F4805">
        <v>13.6</v>
      </c>
      <c r="G4805" t="s">
        <v>216</v>
      </c>
    </row>
    <row r="4806" spans="1:7" x14ac:dyDescent="0.25">
      <c r="A4806" s="1">
        <v>43671</v>
      </c>
      <c r="B4806" t="s">
        <v>256</v>
      </c>
      <c r="C4806" t="s">
        <v>234</v>
      </c>
      <c r="D4806">
        <v>11</v>
      </c>
      <c r="E4806" t="s">
        <v>215</v>
      </c>
      <c r="F4806">
        <v>15.5</v>
      </c>
      <c r="G4806" t="s">
        <v>216</v>
      </c>
    </row>
    <row r="4807" spans="1:7" x14ac:dyDescent="0.25">
      <c r="A4807" s="1">
        <v>43671</v>
      </c>
      <c r="B4807" t="s">
        <v>256</v>
      </c>
      <c r="C4807" t="s">
        <v>234</v>
      </c>
      <c r="D4807">
        <v>11</v>
      </c>
      <c r="E4807" t="s">
        <v>215</v>
      </c>
      <c r="F4807">
        <v>18</v>
      </c>
      <c r="G4807" t="s">
        <v>216</v>
      </c>
    </row>
    <row r="4808" spans="1:7" x14ac:dyDescent="0.25">
      <c r="A4808" s="1">
        <v>43671</v>
      </c>
      <c r="B4808" t="s">
        <v>256</v>
      </c>
      <c r="C4808" t="s">
        <v>234</v>
      </c>
      <c r="D4808">
        <v>11</v>
      </c>
      <c r="E4808" t="s">
        <v>215</v>
      </c>
      <c r="F4808">
        <v>16.8</v>
      </c>
      <c r="G4808" t="s">
        <v>216</v>
      </c>
    </row>
    <row r="4809" spans="1:7" x14ac:dyDescent="0.25">
      <c r="A4809" s="1">
        <v>43671</v>
      </c>
      <c r="B4809" t="s">
        <v>256</v>
      </c>
      <c r="C4809" t="s">
        <v>234</v>
      </c>
      <c r="D4809">
        <v>11</v>
      </c>
      <c r="E4809" t="s">
        <v>215</v>
      </c>
      <c r="F4809">
        <v>11.6</v>
      </c>
      <c r="G4809" t="s">
        <v>217</v>
      </c>
    </row>
    <row r="4810" spans="1:7" x14ac:dyDescent="0.25">
      <c r="A4810" s="1">
        <v>43671</v>
      </c>
      <c r="B4810" t="s">
        <v>256</v>
      </c>
      <c r="C4810" t="s">
        <v>234</v>
      </c>
      <c r="D4810">
        <v>11</v>
      </c>
      <c r="E4810" t="s">
        <v>215</v>
      </c>
      <c r="F4810">
        <v>9.4</v>
      </c>
    </row>
    <row r="4811" spans="1:7" x14ac:dyDescent="0.25">
      <c r="A4811" s="1">
        <v>43671</v>
      </c>
      <c r="B4811" t="s">
        <v>256</v>
      </c>
      <c r="C4811" t="s">
        <v>234</v>
      </c>
      <c r="D4811">
        <v>11</v>
      </c>
      <c r="E4811" t="s">
        <v>220</v>
      </c>
      <c r="F4811">
        <v>10.1</v>
      </c>
    </row>
    <row r="4812" spans="1:7" x14ac:dyDescent="0.25">
      <c r="A4812" s="1">
        <v>43671</v>
      </c>
      <c r="B4812" t="s">
        <v>256</v>
      </c>
      <c r="C4812" t="s">
        <v>234</v>
      </c>
      <c r="D4812">
        <v>11</v>
      </c>
      <c r="E4812" t="s">
        <v>218</v>
      </c>
      <c r="F4812">
        <v>15.3</v>
      </c>
    </row>
    <row r="4813" spans="1:7" x14ac:dyDescent="0.25">
      <c r="A4813" s="1">
        <v>43671</v>
      </c>
      <c r="B4813" t="s">
        <v>256</v>
      </c>
      <c r="C4813" t="s">
        <v>234</v>
      </c>
      <c r="D4813">
        <v>11</v>
      </c>
      <c r="E4813" t="s">
        <v>218</v>
      </c>
      <c r="F4813">
        <v>11.1</v>
      </c>
    </row>
    <row r="4814" spans="1:7" x14ac:dyDescent="0.25">
      <c r="A4814" s="1">
        <v>43671</v>
      </c>
      <c r="B4814" t="s">
        <v>256</v>
      </c>
      <c r="C4814" t="s">
        <v>234</v>
      </c>
      <c r="D4814">
        <v>11</v>
      </c>
      <c r="E4814" t="s">
        <v>218</v>
      </c>
      <c r="F4814">
        <v>9.6999999999999993</v>
      </c>
    </row>
    <row r="4815" spans="1:7" x14ac:dyDescent="0.25">
      <c r="A4815" s="1">
        <v>43671</v>
      </c>
      <c r="B4815" t="s">
        <v>256</v>
      </c>
      <c r="C4815" t="s">
        <v>234</v>
      </c>
      <c r="D4815">
        <v>11</v>
      </c>
      <c r="E4815" t="s">
        <v>221</v>
      </c>
      <c r="F4815">
        <v>15.8</v>
      </c>
    </row>
    <row r="4816" spans="1:7" x14ac:dyDescent="0.25">
      <c r="A4816" s="1">
        <v>43671</v>
      </c>
      <c r="B4816" t="s">
        <v>256</v>
      </c>
      <c r="C4816" t="s">
        <v>234</v>
      </c>
      <c r="D4816">
        <v>11</v>
      </c>
      <c r="E4816" t="s">
        <v>221</v>
      </c>
      <c r="F4816">
        <v>13.7</v>
      </c>
    </row>
    <row r="4817" spans="1:7" x14ac:dyDescent="0.25">
      <c r="A4817" s="1">
        <v>43671</v>
      </c>
      <c r="B4817" t="s">
        <v>256</v>
      </c>
      <c r="C4817" t="s">
        <v>234</v>
      </c>
      <c r="D4817">
        <v>11</v>
      </c>
      <c r="E4817" t="s">
        <v>221</v>
      </c>
      <c r="F4817">
        <v>10.9</v>
      </c>
    </row>
    <row r="4818" spans="1:7" x14ac:dyDescent="0.25">
      <c r="A4818" s="1">
        <v>43671</v>
      </c>
      <c r="B4818" t="s">
        <v>256</v>
      </c>
      <c r="C4818" t="s">
        <v>234</v>
      </c>
      <c r="D4818">
        <v>11</v>
      </c>
      <c r="E4818" t="s">
        <v>221</v>
      </c>
      <c r="F4818">
        <v>10.7</v>
      </c>
    </row>
    <row r="4819" spans="1:7" x14ac:dyDescent="0.25">
      <c r="A4819" s="1">
        <v>43674</v>
      </c>
      <c r="B4819" t="s">
        <v>256</v>
      </c>
      <c r="C4819" t="s">
        <v>234</v>
      </c>
      <c r="D4819">
        <v>12</v>
      </c>
      <c r="E4819" t="s">
        <v>218</v>
      </c>
      <c r="F4819">
        <v>19.7</v>
      </c>
      <c r="G4819" t="s">
        <v>216</v>
      </c>
    </row>
    <row r="4820" spans="1:7" x14ac:dyDescent="0.25">
      <c r="A4820" s="1">
        <v>43674</v>
      </c>
      <c r="B4820" t="s">
        <v>256</v>
      </c>
      <c r="C4820" t="s">
        <v>234</v>
      </c>
      <c r="D4820">
        <v>12</v>
      </c>
      <c r="E4820" t="s">
        <v>218</v>
      </c>
      <c r="F4820">
        <v>13.2</v>
      </c>
    </row>
    <row r="4821" spans="1:7" x14ac:dyDescent="0.25">
      <c r="A4821" s="1">
        <v>43674</v>
      </c>
      <c r="B4821" t="s">
        <v>256</v>
      </c>
      <c r="C4821" t="s">
        <v>234</v>
      </c>
      <c r="D4821">
        <v>12</v>
      </c>
      <c r="E4821" t="s">
        <v>218</v>
      </c>
      <c r="F4821">
        <v>12.5</v>
      </c>
    </row>
    <row r="4822" spans="1:7" x14ac:dyDescent="0.25">
      <c r="A4822" s="1">
        <v>43674</v>
      </c>
      <c r="B4822" t="s">
        <v>256</v>
      </c>
      <c r="C4822" t="s">
        <v>234</v>
      </c>
      <c r="D4822">
        <v>12</v>
      </c>
      <c r="E4822" t="s">
        <v>218</v>
      </c>
      <c r="F4822">
        <v>11.9</v>
      </c>
    </row>
    <row r="4823" spans="1:7" x14ac:dyDescent="0.25">
      <c r="A4823" s="1">
        <v>43674</v>
      </c>
      <c r="B4823" t="s">
        <v>256</v>
      </c>
      <c r="C4823" t="s">
        <v>234</v>
      </c>
      <c r="D4823">
        <v>12</v>
      </c>
      <c r="E4823" t="s">
        <v>221</v>
      </c>
      <c r="F4823">
        <v>17.600000000000001</v>
      </c>
    </row>
    <row r="4824" spans="1:7" x14ac:dyDescent="0.25">
      <c r="A4824" s="1">
        <v>43674</v>
      </c>
      <c r="B4824" t="s">
        <v>256</v>
      </c>
      <c r="C4824" t="s">
        <v>234</v>
      </c>
      <c r="D4824">
        <v>12</v>
      </c>
      <c r="E4824" t="s">
        <v>221</v>
      </c>
      <c r="F4824">
        <v>20.5</v>
      </c>
    </row>
    <row r="4825" spans="1:7" x14ac:dyDescent="0.25">
      <c r="A4825" s="1">
        <v>43674</v>
      </c>
      <c r="B4825" t="s">
        <v>256</v>
      </c>
      <c r="C4825" t="s">
        <v>234</v>
      </c>
      <c r="D4825">
        <v>12</v>
      </c>
      <c r="E4825" t="s">
        <v>225</v>
      </c>
      <c r="F4825">
        <v>14.3</v>
      </c>
    </row>
    <row r="4826" spans="1:7" x14ac:dyDescent="0.25">
      <c r="A4826" s="1">
        <v>43674</v>
      </c>
      <c r="B4826" t="s">
        <v>256</v>
      </c>
      <c r="C4826" t="s">
        <v>234</v>
      </c>
      <c r="D4826">
        <v>12</v>
      </c>
      <c r="E4826" t="s">
        <v>219</v>
      </c>
      <c r="F4826">
        <v>21.1</v>
      </c>
      <c r="G4826" t="s">
        <v>217</v>
      </c>
    </row>
    <row r="4827" spans="1:7" x14ac:dyDescent="0.25">
      <c r="A4827" s="1">
        <v>43674</v>
      </c>
      <c r="B4827" t="s">
        <v>256</v>
      </c>
      <c r="C4827" t="s">
        <v>234</v>
      </c>
      <c r="D4827">
        <v>13</v>
      </c>
      <c r="E4827" t="s">
        <v>218</v>
      </c>
      <c r="F4827">
        <v>8.3000000000000007</v>
      </c>
    </row>
    <row r="4828" spans="1:7" x14ac:dyDescent="0.25">
      <c r="A4828" s="1">
        <v>43674</v>
      </c>
      <c r="B4828" t="s">
        <v>256</v>
      </c>
      <c r="C4828" t="s">
        <v>234</v>
      </c>
      <c r="D4828">
        <v>13</v>
      </c>
      <c r="E4828" t="s">
        <v>218</v>
      </c>
      <c r="F4828">
        <v>6.1</v>
      </c>
    </row>
    <row r="4829" spans="1:7" x14ac:dyDescent="0.25">
      <c r="A4829" s="1">
        <v>43674</v>
      </c>
      <c r="B4829" t="s">
        <v>256</v>
      </c>
      <c r="C4829" t="s">
        <v>234</v>
      </c>
      <c r="D4829">
        <v>13</v>
      </c>
      <c r="E4829" t="s">
        <v>218</v>
      </c>
      <c r="F4829">
        <v>10.199999999999999</v>
      </c>
    </row>
    <row r="4830" spans="1:7" x14ac:dyDescent="0.25">
      <c r="A4830" s="1">
        <v>43674</v>
      </c>
      <c r="B4830" t="s">
        <v>256</v>
      </c>
      <c r="C4830" t="s">
        <v>234</v>
      </c>
      <c r="D4830">
        <v>13</v>
      </c>
      <c r="E4830" t="s">
        <v>218</v>
      </c>
      <c r="F4830">
        <v>9.4</v>
      </c>
    </row>
    <row r="4831" spans="1:7" x14ac:dyDescent="0.25">
      <c r="A4831" s="1">
        <v>43674</v>
      </c>
      <c r="B4831" t="s">
        <v>256</v>
      </c>
      <c r="C4831" t="s">
        <v>234</v>
      </c>
      <c r="D4831">
        <v>13</v>
      </c>
      <c r="E4831" t="s">
        <v>218</v>
      </c>
      <c r="F4831">
        <v>8.8000000000000007</v>
      </c>
    </row>
    <row r="4832" spans="1:7" x14ac:dyDescent="0.25">
      <c r="A4832" s="1">
        <v>43674</v>
      </c>
      <c r="B4832" t="s">
        <v>256</v>
      </c>
      <c r="C4832" t="s">
        <v>234</v>
      </c>
      <c r="D4832">
        <v>13</v>
      </c>
      <c r="E4832" t="s">
        <v>218</v>
      </c>
      <c r="F4832">
        <v>8.3000000000000007</v>
      </c>
    </row>
    <row r="4833" spans="1:7" x14ac:dyDescent="0.25">
      <c r="A4833" s="1">
        <v>43674</v>
      </c>
      <c r="B4833" t="s">
        <v>256</v>
      </c>
      <c r="C4833" t="s">
        <v>234</v>
      </c>
      <c r="D4833">
        <v>13</v>
      </c>
      <c r="E4833" t="s">
        <v>218</v>
      </c>
      <c r="F4833">
        <v>15.4</v>
      </c>
    </row>
    <row r="4834" spans="1:7" x14ac:dyDescent="0.25">
      <c r="A4834" s="1">
        <v>43674</v>
      </c>
      <c r="B4834" t="s">
        <v>256</v>
      </c>
      <c r="C4834" t="s">
        <v>234</v>
      </c>
      <c r="D4834">
        <v>13</v>
      </c>
      <c r="E4834" t="s">
        <v>218</v>
      </c>
      <c r="F4834">
        <v>9.1</v>
      </c>
    </row>
    <row r="4835" spans="1:7" x14ac:dyDescent="0.25">
      <c r="A4835" s="1">
        <v>43674</v>
      </c>
      <c r="B4835" t="s">
        <v>256</v>
      </c>
      <c r="C4835" t="s">
        <v>234</v>
      </c>
      <c r="D4835">
        <v>13</v>
      </c>
      <c r="E4835" t="s">
        <v>218</v>
      </c>
      <c r="F4835">
        <v>7.8</v>
      </c>
    </row>
    <row r="4836" spans="1:7" x14ac:dyDescent="0.25">
      <c r="A4836" s="1">
        <v>43674</v>
      </c>
      <c r="B4836" t="s">
        <v>256</v>
      </c>
      <c r="C4836" t="s">
        <v>234</v>
      </c>
      <c r="D4836">
        <v>13</v>
      </c>
      <c r="E4836" t="s">
        <v>218</v>
      </c>
      <c r="F4836">
        <v>11.5</v>
      </c>
    </row>
    <row r="4837" spans="1:7" x14ac:dyDescent="0.25">
      <c r="A4837" s="1">
        <v>43674</v>
      </c>
      <c r="B4837" t="s">
        <v>256</v>
      </c>
      <c r="C4837" t="s">
        <v>234</v>
      </c>
      <c r="D4837">
        <v>13</v>
      </c>
      <c r="E4837" t="s">
        <v>215</v>
      </c>
      <c r="F4837">
        <v>14.2</v>
      </c>
      <c r="G4837" t="s">
        <v>216</v>
      </c>
    </row>
    <row r="4838" spans="1:7" x14ac:dyDescent="0.25">
      <c r="A4838" s="1">
        <v>43674</v>
      </c>
      <c r="B4838" t="s">
        <v>256</v>
      </c>
      <c r="C4838" t="s">
        <v>234</v>
      </c>
      <c r="D4838">
        <v>13</v>
      </c>
      <c r="E4838" t="s">
        <v>215</v>
      </c>
      <c r="F4838">
        <v>9.8000000000000007</v>
      </c>
    </row>
    <row r="4839" spans="1:7" x14ac:dyDescent="0.25">
      <c r="A4839" s="1">
        <v>43674</v>
      </c>
      <c r="B4839" t="s">
        <v>256</v>
      </c>
      <c r="C4839" t="s">
        <v>234</v>
      </c>
      <c r="D4839">
        <v>13</v>
      </c>
      <c r="E4839" t="s">
        <v>215</v>
      </c>
      <c r="F4839">
        <v>7.9</v>
      </c>
    </row>
    <row r="4840" spans="1:7" x14ac:dyDescent="0.25">
      <c r="A4840" s="1">
        <v>43674</v>
      </c>
      <c r="B4840" t="s">
        <v>256</v>
      </c>
      <c r="C4840" t="s">
        <v>234</v>
      </c>
      <c r="D4840">
        <v>13</v>
      </c>
      <c r="E4840" t="s">
        <v>220</v>
      </c>
      <c r="F4840">
        <v>11</v>
      </c>
    </row>
    <row r="4841" spans="1:7" x14ac:dyDescent="0.25">
      <c r="A4841" s="1">
        <v>43674</v>
      </c>
      <c r="B4841" t="s">
        <v>256</v>
      </c>
      <c r="C4841" t="s">
        <v>234</v>
      </c>
      <c r="D4841">
        <v>13</v>
      </c>
      <c r="E4841" t="s">
        <v>221</v>
      </c>
      <c r="F4841">
        <v>8.4</v>
      </c>
    </row>
    <row r="4842" spans="1:7" x14ac:dyDescent="0.25">
      <c r="A4842" s="1">
        <v>43674</v>
      </c>
      <c r="B4842" t="s">
        <v>256</v>
      </c>
      <c r="C4842" t="s">
        <v>234</v>
      </c>
      <c r="D4842">
        <v>13</v>
      </c>
      <c r="E4842" t="s">
        <v>225</v>
      </c>
      <c r="F4842">
        <v>12.9</v>
      </c>
    </row>
    <row r="4843" spans="1:7" x14ac:dyDescent="0.25">
      <c r="A4843" s="1">
        <v>43674</v>
      </c>
      <c r="B4843" t="s">
        <v>256</v>
      </c>
      <c r="C4843" t="s">
        <v>234</v>
      </c>
      <c r="D4843">
        <v>13</v>
      </c>
      <c r="E4843" t="s">
        <v>219</v>
      </c>
      <c r="F4843">
        <v>26.4</v>
      </c>
      <c r="G4843" t="s">
        <v>216</v>
      </c>
    </row>
    <row r="4844" spans="1:7" x14ac:dyDescent="0.25">
      <c r="A4844" s="1">
        <v>43674</v>
      </c>
      <c r="B4844" t="s">
        <v>256</v>
      </c>
      <c r="C4844" t="s">
        <v>234</v>
      </c>
      <c r="D4844">
        <v>13</v>
      </c>
      <c r="E4844" t="s">
        <v>219</v>
      </c>
      <c r="F4844">
        <v>21.3</v>
      </c>
      <c r="G4844" t="s">
        <v>216</v>
      </c>
    </row>
    <row r="4845" spans="1:7" x14ac:dyDescent="0.25">
      <c r="A4845" s="1">
        <v>43674</v>
      </c>
      <c r="B4845" t="s">
        <v>256</v>
      </c>
      <c r="C4845" t="s">
        <v>234</v>
      </c>
      <c r="D4845">
        <v>13</v>
      </c>
      <c r="E4845" t="s">
        <v>235</v>
      </c>
      <c r="F4845">
        <v>20.100000000000001</v>
      </c>
    </row>
    <row r="4846" spans="1:7" x14ac:dyDescent="0.25">
      <c r="A4846" s="1">
        <v>43674</v>
      </c>
      <c r="B4846" t="s">
        <v>256</v>
      </c>
      <c r="C4846" t="s">
        <v>234</v>
      </c>
      <c r="D4846">
        <v>13</v>
      </c>
      <c r="E4846" t="s">
        <v>226</v>
      </c>
      <c r="F4846">
        <v>13.4</v>
      </c>
      <c r="G4846" t="s">
        <v>216</v>
      </c>
    </row>
    <row r="4847" spans="1:7" x14ac:dyDescent="0.25">
      <c r="A4847" s="1">
        <v>43674</v>
      </c>
      <c r="B4847" t="s">
        <v>256</v>
      </c>
      <c r="C4847" t="s">
        <v>234</v>
      </c>
      <c r="D4847">
        <v>13</v>
      </c>
      <c r="E4847" t="s">
        <v>226</v>
      </c>
      <c r="F4847">
        <v>8.8000000000000007</v>
      </c>
      <c r="G4847" t="s">
        <v>216</v>
      </c>
    </row>
    <row r="4848" spans="1:7" x14ac:dyDescent="0.25">
      <c r="A4848" s="1">
        <v>43674</v>
      </c>
      <c r="B4848" t="s">
        <v>256</v>
      </c>
      <c r="C4848" t="s">
        <v>234</v>
      </c>
      <c r="D4848">
        <v>13</v>
      </c>
      <c r="E4848" t="s">
        <v>226</v>
      </c>
      <c r="F4848">
        <v>7.3</v>
      </c>
      <c r="G4848" t="s">
        <v>216</v>
      </c>
    </row>
    <row r="4849" spans="1:6" x14ac:dyDescent="0.25">
      <c r="A4849" s="1">
        <v>43674</v>
      </c>
      <c r="B4849" t="s">
        <v>256</v>
      </c>
      <c r="C4849" t="s">
        <v>234</v>
      </c>
      <c r="D4849">
        <v>14</v>
      </c>
      <c r="E4849" t="s">
        <v>218</v>
      </c>
      <c r="F4849">
        <v>8</v>
      </c>
    </row>
    <row r="4850" spans="1:6" x14ac:dyDescent="0.25">
      <c r="A4850" s="1">
        <v>43674</v>
      </c>
      <c r="B4850" t="s">
        <v>256</v>
      </c>
      <c r="C4850" t="s">
        <v>234</v>
      </c>
      <c r="D4850">
        <v>14</v>
      </c>
      <c r="E4850" t="s">
        <v>218</v>
      </c>
      <c r="F4850">
        <v>9.5</v>
      </c>
    </row>
    <row r="4851" spans="1:6" x14ac:dyDescent="0.25">
      <c r="A4851" s="1">
        <v>43674</v>
      </c>
      <c r="B4851" t="s">
        <v>256</v>
      </c>
      <c r="C4851" t="s">
        <v>234</v>
      </c>
      <c r="D4851">
        <v>14</v>
      </c>
      <c r="E4851" t="s">
        <v>218</v>
      </c>
      <c r="F4851">
        <v>8.8000000000000007</v>
      </c>
    </row>
    <row r="4852" spans="1:6" x14ac:dyDescent="0.25">
      <c r="A4852" s="1">
        <v>43674</v>
      </c>
      <c r="B4852" t="s">
        <v>256</v>
      </c>
      <c r="C4852" t="s">
        <v>234</v>
      </c>
      <c r="D4852">
        <v>14</v>
      </c>
      <c r="E4852" t="s">
        <v>218</v>
      </c>
      <c r="F4852">
        <v>8.4</v>
      </c>
    </row>
    <row r="4853" spans="1:6" x14ac:dyDescent="0.25">
      <c r="A4853" s="1">
        <v>43674</v>
      </c>
      <c r="B4853" t="s">
        <v>256</v>
      </c>
      <c r="C4853" t="s">
        <v>234</v>
      </c>
      <c r="D4853">
        <v>14</v>
      </c>
      <c r="E4853" t="s">
        <v>218</v>
      </c>
      <c r="F4853">
        <v>8.6999999999999993</v>
      </c>
    </row>
    <row r="4854" spans="1:6" x14ac:dyDescent="0.25">
      <c r="A4854" s="1">
        <v>43674</v>
      </c>
      <c r="B4854" t="s">
        <v>256</v>
      </c>
      <c r="C4854" t="s">
        <v>234</v>
      </c>
      <c r="D4854">
        <v>14</v>
      </c>
      <c r="E4854" t="s">
        <v>218</v>
      </c>
      <c r="F4854">
        <v>13.8</v>
      </c>
    </row>
    <row r="4855" spans="1:6" x14ac:dyDescent="0.25">
      <c r="A4855" s="1">
        <v>43674</v>
      </c>
      <c r="B4855" t="s">
        <v>256</v>
      </c>
      <c r="C4855" t="s">
        <v>234</v>
      </c>
      <c r="D4855">
        <v>14</v>
      </c>
      <c r="E4855" t="s">
        <v>218</v>
      </c>
      <c r="F4855">
        <v>9</v>
      </c>
    </row>
    <row r="4856" spans="1:6" x14ac:dyDescent="0.25">
      <c r="A4856" s="1">
        <v>43674</v>
      </c>
      <c r="B4856" t="s">
        <v>256</v>
      </c>
      <c r="C4856" t="s">
        <v>234</v>
      </c>
      <c r="D4856">
        <v>14</v>
      </c>
      <c r="E4856" t="s">
        <v>218</v>
      </c>
      <c r="F4856">
        <v>12.4</v>
      </c>
    </row>
    <row r="4857" spans="1:6" x14ac:dyDescent="0.25">
      <c r="A4857" s="1">
        <v>43674</v>
      </c>
      <c r="B4857" t="s">
        <v>256</v>
      </c>
      <c r="C4857" t="s">
        <v>234</v>
      </c>
      <c r="D4857">
        <v>14</v>
      </c>
      <c r="E4857" t="s">
        <v>218</v>
      </c>
      <c r="F4857">
        <v>12.6</v>
      </c>
    </row>
    <row r="4858" spans="1:6" x14ac:dyDescent="0.25">
      <c r="A4858" s="1">
        <v>43674</v>
      </c>
      <c r="B4858" t="s">
        <v>256</v>
      </c>
      <c r="C4858" t="s">
        <v>234</v>
      </c>
      <c r="D4858">
        <v>14</v>
      </c>
      <c r="E4858" t="s">
        <v>218</v>
      </c>
      <c r="F4858">
        <v>10.9</v>
      </c>
    </row>
    <row r="4859" spans="1:6" x14ac:dyDescent="0.25">
      <c r="A4859" s="1">
        <v>43674</v>
      </c>
      <c r="B4859" t="s">
        <v>256</v>
      </c>
      <c r="C4859" t="s">
        <v>234</v>
      </c>
      <c r="D4859">
        <v>14</v>
      </c>
      <c r="E4859" t="s">
        <v>218</v>
      </c>
      <c r="F4859">
        <v>10.7</v>
      </c>
    </row>
    <row r="4860" spans="1:6" x14ac:dyDescent="0.25">
      <c r="A4860" s="1">
        <v>43674</v>
      </c>
      <c r="B4860" t="s">
        <v>256</v>
      </c>
      <c r="C4860" t="s">
        <v>234</v>
      </c>
      <c r="D4860">
        <v>14</v>
      </c>
      <c r="E4860" t="s">
        <v>218</v>
      </c>
      <c r="F4860">
        <v>8.6</v>
      </c>
    </row>
    <row r="4861" spans="1:6" x14ac:dyDescent="0.25">
      <c r="A4861" s="1">
        <v>43674</v>
      </c>
      <c r="B4861" t="s">
        <v>256</v>
      </c>
      <c r="C4861" t="s">
        <v>234</v>
      </c>
      <c r="D4861">
        <v>14</v>
      </c>
      <c r="E4861" t="s">
        <v>218</v>
      </c>
      <c r="F4861">
        <v>8.9</v>
      </c>
    </row>
    <row r="4862" spans="1:6" x14ac:dyDescent="0.25">
      <c r="A4862" s="1">
        <v>43674</v>
      </c>
      <c r="B4862" t="s">
        <v>256</v>
      </c>
      <c r="C4862" t="s">
        <v>234</v>
      </c>
      <c r="D4862">
        <v>14</v>
      </c>
      <c r="E4862" t="s">
        <v>218</v>
      </c>
      <c r="F4862">
        <v>8.9</v>
      </c>
    </row>
    <row r="4863" spans="1:6" x14ac:dyDescent="0.25">
      <c r="A4863" s="1">
        <v>43674</v>
      </c>
      <c r="B4863" t="s">
        <v>256</v>
      </c>
      <c r="C4863" t="s">
        <v>234</v>
      </c>
      <c r="D4863">
        <v>14</v>
      </c>
      <c r="E4863" t="s">
        <v>225</v>
      </c>
      <c r="F4863">
        <v>12.3</v>
      </c>
    </row>
    <row r="4864" spans="1:6" x14ac:dyDescent="0.25">
      <c r="A4864" s="1">
        <v>43674</v>
      </c>
      <c r="B4864" t="s">
        <v>256</v>
      </c>
      <c r="C4864" t="s">
        <v>234</v>
      </c>
      <c r="D4864">
        <v>14</v>
      </c>
      <c r="E4864" t="s">
        <v>225</v>
      </c>
      <c r="F4864">
        <v>10.4</v>
      </c>
    </row>
    <row r="4865" spans="1:8" x14ac:dyDescent="0.25">
      <c r="A4865" s="1">
        <v>43674</v>
      </c>
      <c r="B4865" t="s">
        <v>256</v>
      </c>
      <c r="C4865" t="s">
        <v>234</v>
      </c>
      <c r="D4865">
        <v>14</v>
      </c>
      <c r="E4865" t="s">
        <v>219</v>
      </c>
      <c r="F4865">
        <v>25.3</v>
      </c>
      <c r="G4865" t="s">
        <v>217</v>
      </c>
    </row>
    <row r="4866" spans="1:8" x14ac:dyDescent="0.25">
      <c r="A4866" s="1">
        <v>43674</v>
      </c>
      <c r="B4866" t="s">
        <v>256</v>
      </c>
      <c r="C4866" t="s">
        <v>234</v>
      </c>
      <c r="D4866">
        <v>14</v>
      </c>
      <c r="E4866" t="s">
        <v>219</v>
      </c>
      <c r="F4866">
        <v>25</v>
      </c>
      <c r="G4866" t="s">
        <v>216</v>
      </c>
    </row>
    <row r="4867" spans="1:8" x14ac:dyDescent="0.25">
      <c r="A4867" s="1">
        <v>43674</v>
      </c>
      <c r="B4867" t="s">
        <v>256</v>
      </c>
      <c r="C4867" t="s">
        <v>234</v>
      </c>
      <c r="D4867">
        <v>14</v>
      </c>
      <c r="E4867" t="s">
        <v>219</v>
      </c>
      <c r="F4867">
        <v>21.7</v>
      </c>
      <c r="G4867" t="s">
        <v>216</v>
      </c>
    </row>
    <row r="4868" spans="1:8" x14ac:dyDescent="0.25">
      <c r="A4868" s="1">
        <v>43674</v>
      </c>
      <c r="B4868" t="s">
        <v>256</v>
      </c>
      <c r="C4868" t="s">
        <v>234</v>
      </c>
      <c r="D4868">
        <v>14</v>
      </c>
      <c r="E4868" t="s">
        <v>219</v>
      </c>
      <c r="F4868">
        <v>21.9</v>
      </c>
      <c r="G4868" t="s">
        <v>216</v>
      </c>
    </row>
    <row r="4869" spans="1:8" x14ac:dyDescent="0.25">
      <c r="A4869" s="1">
        <v>43674</v>
      </c>
      <c r="B4869" t="s">
        <v>256</v>
      </c>
      <c r="C4869" t="s">
        <v>234</v>
      </c>
      <c r="D4869">
        <v>14</v>
      </c>
      <c r="E4869" t="s">
        <v>235</v>
      </c>
      <c r="F4869">
        <v>20.399999999999999</v>
      </c>
    </row>
    <row r="4870" spans="1:8" x14ac:dyDescent="0.25">
      <c r="A4870" s="1">
        <v>43674</v>
      </c>
      <c r="B4870" t="s">
        <v>256</v>
      </c>
      <c r="C4870" t="s">
        <v>234</v>
      </c>
      <c r="D4870">
        <v>14</v>
      </c>
      <c r="E4870" t="s">
        <v>226</v>
      </c>
      <c r="F4870">
        <v>18.3</v>
      </c>
      <c r="G4870" t="s">
        <v>217</v>
      </c>
      <c r="H4870">
        <v>2</v>
      </c>
    </row>
    <row r="4871" spans="1:8" x14ac:dyDescent="0.25">
      <c r="A4871" s="1">
        <v>43674</v>
      </c>
      <c r="B4871" t="s">
        <v>256</v>
      </c>
      <c r="C4871" t="s">
        <v>234</v>
      </c>
      <c r="D4871">
        <v>15</v>
      </c>
      <c r="E4871" t="s">
        <v>218</v>
      </c>
      <c r="F4871">
        <v>20.100000000000001</v>
      </c>
      <c r="G4871" t="s">
        <v>216</v>
      </c>
    </row>
    <row r="4872" spans="1:8" x14ac:dyDescent="0.25">
      <c r="A4872" s="1">
        <v>43674</v>
      </c>
      <c r="B4872" t="s">
        <v>256</v>
      </c>
      <c r="C4872" t="s">
        <v>234</v>
      </c>
      <c r="D4872">
        <v>15</v>
      </c>
      <c r="E4872" t="s">
        <v>218</v>
      </c>
      <c r="F4872">
        <v>18.600000000000001</v>
      </c>
      <c r="G4872" t="s">
        <v>217</v>
      </c>
    </row>
    <row r="4873" spans="1:8" x14ac:dyDescent="0.25">
      <c r="A4873" s="1">
        <v>43674</v>
      </c>
      <c r="B4873" t="s">
        <v>256</v>
      </c>
      <c r="C4873" t="s">
        <v>234</v>
      </c>
      <c r="D4873">
        <v>15</v>
      </c>
      <c r="E4873" t="s">
        <v>218</v>
      </c>
      <c r="F4873">
        <v>11.8</v>
      </c>
    </row>
    <row r="4874" spans="1:8" x14ac:dyDescent="0.25">
      <c r="A4874" s="1">
        <v>43674</v>
      </c>
      <c r="B4874" t="s">
        <v>256</v>
      </c>
      <c r="C4874" t="s">
        <v>234</v>
      </c>
      <c r="D4874">
        <v>15</v>
      </c>
      <c r="E4874" t="s">
        <v>218</v>
      </c>
      <c r="F4874">
        <v>10.6</v>
      </c>
    </row>
    <row r="4875" spans="1:8" x14ac:dyDescent="0.25">
      <c r="A4875" s="1">
        <v>43674</v>
      </c>
      <c r="B4875" t="s">
        <v>256</v>
      </c>
      <c r="C4875" t="s">
        <v>234</v>
      </c>
      <c r="D4875">
        <v>15</v>
      </c>
      <c r="E4875" t="s">
        <v>218</v>
      </c>
      <c r="F4875">
        <v>16.7</v>
      </c>
    </row>
    <row r="4876" spans="1:8" x14ac:dyDescent="0.25">
      <c r="A4876" s="1">
        <v>43674</v>
      </c>
      <c r="B4876" t="s">
        <v>256</v>
      </c>
      <c r="C4876" t="s">
        <v>234</v>
      </c>
      <c r="D4876">
        <v>15</v>
      </c>
      <c r="E4876" t="s">
        <v>218</v>
      </c>
      <c r="F4876">
        <v>13.4</v>
      </c>
    </row>
    <row r="4877" spans="1:8" x14ac:dyDescent="0.25">
      <c r="A4877" s="1">
        <v>43674</v>
      </c>
      <c r="B4877" t="s">
        <v>256</v>
      </c>
      <c r="C4877" t="s">
        <v>234</v>
      </c>
      <c r="D4877">
        <v>15</v>
      </c>
      <c r="E4877" t="s">
        <v>218</v>
      </c>
      <c r="F4877">
        <v>7.8</v>
      </c>
    </row>
    <row r="4878" spans="1:8" x14ac:dyDescent="0.25">
      <c r="A4878" s="1">
        <v>43674</v>
      </c>
      <c r="B4878" t="s">
        <v>256</v>
      </c>
      <c r="C4878" t="s">
        <v>234</v>
      </c>
      <c r="D4878">
        <v>15</v>
      </c>
      <c r="E4878" t="s">
        <v>215</v>
      </c>
      <c r="F4878">
        <v>20.5</v>
      </c>
      <c r="G4878" t="s">
        <v>216</v>
      </c>
    </row>
    <row r="4879" spans="1:8" x14ac:dyDescent="0.25">
      <c r="A4879" s="1">
        <v>43674</v>
      </c>
      <c r="B4879" t="s">
        <v>256</v>
      </c>
      <c r="C4879" t="s">
        <v>234</v>
      </c>
      <c r="D4879">
        <v>15</v>
      </c>
      <c r="E4879" t="s">
        <v>215</v>
      </c>
      <c r="F4879">
        <v>13.1</v>
      </c>
      <c r="G4879" t="s">
        <v>217</v>
      </c>
    </row>
    <row r="4880" spans="1:8" x14ac:dyDescent="0.25">
      <c r="A4880" s="1">
        <v>43674</v>
      </c>
      <c r="B4880" t="s">
        <v>256</v>
      </c>
      <c r="C4880" t="s">
        <v>234</v>
      </c>
      <c r="D4880">
        <v>15</v>
      </c>
      <c r="E4880" t="s">
        <v>215</v>
      </c>
      <c r="F4880">
        <v>13.9</v>
      </c>
      <c r="G4880" t="s">
        <v>216</v>
      </c>
    </row>
    <row r="4881" spans="1:7" x14ac:dyDescent="0.25">
      <c r="A4881" s="1">
        <v>43674</v>
      </c>
      <c r="B4881" t="s">
        <v>256</v>
      </c>
      <c r="C4881" t="s">
        <v>234</v>
      </c>
      <c r="D4881">
        <v>15</v>
      </c>
      <c r="E4881" t="s">
        <v>215</v>
      </c>
      <c r="F4881">
        <v>9.6</v>
      </c>
    </row>
    <row r="4882" spans="1:7" x14ac:dyDescent="0.25">
      <c r="A4882" s="1">
        <v>43674</v>
      </c>
      <c r="B4882" t="s">
        <v>256</v>
      </c>
      <c r="C4882" t="s">
        <v>234</v>
      </c>
      <c r="D4882">
        <v>15</v>
      </c>
      <c r="E4882" t="s">
        <v>215</v>
      </c>
      <c r="F4882">
        <v>7.6</v>
      </c>
    </row>
    <row r="4883" spans="1:7" x14ac:dyDescent="0.25">
      <c r="A4883" s="1">
        <v>43674</v>
      </c>
      <c r="B4883" t="s">
        <v>256</v>
      </c>
      <c r="C4883" t="s">
        <v>234</v>
      </c>
      <c r="D4883">
        <v>15</v>
      </c>
      <c r="E4883" t="s">
        <v>215</v>
      </c>
      <c r="F4883">
        <v>9</v>
      </c>
    </row>
    <row r="4884" spans="1:7" x14ac:dyDescent="0.25">
      <c r="A4884" s="1">
        <v>43674</v>
      </c>
      <c r="B4884" t="s">
        <v>256</v>
      </c>
      <c r="C4884" t="s">
        <v>234</v>
      </c>
      <c r="D4884">
        <v>15</v>
      </c>
      <c r="E4884" t="s">
        <v>215</v>
      </c>
      <c r="F4884">
        <v>7.8</v>
      </c>
    </row>
    <row r="4885" spans="1:7" x14ac:dyDescent="0.25">
      <c r="A4885" s="1">
        <v>43674</v>
      </c>
      <c r="B4885" t="s">
        <v>256</v>
      </c>
      <c r="C4885" t="s">
        <v>234</v>
      </c>
      <c r="D4885">
        <v>15</v>
      </c>
      <c r="E4885" t="s">
        <v>215</v>
      </c>
      <c r="F4885">
        <v>12.4</v>
      </c>
      <c r="G4885" t="s">
        <v>217</v>
      </c>
    </row>
    <row r="4886" spans="1:7" x14ac:dyDescent="0.25">
      <c r="A4886" s="1">
        <v>43674</v>
      </c>
      <c r="B4886" t="s">
        <v>256</v>
      </c>
      <c r="C4886" t="s">
        <v>234</v>
      </c>
      <c r="D4886">
        <v>15</v>
      </c>
      <c r="E4886" t="s">
        <v>215</v>
      </c>
      <c r="F4886">
        <v>15.2</v>
      </c>
      <c r="G4886" t="s">
        <v>216</v>
      </c>
    </row>
    <row r="4887" spans="1:7" x14ac:dyDescent="0.25">
      <c r="A4887" s="1">
        <v>43674</v>
      </c>
      <c r="B4887" t="s">
        <v>256</v>
      </c>
      <c r="C4887" t="s">
        <v>234</v>
      </c>
      <c r="D4887">
        <v>15</v>
      </c>
      <c r="E4887" t="s">
        <v>222</v>
      </c>
      <c r="F4887">
        <v>19.899999999999999</v>
      </c>
    </row>
    <row r="4888" spans="1:7" x14ac:dyDescent="0.25">
      <c r="A4888" s="1">
        <v>43674</v>
      </c>
      <c r="B4888" t="s">
        <v>256</v>
      </c>
      <c r="C4888" t="s">
        <v>234</v>
      </c>
      <c r="D4888">
        <v>15</v>
      </c>
      <c r="E4888" t="s">
        <v>221</v>
      </c>
      <c r="F4888">
        <v>49.6</v>
      </c>
    </row>
    <row r="4889" spans="1:7" x14ac:dyDescent="0.25">
      <c r="A4889" s="1">
        <v>43674</v>
      </c>
      <c r="B4889" t="s">
        <v>256</v>
      </c>
      <c r="C4889" t="s">
        <v>234</v>
      </c>
      <c r="D4889">
        <v>15</v>
      </c>
      <c r="E4889" t="s">
        <v>237</v>
      </c>
      <c r="F4889">
        <v>41.3</v>
      </c>
    </row>
    <row r="4890" spans="1:7" x14ac:dyDescent="0.25">
      <c r="A4890" s="1">
        <v>43674</v>
      </c>
      <c r="B4890" t="s">
        <v>256</v>
      </c>
      <c r="C4890" t="s">
        <v>234</v>
      </c>
      <c r="D4890">
        <v>15</v>
      </c>
      <c r="E4890" t="s">
        <v>224</v>
      </c>
      <c r="F4890">
        <v>29.5</v>
      </c>
    </row>
    <row r="4891" spans="1:7" x14ac:dyDescent="0.25">
      <c r="A4891" s="1">
        <v>43674</v>
      </c>
      <c r="B4891" t="s">
        <v>256</v>
      </c>
      <c r="C4891" t="s">
        <v>234</v>
      </c>
      <c r="D4891">
        <v>16</v>
      </c>
      <c r="E4891" t="s">
        <v>218</v>
      </c>
      <c r="F4891">
        <v>21.8</v>
      </c>
      <c r="G4891" t="s">
        <v>216</v>
      </c>
    </row>
    <row r="4892" spans="1:7" x14ac:dyDescent="0.25">
      <c r="A4892" s="1">
        <v>43674</v>
      </c>
      <c r="B4892" t="s">
        <v>256</v>
      </c>
      <c r="C4892" t="s">
        <v>234</v>
      </c>
      <c r="D4892">
        <v>16</v>
      </c>
      <c r="E4892" t="s">
        <v>218</v>
      </c>
      <c r="F4892">
        <v>14.9</v>
      </c>
    </row>
    <row r="4893" spans="1:7" x14ac:dyDescent="0.25">
      <c r="A4893" s="1">
        <v>43674</v>
      </c>
      <c r="B4893" t="s">
        <v>256</v>
      </c>
      <c r="C4893" t="s">
        <v>234</v>
      </c>
      <c r="D4893">
        <v>16</v>
      </c>
      <c r="E4893" t="s">
        <v>218</v>
      </c>
      <c r="F4893">
        <v>21.3</v>
      </c>
      <c r="G4893" t="s">
        <v>217</v>
      </c>
    </row>
    <row r="4894" spans="1:7" x14ac:dyDescent="0.25">
      <c r="A4894" s="1">
        <v>43674</v>
      </c>
      <c r="B4894" t="s">
        <v>256</v>
      </c>
      <c r="C4894" t="s">
        <v>234</v>
      </c>
      <c r="D4894">
        <v>16</v>
      </c>
      <c r="E4894" t="s">
        <v>218</v>
      </c>
      <c r="F4894">
        <v>15</v>
      </c>
    </row>
    <row r="4895" spans="1:7" x14ac:dyDescent="0.25">
      <c r="A4895" s="1">
        <v>43674</v>
      </c>
      <c r="B4895" t="s">
        <v>256</v>
      </c>
      <c r="C4895" t="s">
        <v>234</v>
      </c>
      <c r="D4895">
        <v>16</v>
      </c>
      <c r="E4895" t="s">
        <v>218</v>
      </c>
      <c r="F4895">
        <v>12.6</v>
      </c>
    </row>
    <row r="4896" spans="1:7" x14ac:dyDescent="0.25">
      <c r="A4896" s="1">
        <v>43674</v>
      </c>
      <c r="B4896" t="s">
        <v>256</v>
      </c>
      <c r="C4896" t="s">
        <v>234</v>
      </c>
      <c r="D4896">
        <v>16</v>
      </c>
      <c r="E4896" t="s">
        <v>218</v>
      </c>
      <c r="F4896">
        <v>11.2</v>
      </c>
    </row>
    <row r="4897" spans="1:7" x14ac:dyDescent="0.25">
      <c r="A4897" s="1">
        <v>43674</v>
      </c>
      <c r="B4897" t="s">
        <v>256</v>
      </c>
      <c r="C4897" t="s">
        <v>234</v>
      </c>
      <c r="D4897">
        <v>16</v>
      </c>
      <c r="E4897" t="s">
        <v>218</v>
      </c>
      <c r="F4897">
        <v>10.199999999999999</v>
      </c>
    </row>
    <row r="4898" spans="1:7" x14ac:dyDescent="0.25">
      <c r="A4898" s="1">
        <v>43674</v>
      </c>
      <c r="B4898" t="s">
        <v>256</v>
      </c>
      <c r="C4898" t="s">
        <v>234</v>
      </c>
      <c r="D4898">
        <v>16</v>
      </c>
      <c r="E4898" t="s">
        <v>218</v>
      </c>
      <c r="F4898">
        <v>11.9</v>
      </c>
    </row>
    <row r="4899" spans="1:7" x14ac:dyDescent="0.25">
      <c r="A4899" s="1">
        <v>43674</v>
      </c>
      <c r="B4899" t="s">
        <v>256</v>
      </c>
      <c r="C4899" t="s">
        <v>234</v>
      </c>
      <c r="D4899">
        <v>16</v>
      </c>
      <c r="E4899" t="s">
        <v>215</v>
      </c>
      <c r="F4899">
        <v>8.9</v>
      </c>
    </row>
    <row r="4900" spans="1:7" x14ac:dyDescent="0.25">
      <c r="A4900" s="1">
        <v>43674</v>
      </c>
      <c r="B4900" t="s">
        <v>256</v>
      </c>
      <c r="C4900" t="s">
        <v>234</v>
      </c>
      <c r="D4900">
        <v>16</v>
      </c>
      <c r="E4900" t="s">
        <v>215</v>
      </c>
      <c r="F4900">
        <v>19.5</v>
      </c>
      <c r="G4900" t="s">
        <v>216</v>
      </c>
    </row>
    <row r="4901" spans="1:7" x14ac:dyDescent="0.25">
      <c r="A4901" s="1">
        <v>43674</v>
      </c>
      <c r="B4901" t="s">
        <v>256</v>
      </c>
      <c r="C4901" t="s">
        <v>234</v>
      </c>
      <c r="D4901">
        <v>16</v>
      </c>
      <c r="E4901" t="s">
        <v>215</v>
      </c>
      <c r="F4901">
        <v>18.2</v>
      </c>
      <c r="G4901" t="s">
        <v>216</v>
      </c>
    </row>
    <row r="4902" spans="1:7" x14ac:dyDescent="0.25">
      <c r="A4902" s="1">
        <v>43674</v>
      </c>
      <c r="B4902" t="s">
        <v>256</v>
      </c>
      <c r="C4902" t="s">
        <v>234</v>
      </c>
      <c r="D4902">
        <v>16</v>
      </c>
      <c r="E4902" t="s">
        <v>215</v>
      </c>
      <c r="F4902">
        <v>13.9</v>
      </c>
      <c r="G4902" t="s">
        <v>216</v>
      </c>
    </row>
    <row r="4903" spans="1:7" x14ac:dyDescent="0.25">
      <c r="A4903" s="1">
        <v>43674</v>
      </c>
      <c r="B4903" t="s">
        <v>256</v>
      </c>
      <c r="C4903" t="s">
        <v>234</v>
      </c>
      <c r="D4903">
        <v>16</v>
      </c>
      <c r="E4903" t="s">
        <v>215</v>
      </c>
      <c r="F4903">
        <v>10.9</v>
      </c>
      <c r="G4903" t="s">
        <v>216</v>
      </c>
    </row>
    <row r="4904" spans="1:7" x14ac:dyDescent="0.25">
      <c r="A4904" s="1">
        <v>43674</v>
      </c>
      <c r="B4904" t="s">
        <v>256</v>
      </c>
      <c r="C4904" t="s">
        <v>234</v>
      </c>
      <c r="D4904">
        <v>16</v>
      </c>
      <c r="E4904" t="s">
        <v>215</v>
      </c>
      <c r="F4904">
        <v>12.7</v>
      </c>
      <c r="G4904" t="s">
        <v>217</v>
      </c>
    </row>
    <row r="4905" spans="1:7" x14ac:dyDescent="0.25">
      <c r="A4905" s="1">
        <v>43674</v>
      </c>
      <c r="B4905" t="s">
        <v>256</v>
      </c>
      <c r="C4905" t="s">
        <v>234</v>
      </c>
      <c r="D4905">
        <v>16</v>
      </c>
      <c r="E4905" t="s">
        <v>215</v>
      </c>
      <c r="F4905">
        <v>11.3</v>
      </c>
      <c r="G4905" t="s">
        <v>216</v>
      </c>
    </row>
    <row r="4906" spans="1:7" x14ac:dyDescent="0.25">
      <c r="A4906" s="1">
        <v>43674</v>
      </c>
      <c r="B4906" t="s">
        <v>256</v>
      </c>
      <c r="C4906" t="s">
        <v>234</v>
      </c>
      <c r="D4906">
        <v>16</v>
      </c>
      <c r="E4906" t="s">
        <v>225</v>
      </c>
      <c r="F4906">
        <v>12.5</v>
      </c>
    </row>
    <row r="4907" spans="1:7" x14ac:dyDescent="0.25">
      <c r="A4907" s="1">
        <v>43674</v>
      </c>
      <c r="B4907" t="s">
        <v>256</v>
      </c>
      <c r="C4907" t="s">
        <v>234</v>
      </c>
      <c r="D4907">
        <v>16</v>
      </c>
      <c r="E4907" t="s">
        <v>225</v>
      </c>
      <c r="F4907">
        <v>8.6</v>
      </c>
    </row>
    <row r="4908" spans="1:7" x14ac:dyDescent="0.25">
      <c r="A4908" s="1">
        <v>43674</v>
      </c>
      <c r="B4908" t="s">
        <v>256</v>
      </c>
      <c r="C4908" t="s">
        <v>234</v>
      </c>
      <c r="D4908">
        <v>16</v>
      </c>
      <c r="E4908" t="s">
        <v>220</v>
      </c>
      <c r="F4908">
        <v>11.1</v>
      </c>
    </row>
    <row r="4909" spans="1:7" x14ac:dyDescent="0.25">
      <c r="A4909" s="1">
        <v>43674</v>
      </c>
      <c r="B4909" t="s">
        <v>256</v>
      </c>
      <c r="C4909" t="s">
        <v>234</v>
      </c>
      <c r="D4909">
        <v>16</v>
      </c>
      <c r="E4909" t="s">
        <v>222</v>
      </c>
      <c r="F4909">
        <v>16.7</v>
      </c>
    </row>
    <row r="4910" spans="1:7" x14ac:dyDescent="0.25">
      <c r="A4910" s="1">
        <v>43674</v>
      </c>
      <c r="B4910" t="s">
        <v>256</v>
      </c>
      <c r="C4910" t="s">
        <v>234</v>
      </c>
      <c r="D4910">
        <v>16</v>
      </c>
      <c r="E4910" t="s">
        <v>235</v>
      </c>
      <c r="F4910">
        <v>17.399999999999999</v>
      </c>
    </row>
    <row r="4911" spans="1:7" x14ac:dyDescent="0.25">
      <c r="A4911" s="1">
        <v>43674</v>
      </c>
      <c r="B4911" t="s">
        <v>256</v>
      </c>
      <c r="C4911" t="s">
        <v>234</v>
      </c>
      <c r="D4911">
        <v>16</v>
      </c>
      <c r="E4911" t="s">
        <v>224</v>
      </c>
      <c r="F4911">
        <v>32.9</v>
      </c>
    </row>
    <row r="4912" spans="1:7" x14ac:dyDescent="0.25">
      <c r="A4912" s="1">
        <v>43674</v>
      </c>
      <c r="B4912" t="s">
        <v>256</v>
      </c>
      <c r="C4912" t="s">
        <v>234</v>
      </c>
      <c r="D4912">
        <v>16</v>
      </c>
      <c r="E4912" t="s">
        <v>226</v>
      </c>
      <c r="F4912">
        <v>10</v>
      </c>
      <c r="G4912" t="s">
        <v>216</v>
      </c>
    </row>
    <row r="4913" spans="1:7" x14ac:dyDescent="0.25">
      <c r="A4913" s="1">
        <v>43674</v>
      </c>
      <c r="B4913" t="s">
        <v>256</v>
      </c>
      <c r="C4913" t="s">
        <v>234</v>
      </c>
      <c r="D4913">
        <v>17</v>
      </c>
      <c r="E4913" t="s">
        <v>218</v>
      </c>
      <c r="F4913">
        <v>11.2</v>
      </c>
    </row>
    <row r="4914" spans="1:7" x14ac:dyDescent="0.25">
      <c r="A4914" s="1">
        <v>43674</v>
      </c>
      <c r="B4914" t="s">
        <v>256</v>
      </c>
      <c r="C4914" t="s">
        <v>234</v>
      </c>
      <c r="D4914">
        <v>17</v>
      </c>
      <c r="E4914" t="s">
        <v>218</v>
      </c>
      <c r="F4914">
        <v>10.9</v>
      </c>
    </row>
    <row r="4915" spans="1:7" x14ac:dyDescent="0.25">
      <c r="A4915" s="1">
        <v>43674</v>
      </c>
      <c r="B4915" t="s">
        <v>256</v>
      </c>
      <c r="C4915" t="s">
        <v>234</v>
      </c>
      <c r="D4915">
        <v>17</v>
      </c>
      <c r="E4915" t="s">
        <v>218</v>
      </c>
      <c r="F4915">
        <v>11.9</v>
      </c>
    </row>
    <row r="4916" spans="1:7" x14ac:dyDescent="0.25">
      <c r="A4916" s="1">
        <v>43674</v>
      </c>
      <c r="B4916" t="s">
        <v>256</v>
      </c>
      <c r="C4916" t="s">
        <v>234</v>
      </c>
      <c r="D4916">
        <v>17</v>
      </c>
      <c r="E4916" t="s">
        <v>218</v>
      </c>
      <c r="F4916">
        <v>14.6</v>
      </c>
    </row>
    <row r="4917" spans="1:7" x14ac:dyDescent="0.25">
      <c r="A4917" s="1">
        <v>43674</v>
      </c>
      <c r="B4917" t="s">
        <v>256</v>
      </c>
      <c r="C4917" t="s">
        <v>234</v>
      </c>
      <c r="D4917">
        <v>17</v>
      </c>
      <c r="E4917" t="s">
        <v>218</v>
      </c>
      <c r="F4917">
        <v>8.6</v>
      </c>
    </row>
    <row r="4918" spans="1:7" x14ac:dyDescent="0.25">
      <c r="A4918" s="1">
        <v>43674</v>
      </c>
      <c r="B4918" t="s">
        <v>256</v>
      </c>
      <c r="C4918" t="s">
        <v>234</v>
      </c>
      <c r="D4918">
        <v>17</v>
      </c>
      <c r="E4918" t="s">
        <v>218</v>
      </c>
      <c r="F4918">
        <v>9.6</v>
      </c>
    </row>
    <row r="4919" spans="1:7" x14ac:dyDescent="0.25">
      <c r="A4919" s="1">
        <v>43674</v>
      </c>
      <c r="B4919" t="s">
        <v>256</v>
      </c>
      <c r="C4919" t="s">
        <v>234</v>
      </c>
      <c r="D4919">
        <v>17</v>
      </c>
      <c r="E4919" t="s">
        <v>218</v>
      </c>
      <c r="F4919">
        <v>9.5</v>
      </c>
    </row>
    <row r="4920" spans="1:7" x14ac:dyDescent="0.25">
      <c r="A4920" s="1">
        <v>43674</v>
      </c>
      <c r="B4920" t="s">
        <v>256</v>
      </c>
      <c r="C4920" t="s">
        <v>234</v>
      </c>
      <c r="D4920">
        <v>17</v>
      </c>
      <c r="E4920" t="s">
        <v>215</v>
      </c>
      <c r="F4920">
        <v>15.4</v>
      </c>
      <c r="G4920" t="s">
        <v>216</v>
      </c>
    </row>
    <row r="4921" spans="1:7" x14ac:dyDescent="0.25">
      <c r="A4921" s="1">
        <v>43674</v>
      </c>
      <c r="B4921" t="s">
        <v>256</v>
      </c>
      <c r="C4921" t="s">
        <v>234</v>
      </c>
      <c r="D4921">
        <v>17</v>
      </c>
      <c r="E4921" t="s">
        <v>215</v>
      </c>
      <c r="F4921">
        <v>7.6</v>
      </c>
    </row>
    <row r="4922" spans="1:7" x14ac:dyDescent="0.25">
      <c r="A4922" s="1">
        <v>43674</v>
      </c>
      <c r="B4922" t="s">
        <v>256</v>
      </c>
      <c r="C4922" t="s">
        <v>234</v>
      </c>
      <c r="D4922">
        <v>17</v>
      </c>
      <c r="E4922" t="s">
        <v>215</v>
      </c>
      <c r="F4922">
        <v>12.7</v>
      </c>
      <c r="G4922" t="s">
        <v>216</v>
      </c>
    </row>
    <row r="4923" spans="1:7" x14ac:dyDescent="0.25">
      <c r="A4923" s="1">
        <v>43674</v>
      </c>
      <c r="B4923" t="s">
        <v>256</v>
      </c>
      <c r="C4923" t="s">
        <v>234</v>
      </c>
      <c r="D4923">
        <v>17</v>
      </c>
      <c r="E4923" t="s">
        <v>215</v>
      </c>
      <c r="F4923">
        <v>16</v>
      </c>
      <c r="G4923" t="s">
        <v>216</v>
      </c>
    </row>
    <row r="4924" spans="1:7" x14ac:dyDescent="0.25">
      <c r="A4924" s="1">
        <v>43674</v>
      </c>
      <c r="B4924" t="s">
        <v>256</v>
      </c>
      <c r="C4924" t="s">
        <v>234</v>
      </c>
      <c r="D4924">
        <v>17</v>
      </c>
      <c r="E4924" t="s">
        <v>215</v>
      </c>
      <c r="F4924">
        <v>11.4</v>
      </c>
      <c r="G4924" t="s">
        <v>217</v>
      </c>
    </row>
    <row r="4925" spans="1:7" x14ac:dyDescent="0.25">
      <c r="A4925" s="1">
        <v>43674</v>
      </c>
      <c r="B4925" t="s">
        <v>256</v>
      </c>
      <c r="C4925" t="s">
        <v>234</v>
      </c>
      <c r="D4925">
        <v>17</v>
      </c>
      <c r="E4925" t="s">
        <v>215</v>
      </c>
      <c r="F4925">
        <v>6.9</v>
      </c>
    </row>
    <row r="4926" spans="1:7" x14ac:dyDescent="0.25">
      <c r="A4926" s="1">
        <v>43674</v>
      </c>
      <c r="B4926" t="s">
        <v>256</v>
      </c>
      <c r="C4926" t="s">
        <v>234</v>
      </c>
      <c r="D4926">
        <v>17</v>
      </c>
      <c r="E4926" t="s">
        <v>215</v>
      </c>
      <c r="F4926">
        <v>10.7</v>
      </c>
      <c r="G4926" t="s">
        <v>217</v>
      </c>
    </row>
    <row r="4927" spans="1:7" x14ac:dyDescent="0.25">
      <c r="A4927" s="1">
        <v>43674</v>
      </c>
      <c r="B4927" t="s">
        <v>256</v>
      </c>
      <c r="C4927" t="s">
        <v>234</v>
      </c>
      <c r="D4927">
        <v>17</v>
      </c>
      <c r="E4927" t="s">
        <v>215</v>
      </c>
      <c r="F4927">
        <v>8.9</v>
      </c>
    </row>
    <row r="4928" spans="1:7" x14ac:dyDescent="0.25">
      <c r="A4928" s="1">
        <v>43674</v>
      </c>
      <c r="B4928" t="s">
        <v>256</v>
      </c>
      <c r="C4928" t="s">
        <v>234</v>
      </c>
      <c r="D4928">
        <v>17</v>
      </c>
      <c r="E4928" t="s">
        <v>215</v>
      </c>
      <c r="F4928">
        <v>8.9</v>
      </c>
    </row>
    <row r="4929" spans="1:7" x14ac:dyDescent="0.25">
      <c r="A4929" s="1">
        <v>43674</v>
      </c>
      <c r="B4929" t="s">
        <v>256</v>
      </c>
      <c r="C4929" t="s">
        <v>234</v>
      </c>
      <c r="D4929">
        <v>17</v>
      </c>
      <c r="E4929" t="s">
        <v>225</v>
      </c>
      <c r="F4929">
        <v>13.2</v>
      </c>
    </row>
    <row r="4930" spans="1:7" x14ac:dyDescent="0.25">
      <c r="A4930" s="1">
        <v>43674</v>
      </c>
      <c r="B4930" t="s">
        <v>256</v>
      </c>
      <c r="C4930" t="s">
        <v>234</v>
      </c>
      <c r="D4930">
        <v>17</v>
      </c>
      <c r="E4930" t="s">
        <v>225</v>
      </c>
      <c r="F4930">
        <v>10.7</v>
      </c>
    </row>
    <row r="4931" spans="1:7" x14ac:dyDescent="0.25">
      <c r="A4931" s="1">
        <v>43674</v>
      </c>
      <c r="B4931" t="s">
        <v>256</v>
      </c>
      <c r="C4931" t="s">
        <v>234</v>
      </c>
      <c r="D4931">
        <v>17</v>
      </c>
      <c r="E4931" t="s">
        <v>220</v>
      </c>
      <c r="F4931">
        <v>13.1</v>
      </c>
    </row>
    <row r="4932" spans="1:7" x14ac:dyDescent="0.25">
      <c r="A4932" s="1">
        <v>43674</v>
      </c>
      <c r="B4932" t="s">
        <v>256</v>
      </c>
      <c r="C4932" t="s">
        <v>234</v>
      </c>
      <c r="D4932">
        <v>17</v>
      </c>
      <c r="E4932" t="s">
        <v>220</v>
      </c>
      <c r="F4932">
        <v>40.700000000000003</v>
      </c>
      <c r="G4932" t="s">
        <v>216</v>
      </c>
    </row>
    <row r="4933" spans="1:7" x14ac:dyDescent="0.25">
      <c r="A4933" s="1">
        <v>43674</v>
      </c>
      <c r="B4933" t="s">
        <v>256</v>
      </c>
      <c r="C4933" t="s">
        <v>234</v>
      </c>
      <c r="D4933">
        <v>17</v>
      </c>
      <c r="E4933" t="s">
        <v>222</v>
      </c>
      <c r="F4933">
        <v>20.5</v>
      </c>
    </row>
    <row r="4934" spans="1:7" x14ac:dyDescent="0.25">
      <c r="A4934" s="1">
        <v>43674</v>
      </c>
      <c r="B4934" t="s">
        <v>256</v>
      </c>
      <c r="C4934" t="s">
        <v>234</v>
      </c>
      <c r="D4934">
        <v>17</v>
      </c>
      <c r="E4934" t="s">
        <v>222</v>
      </c>
      <c r="F4934">
        <v>18.2</v>
      </c>
    </row>
    <row r="4935" spans="1:7" x14ac:dyDescent="0.25">
      <c r="A4935" s="1">
        <v>43674</v>
      </c>
      <c r="B4935" t="s">
        <v>256</v>
      </c>
      <c r="C4935" t="s">
        <v>234</v>
      </c>
      <c r="D4935">
        <v>17</v>
      </c>
      <c r="E4935" t="s">
        <v>222</v>
      </c>
      <c r="F4935">
        <v>17.7</v>
      </c>
    </row>
    <row r="4936" spans="1:7" x14ac:dyDescent="0.25">
      <c r="A4936" s="1">
        <v>43674</v>
      </c>
      <c r="B4936" t="s">
        <v>256</v>
      </c>
      <c r="C4936" t="s">
        <v>234</v>
      </c>
      <c r="D4936">
        <v>17</v>
      </c>
      <c r="E4936" t="s">
        <v>235</v>
      </c>
      <c r="F4936">
        <v>17</v>
      </c>
    </row>
    <row r="4937" spans="1:7" x14ac:dyDescent="0.25">
      <c r="A4937" s="1">
        <v>43674</v>
      </c>
      <c r="B4937" t="s">
        <v>256</v>
      </c>
      <c r="C4937" t="s">
        <v>234</v>
      </c>
      <c r="D4937">
        <v>18</v>
      </c>
      <c r="E4937" t="s">
        <v>218</v>
      </c>
      <c r="F4937">
        <v>12.8</v>
      </c>
    </row>
    <row r="4938" spans="1:7" x14ac:dyDescent="0.25">
      <c r="A4938" s="1">
        <v>43674</v>
      </c>
      <c r="B4938" t="s">
        <v>256</v>
      </c>
      <c r="C4938" t="s">
        <v>234</v>
      </c>
      <c r="D4938">
        <v>18</v>
      </c>
      <c r="E4938" t="s">
        <v>218</v>
      </c>
      <c r="F4938">
        <v>25.7</v>
      </c>
      <c r="G4938" t="s">
        <v>216</v>
      </c>
    </row>
    <row r="4939" spans="1:7" x14ac:dyDescent="0.25">
      <c r="A4939" s="1">
        <v>43674</v>
      </c>
      <c r="B4939" t="s">
        <v>256</v>
      </c>
      <c r="C4939" t="s">
        <v>234</v>
      </c>
      <c r="D4939">
        <v>18</v>
      </c>
      <c r="E4939" t="s">
        <v>218</v>
      </c>
      <c r="F4939">
        <v>12</v>
      </c>
    </row>
    <row r="4940" spans="1:7" x14ac:dyDescent="0.25">
      <c r="A4940" s="1">
        <v>43674</v>
      </c>
      <c r="B4940" t="s">
        <v>256</v>
      </c>
      <c r="C4940" t="s">
        <v>234</v>
      </c>
      <c r="D4940">
        <v>18</v>
      </c>
      <c r="E4940" t="s">
        <v>218</v>
      </c>
      <c r="F4940">
        <v>11.7</v>
      </c>
    </row>
    <row r="4941" spans="1:7" x14ac:dyDescent="0.25">
      <c r="A4941" s="1">
        <v>43674</v>
      </c>
      <c r="B4941" t="s">
        <v>256</v>
      </c>
      <c r="C4941" t="s">
        <v>234</v>
      </c>
      <c r="D4941">
        <v>18</v>
      </c>
      <c r="E4941" t="s">
        <v>218</v>
      </c>
      <c r="F4941">
        <v>12.1</v>
      </c>
    </row>
    <row r="4942" spans="1:7" x14ac:dyDescent="0.25">
      <c r="A4942" s="1">
        <v>43674</v>
      </c>
      <c r="B4942" t="s">
        <v>256</v>
      </c>
      <c r="C4942" t="s">
        <v>234</v>
      </c>
      <c r="D4942">
        <v>18</v>
      </c>
      <c r="E4942" t="s">
        <v>233</v>
      </c>
      <c r="F4942">
        <v>7.8</v>
      </c>
    </row>
    <row r="4943" spans="1:7" x14ac:dyDescent="0.25">
      <c r="A4943" s="1">
        <v>43674</v>
      </c>
      <c r="B4943" t="s">
        <v>256</v>
      </c>
      <c r="C4943" t="s">
        <v>234</v>
      </c>
      <c r="D4943">
        <v>18</v>
      </c>
      <c r="E4943" t="s">
        <v>221</v>
      </c>
      <c r="F4943">
        <v>12</v>
      </c>
    </row>
    <row r="4944" spans="1:7" x14ac:dyDescent="0.25">
      <c r="A4944" s="1">
        <v>43674</v>
      </c>
      <c r="B4944" t="s">
        <v>256</v>
      </c>
      <c r="C4944" t="s">
        <v>234</v>
      </c>
      <c r="D4944">
        <v>18</v>
      </c>
      <c r="E4944" t="s">
        <v>215</v>
      </c>
      <c r="F4944">
        <v>14.1</v>
      </c>
      <c r="G4944" t="s">
        <v>216</v>
      </c>
    </row>
    <row r="4945" spans="1:7" x14ac:dyDescent="0.25">
      <c r="A4945" s="1">
        <v>43674</v>
      </c>
      <c r="B4945" t="s">
        <v>256</v>
      </c>
      <c r="C4945" t="s">
        <v>234</v>
      </c>
      <c r="D4945">
        <v>18</v>
      </c>
      <c r="E4945" t="s">
        <v>215</v>
      </c>
      <c r="F4945">
        <v>9.8000000000000007</v>
      </c>
    </row>
    <row r="4946" spans="1:7" x14ac:dyDescent="0.25">
      <c r="A4946" s="1">
        <v>43674</v>
      </c>
      <c r="B4946" t="s">
        <v>256</v>
      </c>
      <c r="C4946" t="s">
        <v>234</v>
      </c>
      <c r="D4946">
        <v>18</v>
      </c>
      <c r="E4946" t="s">
        <v>215</v>
      </c>
      <c r="F4946">
        <v>9.6999999999999993</v>
      </c>
    </row>
    <row r="4947" spans="1:7" x14ac:dyDescent="0.25">
      <c r="A4947" s="1">
        <v>43674</v>
      </c>
      <c r="B4947" t="s">
        <v>256</v>
      </c>
      <c r="C4947" t="s">
        <v>234</v>
      </c>
      <c r="D4947">
        <v>18</v>
      </c>
      <c r="E4947" t="s">
        <v>215</v>
      </c>
      <c r="F4947">
        <v>8.5</v>
      </c>
    </row>
    <row r="4948" spans="1:7" x14ac:dyDescent="0.25">
      <c r="A4948" s="1">
        <v>43674</v>
      </c>
      <c r="B4948" t="s">
        <v>256</v>
      </c>
      <c r="C4948" t="s">
        <v>234</v>
      </c>
      <c r="D4948">
        <v>18</v>
      </c>
      <c r="E4948" t="s">
        <v>215</v>
      </c>
      <c r="F4948">
        <v>7.4</v>
      </c>
    </row>
    <row r="4949" spans="1:7" x14ac:dyDescent="0.25">
      <c r="A4949" s="1">
        <v>43674</v>
      </c>
      <c r="B4949" t="s">
        <v>256</v>
      </c>
      <c r="C4949" t="s">
        <v>234</v>
      </c>
      <c r="D4949">
        <v>18</v>
      </c>
      <c r="E4949" t="s">
        <v>215</v>
      </c>
      <c r="F4949">
        <v>10.199999999999999</v>
      </c>
      <c r="G4949" t="s">
        <v>216</v>
      </c>
    </row>
    <row r="4950" spans="1:7" x14ac:dyDescent="0.25">
      <c r="A4950" s="1">
        <v>43674</v>
      </c>
      <c r="B4950" t="s">
        <v>256</v>
      </c>
      <c r="C4950" t="s">
        <v>234</v>
      </c>
      <c r="D4950">
        <v>18</v>
      </c>
      <c r="E4950" t="s">
        <v>225</v>
      </c>
      <c r="F4950">
        <v>11.5</v>
      </c>
    </row>
    <row r="4951" spans="1:7" x14ac:dyDescent="0.25">
      <c r="A4951" s="1">
        <v>43674</v>
      </c>
      <c r="B4951" t="s">
        <v>256</v>
      </c>
      <c r="C4951" t="s">
        <v>234</v>
      </c>
      <c r="D4951">
        <v>18</v>
      </c>
      <c r="E4951" t="s">
        <v>220</v>
      </c>
      <c r="F4951">
        <v>10.3</v>
      </c>
    </row>
    <row r="4952" spans="1:7" x14ac:dyDescent="0.25">
      <c r="A4952" s="1">
        <v>43674</v>
      </c>
      <c r="B4952" t="s">
        <v>256</v>
      </c>
      <c r="C4952" t="s">
        <v>234</v>
      </c>
      <c r="D4952">
        <v>18</v>
      </c>
      <c r="E4952" t="s">
        <v>219</v>
      </c>
      <c r="F4952">
        <v>24.1</v>
      </c>
      <c r="G4952" t="s">
        <v>216</v>
      </c>
    </row>
    <row r="4953" spans="1:7" x14ac:dyDescent="0.25">
      <c r="A4953" s="1">
        <v>43674</v>
      </c>
      <c r="B4953" t="s">
        <v>256</v>
      </c>
      <c r="C4953" t="s">
        <v>234</v>
      </c>
      <c r="D4953">
        <v>18</v>
      </c>
      <c r="E4953" t="s">
        <v>219</v>
      </c>
      <c r="F4953">
        <v>21.8</v>
      </c>
      <c r="G4953" t="s">
        <v>216</v>
      </c>
    </row>
    <row r="4954" spans="1:7" x14ac:dyDescent="0.25">
      <c r="A4954" s="1">
        <v>43674</v>
      </c>
      <c r="B4954" t="s">
        <v>256</v>
      </c>
      <c r="C4954" t="s">
        <v>234</v>
      </c>
      <c r="D4954">
        <v>18</v>
      </c>
      <c r="E4954" t="s">
        <v>222</v>
      </c>
      <c r="F4954">
        <v>19</v>
      </c>
    </row>
    <row r="4955" spans="1:7" x14ac:dyDescent="0.25">
      <c r="A4955" s="1">
        <v>43674</v>
      </c>
      <c r="B4955" t="s">
        <v>256</v>
      </c>
      <c r="C4955" t="s">
        <v>234</v>
      </c>
      <c r="D4955">
        <v>18</v>
      </c>
      <c r="E4955" t="s">
        <v>222</v>
      </c>
      <c r="F4955">
        <v>19.2</v>
      </c>
    </row>
    <row r="4956" spans="1:7" x14ac:dyDescent="0.25">
      <c r="A4956" s="1">
        <v>43674</v>
      </c>
      <c r="B4956" t="s">
        <v>256</v>
      </c>
      <c r="C4956" t="s">
        <v>234</v>
      </c>
      <c r="D4956">
        <v>18</v>
      </c>
      <c r="E4956" t="s">
        <v>235</v>
      </c>
      <c r="F4956">
        <v>25.1</v>
      </c>
    </row>
    <row r="4957" spans="1:7" x14ac:dyDescent="0.25">
      <c r="A4957" s="1">
        <v>43674</v>
      </c>
      <c r="B4957" t="s">
        <v>256</v>
      </c>
      <c r="C4957" t="s">
        <v>234</v>
      </c>
      <c r="D4957">
        <v>18</v>
      </c>
      <c r="E4957" t="s">
        <v>235</v>
      </c>
      <c r="F4957">
        <v>14.5</v>
      </c>
    </row>
    <row r="4958" spans="1:7" x14ac:dyDescent="0.25">
      <c r="A4958" s="1">
        <v>43674</v>
      </c>
      <c r="B4958" t="s">
        <v>256</v>
      </c>
      <c r="C4958" t="s">
        <v>234</v>
      </c>
      <c r="D4958">
        <v>18</v>
      </c>
      <c r="E4958" t="s">
        <v>254</v>
      </c>
      <c r="F4958">
        <v>46.6</v>
      </c>
    </row>
    <row r="4959" spans="1:7" x14ac:dyDescent="0.25">
      <c r="A4959" s="1">
        <v>43674</v>
      </c>
      <c r="B4959" t="s">
        <v>256</v>
      </c>
      <c r="C4959" t="s">
        <v>234</v>
      </c>
      <c r="D4959">
        <v>18</v>
      </c>
      <c r="E4959" t="s">
        <v>226</v>
      </c>
      <c r="F4959">
        <v>8</v>
      </c>
      <c r="G4959" t="s">
        <v>216</v>
      </c>
    </row>
    <row r="4960" spans="1:7" x14ac:dyDescent="0.25">
      <c r="A4960" s="1">
        <v>43674</v>
      </c>
      <c r="B4960" t="s">
        <v>256</v>
      </c>
      <c r="C4960" t="s">
        <v>234</v>
      </c>
      <c r="D4960">
        <v>19</v>
      </c>
      <c r="E4960" t="s">
        <v>218</v>
      </c>
      <c r="F4960">
        <v>17.2</v>
      </c>
      <c r="G4960" t="s">
        <v>216</v>
      </c>
    </row>
    <row r="4961" spans="1:7" x14ac:dyDescent="0.25">
      <c r="A4961" s="1">
        <v>43674</v>
      </c>
      <c r="B4961" t="s">
        <v>256</v>
      </c>
      <c r="C4961" t="s">
        <v>234</v>
      </c>
      <c r="D4961">
        <v>19</v>
      </c>
      <c r="E4961" t="s">
        <v>218</v>
      </c>
      <c r="F4961">
        <v>19.399999999999999</v>
      </c>
      <c r="G4961" t="s">
        <v>217</v>
      </c>
    </row>
    <row r="4962" spans="1:7" x14ac:dyDescent="0.25">
      <c r="A4962" s="1">
        <v>43674</v>
      </c>
      <c r="B4962" t="s">
        <v>256</v>
      </c>
      <c r="C4962" t="s">
        <v>234</v>
      </c>
      <c r="D4962">
        <v>19</v>
      </c>
      <c r="E4962" t="s">
        <v>218</v>
      </c>
      <c r="F4962">
        <v>13.9</v>
      </c>
    </row>
    <row r="4963" spans="1:7" x14ac:dyDescent="0.25">
      <c r="A4963" s="1">
        <v>43674</v>
      </c>
      <c r="B4963" t="s">
        <v>256</v>
      </c>
      <c r="C4963" t="s">
        <v>234</v>
      </c>
      <c r="D4963">
        <v>19</v>
      </c>
      <c r="E4963" t="s">
        <v>218</v>
      </c>
      <c r="F4963">
        <v>14.5</v>
      </c>
    </row>
    <row r="4964" spans="1:7" x14ac:dyDescent="0.25">
      <c r="A4964" s="1">
        <v>43674</v>
      </c>
      <c r="B4964" t="s">
        <v>256</v>
      </c>
      <c r="C4964" t="s">
        <v>234</v>
      </c>
      <c r="D4964">
        <v>19</v>
      </c>
      <c r="E4964" t="s">
        <v>218</v>
      </c>
      <c r="F4964">
        <v>15</v>
      </c>
    </row>
    <row r="4965" spans="1:7" x14ac:dyDescent="0.25">
      <c r="A4965" s="1">
        <v>43674</v>
      </c>
      <c r="B4965" t="s">
        <v>256</v>
      </c>
      <c r="C4965" t="s">
        <v>234</v>
      </c>
      <c r="D4965">
        <v>19</v>
      </c>
      <c r="E4965" t="s">
        <v>218</v>
      </c>
      <c r="F4965">
        <v>20.5</v>
      </c>
      <c r="G4965" t="s">
        <v>216</v>
      </c>
    </row>
    <row r="4966" spans="1:7" x14ac:dyDescent="0.25">
      <c r="A4966" s="1">
        <v>43674</v>
      </c>
      <c r="B4966" t="s">
        <v>256</v>
      </c>
      <c r="C4966" t="s">
        <v>234</v>
      </c>
      <c r="D4966">
        <v>19</v>
      </c>
      <c r="E4966" t="s">
        <v>215</v>
      </c>
      <c r="F4966">
        <v>9.1999999999999993</v>
      </c>
    </row>
    <row r="4967" spans="1:7" x14ac:dyDescent="0.25">
      <c r="A4967" s="1">
        <v>43674</v>
      </c>
      <c r="B4967" t="s">
        <v>256</v>
      </c>
      <c r="C4967" t="s">
        <v>234</v>
      </c>
      <c r="D4967">
        <v>19</v>
      </c>
      <c r="E4967" t="s">
        <v>215</v>
      </c>
      <c r="F4967">
        <v>11.9</v>
      </c>
      <c r="G4967" t="s">
        <v>216</v>
      </c>
    </row>
    <row r="4968" spans="1:7" x14ac:dyDescent="0.25">
      <c r="A4968" s="1">
        <v>43674</v>
      </c>
      <c r="B4968" t="s">
        <v>256</v>
      </c>
      <c r="C4968" t="s">
        <v>234</v>
      </c>
      <c r="D4968">
        <v>19</v>
      </c>
      <c r="E4968" t="s">
        <v>215</v>
      </c>
      <c r="F4968">
        <v>11.4</v>
      </c>
      <c r="G4968" t="s">
        <v>216</v>
      </c>
    </row>
    <row r="4969" spans="1:7" x14ac:dyDescent="0.25">
      <c r="A4969" s="1">
        <v>43674</v>
      </c>
      <c r="B4969" t="s">
        <v>256</v>
      </c>
      <c r="C4969" t="s">
        <v>234</v>
      </c>
      <c r="D4969">
        <v>20</v>
      </c>
      <c r="E4969" t="s">
        <v>218</v>
      </c>
      <c r="F4969">
        <v>13.9</v>
      </c>
    </row>
    <row r="4970" spans="1:7" x14ac:dyDescent="0.25">
      <c r="A4970" s="1">
        <v>43674</v>
      </c>
      <c r="B4970" t="s">
        <v>256</v>
      </c>
      <c r="C4970" t="s">
        <v>234</v>
      </c>
      <c r="D4970">
        <v>20</v>
      </c>
      <c r="E4970" t="s">
        <v>218</v>
      </c>
      <c r="F4970">
        <v>21.1</v>
      </c>
      <c r="G4970" t="s">
        <v>216</v>
      </c>
    </row>
    <row r="4971" spans="1:7" x14ac:dyDescent="0.25">
      <c r="A4971" s="1">
        <v>43674</v>
      </c>
      <c r="B4971" t="s">
        <v>256</v>
      </c>
      <c r="C4971" t="s">
        <v>234</v>
      </c>
      <c r="D4971">
        <v>20</v>
      </c>
      <c r="E4971" t="s">
        <v>218</v>
      </c>
      <c r="F4971">
        <v>15.3</v>
      </c>
    </row>
    <row r="4972" spans="1:7" x14ac:dyDescent="0.25">
      <c r="A4972" s="1">
        <v>43674</v>
      </c>
      <c r="B4972" t="s">
        <v>256</v>
      </c>
      <c r="C4972" t="s">
        <v>234</v>
      </c>
      <c r="D4972">
        <v>20</v>
      </c>
      <c r="E4972" t="s">
        <v>218</v>
      </c>
      <c r="F4972">
        <v>11</v>
      </c>
    </row>
    <row r="4973" spans="1:7" x14ac:dyDescent="0.25">
      <c r="A4973" s="1">
        <v>43674</v>
      </c>
      <c r="B4973" t="s">
        <v>256</v>
      </c>
      <c r="C4973" t="s">
        <v>234</v>
      </c>
      <c r="D4973">
        <v>20</v>
      </c>
      <c r="E4973" t="s">
        <v>218</v>
      </c>
      <c r="F4973">
        <v>11.9</v>
      </c>
    </row>
    <row r="4974" spans="1:7" x14ac:dyDescent="0.25">
      <c r="A4974" s="1">
        <v>43674</v>
      </c>
      <c r="B4974" t="s">
        <v>256</v>
      </c>
      <c r="C4974" t="s">
        <v>234</v>
      </c>
      <c r="D4974">
        <v>20</v>
      </c>
      <c r="E4974" t="s">
        <v>215</v>
      </c>
      <c r="F4974">
        <v>19.7</v>
      </c>
      <c r="G4974" t="s">
        <v>216</v>
      </c>
    </row>
    <row r="4975" spans="1:7" x14ac:dyDescent="0.25">
      <c r="A4975" s="1">
        <v>43674</v>
      </c>
      <c r="B4975" t="s">
        <v>256</v>
      </c>
      <c r="C4975" t="s">
        <v>234</v>
      </c>
      <c r="D4975">
        <v>20</v>
      </c>
      <c r="E4975" t="s">
        <v>215</v>
      </c>
      <c r="F4975">
        <v>11.1</v>
      </c>
      <c r="G4975" t="s">
        <v>217</v>
      </c>
    </row>
    <row r="4976" spans="1:7" x14ac:dyDescent="0.25">
      <c r="A4976" s="1">
        <v>43674</v>
      </c>
      <c r="B4976" t="s">
        <v>256</v>
      </c>
      <c r="C4976" t="s">
        <v>234</v>
      </c>
      <c r="D4976">
        <v>20</v>
      </c>
      <c r="E4976" t="s">
        <v>215</v>
      </c>
      <c r="F4976">
        <v>14.7</v>
      </c>
      <c r="G4976" t="s">
        <v>216</v>
      </c>
    </row>
    <row r="4977" spans="1:7" x14ac:dyDescent="0.25">
      <c r="A4977" s="1">
        <v>43674</v>
      </c>
      <c r="B4977" t="s">
        <v>256</v>
      </c>
      <c r="C4977" t="s">
        <v>234</v>
      </c>
      <c r="D4977">
        <v>20</v>
      </c>
      <c r="E4977" t="s">
        <v>221</v>
      </c>
      <c r="F4977">
        <v>17.899999999999999</v>
      </c>
    </row>
    <row r="4978" spans="1:7" x14ac:dyDescent="0.25">
      <c r="A4978" s="1">
        <v>43674</v>
      </c>
      <c r="B4978" t="s">
        <v>256</v>
      </c>
      <c r="C4978" t="s">
        <v>234</v>
      </c>
      <c r="D4978">
        <v>20</v>
      </c>
      <c r="E4978" t="s">
        <v>222</v>
      </c>
      <c r="F4978">
        <v>21.2</v>
      </c>
    </row>
    <row r="4979" spans="1:7" x14ac:dyDescent="0.25">
      <c r="A4979" s="1">
        <v>43674</v>
      </c>
      <c r="B4979" t="s">
        <v>256</v>
      </c>
      <c r="C4979" t="s">
        <v>234</v>
      </c>
      <c r="D4979">
        <v>20</v>
      </c>
      <c r="E4979" t="s">
        <v>235</v>
      </c>
      <c r="F4979">
        <v>17.100000000000001</v>
      </c>
    </row>
    <row r="4980" spans="1:7" x14ac:dyDescent="0.25">
      <c r="A4980" s="1">
        <v>43674</v>
      </c>
      <c r="B4980" t="s">
        <v>256</v>
      </c>
      <c r="C4980" t="s">
        <v>234</v>
      </c>
      <c r="D4980">
        <v>20</v>
      </c>
      <c r="E4980" t="s">
        <v>235</v>
      </c>
      <c r="F4980">
        <v>17.7</v>
      </c>
    </row>
    <row r="4981" spans="1:7" x14ac:dyDescent="0.25">
      <c r="A4981" s="1">
        <v>43674</v>
      </c>
      <c r="B4981" t="s">
        <v>256</v>
      </c>
      <c r="C4981" t="s">
        <v>234</v>
      </c>
      <c r="D4981">
        <v>21</v>
      </c>
      <c r="E4981" t="s">
        <v>218</v>
      </c>
      <c r="F4981">
        <v>24.1</v>
      </c>
      <c r="G4981" t="s">
        <v>216</v>
      </c>
    </row>
    <row r="4982" spans="1:7" x14ac:dyDescent="0.25">
      <c r="A4982" s="1">
        <v>43674</v>
      </c>
      <c r="B4982" t="s">
        <v>256</v>
      </c>
      <c r="C4982" t="s">
        <v>234</v>
      </c>
      <c r="D4982">
        <v>21</v>
      </c>
      <c r="E4982" t="s">
        <v>218</v>
      </c>
      <c r="F4982">
        <v>24.9</v>
      </c>
      <c r="G4982" t="s">
        <v>216</v>
      </c>
    </row>
    <row r="4983" spans="1:7" x14ac:dyDescent="0.25">
      <c r="A4983" s="1">
        <v>43674</v>
      </c>
      <c r="B4983" t="s">
        <v>256</v>
      </c>
      <c r="C4983" t="s">
        <v>234</v>
      </c>
      <c r="D4983">
        <v>21</v>
      </c>
      <c r="E4983" t="s">
        <v>218</v>
      </c>
      <c r="F4983">
        <v>8.3000000000000007</v>
      </c>
    </row>
    <row r="4984" spans="1:7" x14ac:dyDescent="0.25">
      <c r="A4984" s="1">
        <v>43674</v>
      </c>
      <c r="B4984" t="s">
        <v>256</v>
      </c>
      <c r="C4984" t="s">
        <v>234</v>
      </c>
      <c r="D4984">
        <v>21</v>
      </c>
      <c r="E4984" t="s">
        <v>218</v>
      </c>
      <c r="F4984">
        <v>7.8</v>
      </c>
    </row>
    <row r="4985" spans="1:7" x14ac:dyDescent="0.25">
      <c r="A4985" s="1">
        <v>43674</v>
      </c>
      <c r="B4985" t="s">
        <v>256</v>
      </c>
      <c r="C4985" t="s">
        <v>234</v>
      </c>
      <c r="D4985">
        <v>21</v>
      </c>
      <c r="E4985" t="s">
        <v>218</v>
      </c>
      <c r="F4985">
        <v>7.6</v>
      </c>
    </row>
    <row r="4986" spans="1:7" x14ac:dyDescent="0.25">
      <c r="A4986" s="1">
        <v>43674</v>
      </c>
      <c r="B4986" t="s">
        <v>256</v>
      </c>
      <c r="C4986" t="s">
        <v>234</v>
      </c>
      <c r="D4986">
        <v>21</v>
      </c>
      <c r="E4986" t="s">
        <v>218</v>
      </c>
      <c r="F4986">
        <v>7.7</v>
      </c>
    </row>
    <row r="4987" spans="1:7" x14ac:dyDescent="0.25">
      <c r="A4987" s="1">
        <v>43674</v>
      </c>
      <c r="B4987" t="s">
        <v>256</v>
      </c>
      <c r="C4987" t="s">
        <v>234</v>
      </c>
      <c r="D4987">
        <v>21</v>
      </c>
      <c r="E4987" t="s">
        <v>218</v>
      </c>
      <c r="F4987">
        <v>16.399999999999999</v>
      </c>
    </row>
    <row r="4988" spans="1:7" x14ac:dyDescent="0.25">
      <c r="A4988" s="1">
        <v>43674</v>
      </c>
      <c r="B4988" t="s">
        <v>256</v>
      </c>
      <c r="C4988" t="s">
        <v>234</v>
      </c>
      <c r="D4988">
        <v>21</v>
      </c>
      <c r="E4988" t="s">
        <v>218</v>
      </c>
      <c r="F4988">
        <v>11.6</v>
      </c>
    </row>
    <row r="4989" spans="1:7" x14ac:dyDescent="0.25">
      <c r="A4989" s="1">
        <v>43674</v>
      </c>
      <c r="B4989" t="s">
        <v>256</v>
      </c>
      <c r="C4989" t="s">
        <v>234</v>
      </c>
      <c r="D4989">
        <v>21</v>
      </c>
      <c r="E4989" t="s">
        <v>218</v>
      </c>
      <c r="F4989">
        <v>9.8000000000000007</v>
      </c>
    </row>
    <row r="4990" spans="1:7" x14ac:dyDescent="0.25">
      <c r="A4990" s="1">
        <v>43674</v>
      </c>
      <c r="B4990" t="s">
        <v>256</v>
      </c>
      <c r="C4990" t="s">
        <v>234</v>
      </c>
      <c r="D4990">
        <v>21</v>
      </c>
      <c r="E4990" t="s">
        <v>218</v>
      </c>
      <c r="F4990">
        <v>10.4</v>
      </c>
    </row>
    <row r="4991" spans="1:7" x14ac:dyDescent="0.25">
      <c r="A4991" s="1">
        <v>43674</v>
      </c>
      <c r="B4991" t="s">
        <v>256</v>
      </c>
      <c r="C4991" t="s">
        <v>234</v>
      </c>
      <c r="D4991">
        <v>21</v>
      </c>
      <c r="E4991" t="s">
        <v>218</v>
      </c>
      <c r="F4991">
        <v>8.1999999999999993</v>
      </c>
    </row>
    <row r="4992" spans="1:7" x14ac:dyDescent="0.25">
      <c r="A4992" s="1">
        <v>43674</v>
      </c>
      <c r="B4992" t="s">
        <v>256</v>
      </c>
      <c r="C4992" t="s">
        <v>234</v>
      </c>
      <c r="D4992">
        <v>21</v>
      </c>
      <c r="E4992" t="s">
        <v>218</v>
      </c>
      <c r="F4992">
        <v>8.3000000000000007</v>
      </c>
    </row>
    <row r="4993" spans="1:7" x14ac:dyDescent="0.25">
      <c r="A4993" s="1">
        <v>43674</v>
      </c>
      <c r="B4993" t="s">
        <v>256</v>
      </c>
      <c r="C4993" t="s">
        <v>234</v>
      </c>
      <c r="D4993">
        <v>21</v>
      </c>
      <c r="E4993" t="s">
        <v>218</v>
      </c>
      <c r="F4993">
        <v>14.5</v>
      </c>
    </row>
    <row r="4994" spans="1:7" x14ac:dyDescent="0.25">
      <c r="A4994" s="1">
        <v>43674</v>
      </c>
      <c r="B4994" t="s">
        <v>256</v>
      </c>
      <c r="C4994" t="s">
        <v>234</v>
      </c>
      <c r="D4994">
        <v>21</v>
      </c>
      <c r="E4994" t="s">
        <v>215</v>
      </c>
      <c r="F4994">
        <v>16.600000000000001</v>
      </c>
      <c r="G4994" t="s">
        <v>216</v>
      </c>
    </row>
    <row r="4995" spans="1:7" x14ac:dyDescent="0.25">
      <c r="A4995" s="1">
        <v>43674</v>
      </c>
      <c r="B4995" t="s">
        <v>256</v>
      </c>
      <c r="C4995" t="s">
        <v>234</v>
      </c>
      <c r="D4995">
        <v>21</v>
      </c>
      <c r="E4995" t="s">
        <v>215</v>
      </c>
      <c r="F4995">
        <v>13.1</v>
      </c>
      <c r="G4995" t="s">
        <v>216</v>
      </c>
    </row>
    <row r="4996" spans="1:7" x14ac:dyDescent="0.25">
      <c r="A4996" s="1">
        <v>43674</v>
      </c>
      <c r="B4996" t="s">
        <v>256</v>
      </c>
      <c r="C4996" t="s">
        <v>234</v>
      </c>
      <c r="D4996">
        <v>21</v>
      </c>
      <c r="E4996" t="s">
        <v>215</v>
      </c>
      <c r="F4996">
        <v>12</v>
      </c>
      <c r="G4996" t="s">
        <v>216</v>
      </c>
    </row>
    <row r="4997" spans="1:7" x14ac:dyDescent="0.25">
      <c r="A4997" s="1">
        <v>43674</v>
      </c>
      <c r="B4997" t="s">
        <v>256</v>
      </c>
      <c r="C4997" t="s">
        <v>234</v>
      </c>
      <c r="D4997">
        <v>21</v>
      </c>
      <c r="E4997" t="s">
        <v>215</v>
      </c>
      <c r="F4997">
        <v>11.2</v>
      </c>
      <c r="G4997" t="s">
        <v>217</v>
      </c>
    </row>
    <row r="4998" spans="1:7" x14ac:dyDescent="0.25">
      <c r="A4998" s="1">
        <v>43674</v>
      </c>
      <c r="B4998" t="s">
        <v>256</v>
      </c>
      <c r="C4998" t="s">
        <v>234</v>
      </c>
      <c r="D4998">
        <v>21</v>
      </c>
      <c r="E4998" t="s">
        <v>215</v>
      </c>
      <c r="F4998">
        <v>8.5</v>
      </c>
    </row>
    <row r="4999" spans="1:7" x14ac:dyDescent="0.25">
      <c r="A4999" s="1">
        <v>43674</v>
      </c>
      <c r="B4999" t="s">
        <v>256</v>
      </c>
      <c r="C4999" t="s">
        <v>234</v>
      </c>
      <c r="D4999">
        <v>21</v>
      </c>
      <c r="E4999" t="s">
        <v>215</v>
      </c>
      <c r="F4999">
        <v>9</v>
      </c>
    </row>
    <row r="5000" spans="1:7" x14ac:dyDescent="0.25">
      <c r="A5000" s="1">
        <v>43674</v>
      </c>
      <c r="B5000" t="s">
        <v>256</v>
      </c>
      <c r="C5000" t="s">
        <v>234</v>
      </c>
      <c r="D5000">
        <v>21</v>
      </c>
      <c r="E5000" t="s">
        <v>215</v>
      </c>
      <c r="F5000">
        <v>12.4</v>
      </c>
      <c r="G5000" t="s">
        <v>217</v>
      </c>
    </row>
    <row r="5001" spans="1:7" x14ac:dyDescent="0.25">
      <c r="A5001" s="1">
        <v>43674</v>
      </c>
      <c r="B5001" t="s">
        <v>256</v>
      </c>
      <c r="C5001" t="s">
        <v>234</v>
      </c>
      <c r="D5001">
        <v>21</v>
      </c>
      <c r="E5001" t="s">
        <v>215</v>
      </c>
      <c r="F5001">
        <v>11.2</v>
      </c>
      <c r="G5001" t="s">
        <v>217</v>
      </c>
    </row>
    <row r="5002" spans="1:7" x14ac:dyDescent="0.25">
      <c r="A5002" s="1">
        <v>43674</v>
      </c>
      <c r="B5002" t="s">
        <v>256</v>
      </c>
      <c r="C5002" t="s">
        <v>234</v>
      </c>
      <c r="D5002">
        <v>21</v>
      </c>
      <c r="E5002" t="s">
        <v>215</v>
      </c>
      <c r="F5002">
        <v>11.1</v>
      </c>
      <c r="G5002" t="s">
        <v>216</v>
      </c>
    </row>
    <row r="5003" spans="1:7" x14ac:dyDescent="0.25">
      <c r="A5003" s="1">
        <v>43674</v>
      </c>
      <c r="B5003" t="s">
        <v>256</v>
      </c>
      <c r="C5003" t="s">
        <v>234</v>
      </c>
      <c r="D5003">
        <v>21</v>
      </c>
      <c r="E5003" t="s">
        <v>215</v>
      </c>
      <c r="F5003">
        <v>9.9</v>
      </c>
    </row>
    <row r="5004" spans="1:7" x14ac:dyDescent="0.25">
      <c r="A5004" s="1">
        <v>43674</v>
      </c>
      <c r="B5004" t="s">
        <v>256</v>
      </c>
      <c r="C5004" t="s">
        <v>234</v>
      </c>
      <c r="D5004">
        <v>21</v>
      </c>
      <c r="E5004" t="s">
        <v>215</v>
      </c>
      <c r="F5004">
        <v>9.6</v>
      </c>
    </row>
    <row r="5005" spans="1:7" x14ac:dyDescent="0.25">
      <c r="A5005" s="1">
        <v>43674</v>
      </c>
      <c r="B5005" t="s">
        <v>256</v>
      </c>
      <c r="C5005" t="s">
        <v>234</v>
      </c>
      <c r="D5005">
        <v>21</v>
      </c>
      <c r="E5005" t="s">
        <v>215</v>
      </c>
      <c r="F5005">
        <v>9.4</v>
      </c>
    </row>
    <row r="5006" spans="1:7" x14ac:dyDescent="0.25">
      <c r="A5006" s="1">
        <v>43674</v>
      </c>
      <c r="B5006" t="s">
        <v>256</v>
      </c>
      <c r="C5006" t="s">
        <v>234</v>
      </c>
      <c r="D5006">
        <v>21</v>
      </c>
      <c r="E5006" t="s">
        <v>220</v>
      </c>
      <c r="F5006">
        <v>16.399999999999999</v>
      </c>
    </row>
    <row r="5007" spans="1:7" x14ac:dyDescent="0.25">
      <c r="A5007" s="1">
        <v>43674</v>
      </c>
      <c r="B5007" t="s">
        <v>256</v>
      </c>
      <c r="C5007" t="s">
        <v>234</v>
      </c>
      <c r="D5007">
        <v>21</v>
      </c>
      <c r="E5007" t="s">
        <v>225</v>
      </c>
      <c r="F5007">
        <v>14.2</v>
      </c>
    </row>
    <row r="5008" spans="1:7" x14ac:dyDescent="0.25">
      <c r="A5008" s="1">
        <v>43674</v>
      </c>
      <c r="B5008" t="s">
        <v>256</v>
      </c>
      <c r="C5008" t="s">
        <v>234</v>
      </c>
      <c r="D5008">
        <v>21</v>
      </c>
      <c r="E5008" t="s">
        <v>235</v>
      </c>
      <c r="F5008">
        <v>69.8</v>
      </c>
    </row>
    <row r="5009" spans="1:7" x14ac:dyDescent="0.25">
      <c r="A5009" s="1">
        <v>43674</v>
      </c>
      <c r="B5009" t="s">
        <v>256</v>
      </c>
      <c r="C5009" t="s">
        <v>234</v>
      </c>
      <c r="D5009">
        <v>22</v>
      </c>
      <c r="E5009" t="s">
        <v>218</v>
      </c>
      <c r="F5009">
        <v>11.1</v>
      </c>
    </row>
    <row r="5010" spans="1:7" x14ac:dyDescent="0.25">
      <c r="A5010" s="1">
        <v>43674</v>
      </c>
      <c r="B5010" t="s">
        <v>256</v>
      </c>
      <c r="C5010" t="s">
        <v>234</v>
      </c>
      <c r="D5010">
        <v>22</v>
      </c>
      <c r="E5010" t="s">
        <v>218</v>
      </c>
      <c r="F5010">
        <v>12.9</v>
      </c>
    </row>
    <row r="5011" spans="1:7" x14ac:dyDescent="0.25">
      <c r="A5011" s="1">
        <v>43674</v>
      </c>
      <c r="B5011" t="s">
        <v>256</v>
      </c>
      <c r="C5011" t="s">
        <v>234</v>
      </c>
      <c r="D5011">
        <v>22</v>
      </c>
      <c r="E5011" t="s">
        <v>218</v>
      </c>
      <c r="F5011">
        <v>12.1</v>
      </c>
    </row>
    <row r="5012" spans="1:7" x14ac:dyDescent="0.25">
      <c r="A5012" s="1">
        <v>43674</v>
      </c>
      <c r="B5012" t="s">
        <v>256</v>
      </c>
      <c r="C5012" t="s">
        <v>234</v>
      </c>
      <c r="D5012">
        <v>22</v>
      </c>
      <c r="E5012" t="s">
        <v>218</v>
      </c>
      <c r="F5012">
        <v>12.2</v>
      </c>
    </row>
    <row r="5013" spans="1:7" x14ac:dyDescent="0.25">
      <c r="A5013" s="1">
        <v>43674</v>
      </c>
      <c r="B5013" t="s">
        <v>256</v>
      </c>
      <c r="C5013" t="s">
        <v>234</v>
      </c>
      <c r="D5013">
        <v>22</v>
      </c>
      <c r="E5013" t="s">
        <v>218</v>
      </c>
      <c r="F5013">
        <v>15.9</v>
      </c>
    </row>
    <row r="5014" spans="1:7" x14ac:dyDescent="0.25">
      <c r="A5014" s="1">
        <v>43674</v>
      </c>
      <c r="B5014" t="s">
        <v>256</v>
      </c>
      <c r="C5014" t="s">
        <v>234</v>
      </c>
      <c r="D5014">
        <v>22</v>
      </c>
      <c r="E5014" t="s">
        <v>218</v>
      </c>
      <c r="F5014">
        <v>9.6999999999999993</v>
      </c>
    </row>
    <row r="5015" spans="1:7" x14ac:dyDescent="0.25">
      <c r="A5015" s="1">
        <v>43674</v>
      </c>
      <c r="B5015" t="s">
        <v>256</v>
      </c>
      <c r="C5015" t="s">
        <v>234</v>
      </c>
      <c r="D5015">
        <v>22</v>
      </c>
      <c r="E5015" t="s">
        <v>218</v>
      </c>
      <c r="F5015">
        <v>13.3</v>
      </c>
    </row>
    <row r="5016" spans="1:7" x14ac:dyDescent="0.25">
      <c r="A5016" s="1">
        <v>43674</v>
      </c>
      <c r="B5016" t="s">
        <v>256</v>
      </c>
      <c r="C5016" t="s">
        <v>234</v>
      </c>
      <c r="D5016">
        <v>22</v>
      </c>
      <c r="E5016" t="s">
        <v>221</v>
      </c>
      <c r="F5016">
        <v>9.3000000000000007</v>
      </c>
    </row>
    <row r="5017" spans="1:7" x14ac:dyDescent="0.25">
      <c r="A5017" s="1">
        <v>43674</v>
      </c>
      <c r="B5017" t="s">
        <v>256</v>
      </c>
      <c r="C5017" t="s">
        <v>234</v>
      </c>
      <c r="D5017">
        <v>22</v>
      </c>
      <c r="E5017" t="s">
        <v>215</v>
      </c>
      <c r="F5017">
        <v>15.8</v>
      </c>
      <c r="G5017" t="s">
        <v>216</v>
      </c>
    </row>
    <row r="5018" spans="1:7" x14ac:dyDescent="0.25">
      <c r="A5018" s="1">
        <v>43674</v>
      </c>
      <c r="B5018" t="s">
        <v>256</v>
      </c>
      <c r="C5018" t="s">
        <v>234</v>
      </c>
      <c r="D5018">
        <v>22</v>
      </c>
      <c r="E5018" t="s">
        <v>215</v>
      </c>
      <c r="F5018">
        <v>15.5</v>
      </c>
      <c r="G5018" t="s">
        <v>216</v>
      </c>
    </row>
    <row r="5019" spans="1:7" x14ac:dyDescent="0.25">
      <c r="A5019" s="1">
        <v>43674</v>
      </c>
      <c r="B5019" t="s">
        <v>256</v>
      </c>
      <c r="C5019" t="s">
        <v>234</v>
      </c>
      <c r="D5019">
        <v>22</v>
      </c>
      <c r="E5019" t="s">
        <v>215</v>
      </c>
      <c r="F5019">
        <v>11.7</v>
      </c>
      <c r="G5019" t="s">
        <v>217</v>
      </c>
    </row>
    <row r="5020" spans="1:7" x14ac:dyDescent="0.25">
      <c r="A5020" s="1">
        <v>43674</v>
      </c>
      <c r="B5020" t="s">
        <v>256</v>
      </c>
      <c r="C5020" t="s">
        <v>234</v>
      </c>
      <c r="D5020">
        <v>22</v>
      </c>
      <c r="E5020" t="s">
        <v>215</v>
      </c>
      <c r="F5020">
        <v>7.7</v>
      </c>
    </row>
    <row r="5021" spans="1:7" x14ac:dyDescent="0.25">
      <c r="A5021" s="1">
        <v>43674</v>
      </c>
      <c r="B5021" t="s">
        <v>256</v>
      </c>
      <c r="C5021" t="s">
        <v>234</v>
      </c>
      <c r="D5021">
        <v>22</v>
      </c>
      <c r="E5021" t="s">
        <v>215</v>
      </c>
      <c r="F5021">
        <v>9.1</v>
      </c>
    </row>
    <row r="5022" spans="1:7" x14ac:dyDescent="0.25">
      <c r="A5022" s="1">
        <v>43674</v>
      </c>
      <c r="B5022" t="s">
        <v>256</v>
      </c>
      <c r="C5022" t="s">
        <v>234</v>
      </c>
      <c r="D5022">
        <v>22</v>
      </c>
      <c r="E5022" t="s">
        <v>220</v>
      </c>
      <c r="F5022">
        <v>38.5</v>
      </c>
      <c r="G5022" t="s">
        <v>216</v>
      </c>
    </row>
    <row r="5023" spans="1:7" x14ac:dyDescent="0.25">
      <c r="A5023" s="1">
        <v>43674</v>
      </c>
      <c r="B5023" t="s">
        <v>256</v>
      </c>
      <c r="C5023" t="s">
        <v>234</v>
      </c>
      <c r="D5023">
        <v>22</v>
      </c>
      <c r="E5023" t="s">
        <v>220</v>
      </c>
      <c r="F5023">
        <v>31.8</v>
      </c>
      <c r="G5023" t="s">
        <v>217</v>
      </c>
    </row>
    <row r="5024" spans="1:7" x14ac:dyDescent="0.25">
      <c r="A5024" s="1">
        <v>43674</v>
      </c>
      <c r="B5024" t="s">
        <v>256</v>
      </c>
      <c r="C5024" t="s">
        <v>234</v>
      </c>
      <c r="D5024">
        <v>22</v>
      </c>
      <c r="E5024" t="s">
        <v>220</v>
      </c>
      <c r="F5024">
        <v>9.6</v>
      </c>
    </row>
    <row r="5025" spans="1:7" x14ac:dyDescent="0.25">
      <c r="A5025" s="1">
        <v>43674</v>
      </c>
      <c r="B5025" t="s">
        <v>256</v>
      </c>
      <c r="C5025" t="s">
        <v>234</v>
      </c>
      <c r="D5025">
        <v>22</v>
      </c>
      <c r="E5025" t="s">
        <v>219</v>
      </c>
      <c r="F5025">
        <v>26</v>
      </c>
      <c r="G5025" t="s">
        <v>217</v>
      </c>
    </row>
    <row r="5026" spans="1:7" x14ac:dyDescent="0.25">
      <c r="A5026" s="1">
        <v>43674</v>
      </c>
      <c r="B5026" t="s">
        <v>256</v>
      </c>
      <c r="C5026" t="s">
        <v>234</v>
      </c>
      <c r="D5026">
        <v>22</v>
      </c>
      <c r="E5026" t="s">
        <v>219</v>
      </c>
      <c r="F5026">
        <v>25.3</v>
      </c>
      <c r="G5026" t="s">
        <v>216</v>
      </c>
    </row>
    <row r="5027" spans="1:7" x14ac:dyDescent="0.25">
      <c r="A5027" s="1">
        <v>43674</v>
      </c>
      <c r="B5027" t="s">
        <v>256</v>
      </c>
      <c r="C5027" t="s">
        <v>234</v>
      </c>
      <c r="D5027">
        <v>22</v>
      </c>
      <c r="E5027" t="s">
        <v>219</v>
      </c>
      <c r="F5027">
        <v>24.4</v>
      </c>
      <c r="G5027" t="s">
        <v>216</v>
      </c>
    </row>
    <row r="5028" spans="1:7" x14ac:dyDescent="0.25">
      <c r="A5028" s="1">
        <v>43674</v>
      </c>
      <c r="B5028" t="s">
        <v>256</v>
      </c>
      <c r="C5028" t="s">
        <v>234</v>
      </c>
      <c r="D5028">
        <v>22</v>
      </c>
      <c r="E5028" t="s">
        <v>219</v>
      </c>
      <c r="F5028">
        <v>25.3</v>
      </c>
      <c r="G5028" t="s">
        <v>217</v>
      </c>
    </row>
    <row r="5029" spans="1:7" x14ac:dyDescent="0.25">
      <c r="A5029" s="1">
        <v>43674</v>
      </c>
      <c r="B5029" t="s">
        <v>256</v>
      </c>
      <c r="C5029" t="s">
        <v>234</v>
      </c>
      <c r="D5029">
        <v>22</v>
      </c>
      <c r="E5029" t="s">
        <v>225</v>
      </c>
      <c r="F5029">
        <v>24.7</v>
      </c>
    </row>
    <row r="5030" spans="1:7" x14ac:dyDescent="0.25">
      <c r="A5030" s="1">
        <v>43674</v>
      </c>
      <c r="B5030" t="s">
        <v>256</v>
      </c>
      <c r="C5030" t="s">
        <v>234</v>
      </c>
      <c r="D5030">
        <v>22</v>
      </c>
      <c r="E5030" t="s">
        <v>235</v>
      </c>
      <c r="F5030">
        <v>17.3</v>
      </c>
    </row>
    <row r="5031" spans="1:7" x14ac:dyDescent="0.25">
      <c r="A5031" s="1">
        <v>43674</v>
      </c>
      <c r="B5031" t="s">
        <v>256</v>
      </c>
      <c r="C5031" t="s">
        <v>234</v>
      </c>
      <c r="D5031">
        <v>22</v>
      </c>
      <c r="E5031" t="s">
        <v>235</v>
      </c>
      <c r="F5031">
        <v>16.8</v>
      </c>
    </row>
    <row r="5032" spans="1:7" x14ac:dyDescent="0.25">
      <c r="A5032" s="1">
        <v>43674</v>
      </c>
      <c r="B5032" t="s">
        <v>256</v>
      </c>
      <c r="C5032" t="s">
        <v>241</v>
      </c>
      <c r="D5032">
        <v>1</v>
      </c>
      <c r="E5032" t="s">
        <v>218</v>
      </c>
      <c r="F5032">
        <v>15.2</v>
      </c>
    </row>
    <row r="5033" spans="1:7" x14ac:dyDescent="0.25">
      <c r="A5033" s="1">
        <v>43674</v>
      </c>
      <c r="B5033" t="s">
        <v>256</v>
      </c>
      <c r="C5033" t="s">
        <v>241</v>
      </c>
      <c r="D5033">
        <v>1</v>
      </c>
      <c r="E5033" t="s">
        <v>218</v>
      </c>
      <c r="F5033">
        <v>7.5</v>
      </c>
    </row>
    <row r="5034" spans="1:7" x14ac:dyDescent="0.25">
      <c r="A5034" s="1">
        <v>43674</v>
      </c>
      <c r="B5034" t="s">
        <v>256</v>
      </c>
      <c r="C5034" t="s">
        <v>241</v>
      </c>
      <c r="D5034">
        <v>1</v>
      </c>
      <c r="E5034" t="s">
        <v>218</v>
      </c>
      <c r="F5034">
        <v>15.9</v>
      </c>
    </row>
    <row r="5035" spans="1:7" x14ac:dyDescent="0.25">
      <c r="A5035" s="1">
        <v>43674</v>
      </c>
      <c r="B5035" t="s">
        <v>256</v>
      </c>
      <c r="C5035" t="s">
        <v>241</v>
      </c>
      <c r="D5035">
        <v>1</v>
      </c>
      <c r="E5035" t="s">
        <v>218</v>
      </c>
      <c r="F5035">
        <v>12.1</v>
      </c>
    </row>
    <row r="5036" spans="1:7" x14ac:dyDescent="0.25">
      <c r="A5036" s="1">
        <v>43674</v>
      </c>
      <c r="B5036" t="s">
        <v>256</v>
      </c>
      <c r="C5036" t="s">
        <v>241</v>
      </c>
      <c r="D5036">
        <v>1</v>
      </c>
      <c r="E5036" t="s">
        <v>218</v>
      </c>
      <c r="F5036">
        <v>11.3</v>
      </c>
    </row>
    <row r="5037" spans="1:7" x14ac:dyDescent="0.25">
      <c r="A5037" s="1">
        <v>43674</v>
      </c>
      <c r="B5037" t="s">
        <v>256</v>
      </c>
      <c r="C5037" t="s">
        <v>241</v>
      </c>
      <c r="D5037">
        <v>1</v>
      </c>
      <c r="E5037" t="s">
        <v>218</v>
      </c>
      <c r="F5037">
        <v>16.399999999999999</v>
      </c>
    </row>
    <row r="5038" spans="1:7" x14ac:dyDescent="0.25">
      <c r="A5038" s="1">
        <v>43674</v>
      </c>
      <c r="B5038" t="s">
        <v>256</v>
      </c>
      <c r="C5038" t="s">
        <v>241</v>
      </c>
      <c r="D5038">
        <v>1</v>
      </c>
      <c r="E5038" t="s">
        <v>218</v>
      </c>
      <c r="F5038">
        <v>15.8</v>
      </c>
    </row>
    <row r="5039" spans="1:7" x14ac:dyDescent="0.25">
      <c r="A5039" s="1">
        <v>43674</v>
      </c>
      <c r="B5039" t="s">
        <v>256</v>
      </c>
      <c r="C5039" t="s">
        <v>241</v>
      </c>
      <c r="D5039">
        <v>1</v>
      </c>
      <c r="E5039" t="s">
        <v>218</v>
      </c>
      <c r="F5039">
        <v>11</v>
      </c>
    </row>
    <row r="5040" spans="1:7" x14ac:dyDescent="0.25">
      <c r="A5040" s="1">
        <v>43674</v>
      </c>
      <c r="B5040" t="s">
        <v>256</v>
      </c>
      <c r="C5040" t="s">
        <v>241</v>
      </c>
      <c r="D5040">
        <v>1</v>
      </c>
      <c r="E5040" t="s">
        <v>218</v>
      </c>
      <c r="F5040">
        <v>12.6</v>
      </c>
    </row>
    <row r="5041" spans="1:7" x14ac:dyDescent="0.25">
      <c r="A5041" s="1">
        <v>43674</v>
      </c>
      <c r="B5041" t="s">
        <v>256</v>
      </c>
      <c r="C5041" t="s">
        <v>241</v>
      </c>
      <c r="D5041">
        <v>1</v>
      </c>
      <c r="E5041" t="s">
        <v>218</v>
      </c>
      <c r="F5041">
        <v>8.4</v>
      </c>
    </row>
    <row r="5042" spans="1:7" x14ac:dyDescent="0.25">
      <c r="A5042" s="1">
        <v>43674</v>
      </c>
      <c r="B5042" t="s">
        <v>256</v>
      </c>
      <c r="C5042" t="s">
        <v>241</v>
      </c>
      <c r="D5042">
        <v>1</v>
      </c>
      <c r="E5042" t="s">
        <v>218</v>
      </c>
      <c r="F5042">
        <v>8.1</v>
      </c>
    </row>
    <row r="5043" spans="1:7" x14ac:dyDescent="0.25">
      <c r="A5043" s="1">
        <v>43674</v>
      </c>
      <c r="B5043" t="s">
        <v>256</v>
      </c>
      <c r="C5043" t="s">
        <v>241</v>
      </c>
      <c r="D5043">
        <v>1</v>
      </c>
      <c r="E5043" t="s">
        <v>218</v>
      </c>
      <c r="F5043">
        <v>7.1</v>
      </c>
    </row>
    <row r="5044" spans="1:7" x14ac:dyDescent="0.25">
      <c r="A5044" s="1">
        <v>43674</v>
      </c>
      <c r="B5044" t="s">
        <v>256</v>
      </c>
      <c r="C5044" t="s">
        <v>241</v>
      </c>
      <c r="D5044">
        <v>1</v>
      </c>
      <c r="E5044" t="s">
        <v>218</v>
      </c>
      <c r="F5044">
        <v>9.9</v>
      </c>
    </row>
    <row r="5045" spans="1:7" x14ac:dyDescent="0.25">
      <c r="A5045" s="1">
        <v>43674</v>
      </c>
      <c r="B5045" t="s">
        <v>256</v>
      </c>
      <c r="C5045" t="s">
        <v>241</v>
      </c>
      <c r="D5045">
        <v>1</v>
      </c>
      <c r="E5045" t="s">
        <v>218</v>
      </c>
      <c r="F5045">
        <v>7.5</v>
      </c>
    </row>
    <row r="5046" spans="1:7" x14ac:dyDescent="0.25">
      <c r="A5046" s="1">
        <v>43674</v>
      </c>
      <c r="B5046" t="s">
        <v>256</v>
      </c>
      <c r="C5046" t="s">
        <v>241</v>
      </c>
      <c r="D5046">
        <v>1</v>
      </c>
      <c r="E5046" t="s">
        <v>218</v>
      </c>
      <c r="F5046">
        <v>9.6999999999999993</v>
      </c>
    </row>
    <row r="5047" spans="1:7" x14ac:dyDescent="0.25">
      <c r="A5047" s="1">
        <v>43674</v>
      </c>
      <c r="B5047" t="s">
        <v>256</v>
      </c>
      <c r="C5047" t="s">
        <v>241</v>
      </c>
      <c r="D5047">
        <v>1</v>
      </c>
      <c r="E5047" t="s">
        <v>215</v>
      </c>
      <c r="F5047">
        <v>10.3</v>
      </c>
      <c r="G5047" t="s">
        <v>217</v>
      </c>
    </row>
    <row r="5048" spans="1:7" x14ac:dyDescent="0.25">
      <c r="A5048" s="1">
        <v>43674</v>
      </c>
      <c r="B5048" t="s">
        <v>256</v>
      </c>
      <c r="C5048" t="s">
        <v>241</v>
      </c>
      <c r="D5048">
        <v>1</v>
      </c>
      <c r="E5048" t="s">
        <v>215</v>
      </c>
      <c r="F5048">
        <v>11.9</v>
      </c>
      <c r="G5048" t="s">
        <v>216</v>
      </c>
    </row>
    <row r="5049" spans="1:7" x14ac:dyDescent="0.25">
      <c r="A5049" s="1">
        <v>43674</v>
      </c>
      <c r="B5049" t="s">
        <v>256</v>
      </c>
      <c r="C5049" t="s">
        <v>241</v>
      </c>
      <c r="D5049">
        <v>1</v>
      </c>
      <c r="E5049" t="s">
        <v>215</v>
      </c>
      <c r="F5049">
        <v>10.1</v>
      </c>
      <c r="G5049" t="s">
        <v>217</v>
      </c>
    </row>
    <row r="5050" spans="1:7" x14ac:dyDescent="0.25">
      <c r="A5050" s="1">
        <v>43674</v>
      </c>
      <c r="B5050" t="s">
        <v>256</v>
      </c>
      <c r="C5050" t="s">
        <v>241</v>
      </c>
      <c r="D5050">
        <v>1</v>
      </c>
      <c r="E5050" t="s">
        <v>215</v>
      </c>
      <c r="F5050">
        <v>7.7</v>
      </c>
    </row>
    <row r="5051" spans="1:7" x14ac:dyDescent="0.25">
      <c r="A5051" s="1">
        <v>43674</v>
      </c>
      <c r="B5051" t="s">
        <v>256</v>
      </c>
      <c r="C5051" t="s">
        <v>241</v>
      </c>
      <c r="D5051">
        <v>1</v>
      </c>
      <c r="E5051" t="s">
        <v>215</v>
      </c>
      <c r="F5051">
        <v>13.9</v>
      </c>
      <c r="G5051" t="s">
        <v>216</v>
      </c>
    </row>
    <row r="5052" spans="1:7" x14ac:dyDescent="0.25">
      <c r="A5052" s="1">
        <v>43674</v>
      </c>
      <c r="B5052" t="s">
        <v>256</v>
      </c>
      <c r="C5052" t="s">
        <v>241</v>
      </c>
      <c r="D5052">
        <v>1</v>
      </c>
      <c r="E5052" t="s">
        <v>219</v>
      </c>
      <c r="F5052">
        <v>11.4</v>
      </c>
    </row>
    <row r="5053" spans="1:7" x14ac:dyDescent="0.25">
      <c r="A5053" s="1">
        <v>43674</v>
      </c>
      <c r="B5053" t="s">
        <v>256</v>
      </c>
      <c r="C5053" t="s">
        <v>241</v>
      </c>
      <c r="D5053">
        <v>1</v>
      </c>
      <c r="E5053" t="s">
        <v>219</v>
      </c>
      <c r="F5053">
        <v>15.1</v>
      </c>
    </row>
    <row r="5054" spans="1:7" x14ac:dyDescent="0.25">
      <c r="A5054" s="1">
        <v>43674</v>
      </c>
      <c r="B5054" t="s">
        <v>256</v>
      </c>
      <c r="C5054" t="s">
        <v>241</v>
      </c>
      <c r="D5054">
        <v>1</v>
      </c>
      <c r="E5054" t="s">
        <v>219</v>
      </c>
      <c r="F5054">
        <v>20.3</v>
      </c>
      <c r="G5054" t="s">
        <v>216</v>
      </c>
    </row>
    <row r="5055" spans="1:7" x14ac:dyDescent="0.25">
      <c r="A5055" s="1">
        <v>43674</v>
      </c>
      <c r="B5055" t="s">
        <v>256</v>
      </c>
      <c r="C5055" t="s">
        <v>241</v>
      </c>
      <c r="D5055">
        <v>1</v>
      </c>
      <c r="E5055" t="s">
        <v>219</v>
      </c>
      <c r="F5055">
        <v>25</v>
      </c>
      <c r="G5055" t="s">
        <v>217</v>
      </c>
    </row>
    <row r="5056" spans="1:7" x14ac:dyDescent="0.25">
      <c r="A5056" s="1">
        <v>43674</v>
      </c>
      <c r="B5056" t="s">
        <v>256</v>
      </c>
      <c r="C5056" t="s">
        <v>241</v>
      </c>
      <c r="D5056">
        <v>1</v>
      </c>
      <c r="E5056" t="s">
        <v>219</v>
      </c>
      <c r="F5056">
        <v>21.5</v>
      </c>
      <c r="G5056" t="s">
        <v>216</v>
      </c>
    </row>
    <row r="5057" spans="1:6" x14ac:dyDescent="0.25">
      <c r="A5057" s="1">
        <v>43674</v>
      </c>
      <c r="B5057" t="s">
        <v>256</v>
      </c>
      <c r="C5057" t="s">
        <v>241</v>
      </c>
      <c r="D5057">
        <v>1</v>
      </c>
      <c r="E5057" t="s">
        <v>219</v>
      </c>
      <c r="F5057">
        <v>10.8</v>
      </c>
    </row>
    <row r="5058" spans="1:6" x14ac:dyDescent="0.25">
      <c r="A5058" s="1">
        <v>43674</v>
      </c>
      <c r="B5058" t="s">
        <v>256</v>
      </c>
      <c r="C5058" t="s">
        <v>241</v>
      </c>
      <c r="D5058">
        <v>1</v>
      </c>
      <c r="E5058" t="s">
        <v>220</v>
      </c>
      <c r="F5058">
        <v>10.6</v>
      </c>
    </row>
    <row r="5059" spans="1:6" x14ac:dyDescent="0.25">
      <c r="A5059" s="1">
        <v>43674</v>
      </c>
      <c r="B5059" t="s">
        <v>256</v>
      </c>
      <c r="C5059" t="s">
        <v>241</v>
      </c>
      <c r="D5059">
        <v>1</v>
      </c>
      <c r="E5059" t="s">
        <v>220</v>
      </c>
      <c r="F5059">
        <v>9.9</v>
      </c>
    </row>
    <row r="5060" spans="1:6" x14ac:dyDescent="0.25">
      <c r="A5060" s="1">
        <v>43674</v>
      </c>
      <c r="B5060" t="s">
        <v>256</v>
      </c>
      <c r="C5060" t="s">
        <v>241</v>
      </c>
      <c r="D5060">
        <v>1</v>
      </c>
      <c r="E5060" t="s">
        <v>220</v>
      </c>
      <c r="F5060">
        <v>9.6999999999999993</v>
      </c>
    </row>
    <row r="5061" spans="1:6" x14ac:dyDescent="0.25">
      <c r="A5061" s="1">
        <v>43674</v>
      </c>
      <c r="B5061" t="s">
        <v>256</v>
      </c>
      <c r="C5061" t="s">
        <v>241</v>
      </c>
      <c r="D5061">
        <v>1</v>
      </c>
      <c r="E5061" t="s">
        <v>220</v>
      </c>
      <c r="F5061">
        <v>12</v>
      </c>
    </row>
    <row r="5062" spans="1:6" x14ac:dyDescent="0.25">
      <c r="A5062" s="1">
        <v>43674</v>
      </c>
      <c r="B5062" t="s">
        <v>256</v>
      </c>
      <c r="C5062" t="s">
        <v>241</v>
      </c>
      <c r="D5062">
        <v>1</v>
      </c>
      <c r="E5062" t="s">
        <v>220</v>
      </c>
      <c r="F5062">
        <v>10.3</v>
      </c>
    </row>
    <row r="5063" spans="1:6" x14ac:dyDescent="0.25">
      <c r="A5063" s="1">
        <v>43674</v>
      </c>
      <c r="B5063" t="s">
        <v>256</v>
      </c>
      <c r="C5063" t="s">
        <v>241</v>
      </c>
      <c r="D5063">
        <v>1</v>
      </c>
      <c r="E5063" t="s">
        <v>221</v>
      </c>
      <c r="F5063">
        <v>13.7</v>
      </c>
    </row>
    <row r="5064" spans="1:6" x14ac:dyDescent="0.25">
      <c r="A5064" s="1">
        <v>43674</v>
      </c>
      <c r="B5064" t="s">
        <v>256</v>
      </c>
      <c r="C5064" t="s">
        <v>241</v>
      </c>
      <c r="D5064">
        <v>2</v>
      </c>
      <c r="E5064" t="s">
        <v>215</v>
      </c>
      <c r="F5064">
        <v>18.899999999999999</v>
      </c>
    </row>
    <row r="5065" spans="1:6" x14ac:dyDescent="0.25">
      <c r="A5065" s="1">
        <v>43674</v>
      </c>
      <c r="B5065" t="s">
        <v>256</v>
      </c>
      <c r="C5065" t="s">
        <v>241</v>
      </c>
      <c r="D5065">
        <v>2</v>
      </c>
      <c r="E5065" t="s">
        <v>215</v>
      </c>
      <c r="F5065">
        <v>18.8</v>
      </c>
    </row>
    <row r="5066" spans="1:6" x14ac:dyDescent="0.25">
      <c r="A5066" s="1">
        <v>43674</v>
      </c>
      <c r="B5066" t="s">
        <v>256</v>
      </c>
      <c r="C5066" t="s">
        <v>241</v>
      </c>
      <c r="D5066">
        <v>2</v>
      </c>
      <c r="E5066" t="s">
        <v>215</v>
      </c>
      <c r="F5066">
        <v>14.6</v>
      </c>
    </row>
    <row r="5067" spans="1:6" x14ac:dyDescent="0.25">
      <c r="A5067" s="1">
        <v>43674</v>
      </c>
      <c r="B5067" t="s">
        <v>256</v>
      </c>
      <c r="C5067" t="s">
        <v>241</v>
      </c>
      <c r="D5067">
        <v>2</v>
      </c>
      <c r="E5067" t="s">
        <v>215</v>
      </c>
      <c r="F5067">
        <v>17.5</v>
      </c>
    </row>
    <row r="5068" spans="1:6" x14ac:dyDescent="0.25">
      <c r="A5068" s="1">
        <v>43674</v>
      </c>
      <c r="B5068" t="s">
        <v>256</v>
      </c>
      <c r="C5068" t="s">
        <v>241</v>
      </c>
      <c r="D5068">
        <v>2</v>
      </c>
      <c r="E5068" t="s">
        <v>215</v>
      </c>
      <c r="F5068">
        <v>10.4</v>
      </c>
    </row>
    <row r="5069" spans="1:6" x14ac:dyDescent="0.25">
      <c r="A5069" s="1">
        <v>43674</v>
      </c>
      <c r="B5069" t="s">
        <v>256</v>
      </c>
      <c r="C5069" t="s">
        <v>241</v>
      </c>
      <c r="D5069">
        <v>2</v>
      </c>
      <c r="E5069" t="s">
        <v>215</v>
      </c>
      <c r="F5069">
        <v>10.5</v>
      </c>
    </row>
    <row r="5070" spans="1:6" x14ac:dyDescent="0.25">
      <c r="A5070" s="1">
        <v>43674</v>
      </c>
      <c r="B5070" t="s">
        <v>256</v>
      </c>
      <c r="C5070" t="s">
        <v>241</v>
      </c>
      <c r="D5070">
        <v>2</v>
      </c>
      <c r="E5070" t="s">
        <v>215</v>
      </c>
      <c r="F5070">
        <v>11.3</v>
      </c>
    </row>
    <row r="5071" spans="1:6" x14ac:dyDescent="0.25">
      <c r="A5071" s="1">
        <v>43674</v>
      </c>
      <c r="B5071" t="s">
        <v>256</v>
      </c>
      <c r="C5071" t="s">
        <v>241</v>
      </c>
      <c r="D5071">
        <v>2</v>
      </c>
      <c r="E5071" t="s">
        <v>215</v>
      </c>
      <c r="F5071">
        <v>10.3</v>
      </c>
    </row>
    <row r="5072" spans="1:6" x14ac:dyDescent="0.25">
      <c r="A5072" s="1">
        <v>43674</v>
      </c>
      <c r="B5072" t="s">
        <v>256</v>
      </c>
      <c r="C5072" t="s">
        <v>241</v>
      </c>
      <c r="D5072">
        <v>2</v>
      </c>
      <c r="E5072" t="s">
        <v>215</v>
      </c>
      <c r="F5072">
        <v>11.7</v>
      </c>
    </row>
    <row r="5073" spans="1:7" x14ac:dyDescent="0.25">
      <c r="A5073" s="1">
        <v>43674</v>
      </c>
      <c r="B5073" t="s">
        <v>256</v>
      </c>
      <c r="C5073" t="s">
        <v>241</v>
      </c>
      <c r="D5073">
        <v>2</v>
      </c>
      <c r="E5073" t="s">
        <v>215</v>
      </c>
      <c r="F5073">
        <v>10.5</v>
      </c>
    </row>
    <row r="5074" spans="1:7" x14ac:dyDescent="0.25">
      <c r="A5074" s="1">
        <v>43674</v>
      </c>
      <c r="B5074" t="s">
        <v>256</v>
      </c>
      <c r="C5074" t="s">
        <v>241</v>
      </c>
      <c r="D5074">
        <v>2</v>
      </c>
      <c r="E5074" t="s">
        <v>218</v>
      </c>
      <c r="F5074">
        <v>13.7</v>
      </c>
    </row>
    <row r="5075" spans="1:7" x14ac:dyDescent="0.25">
      <c r="A5075" s="1">
        <v>43674</v>
      </c>
      <c r="B5075" t="s">
        <v>256</v>
      </c>
      <c r="C5075" t="s">
        <v>241</v>
      </c>
      <c r="D5075">
        <v>2</v>
      </c>
      <c r="E5075" t="s">
        <v>219</v>
      </c>
      <c r="F5075">
        <v>10.6</v>
      </c>
    </row>
    <row r="5076" spans="1:7" x14ac:dyDescent="0.25">
      <c r="A5076" s="1">
        <v>43674</v>
      </c>
      <c r="B5076" t="s">
        <v>256</v>
      </c>
      <c r="C5076" t="s">
        <v>241</v>
      </c>
      <c r="D5076">
        <v>2</v>
      </c>
      <c r="E5076" t="s">
        <v>220</v>
      </c>
      <c r="F5076">
        <v>11.4</v>
      </c>
    </row>
    <row r="5077" spans="1:7" x14ac:dyDescent="0.25">
      <c r="A5077" s="1">
        <v>43674</v>
      </c>
      <c r="B5077" t="s">
        <v>256</v>
      </c>
      <c r="C5077" t="s">
        <v>241</v>
      </c>
      <c r="D5077">
        <v>2</v>
      </c>
      <c r="E5077" t="s">
        <v>225</v>
      </c>
      <c r="F5077">
        <v>14.4</v>
      </c>
    </row>
    <row r="5078" spans="1:7" x14ac:dyDescent="0.25">
      <c r="A5078" s="1">
        <v>43674</v>
      </c>
      <c r="B5078" t="s">
        <v>256</v>
      </c>
      <c r="C5078" t="s">
        <v>241</v>
      </c>
      <c r="D5078">
        <v>2</v>
      </c>
      <c r="E5078" t="s">
        <v>225</v>
      </c>
      <c r="F5078">
        <v>11.4</v>
      </c>
    </row>
    <row r="5079" spans="1:7" x14ac:dyDescent="0.25">
      <c r="A5079" s="1">
        <v>43674</v>
      </c>
      <c r="B5079" t="s">
        <v>256</v>
      </c>
      <c r="C5079" t="s">
        <v>241</v>
      </c>
      <c r="D5079">
        <v>2</v>
      </c>
      <c r="E5079" t="s">
        <v>237</v>
      </c>
      <c r="F5079">
        <v>110</v>
      </c>
    </row>
    <row r="5080" spans="1:7" x14ac:dyDescent="0.25">
      <c r="A5080" s="1">
        <v>43674</v>
      </c>
      <c r="B5080" t="s">
        <v>256</v>
      </c>
      <c r="C5080" t="s">
        <v>241</v>
      </c>
      <c r="D5080">
        <v>3</v>
      </c>
      <c r="E5080" t="s">
        <v>218</v>
      </c>
      <c r="F5080">
        <v>25</v>
      </c>
      <c r="G5080" t="s">
        <v>216</v>
      </c>
    </row>
    <row r="5081" spans="1:7" x14ac:dyDescent="0.25">
      <c r="A5081" s="1">
        <v>43674</v>
      </c>
      <c r="B5081" t="s">
        <v>256</v>
      </c>
      <c r="C5081" t="s">
        <v>241</v>
      </c>
      <c r="D5081">
        <v>3</v>
      </c>
      <c r="E5081" t="s">
        <v>218</v>
      </c>
      <c r="F5081">
        <v>18.8</v>
      </c>
      <c r="G5081" t="s">
        <v>217</v>
      </c>
    </row>
    <row r="5082" spans="1:7" x14ac:dyDescent="0.25">
      <c r="A5082" s="1">
        <v>43674</v>
      </c>
      <c r="B5082" t="s">
        <v>256</v>
      </c>
      <c r="C5082" t="s">
        <v>241</v>
      </c>
      <c r="D5082">
        <v>3</v>
      </c>
      <c r="E5082" t="s">
        <v>218</v>
      </c>
      <c r="F5082">
        <v>25.6</v>
      </c>
      <c r="G5082" t="s">
        <v>216</v>
      </c>
    </row>
    <row r="5083" spans="1:7" x14ac:dyDescent="0.25">
      <c r="A5083" s="1">
        <v>43674</v>
      </c>
      <c r="B5083" t="s">
        <v>256</v>
      </c>
      <c r="C5083" t="s">
        <v>241</v>
      </c>
      <c r="D5083">
        <v>3</v>
      </c>
      <c r="E5083" t="s">
        <v>218</v>
      </c>
      <c r="F5083">
        <v>20.6</v>
      </c>
      <c r="G5083" t="s">
        <v>216</v>
      </c>
    </row>
    <row r="5084" spans="1:7" x14ac:dyDescent="0.25">
      <c r="A5084" s="1">
        <v>43674</v>
      </c>
      <c r="B5084" t="s">
        <v>256</v>
      </c>
      <c r="C5084" t="s">
        <v>241</v>
      </c>
      <c r="D5084">
        <v>3</v>
      </c>
      <c r="E5084" t="s">
        <v>218</v>
      </c>
      <c r="F5084">
        <v>10.3</v>
      </c>
    </row>
    <row r="5085" spans="1:7" x14ac:dyDescent="0.25">
      <c r="A5085" s="1">
        <v>43674</v>
      </c>
      <c r="B5085" t="s">
        <v>256</v>
      </c>
      <c r="C5085" t="s">
        <v>241</v>
      </c>
      <c r="D5085">
        <v>3</v>
      </c>
      <c r="E5085" t="s">
        <v>218</v>
      </c>
      <c r="F5085">
        <v>9</v>
      </c>
    </row>
    <row r="5086" spans="1:7" x14ac:dyDescent="0.25">
      <c r="A5086" s="1">
        <v>43674</v>
      </c>
      <c r="B5086" t="s">
        <v>256</v>
      </c>
      <c r="C5086" t="s">
        <v>241</v>
      </c>
      <c r="D5086">
        <v>3</v>
      </c>
      <c r="E5086" t="s">
        <v>218</v>
      </c>
      <c r="F5086">
        <v>8.6999999999999993</v>
      </c>
    </row>
    <row r="5087" spans="1:7" x14ac:dyDescent="0.25">
      <c r="A5087" s="1">
        <v>43674</v>
      </c>
      <c r="B5087" t="s">
        <v>256</v>
      </c>
      <c r="C5087" t="s">
        <v>241</v>
      </c>
      <c r="D5087">
        <v>3</v>
      </c>
      <c r="E5087" t="s">
        <v>218</v>
      </c>
      <c r="F5087">
        <v>10.6</v>
      </c>
    </row>
    <row r="5088" spans="1:7" x14ac:dyDescent="0.25">
      <c r="A5088" s="1">
        <v>43674</v>
      </c>
      <c r="B5088" t="s">
        <v>256</v>
      </c>
      <c r="C5088" t="s">
        <v>241</v>
      </c>
      <c r="D5088">
        <v>3</v>
      </c>
      <c r="E5088" t="s">
        <v>218</v>
      </c>
      <c r="F5088">
        <v>17.2</v>
      </c>
      <c r="G5088" t="s">
        <v>217</v>
      </c>
    </row>
    <row r="5089" spans="1:7" x14ac:dyDescent="0.25">
      <c r="A5089" s="1">
        <v>43674</v>
      </c>
      <c r="B5089" t="s">
        <v>256</v>
      </c>
      <c r="C5089" t="s">
        <v>241</v>
      </c>
      <c r="D5089">
        <v>3</v>
      </c>
      <c r="E5089" t="s">
        <v>218</v>
      </c>
      <c r="F5089">
        <v>17.399999999999999</v>
      </c>
      <c r="G5089" t="s">
        <v>217</v>
      </c>
    </row>
    <row r="5090" spans="1:7" x14ac:dyDescent="0.25">
      <c r="A5090" s="1">
        <v>43674</v>
      </c>
      <c r="B5090" t="s">
        <v>256</v>
      </c>
      <c r="C5090" t="s">
        <v>241</v>
      </c>
      <c r="D5090">
        <v>3</v>
      </c>
      <c r="E5090" t="s">
        <v>218</v>
      </c>
      <c r="F5090">
        <v>17.8</v>
      </c>
      <c r="G5090" t="s">
        <v>217</v>
      </c>
    </row>
    <row r="5091" spans="1:7" x14ac:dyDescent="0.25">
      <c r="A5091" s="1">
        <v>43674</v>
      </c>
      <c r="B5091" t="s">
        <v>256</v>
      </c>
      <c r="C5091" t="s">
        <v>241</v>
      </c>
      <c r="D5091">
        <v>3</v>
      </c>
      <c r="E5091" t="s">
        <v>218</v>
      </c>
      <c r="F5091">
        <v>16.8</v>
      </c>
    </row>
    <row r="5092" spans="1:7" x14ac:dyDescent="0.25">
      <c r="A5092" s="1">
        <v>43674</v>
      </c>
      <c r="B5092" t="s">
        <v>256</v>
      </c>
      <c r="C5092" t="s">
        <v>241</v>
      </c>
      <c r="D5092">
        <v>3</v>
      </c>
      <c r="E5092" t="s">
        <v>218</v>
      </c>
      <c r="F5092">
        <v>8.6</v>
      </c>
    </row>
    <row r="5093" spans="1:7" x14ac:dyDescent="0.25">
      <c r="A5093" s="1">
        <v>43674</v>
      </c>
      <c r="B5093" t="s">
        <v>256</v>
      </c>
      <c r="C5093" t="s">
        <v>241</v>
      </c>
      <c r="D5093">
        <v>3</v>
      </c>
      <c r="E5093" t="s">
        <v>218</v>
      </c>
      <c r="F5093">
        <v>8.8000000000000007</v>
      </c>
    </row>
    <row r="5094" spans="1:7" x14ac:dyDescent="0.25">
      <c r="A5094" s="1">
        <v>43674</v>
      </c>
      <c r="B5094" t="s">
        <v>256</v>
      </c>
      <c r="C5094" t="s">
        <v>241</v>
      </c>
      <c r="D5094">
        <v>3</v>
      </c>
      <c r="E5094" t="s">
        <v>218</v>
      </c>
      <c r="F5094">
        <v>11.5</v>
      </c>
    </row>
    <row r="5095" spans="1:7" x14ac:dyDescent="0.25">
      <c r="A5095" s="1">
        <v>43674</v>
      </c>
      <c r="B5095" t="s">
        <v>256</v>
      </c>
      <c r="C5095" t="s">
        <v>241</v>
      </c>
      <c r="D5095">
        <v>3</v>
      </c>
      <c r="E5095" t="s">
        <v>218</v>
      </c>
      <c r="F5095">
        <v>12.2</v>
      </c>
    </row>
    <row r="5096" spans="1:7" x14ac:dyDescent="0.25">
      <c r="A5096" s="1">
        <v>43674</v>
      </c>
      <c r="B5096" t="s">
        <v>256</v>
      </c>
      <c r="C5096" t="s">
        <v>241</v>
      </c>
      <c r="D5096">
        <v>3</v>
      </c>
      <c r="E5096" t="s">
        <v>218</v>
      </c>
      <c r="F5096">
        <v>12.4</v>
      </c>
    </row>
    <row r="5097" spans="1:7" x14ac:dyDescent="0.25">
      <c r="A5097" s="1">
        <v>43674</v>
      </c>
      <c r="B5097" t="s">
        <v>256</v>
      </c>
      <c r="C5097" t="s">
        <v>241</v>
      </c>
      <c r="D5097">
        <v>3</v>
      </c>
      <c r="E5097" t="s">
        <v>218</v>
      </c>
      <c r="F5097">
        <v>8.5</v>
      </c>
    </row>
    <row r="5098" spans="1:7" x14ac:dyDescent="0.25">
      <c r="A5098" s="1">
        <v>43674</v>
      </c>
      <c r="B5098" t="s">
        <v>256</v>
      </c>
      <c r="C5098" t="s">
        <v>241</v>
      </c>
      <c r="D5098">
        <v>3</v>
      </c>
      <c r="E5098" t="s">
        <v>218</v>
      </c>
      <c r="F5098">
        <v>10.6</v>
      </c>
    </row>
    <row r="5099" spans="1:7" x14ac:dyDescent="0.25">
      <c r="A5099" s="1">
        <v>43674</v>
      </c>
      <c r="B5099" t="s">
        <v>256</v>
      </c>
      <c r="C5099" t="s">
        <v>241</v>
      </c>
      <c r="D5099">
        <v>3</v>
      </c>
      <c r="E5099" t="s">
        <v>218</v>
      </c>
      <c r="F5099">
        <v>17.8</v>
      </c>
      <c r="G5099" t="s">
        <v>217</v>
      </c>
    </row>
    <row r="5100" spans="1:7" x14ac:dyDescent="0.25">
      <c r="A5100" s="1">
        <v>43674</v>
      </c>
      <c r="B5100" t="s">
        <v>256</v>
      </c>
      <c r="C5100" t="s">
        <v>241</v>
      </c>
      <c r="D5100">
        <v>3</v>
      </c>
      <c r="E5100" t="s">
        <v>218</v>
      </c>
      <c r="F5100">
        <v>10.3</v>
      </c>
    </row>
    <row r="5101" spans="1:7" x14ac:dyDescent="0.25">
      <c r="A5101" s="1">
        <v>43674</v>
      </c>
      <c r="B5101" t="s">
        <v>256</v>
      </c>
      <c r="C5101" t="s">
        <v>241</v>
      </c>
      <c r="D5101">
        <v>3</v>
      </c>
      <c r="E5101" t="s">
        <v>218</v>
      </c>
      <c r="F5101">
        <v>9.6</v>
      </c>
    </row>
    <row r="5102" spans="1:7" x14ac:dyDescent="0.25">
      <c r="A5102" s="1">
        <v>43674</v>
      </c>
      <c r="B5102" t="s">
        <v>256</v>
      </c>
      <c r="C5102" t="s">
        <v>241</v>
      </c>
      <c r="D5102">
        <v>3</v>
      </c>
      <c r="E5102" t="s">
        <v>218</v>
      </c>
      <c r="F5102">
        <v>8.9</v>
      </c>
    </row>
    <row r="5103" spans="1:7" x14ac:dyDescent="0.25">
      <c r="A5103" s="1">
        <v>43674</v>
      </c>
      <c r="B5103" t="s">
        <v>256</v>
      </c>
      <c r="C5103" t="s">
        <v>241</v>
      </c>
      <c r="D5103">
        <v>3</v>
      </c>
      <c r="E5103" t="s">
        <v>218</v>
      </c>
      <c r="F5103">
        <v>13.4</v>
      </c>
    </row>
    <row r="5104" spans="1:7" x14ac:dyDescent="0.25">
      <c r="A5104" s="1">
        <v>43674</v>
      </c>
      <c r="B5104" t="s">
        <v>256</v>
      </c>
      <c r="C5104" t="s">
        <v>241</v>
      </c>
      <c r="D5104">
        <v>3</v>
      </c>
      <c r="E5104" t="s">
        <v>218</v>
      </c>
      <c r="F5104">
        <v>13.5</v>
      </c>
    </row>
    <row r="5105" spans="1:7" x14ac:dyDescent="0.25">
      <c r="A5105" s="1">
        <v>43674</v>
      </c>
      <c r="B5105" t="s">
        <v>256</v>
      </c>
      <c r="C5105" t="s">
        <v>241</v>
      </c>
      <c r="D5105">
        <v>3</v>
      </c>
      <c r="E5105" t="s">
        <v>220</v>
      </c>
      <c r="F5105">
        <v>11.6</v>
      </c>
    </row>
    <row r="5106" spans="1:7" x14ac:dyDescent="0.25">
      <c r="A5106" s="1">
        <v>43674</v>
      </c>
      <c r="B5106" t="s">
        <v>256</v>
      </c>
      <c r="C5106" t="s">
        <v>241</v>
      </c>
      <c r="D5106">
        <v>3</v>
      </c>
      <c r="E5106" t="s">
        <v>225</v>
      </c>
      <c r="F5106">
        <v>10.1</v>
      </c>
    </row>
    <row r="5107" spans="1:7" x14ac:dyDescent="0.25">
      <c r="A5107" s="1">
        <v>43674</v>
      </c>
      <c r="B5107" t="s">
        <v>256</v>
      </c>
      <c r="C5107" t="s">
        <v>241</v>
      </c>
      <c r="D5107">
        <v>3</v>
      </c>
      <c r="E5107" t="s">
        <v>225</v>
      </c>
      <c r="F5107">
        <v>10.3</v>
      </c>
    </row>
    <row r="5108" spans="1:7" x14ac:dyDescent="0.25">
      <c r="A5108" s="1">
        <v>43674</v>
      </c>
      <c r="B5108" t="s">
        <v>256</v>
      </c>
      <c r="C5108" t="s">
        <v>241</v>
      </c>
      <c r="D5108">
        <v>3</v>
      </c>
      <c r="E5108" t="s">
        <v>225</v>
      </c>
      <c r="F5108">
        <v>11.1</v>
      </c>
    </row>
    <row r="5109" spans="1:7" x14ac:dyDescent="0.25">
      <c r="A5109" s="1">
        <v>43674</v>
      </c>
      <c r="B5109" t="s">
        <v>256</v>
      </c>
      <c r="C5109" t="s">
        <v>241</v>
      </c>
      <c r="D5109">
        <v>3</v>
      </c>
      <c r="E5109" t="s">
        <v>219</v>
      </c>
      <c r="F5109">
        <v>22.1</v>
      </c>
    </row>
    <row r="5110" spans="1:7" x14ac:dyDescent="0.25">
      <c r="A5110" s="1">
        <v>43674</v>
      </c>
      <c r="B5110" t="s">
        <v>256</v>
      </c>
      <c r="C5110" t="s">
        <v>241</v>
      </c>
      <c r="D5110">
        <v>3</v>
      </c>
      <c r="E5110" t="s">
        <v>219</v>
      </c>
      <c r="F5110">
        <v>16.3</v>
      </c>
    </row>
    <row r="5111" spans="1:7" x14ac:dyDescent="0.25">
      <c r="A5111" s="1">
        <v>43674</v>
      </c>
      <c r="B5111" t="s">
        <v>256</v>
      </c>
      <c r="C5111" t="s">
        <v>241</v>
      </c>
      <c r="D5111">
        <v>3</v>
      </c>
      <c r="E5111" t="s">
        <v>219</v>
      </c>
      <c r="F5111">
        <v>12.5</v>
      </c>
    </row>
    <row r="5112" spans="1:7" x14ac:dyDescent="0.25">
      <c r="A5112" s="1">
        <v>43674</v>
      </c>
      <c r="B5112" t="s">
        <v>256</v>
      </c>
      <c r="C5112" t="s">
        <v>241</v>
      </c>
      <c r="D5112">
        <v>3</v>
      </c>
      <c r="E5112" t="s">
        <v>219</v>
      </c>
      <c r="F5112">
        <v>17.2</v>
      </c>
    </row>
    <row r="5113" spans="1:7" x14ac:dyDescent="0.25">
      <c r="A5113" s="1">
        <v>43674</v>
      </c>
      <c r="B5113" t="s">
        <v>256</v>
      </c>
      <c r="C5113" t="s">
        <v>241</v>
      </c>
      <c r="D5113">
        <v>3</v>
      </c>
      <c r="E5113" t="s">
        <v>215</v>
      </c>
      <c r="F5113">
        <v>12.5</v>
      </c>
      <c r="G5113" t="s">
        <v>216</v>
      </c>
    </row>
    <row r="5114" spans="1:7" x14ac:dyDescent="0.25">
      <c r="A5114" s="1">
        <v>43674</v>
      </c>
      <c r="B5114" t="s">
        <v>256</v>
      </c>
      <c r="C5114" t="s">
        <v>241</v>
      </c>
      <c r="D5114">
        <v>3</v>
      </c>
      <c r="E5114" t="s">
        <v>215</v>
      </c>
      <c r="F5114">
        <v>5.3</v>
      </c>
    </row>
    <row r="5115" spans="1:7" x14ac:dyDescent="0.25">
      <c r="A5115" s="1">
        <v>43674</v>
      </c>
      <c r="B5115" t="s">
        <v>256</v>
      </c>
      <c r="C5115" t="s">
        <v>241</v>
      </c>
      <c r="D5115">
        <v>3</v>
      </c>
      <c r="E5115" t="s">
        <v>215</v>
      </c>
      <c r="F5115">
        <v>11.9</v>
      </c>
      <c r="G5115" t="s">
        <v>217</v>
      </c>
    </row>
    <row r="5116" spans="1:7" x14ac:dyDescent="0.25">
      <c r="A5116" s="1">
        <v>43674</v>
      </c>
      <c r="B5116" t="s">
        <v>256</v>
      </c>
      <c r="C5116" t="s">
        <v>241</v>
      </c>
      <c r="D5116">
        <v>3</v>
      </c>
      <c r="E5116" t="s">
        <v>215</v>
      </c>
      <c r="F5116">
        <v>9.3000000000000007</v>
      </c>
    </row>
    <row r="5117" spans="1:7" x14ac:dyDescent="0.25">
      <c r="A5117" s="1">
        <v>43674</v>
      </c>
      <c r="B5117" t="s">
        <v>256</v>
      </c>
      <c r="C5117" t="s">
        <v>241</v>
      </c>
      <c r="D5117">
        <v>3</v>
      </c>
      <c r="E5117" t="s">
        <v>215</v>
      </c>
      <c r="F5117">
        <v>8.3000000000000007</v>
      </c>
    </row>
    <row r="5118" spans="1:7" x14ac:dyDescent="0.25">
      <c r="A5118" s="1">
        <v>43674</v>
      </c>
      <c r="B5118" t="s">
        <v>256</v>
      </c>
      <c r="C5118" t="s">
        <v>241</v>
      </c>
      <c r="D5118">
        <v>3</v>
      </c>
      <c r="E5118" t="s">
        <v>215</v>
      </c>
      <c r="F5118">
        <v>8.3000000000000007</v>
      </c>
    </row>
    <row r="5119" spans="1:7" x14ac:dyDescent="0.25">
      <c r="A5119" s="1">
        <v>43674</v>
      </c>
      <c r="B5119" t="s">
        <v>256</v>
      </c>
      <c r="C5119" t="s">
        <v>241</v>
      </c>
      <c r="D5119">
        <v>3</v>
      </c>
      <c r="E5119" t="s">
        <v>215</v>
      </c>
      <c r="F5119">
        <v>13.8</v>
      </c>
      <c r="G5119" t="s">
        <v>216</v>
      </c>
    </row>
    <row r="5120" spans="1:7" x14ac:dyDescent="0.25">
      <c r="A5120" s="1">
        <v>43674</v>
      </c>
      <c r="B5120" t="s">
        <v>256</v>
      </c>
      <c r="C5120" t="s">
        <v>241</v>
      </c>
      <c r="D5120">
        <v>3</v>
      </c>
      <c r="E5120" t="s">
        <v>215</v>
      </c>
      <c r="F5120">
        <v>10.4</v>
      </c>
      <c r="G5120" t="s">
        <v>216</v>
      </c>
    </row>
    <row r="5121" spans="1:7" x14ac:dyDescent="0.25">
      <c r="A5121" s="1">
        <v>43674</v>
      </c>
      <c r="B5121" t="s">
        <v>256</v>
      </c>
      <c r="C5121" t="s">
        <v>241</v>
      </c>
      <c r="D5121">
        <v>3</v>
      </c>
      <c r="E5121" t="s">
        <v>215</v>
      </c>
      <c r="F5121">
        <v>10.7</v>
      </c>
      <c r="G5121" t="s">
        <v>216</v>
      </c>
    </row>
    <row r="5122" spans="1:7" x14ac:dyDescent="0.25">
      <c r="A5122" s="1">
        <v>43674</v>
      </c>
      <c r="B5122" t="s">
        <v>256</v>
      </c>
      <c r="C5122" t="s">
        <v>241</v>
      </c>
      <c r="D5122">
        <v>3</v>
      </c>
      <c r="E5122" t="s">
        <v>215</v>
      </c>
      <c r="F5122">
        <v>11.5</v>
      </c>
      <c r="G5122" t="s">
        <v>217</v>
      </c>
    </row>
    <row r="5123" spans="1:7" x14ac:dyDescent="0.25">
      <c r="A5123" s="1">
        <v>43674</v>
      </c>
      <c r="B5123" t="s">
        <v>256</v>
      </c>
      <c r="C5123" t="s">
        <v>241</v>
      </c>
      <c r="D5123">
        <v>3</v>
      </c>
      <c r="E5123" t="s">
        <v>221</v>
      </c>
      <c r="F5123">
        <v>26.2</v>
      </c>
    </row>
    <row r="5124" spans="1:7" x14ac:dyDescent="0.25">
      <c r="A5124" s="1">
        <v>43674</v>
      </c>
      <c r="B5124" t="s">
        <v>256</v>
      </c>
      <c r="C5124" t="s">
        <v>241</v>
      </c>
      <c r="D5124">
        <v>3</v>
      </c>
      <c r="E5124" t="s">
        <v>221</v>
      </c>
      <c r="F5124">
        <v>19.5</v>
      </c>
    </row>
    <row r="5125" spans="1:7" x14ac:dyDescent="0.25">
      <c r="A5125" s="1">
        <v>43674</v>
      </c>
      <c r="B5125" t="s">
        <v>256</v>
      </c>
      <c r="C5125" t="s">
        <v>241</v>
      </c>
      <c r="D5125">
        <v>4</v>
      </c>
      <c r="E5125" t="s">
        <v>218</v>
      </c>
      <c r="F5125">
        <v>10.1</v>
      </c>
    </row>
    <row r="5126" spans="1:7" x14ac:dyDescent="0.25">
      <c r="A5126" s="1">
        <v>43674</v>
      </c>
      <c r="B5126" t="s">
        <v>256</v>
      </c>
      <c r="C5126" t="s">
        <v>241</v>
      </c>
      <c r="D5126">
        <v>4</v>
      </c>
      <c r="E5126" t="s">
        <v>218</v>
      </c>
      <c r="F5126">
        <v>8.4</v>
      </c>
    </row>
    <row r="5127" spans="1:7" x14ac:dyDescent="0.25">
      <c r="A5127" s="1">
        <v>43674</v>
      </c>
      <c r="B5127" t="s">
        <v>256</v>
      </c>
      <c r="C5127" t="s">
        <v>241</v>
      </c>
      <c r="D5127">
        <v>4</v>
      </c>
      <c r="E5127" t="s">
        <v>218</v>
      </c>
      <c r="F5127">
        <v>8.6</v>
      </c>
    </row>
    <row r="5128" spans="1:7" x14ac:dyDescent="0.25">
      <c r="A5128" s="1">
        <v>43674</v>
      </c>
      <c r="B5128" t="s">
        <v>256</v>
      </c>
      <c r="C5128" t="s">
        <v>241</v>
      </c>
      <c r="D5128">
        <v>4</v>
      </c>
      <c r="E5128" t="s">
        <v>218</v>
      </c>
      <c r="F5128">
        <v>10.1</v>
      </c>
    </row>
    <row r="5129" spans="1:7" x14ac:dyDescent="0.25">
      <c r="A5129" s="1">
        <v>43674</v>
      </c>
      <c r="B5129" t="s">
        <v>256</v>
      </c>
      <c r="C5129" t="s">
        <v>241</v>
      </c>
      <c r="D5129">
        <v>4</v>
      </c>
      <c r="E5129" t="s">
        <v>218</v>
      </c>
      <c r="F5129">
        <v>8.3000000000000007</v>
      </c>
    </row>
    <row r="5130" spans="1:7" x14ac:dyDescent="0.25">
      <c r="A5130" s="1">
        <v>43674</v>
      </c>
      <c r="B5130" t="s">
        <v>256</v>
      </c>
      <c r="C5130" t="s">
        <v>241</v>
      </c>
      <c r="D5130">
        <v>4</v>
      </c>
      <c r="E5130" t="s">
        <v>218</v>
      </c>
      <c r="F5130">
        <v>7.1</v>
      </c>
    </row>
    <row r="5131" spans="1:7" x14ac:dyDescent="0.25">
      <c r="A5131" s="1">
        <v>43674</v>
      </c>
      <c r="B5131" t="s">
        <v>256</v>
      </c>
      <c r="C5131" t="s">
        <v>241</v>
      </c>
      <c r="D5131">
        <v>4</v>
      </c>
      <c r="E5131" t="s">
        <v>218</v>
      </c>
      <c r="F5131">
        <v>10.8</v>
      </c>
    </row>
    <row r="5132" spans="1:7" x14ac:dyDescent="0.25">
      <c r="A5132" s="1">
        <v>43674</v>
      </c>
      <c r="B5132" t="s">
        <v>256</v>
      </c>
      <c r="C5132" t="s">
        <v>241</v>
      </c>
      <c r="D5132">
        <v>4</v>
      </c>
      <c r="E5132" t="s">
        <v>218</v>
      </c>
      <c r="F5132">
        <v>8.5</v>
      </c>
    </row>
    <row r="5133" spans="1:7" x14ac:dyDescent="0.25">
      <c r="A5133" s="1">
        <v>43674</v>
      </c>
      <c r="B5133" t="s">
        <v>256</v>
      </c>
      <c r="C5133" t="s">
        <v>241</v>
      </c>
      <c r="D5133">
        <v>4</v>
      </c>
      <c r="E5133" t="s">
        <v>218</v>
      </c>
      <c r="F5133">
        <v>9.5</v>
      </c>
    </row>
    <row r="5134" spans="1:7" x14ac:dyDescent="0.25">
      <c r="A5134" s="1">
        <v>43674</v>
      </c>
      <c r="B5134" t="s">
        <v>256</v>
      </c>
      <c r="C5134" t="s">
        <v>241</v>
      </c>
      <c r="D5134">
        <v>4</v>
      </c>
      <c r="E5134" t="s">
        <v>218</v>
      </c>
      <c r="F5134">
        <v>8.1</v>
      </c>
    </row>
    <row r="5135" spans="1:7" x14ac:dyDescent="0.25">
      <c r="A5135" s="1">
        <v>43674</v>
      </c>
      <c r="B5135" t="s">
        <v>256</v>
      </c>
      <c r="C5135" t="s">
        <v>241</v>
      </c>
      <c r="D5135">
        <v>4</v>
      </c>
      <c r="E5135" t="s">
        <v>218</v>
      </c>
      <c r="F5135">
        <v>7.3</v>
      </c>
    </row>
    <row r="5136" spans="1:7" x14ac:dyDescent="0.25">
      <c r="A5136" s="1">
        <v>43674</v>
      </c>
      <c r="B5136" t="s">
        <v>256</v>
      </c>
      <c r="C5136" t="s">
        <v>241</v>
      </c>
      <c r="D5136">
        <v>4</v>
      </c>
      <c r="E5136" t="s">
        <v>225</v>
      </c>
      <c r="F5136">
        <v>15.4</v>
      </c>
    </row>
    <row r="5137" spans="1:7" x14ac:dyDescent="0.25">
      <c r="A5137" s="1">
        <v>43674</v>
      </c>
      <c r="B5137" t="s">
        <v>256</v>
      </c>
      <c r="C5137" t="s">
        <v>241</v>
      </c>
      <c r="D5137">
        <v>4</v>
      </c>
      <c r="E5137" t="s">
        <v>225</v>
      </c>
      <c r="F5137">
        <v>14.2</v>
      </c>
    </row>
    <row r="5138" spans="1:7" x14ac:dyDescent="0.25">
      <c r="A5138" s="1">
        <v>43674</v>
      </c>
      <c r="B5138" t="s">
        <v>256</v>
      </c>
      <c r="C5138" t="s">
        <v>241</v>
      </c>
      <c r="D5138">
        <v>4</v>
      </c>
      <c r="E5138" t="s">
        <v>225</v>
      </c>
      <c r="F5138">
        <v>10.9</v>
      </c>
    </row>
    <row r="5139" spans="1:7" x14ac:dyDescent="0.25">
      <c r="A5139" s="1">
        <v>43674</v>
      </c>
      <c r="B5139" t="s">
        <v>256</v>
      </c>
      <c r="C5139" t="s">
        <v>241</v>
      </c>
      <c r="D5139">
        <v>4</v>
      </c>
      <c r="E5139" t="s">
        <v>225</v>
      </c>
      <c r="F5139">
        <v>12.5</v>
      </c>
    </row>
    <row r="5140" spans="1:7" x14ac:dyDescent="0.25">
      <c r="A5140" s="1">
        <v>43674</v>
      </c>
      <c r="B5140" t="s">
        <v>256</v>
      </c>
      <c r="C5140" t="s">
        <v>241</v>
      </c>
      <c r="D5140">
        <v>4</v>
      </c>
      <c r="E5140" t="s">
        <v>225</v>
      </c>
      <c r="F5140">
        <v>14.7</v>
      </c>
    </row>
    <row r="5141" spans="1:7" x14ac:dyDescent="0.25">
      <c r="A5141" s="1">
        <v>43674</v>
      </c>
      <c r="B5141" t="s">
        <v>256</v>
      </c>
      <c r="C5141" t="s">
        <v>241</v>
      </c>
      <c r="D5141">
        <v>4</v>
      </c>
      <c r="E5141" t="s">
        <v>225</v>
      </c>
      <c r="F5141">
        <v>13.1</v>
      </c>
    </row>
    <row r="5142" spans="1:7" x14ac:dyDescent="0.25">
      <c r="A5142" s="1">
        <v>43674</v>
      </c>
      <c r="B5142" t="s">
        <v>256</v>
      </c>
      <c r="C5142" t="s">
        <v>241</v>
      </c>
      <c r="D5142">
        <v>4</v>
      </c>
      <c r="E5142" t="s">
        <v>225</v>
      </c>
      <c r="F5142">
        <v>14.6</v>
      </c>
    </row>
    <row r="5143" spans="1:7" x14ac:dyDescent="0.25">
      <c r="A5143" s="1">
        <v>43674</v>
      </c>
      <c r="B5143" t="s">
        <v>256</v>
      </c>
      <c r="C5143" t="s">
        <v>241</v>
      </c>
      <c r="D5143">
        <v>4</v>
      </c>
      <c r="E5143" t="s">
        <v>225</v>
      </c>
      <c r="F5143">
        <v>12.9</v>
      </c>
    </row>
    <row r="5144" spans="1:7" x14ac:dyDescent="0.25">
      <c r="A5144" s="1">
        <v>43674</v>
      </c>
      <c r="B5144" t="s">
        <v>256</v>
      </c>
      <c r="C5144" t="s">
        <v>241</v>
      </c>
      <c r="D5144">
        <v>4</v>
      </c>
      <c r="E5144" t="s">
        <v>225</v>
      </c>
      <c r="F5144">
        <v>11.2</v>
      </c>
    </row>
    <row r="5145" spans="1:7" x14ac:dyDescent="0.25">
      <c r="A5145" s="1">
        <v>43674</v>
      </c>
      <c r="B5145" t="s">
        <v>256</v>
      </c>
      <c r="C5145" t="s">
        <v>241</v>
      </c>
      <c r="D5145">
        <v>4</v>
      </c>
      <c r="E5145" t="s">
        <v>219</v>
      </c>
      <c r="F5145">
        <v>23.5</v>
      </c>
      <c r="G5145" t="s">
        <v>217</v>
      </c>
    </row>
    <row r="5146" spans="1:7" x14ac:dyDescent="0.25">
      <c r="A5146" s="1">
        <v>43674</v>
      </c>
      <c r="B5146" t="s">
        <v>256</v>
      </c>
      <c r="C5146" t="s">
        <v>241</v>
      </c>
      <c r="D5146">
        <v>4</v>
      </c>
      <c r="E5146" t="s">
        <v>219</v>
      </c>
      <c r="F5146">
        <v>24.8</v>
      </c>
      <c r="G5146" t="s">
        <v>217</v>
      </c>
    </row>
    <row r="5147" spans="1:7" x14ac:dyDescent="0.25">
      <c r="A5147" s="1">
        <v>43674</v>
      </c>
      <c r="B5147" t="s">
        <v>256</v>
      </c>
      <c r="C5147" t="s">
        <v>241</v>
      </c>
      <c r="D5147">
        <v>4</v>
      </c>
      <c r="E5147" t="s">
        <v>219</v>
      </c>
      <c r="F5147">
        <v>14</v>
      </c>
    </row>
    <row r="5148" spans="1:7" x14ac:dyDescent="0.25">
      <c r="A5148" s="1">
        <v>43674</v>
      </c>
      <c r="B5148" t="s">
        <v>256</v>
      </c>
      <c r="C5148" t="s">
        <v>241</v>
      </c>
      <c r="D5148">
        <v>4</v>
      </c>
      <c r="E5148" t="s">
        <v>219</v>
      </c>
      <c r="F5148">
        <v>9.4</v>
      </c>
    </row>
    <row r="5149" spans="1:7" x14ac:dyDescent="0.25">
      <c r="A5149" s="1">
        <v>43674</v>
      </c>
      <c r="B5149" t="s">
        <v>256</v>
      </c>
      <c r="C5149" t="s">
        <v>241</v>
      </c>
      <c r="D5149">
        <v>4</v>
      </c>
      <c r="E5149" t="s">
        <v>219</v>
      </c>
      <c r="F5149">
        <v>11.5</v>
      </c>
    </row>
    <row r="5150" spans="1:7" x14ac:dyDescent="0.25">
      <c r="A5150" s="1">
        <v>43674</v>
      </c>
      <c r="B5150" t="s">
        <v>256</v>
      </c>
      <c r="C5150" t="s">
        <v>241</v>
      </c>
      <c r="D5150">
        <v>4</v>
      </c>
      <c r="E5150" t="s">
        <v>219</v>
      </c>
      <c r="F5150">
        <v>17.399999999999999</v>
      </c>
    </row>
    <row r="5151" spans="1:7" x14ac:dyDescent="0.25">
      <c r="A5151" s="1">
        <v>43674</v>
      </c>
      <c r="B5151" t="s">
        <v>256</v>
      </c>
      <c r="C5151" t="s">
        <v>241</v>
      </c>
      <c r="D5151">
        <v>4</v>
      </c>
      <c r="E5151" t="s">
        <v>219</v>
      </c>
      <c r="F5151">
        <v>15.5</v>
      </c>
    </row>
    <row r="5152" spans="1:7" x14ac:dyDescent="0.25">
      <c r="A5152" s="1">
        <v>43674</v>
      </c>
      <c r="B5152" t="s">
        <v>256</v>
      </c>
      <c r="C5152" t="s">
        <v>241</v>
      </c>
      <c r="D5152">
        <v>4</v>
      </c>
      <c r="E5152" t="s">
        <v>215</v>
      </c>
      <c r="F5152">
        <v>7.7</v>
      </c>
    </row>
    <row r="5153" spans="1:7" x14ac:dyDescent="0.25">
      <c r="A5153" s="1">
        <v>43674</v>
      </c>
      <c r="B5153" t="s">
        <v>256</v>
      </c>
      <c r="C5153" t="s">
        <v>241</v>
      </c>
      <c r="D5153">
        <v>4</v>
      </c>
      <c r="E5153" t="s">
        <v>215</v>
      </c>
      <c r="F5153">
        <v>8.4</v>
      </c>
    </row>
    <row r="5154" spans="1:7" x14ac:dyDescent="0.25">
      <c r="A5154" s="1">
        <v>43674</v>
      </c>
      <c r="B5154" t="s">
        <v>256</v>
      </c>
      <c r="C5154" t="s">
        <v>241</v>
      </c>
      <c r="D5154">
        <v>4</v>
      </c>
      <c r="E5154" t="s">
        <v>215</v>
      </c>
      <c r="F5154">
        <v>12.2</v>
      </c>
      <c r="G5154" t="s">
        <v>217</v>
      </c>
    </row>
    <row r="5155" spans="1:7" x14ac:dyDescent="0.25">
      <c r="A5155" s="1">
        <v>43674</v>
      </c>
      <c r="B5155" t="s">
        <v>256</v>
      </c>
      <c r="C5155" t="s">
        <v>241</v>
      </c>
      <c r="D5155">
        <v>4</v>
      </c>
      <c r="E5155" t="s">
        <v>215</v>
      </c>
      <c r="F5155">
        <v>7.8</v>
      </c>
    </row>
    <row r="5156" spans="1:7" x14ac:dyDescent="0.25">
      <c r="A5156" s="1">
        <v>43674</v>
      </c>
      <c r="B5156" t="s">
        <v>256</v>
      </c>
      <c r="C5156" t="s">
        <v>241</v>
      </c>
      <c r="D5156">
        <v>4</v>
      </c>
      <c r="E5156" t="s">
        <v>215</v>
      </c>
      <c r="F5156">
        <v>18.7</v>
      </c>
      <c r="G5156" t="s">
        <v>216</v>
      </c>
    </row>
    <row r="5157" spans="1:7" x14ac:dyDescent="0.25">
      <c r="A5157" s="1">
        <v>43674</v>
      </c>
      <c r="B5157" t="s">
        <v>256</v>
      </c>
      <c r="C5157" t="s">
        <v>241</v>
      </c>
      <c r="D5157">
        <v>4</v>
      </c>
      <c r="E5157" t="s">
        <v>215</v>
      </c>
      <c r="F5157">
        <v>10.7</v>
      </c>
      <c r="G5157" t="s">
        <v>217</v>
      </c>
    </row>
    <row r="5158" spans="1:7" x14ac:dyDescent="0.25">
      <c r="A5158" s="1">
        <v>43674</v>
      </c>
      <c r="B5158" t="s">
        <v>256</v>
      </c>
      <c r="C5158" t="s">
        <v>241</v>
      </c>
      <c r="D5158">
        <v>4</v>
      </c>
      <c r="E5158" t="s">
        <v>215</v>
      </c>
      <c r="F5158">
        <v>16.2</v>
      </c>
      <c r="G5158" t="s">
        <v>216</v>
      </c>
    </row>
    <row r="5159" spans="1:7" x14ac:dyDescent="0.25">
      <c r="A5159" s="1">
        <v>43674</v>
      </c>
      <c r="B5159" t="s">
        <v>256</v>
      </c>
      <c r="C5159" t="s">
        <v>241</v>
      </c>
      <c r="D5159">
        <v>4</v>
      </c>
      <c r="E5159" t="s">
        <v>220</v>
      </c>
      <c r="F5159">
        <v>10.3</v>
      </c>
    </row>
    <row r="5160" spans="1:7" x14ac:dyDescent="0.25">
      <c r="A5160" s="1">
        <v>43674</v>
      </c>
      <c r="B5160" t="s">
        <v>256</v>
      </c>
      <c r="C5160" t="s">
        <v>241</v>
      </c>
      <c r="D5160">
        <v>4</v>
      </c>
      <c r="E5160" t="s">
        <v>220</v>
      </c>
      <c r="F5160">
        <v>9.6</v>
      </c>
    </row>
    <row r="5161" spans="1:7" x14ac:dyDescent="0.25">
      <c r="A5161" s="1">
        <v>43674</v>
      </c>
      <c r="B5161" t="s">
        <v>256</v>
      </c>
      <c r="C5161" t="s">
        <v>241</v>
      </c>
      <c r="D5161">
        <v>4</v>
      </c>
      <c r="E5161" t="s">
        <v>220</v>
      </c>
      <c r="F5161">
        <v>15</v>
      </c>
    </row>
    <row r="5162" spans="1:7" x14ac:dyDescent="0.25">
      <c r="A5162" s="1">
        <v>43674</v>
      </c>
      <c r="B5162" t="s">
        <v>256</v>
      </c>
      <c r="C5162" t="s">
        <v>241</v>
      </c>
      <c r="D5162">
        <v>4</v>
      </c>
      <c r="E5162" t="s">
        <v>222</v>
      </c>
      <c r="F5162">
        <v>20.100000000000001</v>
      </c>
    </row>
    <row r="5163" spans="1:7" x14ac:dyDescent="0.25">
      <c r="A5163" s="1">
        <v>43674</v>
      </c>
      <c r="B5163" t="s">
        <v>256</v>
      </c>
      <c r="C5163" t="s">
        <v>241</v>
      </c>
      <c r="D5163">
        <v>4</v>
      </c>
      <c r="E5163" t="s">
        <v>218</v>
      </c>
      <c r="F5163">
        <v>12.4</v>
      </c>
    </row>
    <row r="5164" spans="1:7" x14ac:dyDescent="0.25">
      <c r="A5164" s="1">
        <v>43674</v>
      </c>
      <c r="B5164" t="s">
        <v>256</v>
      </c>
      <c r="C5164" t="s">
        <v>241</v>
      </c>
      <c r="D5164">
        <v>4</v>
      </c>
      <c r="E5164" t="s">
        <v>222</v>
      </c>
      <c r="F5164">
        <v>19.2</v>
      </c>
    </row>
    <row r="5165" spans="1:7" x14ac:dyDescent="0.25">
      <c r="A5165" s="1">
        <v>43674</v>
      </c>
      <c r="B5165" t="s">
        <v>256</v>
      </c>
      <c r="C5165" t="s">
        <v>241</v>
      </c>
      <c r="D5165">
        <v>5</v>
      </c>
      <c r="E5165" t="s">
        <v>218</v>
      </c>
      <c r="F5165">
        <v>22.7</v>
      </c>
      <c r="G5165" t="s">
        <v>264</v>
      </c>
    </row>
    <row r="5166" spans="1:7" x14ac:dyDescent="0.25">
      <c r="A5166" s="1">
        <v>43674</v>
      </c>
      <c r="B5166" t="s">
        <v>256</v>
      </c>
      <c r="C5166" t="s">
        <v>241</v>
      </c>
      <c r="D5166">
        <v>5</v>
      </c>
      <c r="E5166" t="s">
        <v>218</v>
      </c>
      <c r="F5166">
        <v>19.2</v>
      </c>
      <c r="G5166" t="s">
        <v>216</v>
      </c>
    </row>
    <row r="5167" spans="1:7" x14ac:dyDescent="0.25">
      <c r="A5167" s="1">
        <v>43674</v>
      </c>
      <c r="B5167" t="s">
        <v>256</v>
      </c>
      <c r="C5167" t="s">
        <v>241</v>
      </c>
      <c r="D5167">
        <v>5</v>
      </c>
      <c r="E5167" t="s">
        <v>218</v>
      </c>
      <c r="F5167">
        <v>13.4</v>
      </c>
    </row>
    <row r="5168" spans="1:7" x14ac:dyDescent="0.25">
      <c r="A5168" s="1">
        <v>43674</v>
      </c>
      <c r="B5168" t="s">
        <v>256</v>
      </c>
      <c r="C5168" t="s">
        <v>241</v>
      </c>
      <c r="D5168">
        <v>5</v>
      </c>
      <c r="E5168" t="s">
        <v>218</v>
      </c>
      <c r="F5168">
        <v>24.8</v>
      </c>
      <c r="G5168" t="s">
        <v>216</v>
      </c>
    </row>
    <row r="5169" spans="1:7" x14ac:dyDescent="0.25">
      <c r="A5169" s="1">
        <v>43674</v>
      </c>
      <c r="B5169" t="s">
        <v>256</v>
      </c>
      <c r="C5169" t="s">
        <v>241</v>
      </c>
      <c r="D5169">
        <v>5</v>
      </c>
      <c r="E5169" t="s">
        <v>218</v>
      </c>
      <c r="F5169">
        <v>20.2</v>
      </c>
      <c r="G5169" t="s">
        <v>216</v>
      </c>
    </row>
    <row r="5170" spans="1:7" x14ac:dyDescent="0.25">
      <c r="A5170" s="1">
        <v>43674</v>
      </c>
      <c r="B5170" t="s">
        <v>256</v>
      </c>
      <c r="C5170" t="s">
        <v>241</v>
      </c>
      <c r="D5170">
        <v>5</v>
      </c>
      <c r="E5170" t="s">
        <v>218</v>
      </c>
      <c r="F5170">
        <v>17.3</v>
      </c>
      <c r="G5170" t="s">
        <v>216</v>
      </c>
    </row>
    <row r="5171" spans="1:7" x14ac:dyDescent="0.25">
      <c r="A5171" s="1">
        <v>43674</v>
      </c>
      <c r="B5171" t="s">
        <v>256</v>
      </c>
      <c r="C5171" t="s">
        <v>241</v>
      </c>
      <c r="D5171">
        <v>5</v>
      </c>
      <c r="E5171" t="s">
        <v>218</v>
      </c>
      <c r="F5171">
        <v>17.7</v>
      </c>
      <c r="G5171" t="s">
        <v>264</v>
      </c>
    </row>
    <row r="5172" spans="1:7" x14ac:dyDescent="0.25">
      <c r="A5172" s="1">
        <v>43674</v>
      </c>
      <c r="B5172" t="s">
        <v>256</v>
      </c>
      <c r="C5172" t="s">
        <v>241</v>
      </c>
      <c r="D5172">
        <v>5</v>
      </c>
      <c r="E5172" t="s">
        <v>218</v>
      </c>
      <c r="F5172">
        <v>9.6</v>
      </c>
    </row>
    <row r="5173" spans="1:7" x14ac:dyDescent="0.25">
      <c r="A5173" s="1">
        <v>43674</v>
      </c>
      <c r="B5173" t="s">
        <v>256</v>
      </c>
      <c r="C5173" t="s">
        <v>241</v>
      </c>
      <c r="D5173">
        <v>5</v>
      </c>
      <c r="E5173" t="s">
        <v>218</v>
      </c>
      <c r="F5173">
        <v>11.2</v>
      </c>
    </row>
    <row r="5174" spans="1:7" x14ac:dyDescent="0.25">
      <c r="A5174" s="1">
        <v>43674</v>
      </c>
      <c r="B5174" t="s">
        <v>256</v>
      </c>
      <c r="C5174" t="s">
        <v>241</v>
      </c>
      <c r="D5174">
        <v>5</v>
      </c>
      <c r="E5174" t="s">
        <v>218</v>
      </c>
      <c r="F5174">
        <v>9.6</v>
      </c>
    </row>
    <row r="5175" spans="1:7" x14ac:dyDescent="0.25">
      <c r="A5175" s="1">
        <v>43674</v>
      </c>
      <c r="B5175" t="s">
        <v>256</v>
      </c>
      <c r="C5175" t="s">
        <v>241</v>
      </c>
      <c r="D5175">
        <v>5</v>
      </c>
      <c r="E5175" t="s">
        <v>218</v>
      </c>
      <c r="F5175">
        <v>10.199999999999999</v>
      </c>
    </row>
    <row r="5176" spans="1:7" x14ac:dyDescent="0.25">
      <c r="A5176" s="1">
        <v>43674</v>
      </c>
      <c r="B5176" t="s">
        <v>256</v>
      </c>
      <c r="C5176" t="s">
        <v>241</v>
      </c>
      <c r="D5176">
        <v>5</v>
      </c>
      <c r="E5176" t="s">
        <v>218</v>
      </c>
      <c r="F5176">
        <v>9.4</v>
      </c>
    </row>
    <row r="5177" spans="1:7" x14ac:dyDescent="0.25">
      <c r="A5177" s="1">
        <v>43674</v>
      </c>
      <c r="B5177" t="s">
        <v>256</v>
      </c>
      <c r="C5177" t="s">
        <v>241</v>
      </c>
      <c r="D5177">
        <v>5</v>
      </c>
      <c r="E5177" t="s">
        <v>218</v>
      </c>
      <c r="F5177">
        <v>8.6999999999999993</v>
      </c>
    </row>
    <row r="5178" spans="1:7" x14ac:dyDescent="0.25">
      <c r="A5178" s="1">
        <v>43674</v>
      </c>
      <c r="B5178" t="s">
        <v>256</v>
      </c>
      <c r="C5178" t="s">
        <v>241</v>
      </c>
      <c r="D5178">
        <v>5</v>
      </c>
      <c r="E5178" t="s">
        <v>218</v>
      </c>
      <c r="F5178">
        <v>8.1</v>
      </c>
    </row>
    <row r="5179" spans="1:7" x14ac:dyDescent="0.25">
      <c r="A5179" s="1">
        <v>43674</v>
      </c>
      <c r="B5179" t="s">
        <v>256</v>
      </c>
      <c r="C5179" t="s">
        <v>241</v>
      </c>
      <c r="D5179">
        <v>5</v>
      </c>
      <c r="E5179" t="s">
        <v>218</v>
      </c>
      <c r="F5179">
        <v>8.1999999999999993</v>
      </c>
    </row>
    <row r="5180" spans="1:7" x14ac:dyDescent="0.25">
      <c r="A5180" s="1">
        <v>43674</v>
      </c>
      <c r="B5180" t="s">
        <v>256</v>
      </c>
      <c r="C5180" t="s">
        <v>241</v>
      </c>
      <c r="D5180">
        <v>5</v>
      </c>
      <c r="E5180" t="s">
        <v>218</v>
      </c>
      <c r="F5180">
        <v>8.1</v>
      </c>
    </row>
    <row r="5181" spans="1:7" x14ac:dyDescent="0.25">
      <c r="A5181" s="1">
        <v>43674</v>
      </c>
      <c r="B5181" t="s">
        <v>256</v>
      </c>
      <c r="C5181" t="s">
        <v>241</v>
      </c>
      <c r="D5181">
        <v>5</v>
      </c>
      <c r="E5181" t="s">
        <v>218</v>
      </c>
      <c r="F5181">
        <v>8</v>
      </c>
    </row>
    <row r="5182" spans="1:7" x14ac:dyDescent="0.25">
      <c r="A5182" s="1">
        <v>43674</v>
      </c>
      <c r="B5182" t="s">
        <v>256</v>
      </c>
      <c r="C5182" t="s">
        <v>241</v>
      </c>
      <c r="D5182">
        <v>5</v>
      </c>
      <c r="E5182" t="s">
        <v>218</v>
      </c>
      <c r="F5182">
        <v>8.9</v>
      </c>
    </row>
    <row r="5183" spans="1:7" x14ac:dyDescent="0.25">
      <c r="A5183" s="1">
        <v>43674</v>
      </c>
      <c r="B5183" t="s">
        <v>256</v>
      </c>
      <c r="C5183" t="s">
        <v>241</v>
      </c>
      <c r="D5183">
        <v>5</v>
      </c>
      <c r="E5183" t="s">
        <v>218</v>
      </c>
      <c r="F5183">
        <v>8.5</v>
      </c>
    </row>
    <row r="5184" spans="1:7" x14ac:dyDescent="0.25">
      <c r="A5184" s="1">
        <v>43674</v>
      </c>
      <c r="B5184" t="s">
        <v>256</v>
      </c>
      <c r="C5184" t="s">
        <v>241</v>
      </c>
      <c r="D5184">
        <v>5</v>
      </c>
      <c r="E5184" t="s">
        <v>225</v>
      </c>
      <c r="F5184">
        <v>10.199999999999999</v>
      </c>
    </row>
    <row r="5185" spans="1:7" x14ac:dyDescent="0.25">
      <c r="A5185" s="1">
        <v>43674</v>
      </c>
      <c r="B5185" t="s">
        <v>256</v>
      </c>
      <c r="C5185" t="s">
        <v>241</v>
      </c>
      <c r="D5185">
        <v>5</v>
      </c>
      <c r="E5185" t="s">
        <v>225</v>
      </c>
      <c r="F5185">
        <v>14</v>
      </c>
    </row>
    <row r="5186" spans="1:7" x14ac:dyDescent="0.25">
      <c r="A5186" s="1">
        <v>43674</v>
      </c>
      <c r="B5186" t="s">
        <v>256</v>
      </c>
      <c r="C5186" t="s">
        <v>241</v>
      </c>
      <c r="D5186">
        <v>5</v>
      </c>
      <c r="E5186" t="s">
        <v>225</v>
      </c>
      <c r="F5186">
        <v>13.1</v>
      </c>
    </row>
    <row r="5187" spans="1:7" x14ac:dyDescent="0.25">
      <c r="A5187" s="1">
        <v>43674</v>
      </c>
      <c r="B5187" t="s">
        <v>256</v>
      </c>
      <c r="C5187" t="s">
        <v>241</v>
      </c>
      <c r="D5187">
        <v>5</v>
      </c>
      <c r="E5187" t="s">
        <v>225</v>
      </c>
      <c r="F5187">
        <v>11</v>
      </c>
    </row>
    <row r="5188" spans="1:7" x14ac:dyDescent="0.25">
      <c r="A5188" s="1">
        <v>43674</v>
      </c>
      <c r="B5188" t="s">
        <v>256</v>
      </c>
      <c r="C5188" t="s">
        <v>241</v>
      </c>
      <c r="D5188">
        <v>5</v>
      </c>
      <c r="E5188" t="s">
        <v>225</v>
      </c>
      <c r="F5188">
        <v>13.3</v>
      </c>
    </row>
    <row r="5189" spans="1:7" x14ac:dyDescent="0.25">
      <c r="A5189" s="1">
        <v>43674</v>
      </c>
      <c r="B5189" t="s">
        <v>256</v>
      </c>
      <c r="C5189" t="s">
        <v>241</v>
      </c>
      <c r="D5189">
        <v>5</v>
      </c>
      <c r="E5189" t="s">
        <v>225</v>
      </c>
      <c r="F5189">
        <v>10.6</v>
      </c>
    </row>
    <row r="5190" spans="1:7" x14ac:dyDescent="0.25">
      <c r="A5190" s="1">
        <v>43674</v>
      </c>
      <c r="B5190" t="s">
        <v>256</v>
      </c>
      <c r="C5190" t="s">
        <v>241</v>
      </c>
      <c r="D5190">
        <v>5</v>
      </c>
      <c r="E5190" t="s">
        <v>225</v>
      </c>
      <c r="F5190">
        <v>15.6</v>
      </c>
    </row>
    <row r="5191" spans="1:7" x14ac:dyDescent="0.25">
      <c r="A5191" s="1">
        <v>43674</v>
      </c>
      <c r="B5191" t="s">
        <v>256</v>
      </c>
      <c r="C5191" t="s">
        <v>241</v>
      </c>
      <c r="D5191">
        <v>5</v>
      </c>
      <c r="E5191" t="s">
        <v>225</v>
      </c>
      <c r="F5191">
        <v>8.6</v>
      </c>
    </row>
    <row r="5192" spans="1:7" x14ac:dyDescent="0.25">
      <c r="A5192" s="1">
        <v>43674</v>
      </c>
      <c r="B5192" t="s">
        <v>256</v>
      </c>
      <c r="C5192" t="s">
        <v>241</v>
      </c>
      <c r="D5192">
        <v>5</v>
      </c>
      <c r="E5192" t="s">
        <v>225</v>
      </c>
      <c r="F5192">
        <v>11.3</v>
      </c>
    </row>
    <row r="5193" spans="1:7" x14ac:dyDescent="0.25">
      <c r="A5193" s="1">
        <v>43674</v>
      </c>
      <c r="B5193" t="s">
        <v>256</v>
      </c>
      <c r="C5193" t="s">
        <v>241</v>
      </c>
      <c r="D5193">
        <v>5</v>
      </c>
      <c r="E5193" t="s">
        <v>220</v>
      </c>
      <c r="F5193">
        <v>21.1</v>
      </c>
      <c r="G5193" t="s">
        <v>216</v>
      </c>
    </row>
    <row r="5194" spans="1:7" x14ac:dyDescent="0.25">
      <c r="A5194" s="1">
        <v>43674</v>
      </c>
      <c r="B5194" t="s">
        <v>256</v>
      </c>
      <c r="C5194" t="s">
        <v>241</v>
      </c>
      <c r="D5194">
        <v>5</v>
      </c>
      <c r="E5194" t="s">
        <v>220</v>
      </c>
      <c r="F5194">
        <v>10.199999999999999</v>
      </c>
    </row>
    <row r="5195" spans="1:7" x14ac:dyDescent="0.25">
      <c r="A5195" s="1">
        <v>43674</v>
      </c>
      <c r="B5195" t="s">
        <v>256</v>
      </c>
      <c r="C5195" t="s">
        <v>241</v>
      </c>
      <c r="D5195">
        <v>5</v>
      </c>
      <c r="E5195" t="s">
        <v>220</v>
      </c>
      <c r="F5195">
        <v>13.7</v>
      </c>
    </row>
    <row r="5196" spans="1:7" x14ac:dyDescent="0.25">
      <c r="A5196" s="1">
        <v>43674</v>
      </c>
      <c r="B5196" t="s">
        <v>256</v>
      </c>
      <c r="C5196" t="s">
        <v>241</v>
      </c>
      <c r="D5196">
        <v>5</v>
      </c>
      <c r="E5196" t="s">
        <v>220</v>
      </c>
      <c r="F5196">
        <v>13.7</v>
      </c>
    </row>
    <row r="5197" spans="1:7" x14ac:dyDescent="0.25">
      <c r="A5197" s="1">
        <v>43674</v>
      </c>
      <c r="B5197" t="s">
        <v>256</v>
      </c>
      <c r="C5197" t="s">
        <v>241</v>
      </c>
      <c r="D5197">
        <v>5</v>
      </c>
      <c r="E5197" t="s">
        <v>220</v>
      </c>
      <c r="F5197">
        <v>13</v>
      </c>
    </row>
    <row r="5198" spans="1:7" x14ac:dyDescent="0.25">
      <c r="A5198" s="1">
        <v>43674</v>
      </c>
      <c r="B5198" t="s">
        <v>256</v>
      </c>
      <c r="C5198" t="s">
        <v>241</v>
      </c>
      <c r="D5198">
        <v>5</v>
      </c>
      <c r="E5198" t="s">
        <v>220</v>
      </c>
      <c r="F5198">
        <v>14</v>
      </c>
    </row>
    <row r="5199" spans="1:7" x14ac:dyDescent="0.25">
      <c r="A5199" s="1">
        <v>43674</v>
      </c>
      <c r="B5199" t="s">
        <v>256</v>
      </c>
      <c r="C5199" t="s">
        <v>241</v>
      </c>
      <c r="D5199">
        <v>5</v>
      </c>
      <c r="E5199" t="s">
        <v>220</v>
      </c>
      <c r="F5199">
        <v>12.7</v>
      </c>
    </row>
    <row r="5200" spans="1:7" x14ac:dyDescent="0.25">
      <c r="A5200" s="1">
        <v>43674</v>
      </c>
      <c r="B5200" t="s">
        <v>256</v>
      </c>
      <c r="C5200" t="s">
        <v>241</v>
      </c>
      <c r="D5200">
        <v>5</v>
      </c>
      <c r="E5200" t="s">
        <v>220</v>
      </c>
      <c r="F5200">
        <v>15.1</v>
      </c>
    </row>
    <row r="5201" spans="1:7" x14ac:dyDescent="0.25">
      <c r="A5201" s="1">
        <v>43674</v>
      </c>
      <c r="B5201" t="s">
        <v>256</v>
      </c>
      <c r="C5201" t="s">
        <v>241</v>
      </c>
      <c r="D5201">
        <v>5</v>
      </c>
      <c r="E5201" t="s">
        <v>220</v>
      </c>
      <c r="F5201">
        <v>17.2</v>
      </c>
    </row>
    <row r="5202" spans="1:7" x14ac:dyDescent="0.25">
      <c r="A5202" s="1">
        <v>43674</v>
      </c>
      <c r="B5202" t="s">
        <v>256</v>
      </c>
      <c r="C5202" t="s">
        <v>241</v>
      </c>
      <c r="D5202">
        <v>5</v>
      </c>
      <c r="E5202" t="s">
        <v>220</v>
      </c>
      <c r="F5202">
        <v>14.4</v>
      </c>
    </row>
    <row r="5203" spans="1:7" x14ac:dyDescent="0.25">
      <c r="A5203" s="1">
        <v>43674</v>
      </c>
      <c r="B5203" t="s">
        <v>256</v>
      </c>
      <c r="C5203" t="s">
        <v>241</v>
      </c>
      <c r="D5203">
        <v>5</v>
      </c>
      <c r="E5203" t="s">
        <v>220</v>
      </c>
      <c r="F5203">
        <v>12.2</v>
      </c>
    </row>
    <row r="5204" spans="1:7" x14ac:dyDescent="0.25">
      <c r="A5204" s="1">
        <v>43674</v>
      </c>
      <c r="B5204" t="s">
        <v>256</v>
      </c>
      <c r="C5204" t="s">
        <v>241</v>
      </c>
      <c r="D5204">
        <v>5</v>
      </c>
      <c r="E5204" t="s">
        <v>220</v>
      </c>
      <c r="F5204">
        <v>12.3</v>
      </c>
    </row>
    <row r="5205" spans="1:7" x14ac:dyDescent="0.25">
      <c r="A5205" s="1">
        <v>43674</v>
      </c>
      <c r="B5205" t="s">
        <v>256</v>
      </c>
      <c r="C5205" t="s">
        <v>241</v>
      </c>
      <c r="D5205">
        <v>5</v>
      </c>
      <c r="E5205" t="s">
        <v>220</v>
      </c>
      <c r="F5205">
        <v>14.3</v>
      </c>
    </row>
    <row r="5206" spans="1:7" x14ac:dyDescent="0.25">
      <c r="A5206" s="1">
        <v>43674</v>
      </c>
      <c r="B5206" t="s">
        <v>256</v>
      </c>
      <c r="C5206" t="s">
        <v>241</v>
      </c>
      <c r="D5206">
        <v>5</v>
      </c>
      <c r="E5206" t="s">
        <v>220</v>
      </c>
      <c r="F5206">
        <v>13.5</v>
      </c>
    </row>
    <row r="5207" spans="1:7" x14ac:dyDescent="0.25">
      <c r="A5207" s="1">
        <v>43674</v>
      </c>
      <c r="B5207" t="s">
        <v>256</v>
      </c>
      <c r="C5207" t="s">
        <v>241</v>
      </c>
      <c r="D5207">
        <v>5</v>
      </c>
      <c r="E5207" t="s">
        <v>220</v>
      </c>
      <c r="F5207">
        <v>12</v>
      </c>
    </row>
    <row r="5208" spans="1:7" x14ac:dyDescent="0.25">
      <c r="A5208" s="1">
        <v>43674</v>
      </c>
      <c r="B5208" t="s">
        <v>256</v>
      </c>
      <c r="C5208" t="s">
        <v>241</v>
      </c>
      <c r="D5208">
        <v>5</v>
      </c>
      <c r="E5208" t="s">
        <v>220</v>
      </c>
      <c r="F5208">
        <v>11.5</v>
      </c>
    </row>
    <row r="5209" spans="1:7" x14ac:dyDescent="0.25">
      <c r="A5209" s="1">
        <v>43674</v>
      </c>
      <c r="B5209" t="s">
        <v>256</v>
      </c>
      <c r="C5209" t="s">
        <v>241</v>
      </c>
      <c r="D5209">
        <v>5</v>
      </c>
      <c r="E5209" t="s">
        <v>220</v>
      </c>
      <c r="F5209">
        <v>10</v>
      </c>
    </row>
    <row r="5210" spans="1:7" x14ac:dyDescent="0.25">
      <c r="A5210" s="1">
        <v>43674</v>
      </c>
      <c r="B5210" t="s">
        <v>256</v>
      </c>
      <c r="C5210" t="s">
        <v>241</v>
      </c>
      <c r="D5210">
        <v>5</v>
      </c>
      <c r="E5210" t="s">
        <v>220</v>
      </c>
      <c r="F5210">
        <v>11.5</v>
      </c>
    </row>
    <row r="5211" spans="1:7" x14ac:dyDescent="0.25">
      <c r="A5211" s="1">
        <v>43674</v>
      </c>
      <c r="B5211" t="s">
        <v>256</v>
      </c>
      <c r="C5211" t="s">
        <v>241</v>
      </c>
      <c r="D5211">
        <v>5</v>
      </c>
      <c r="E5211" t="s">
        <v>220</v>
      </c>
      <c r="F5211">
        <v>11.3</v>
      </c>
    </row>
    <row r="5212" spans="1:7" x14ac:dyDescent="0.25">
      <c r="A5212" s="1">
        <v>43674</v>
      </c>
      <c r="B5212" t="s">
        <v>256</v>
      </c>
      <c r="C5212" t="s">
        <v>241</v>
      </c>
      <c r="D5212">
        <v>5</v>
      </c>
      <c r="E5212" t="s">
        <v>220</v>
      </c>
      <c r="F5212">
        <v>12.7</v>
      </c>
    </row>
    <row r="5213" spans="1:7" x14ac:dyDescent="0.25">
      <c r="A5213" s="1">
        <v>43674</v>
      </c>
      <c r="B5213" t="s">
        <v>256</v>
      </c>
      <c r="C5213" t="s">
        <v>241</v>
      </c>
      <c r="D5213">
        <v>5</v>
      </c>
      <c r="E5213" t="s">
        <v>219</v>
      </c>
      <c r="F5213">
        <v>24.7</v>
      </c>
      <c r="G5213" t="s">
        <v>216</v>
      </c>
    </row>
    <row r="5214" spans="1:7" x14ac:dyDescent="0.25">
      <c r="A5214" s="1">
        <v>43674</v>
      </c>
      <c r="B5214" t="s">
        <v>256</v>
      </c>
      <c r="C5214" t="s">
        <v>241</v>
      </c>
      <c r="D5214">
        <v>5</v>
      </c>
      <c r="E5214" t="s">
        <v>215</v>
      </c>
      <c r="F5214">
        <v>10.6</v>
      </c>
      <c r="G5214" t="s">
        <v>216</v>
      </c>
    </row>
    <row r="5215" spans="1:7" x14ac:dyDescent="0.25">
      <c r="A5215" s="1">
        <v>43674</v>
      </c>
      <c r="B5215" t="s">
        <v>256</v>
      </c>
      <c r="C5215" t="s">
        <v>241</v>
      </c>
      <c r="D5215">
        <v>5</v>
      </c>
      <c r="E5215" t="s">
        <v>215</v>
      </c>
      <c r="F5215">
        <v>5.9</v>
      </c>
    </row>
    <row r="5216" spans="1:7" x14ac:dyDescent="0.25">
      <c r="A5216" s="1">
        <v>43674</v>
      </c>
      <c r="B5216" t="s">
        <v>256</v>
      </c>
      <c r="C5216" t="s">
        <v>241</v>
      </c>
      <c r="D5216">
        <v>5</v>
      </c>
      <c r="E5216" t="s">
        <v>215</v>
      </c>
      <c r="F5216">
        <v>12.5</v>
      </c>
      <c r="G5216" t="s">
        <v>264</v>
      </c>
    </row>
    <row r="5217" spans="1:7" x14ac:dyDescent="0.25">
      <c r="A5217" s="1">
        <v>43674</v>
      </c>
      <c r="B5217" t="s">
        <v>256</v>
      </c>
      <c r="C5217" t="s">
        <v>241</v>
      </c>
      <c r="D5217">
        <v>5</v>
      </c>
      <c r="E5217" t="s">
        <v>215</v>
      </c>
      <c r="F5217">
        <v>11.7</v>
      </c>
      <c r="G5217" t="s">
        <v>216</v>
      </c>
    </row>
    <row r="5218" spans="1:7" x14ac:dyDescent="0.25">
      <c r="A5218" s="1">
        <v>43674</v>
      </c>
      <c r="B5218" t="s">
        <v>256</v>
      </c>
      <c r="C5218" t="s">
        <v>241</v>
      </c>
      <c r="D5218">
        <v>5</v>
      </c>
      <c r="E5218" t="s">
        <v>215</v>
      </c>
      <c r="F5218">
        <v>18.100000000000001</v>
      </c>
      <c r="G5218" t="s">
        <v>216</v>
      </c>
    </row>
    <row r="5219" spans="1:7" x14ac:dyDescent="0.25">
      <c r="A5219" s="1">
        <v>43674</v>
      </c>
      <c r="B5219" t="s">
        <v>256</v>
      </c>
      <c r="C5219" t="s">
        <v>241</v>
      </c>
      <c r="D5219">
        <v>5</v>
      </c>
      <c r="E5219" t="s">
        <v>215</v>
      </c>
      <c r="F5219">
        <v>14.4</v>
      </c>
      <c r="G5219" t="s">
        <v>216</v>
      </c>
    </row>
    <row r="5220" spans="1:7" x14ac:dyDescent="0.25">
      <c r="A5220" s="1">
        <v>43674</v>
      </c>
      <c r="B5220" t="s">
        <v>256</v>
      </c>
      <c r="C5220" t="s">
        <v>241</v>
      </c>
      <c r="D5220">
        <v>5</v>
      </c>
      <c r="E5220" t="s">
        <v>215</v>
      </c>
      <c r="F5220">
        <v>14.3</v>
      </c>
      <c r="G5220" t="s">
        <v>216</v>
      </c>
    </row>
    <row r="5221" spans="1:7" x14ac:dyDescent="0.25">
      <c r="A5221" s="1">
        <v>43674</v>
      </c>
      <c r="B5221" t="s">
        <v>256</v>
      </c>
      <c r="C5221" t="s">
        <v>241</v>
      </c>
      <c r="D5221">
        <v>5</v>
      </c>
      <c r="E5221" t="s">
        <v>215</v>
      </c>
      <c r="F5221">
        <v>11.8</v>
      </c>
      <c r="G5221" t="s">
        <v>217</v>
      </c>
    </row>
    <row r="5222" spans="1:7" x14ac:dyDescent="0.25">
      <c r="A5222" s="1">
        <v>43674</v>
      </c>
      <c r="B5222" t="s">
        <v>256</v>
      </c>
      <c r="C5222" t="s">
        <v>241</v>
      </c>
      <c r="D5222">
        <v>5</v>
      </c>
      <c r="E5222" t="s">
        <v>215</v>
      </c>
      <c r="F5222">
        <v>15.7</v>
      </c>
      <c r="G5222" t="s">
        <v>216</v>
      </c>
    </row>
    <row r="5223" spans="1:7" x14ac:dyDescent="0.25">
      <c r="A5223" s="1">
        <v>43674</v>
      </c>
      <c r="B5223" t="s">
        <v>256</v>
      </c>
      <c r="C5223" t="s">
        <v>241</v>
      </c>
      <c r="D5223">
        <v>5</v>
      </c>
      <c r="E5223" t="s">
        <v>215</v>
      </c>
      <c r="F5223">
        <v>5.7</v>
      </c>
    </row>
    <row r="5224" spans="1:7" x14ac:dyDescent="0.25">
      <c r="A5224" s="1">
        <v>43674</v>
      </c>
      <c r="B5224" t="s">
        <v>256</v>
      </c>
      <c r="C5224" t="s">
        <v>241</v>
      </c>
      <c r="D5224">
        <v>5</v>
      </c>
      <c r="E5224" t="s">
        <v>224</v>
      </c>
      <c r="F5224">
        <v>26.8</v>
      </c>
    </row>
    <row r="5225" spans="1:7" x14ac:dyDescent="0.25">
      <c r="A5225" s="1">
        <v>43674</v>
      </c>
      <c r="B5225" t="s">
        <v>256</v>
      </c>
      <c r="C5225" t="s">
        <v>241</v>
      </c>
      <c r="D5225">
        <v>5</v>
      </c>
      <c r="E5225" t="s">
        <v>226</v>
      </c>
      <c r="F5225">
        <v>15.7</v>
      </c>
      <c r="G5225" t="s">
        <v>216</v>
      </c>
    </row>
    <row r="5226" spans="1:7" x14ac:dyDescent="0.25">
      <c r="A5226" s="1">
        <v>43674</v>
      </c>
      <c r="B5226" t="s">
        <v>256</v>
      </c>
      <c r="C5226" t="s">
        <v>241</v>
      </c>
      <c r="D5226">
        <v>5</v>
      </c>
      <c r="E5226" t="s">
        <v>226</v>
      </c>
      <c r="F5226">
        <v>9.1999999999999993</v>
      </c>
      <c r="G5226" t="s">
        <v>216</v>
      </c>
    </row>
    <row r="5227" spans="1:7" x14ac:dyDescent="0.25">
      <c r="A5227" s="1">
        <v>43674</v>
      </c>
      <c r="B5227" t="s">
        <v>256</v>
      </c>
      <c r="C5227" t="s">
        <v>241</v>
      </c>
      <c r="D5227">
        <v>5</v>
      </c>
      <c r="E5227" t="s">
        <v>226</v>
      </c>
      <c r="F5227">
        <v>8.6</v>
      </c>
      <c r="G5227" t="s">
        <v>216</v>
      </c>
    </row>
    <row r="5228" spans="1:7" x14ac:dyDescent="0.25">
      <c r="A5228" s="1">
        <v>43674</v>
      </c>
      <c r="B5228" t="s">
        <v>256</v>
      </c>
      <c r="C5228" t="s">
        <v>241</v>
      </c>
      <c r="D5228">
        <v>5</v>
      </c>
      <c r="E5228" t="s">
        <v>226</v>
      </c>
      <c r="F5228">
        <v>5.5</v>
      </c>
    </row>
    <row r="5229" spans="1:7" x14ac:dyDescent="0.25">
      <c r="A5229" s="1">
        <v>43674</v>
      </c>
      <c r="B5229" t="s">
        <v>256</v>
      </c>
      <c r="C5229" t="s">
        <v>241</v>
      </c>
      <c r="D5229">
        <v>6</v>
      </c>
      <c r="E5229" t="s">
        <v>218</v>
      </c>
      <c r="F5229">
        <v>14.2</v>
      </c>
    </row>
    <row r="5230" spans="1:7" x14ac:dyDescent="0.25">
      <c r="A5230" s="1">
        <v>43674</v>
      </c>
      <c r="B5230" t="s">
        <v>256</v>
      </c>
      <c r="C5230" t="s">
        <v>241</v>
      </c>
      <c r="D5230">
        <v>6</v>
      </c>
      <c r="E5230" t="s">
        <v>218</v>
      </c>
      <c r="F5230">
        <v>16.100000000000001</v>
      </c>
    </row>
    <row r="5231" spans="1:7" x14ac:dyDescent="0.25">
      <c r="A5231" s="1">
        <v>43674</v>
      </c>
      <c r="B5231" t="s">
        <v>256</v>
      </c>
      <c r="C5231" t="s">
        <v>241</v>
      </c>
      <c r="D5231">
        <v>6</v>
      </c>
      <c r="E5231" t="s">
        <v>224</v>
      </c>
      <c r="F5231">
        <v>27.4</v>
      </c>
    </row>
    <row r="5232" spans="1:7" x14ac:dyDescent="0.25">
      <c r="A5232" s="1">
        <v>43674</v>
      </c>
      <c r="B5232" t="s">
        <v>256</v>
      </c>
      <c r="C5232" t="s">
        <v>241</v>
      </c>
      <c r="D5232">
        <v>6</v>
      </c>
      <c r="E5232" t="s">
        <v>215</v>
      </c>
      <c r="F5232">
        <v>16.600000000000001</v>
      </c>
      <c r="G5232" t="s">
        <v>216</v>
      </c>
    </row>
    <row r="5233" spans="1:7" x14ac:dyDescent="0.25">
      <c r="A5233" s="1">
        <v>43674</v>
      </c>
      <c r="B5233" t="s">
        <v>256</v>
      </c>
      <c r="C5233" t="s">
        <v>241</v>
      </c>
      <c r="D5233">
        <v>6</v>
      </c>
      <c r="E5233" t="s">
        <v>215</v>
      </c>
      <c r="F5233">
        <v>13.8</v>
      </c>
      <c r="G5233" t="s">
        <v>216</v>
      </c>
    </row>
    <row r="5234" spans="1:7" x14ac:dyDescent="0.25">
      <c r="A5234" s="1">
        <v>43674</v>
      </c>
      <c r="B5234" t="s">
        <v>256</v>
      </c>
      <c r="C5234" t="s">
        <v>241</v>
      </c>
      <c r="D5234">
        <v>6</v>
      </c>
      <c r="E5234" t="s">
        <v>215</v>
      </c>
      <c r="F5234">
        <v>12.3</v>
      </c>
      <c r="G5234" t="s">
        <v>217</v>
      </c>
    </row>
    <row r="5235" spans="1:7" x14ac:dyDescent="0.25">
      <c r="A5235" s="1">
        <v>43674</v>
      </c>
      <c r="B5235" t="s">
        <v>256</v>
      </c>
      <c r="C5235" t="s">
        <v>241</v>
      </c>
      <c r="D5235">
        <v>6</v>
      </c>
      <c r="E5235" t="s">
        <v>215</v>
      </c>
      <c r="F5235">
        <v>19.7</v>
      </c>
      <c r="G5235" t="s">
        <v>216</v>
      </c>
    </row>
    <row r="5236" spans="1:7" x14ac:dyDescent="0.25">
      <c r="A5236" s="1">
        <v>43674</v>
      </c>
      <c r="B5236" t="s">
        <v>256</v>
      </c>
      <c r="C5236" t="s">
        <v>241</v>
      </c>
      <c r="D5236">
        <v>6</v>
      </c>
      <c r="E5236" t="s">
        <v>215</v>
      </c>
      <c r="F5236">
        <v>18.5</v>
      </c>
      <c r="G5236" t="s">
        <v>216</v>
      </c>
    </row>
    <row r="5237" spans="1:7" x14ac:dyDescent="0.25">
      <c r="A5237" s="1">
        <v>43674</v>
      </c>
      <c r="B5237" t="s">
        <v>256</v>
      </c>
      <c r="C5237" t="s">
        <v>241</v>
      </c>
      <c r="D5237">
        <v>6</v>
      </c>
      <c r="E5237" t="s">
        <v>215</v>
      </c>
      <c r="F5237">
        <v>8.3000000000000007</v>
      </c>
    </row>
    <row r="5238" spans="1:7" x14ac:dyDescent="0.25">
      <c r="A5238" s="1">
        <v>43674</v>
      </c>
      <c r="B5238" t="s">
        <v>256</v>
      </c>
      <c r="C5238" t="s">
        <v>241</v>
      </c>
      <c r="D5238">
        <v>6</v>
      </c>
      <c r="E5238" t="s">
        <v>215</v>
      </c>
      <c r="F5238">
        <v>13.6</v>
      </c>
      <c r="G5238" t="s">
        <v>217</v>
      </c>
    </row>
    <row r="5239" spans="1:7" x14ac:dyDescent="0.25">
      <c r="A5239" s="1">
        <v>43674</v>
      </c>
      <c r="B5239" t="s">
        <v>256</v>
      </c>
      <c r="C5239" t="s">
        <v>241</v>
      </c>
      <c r="D5239">
        <v>6</v>
      </c>
      <c r="E5239" t="s">
        <v>215</v>
      </c>
      <c r="F5239">
        <v>9.6999999999999993</v>
      </c>
    </row>
    <row r="5240" spans="1:7" x14ac:dyDescent="0.25">
      <c r="A5240" s="1">
        <v>43674</v>
      </c>
      <c r="B5240" t="s">
        <v>256</v>
      </c>
      <c r="C5240" t="s">
        <v>241</v>
      </c>
      <c r="D5240">
        <v>6</v>
      </c>
      <c r="E5240" t="s">
        <v>215</v>
      </c>
      <c r="F5240">
        <v>12.3</v>
      </c>
      <c r="G5240" t="s">
        <v>217</v>
      </c>
    </row>
    <row r="5241" spans="1:7" x14ac:dyDescent="0.25">
      <c r="A5241" s="1">
        <v>43674</v>
      </c>
      <c r="B5241" t="s">
        <v>256</v>
      </c>
      <c r="C5241" t="s">
        <v>241</v>
      </c>
      <c r="D5241">
        <v>6</v>
      </c>
      <c r="E5241" t="s">
        <v>215</v>
      </c>
      <c r="F5241">
        <v>11.2</v>
      </c>
      <c r="G5241" t="s">
        <v>217</v>
      </c>
    </row>
    <row r="5242" spans="1:7" x14ac:dyDescent="0.25">
      <c r="A5242" s="1">
        <v>43674</v>
      </c>
      <c r="B5242" t="s">
        <v>256</v>
      </c>
      <c r="C5242" t="s">
        <v>241</v>
      </c>
      <c r="D5242">
        <v>6</v>
      </c>
      <c r="E5242" t="s">
        <v>215</v>
      </c>
      <c r="F5242">
        <v>15.8</v>
      </c>
      <c r="G5242" t="s">
        <v>216</v>
      </c>
    </row>
    <row r="5243" spans="1:7" x14ac:dyDescent="0.25">
      <c r="A5243" s="1">
        <v>43674</v>
      </c>
      <c r="B5243" t="s">
        <v>256</v>
      </c>
      <c r="C5243" t="s">
        <v>241</v>
      </c>
      <c r="D5243">
        <v>6</v>
      </c>
      <c r="E5243" t="s">
        <v>215</v>
      </c>
      <c r="F5243">
        <v>8.6999999999999993</v>
      </c>
    </row>
    <row r="5244" spans="1:7" x14ac:dyDescent="0.25">
      <c r="A5244" s="1">
        <v>43674</v>
      </c>
      <c r="B5244" t="s">
        <v>256</v>
      </c>
      <c r="C5244" t="s">
        <v>241</v>
      </c>
      <c r="D5244">
        <v>6</v>
      </c>
      <c r="E5244" t="s">
        <v>215</v>
      </c>
      <c r="F5244">
        <v>8.5</v>
      </c>
    </row>
    <row r="5245" spans="1:7" x14ac:dyDescent="0.25">
      <c r="A5245" s="1">
        <v>43674</v>
      </c>
      <c r="B5245" t="s">
        <v>256</v>
      </c>
      <c r="C5245" t="s">
        <v>241</v>
      </c>
      <c r="D5245">
        <v>6</v>
      </c>
      <c r="E5245" t="s">
        <v>215</v>
      </c>
      <c r="F5245">
        <v>10</v>
      </c>
      <c r="G5245" t="s">
        <v>217</v>
      </c>
    </row>
    <row r="5246" spans="1:7" x14ac:dyDescent="0.25">
      <c r="A5246" s="1">
        <v>43674</v>
      </c>
      <c r="B5246" t="s">
        <v>256</v>
      </c>
      <c r="C5246" t="s">
        <v>241</v>
      </c>
      <c r="D5246">
        <v>6</v>
      </c>
      <c r="E5246" t="s">
        <v>215</v>
      </c>
      <c r="F5246">
        <v>10.1</v>
      </c>
      <c r="G5246" t="s">
        <v>217</v>
      </c>
    </row>
    <row r="5247" spans="1:7" x14ac:dyDescent="0.25">
      <c r="A5247" s="1">
        <v>43674</v>
      </c>
      <c r="B5247" t="s">
        <v>256</v>
      </c>
      <c r="C5247" t="s">
        <v>241</v>
      </c>
      <c r="D5247">
        <v>6</v>
      </c>
      <c r="E5247" t="s">
        <v>215</v>
      </c>
      <c r="F5247">
        <v>8.3000000000000007</v>
      </c>
    </row>
    <row r="5248" spans="1:7" x14ac:dyDescent="0.25">
      <c r="A5248" s="1">
        <v>43674</v>
      </c>
      <c r="B5248" t="s">
        <v>256</v>
      </c>
      <c r="C5248" t="s">
        <v>241</v>
      </c>
      <c r="D5248">
        <v>6</v>
      </c>
      <c r="E5248" t="s">
        <v>219</v>
      </c>
      <c r="F5248">
        <v>21.4</v>
      </c>
      <c r="G5248" t="s">
        <v>217</v>
      </c>
    </row>
    <row r="5249" spans="1:7" x14ac:dyDescent="0.25">
      <c r="A5249" s="1">
        <v>43674</v>
      </c>
      <c r="B5249" t="s">
        <v>256</v>
      </c>
      <c r="C5249" t="s">
        <v>241</v>
      </c>
      <c r="D5249">
        <v>6</v>
      </c>
      <c r="E5249" t="s">
        <v>219</v>
      </c>
      <c r="F5249">
        <v>22.3</v>
      </c>
      <c r="G5249" t="s">
        <v>217</v>
      </c>
    </row>
    <row r="5250" spans="1:7" x14ac:dyDescent="0.25">
      <c r="A5250" s="1">
        <v>43674</v>
      </c>
      <c r="B5250" t="s">
        <v>256</v>
      </c>
      <c r="C5250" t="s">
        <v>241</v>
      </c>
      <c r="D5250">
        <v>6</v>
      </c>
      <c r="E5250" t="s">
        <v>219</v>
      </c>
      <c r="F5250">
        <v>10</v>
      </c>
    </row>
    <row r="5251" spans="1:7" x14ac:dyDescent="0.25">
      <c r="A5251" s="1">
        <v>43674</v>
      </c>
      <c r="B5251" t="s">
        <v>256</v>
      </c>
      <c r="C5251" t="s">
        <v>241</v>
      </c>
      <c r="D5251">
        <v>6</v>
      </c>
      <c r="E5251" t="s">
        <v>219</v>
      </c>
      <c r="F5251">
        <v>14.1</v>
      </c>
    </row>
    <row r="5252" spans="1:7" x14ac:dyDescent="0.25">
      <c r="A5252" s="1">
        <v>43674</v>
      </c>
      <c r="B5252" t="s">
        <v>256</v>
      </c>
      <c r="C5252" t="s">
        <v>241</v>
      </c>
      <c r="D5252">
        <v>6</v>
      </c>
      <c r="E5252" t="s">
        <v>219</v>
      </c>
      <c r="F5252">
        <v>8.1999999999999993</v>
      </c>
    </row>
    <row r="5253" spans="1:7" x14ac:dyDescent="0.25">
      <c r="A5253" s="1">
        <v>43674</v>
      </c>
      <c r="B5253" t="s">
        <v>256</v>
      </c>
      <c r="C5253" t="s">
        <v>241</v>
      </c>
      <c r="D5253">
        <v>7</v>
      </c>
      <c r="E5253" t="s">
        <v>218</v>
      </c>
      <c r="F5253">
        <v>17</v>
      </c>
      <c r="G5253" t="s">
        <v>217</v>
      </c>
    </row>
    <row r="5254" spans="1:7" x14ac:dyDescent="0.25">
      <c r="A5254" s="1">
        <v>43674</v>
      </c>
      <c r="B5254" t="s">
        <v>256</v>
      </c>
      <c r="C5254" t="s">
        <v>241</v>
      </c>
      <c r="D5254">
        <v>7</v>
      </c>
      <c r="E5254" t="s">
        <v>218</v>
      </c>
      <c r="F5254">
        <v>20.8</v>
      </c>
      <c r="G5254" t="s">
        <v>216</v>
      </c>
    </row>
    <row r="5255" spans="1:7" x14ac:dyDescent="0.25">
      <c r="A5255" s="1">
        <v>43674</v>
      </c>
      <c r="B5255" t="s">
        <v>256</v>
      </c>
      <c r="C5255" t="s">
        <v>241</v>
      </c>
      <c r="D5255">
        <v>7</v>
      </c>
      <c r="E5255" t="s">
        <v>218</v>
      </c>
      <c r="F5255">
        <v>30.1</v>
      </c>
      <c r="G5255" t="s">
        <v>216</v>
      </c>
    </row>
    <row r="5256" spans="1:7" x14ac:dyDescent="0.25">
      <c r="A5256" s="1">
        <v>43674</v>
      </c>
      <c r="B5256" t="s">
        <v>256</v>
      </c>
      <c r="C5256" t="s">
        <v>241</v>
      </c>
      <c r="D5256">
        <v>7</v>
      </c>
      <c r="E5256" t="s">
        <v>218</v>
      </c>
      <c r="F5256">
        <v>9</v>
      </c>
    </row>
    <row r="5257" spans="1:7" x14ac:dyDescent="0.25">
      <c r="A5257" s="1">
        <v>43674</v>
      </c>
      <c r="B5257" t="s">
        <v>256</v>
      </c>
      <c r="C5257" t="s">
        <v>241</v>
      </c>
      <c r="D5257">
        <v>7</v>
      </c>
      <c r="E5257" t="s">
        <v>218</v>
      </c>
      <c r="F5257">
        <v>8.8000000000000007</v>
      </c>
    </row>
    <row r="5258" spans="1:7" x14ac:dyDescent="0.25">
      <c r="A5258" s="1">
        <v>43674</v>
      </c>
      <c r="B5258" t="s">
        <v>256</v>
      </c>
      <c r="C5258" t="s">
        <v>241</v>
      </c>
      <c r="D5258">
        <v>7</v>
      </c>
      <c r="E5258" t="s">
        <v>218</v>
      </c>
      <c r="F5258">
        <v>10.1</v>
      </c>
    </row>
    <row r="5259" spans="1:7" x14ac:dyDescent="0.25">
      <c r="A5259" s="1">
        <v>43674</v>
      </c>
      <c r="B5259" t="s">
        <v>256</v>
      </c>
      <c r="C5259" t="s">
        <v>241</v>
      </c>
      <c r="D5259">
        <v>7</v>
      </c>
      <c r="E5259" t="s">
        <v>218</v>
      </c>
      <c r="F5259">
        <v>8.1999999999999993</v>
      </c>
    </row>
    <row r="5260" spans="1:7" x14ac:dyDescent="0.25">
      <c r="A5260" s="1">
        <v>43674</v>
      </c>
      <c r="B5260" t="s">
        <v>256</v>
      </c>
      <c r="C5260" t="s">
        <v>241</v>
      </c>
      <c r="D5260">
        <v>7</v>
      </c>
      <c r="E5260" t="s">
        <v>218</v>
      </c>
      <c r="F5260">
        <v>14.1</v>
      </c>
    </row>
    <row r="5261" spans="1:7" x14ac:dyDescent="0.25">
      <c r="A5261" s="1">
        <v>43674</v>
      </c>
      <c r="B5261" t="s">
        <v>256</v>
      </c>
      <c r="C5261" t="s">
        <v>241</v>
      </c>
      <c r="D5261">
        <v>7</v>
      </c>
      <c r="E5261" t="s">
        <v>218</v>
      </c>
      <c r="F5261">
        <v>8.6</v>
      </c>
    </row>
    <row r="5262" spans="1:7" x14ac:dyDescent="0.25">
      <c r="A5262" s="1">
        <v>43674</v>
      </c>
      <c r="B5262" t="s">
        <v>256</v>
      </c>
      <c r="C5262" t="s">
        <v>241</v>
      </c>
      <c r="D5262">
        <v>7</v>
      </c>
      <c r="E5262" t="s">
        <v>218</v>
      </c>
      <c r="F5262">
        <v>8.6</v>
      </c>
    </row>
    <row r="5263" spans="1:7" x14ac:dyDescent="0.25">
      <c r="A5263" s="1">
        <v>43674</v>
      </c>
      <c r="B5263" t="s">
        <v>256</v>
      </c>
      <c r="C5263" t="s">
        <v>241</v>
      </c>
      <c r="D5263">
        <v>7</v>
      </c>
      <c r="E5263" t="s">
        <v>218</v>
      </c>
      <c r="F5263">
        <v>9.1</v>
      </c>
    </row>
    <row r="5264" spans="1:7" x14ac:dyDescent="0.25">
      <c r="A5264" s="1">
        <v>43674</v>
      </c>
      <c r="B5264" t="s">
        <v>256</v>
      </c>
      <c r="C5264" t="s">
        <v>241</v>
      </c>
      <c r="D5264">
        <v>7</v>
      </c>
      <c r="E5264" t="s">
        <v>215</v>
      </c>
      <c r="F5264">
        <v>14.5</v>
      </c>
      <c r="G5264" t="s">
        <v>216</v>
      </c>
    </row>
    <row r="5265" spans="1:7" x14ac:dyDescent="0.25">
      <c r="A5265" s="1">
        <v>43674</v>
      </c>
      <c r="B5265" t="s">
        <v>256</v>
      </c>
      <c r="C5265" t="s">
        <v>241</v>
      </c>
      <c r="D5265">
        <v>7</v>
      </c>
      <c r="E5265" t="s">
        <v>215</v>
      </c>
      <c r="F5265">
        <v>11.5</v>
      </c>
      <c r="G5265" t="s">
        <v>216</v>
      </c>
    </row>
    <row r="5266" spans="1:7" x14ac:dyDescent="0.25">
      <c r="A5266" s="1">
        <v>43674</v>
      </c>
      <c r="B5266" t="s">
        <v>256</v>
      </c>
      <c r="C5266" t="s">
        <v>241</v>
      </c>
      <c r="D5266">
        <v>7</v>
      </c>
      <c r="E5266" t="s">
        <v>215</v>
      </c>
      <c r="F5266">
        <v>12.4</v>
      </c>
      <c r="G5266" t="s">
        <v>216</v>
      </c>
    </row>
    <row r="5267" spans="1:7" x14ac:dyDescent="0.25">
      <c r="A5267" s="1">
        <v>43674</v>
      </c>
      <c r="B5267" t="s">
        <v>256</v>
      </c>
      <c r="C5267" t="s">
        <v>241</v>
      </c>
      <c r="D5267">
        <v>7</v>
      </c>
      <c r="E5267" t="s">
        <v>215</v>
      </c>
      <c r="F5267">
        <v>8.3000000000000007</v>
      </c>
    </row>
    <row r="5268" spans="1:7" x14ac:dyDescent="0.25">
      <c r="A5268" s="1">
        <v>43674</v>
      </c>
      <c r="B5268" t="s">
        <v>256</v>
      </c>
      <c r="C5268" t="s">
        <v>241</v>
      </c>
      <c r="D5268">
        <v>7</v>
      </c>
      <c r="E5268" t="s">
        <v>215</v>
      </c>
      <c r="F5268">
        <v>13.3</v>
      </c>
      <c r="G5268" t="s">
        <v>216</v>
      </c>
    </row>
    <row r="5269" spans="1:7" x14ac:dyDescent="0.25">
      <c r="A5269" s="1">
        <v>43674</v>
      </c>
      <c r="B5269" t="s">
        <v>256</v>
      </c>
      <c r="C5269" t="s">
        <v>241</v>
      </c>
      <c r="D5269">
        <v>7</v>
      </c>
      <c r="E5269" t="s">
        <v>215</v>
      </c>
      <c r="F5269">
        <v>12.5</v>
      </c>
      <c r="G5269" t="s">
        <v>217</v>
      </c>
    </row>
    <row r="5270" spans="1:7" x14ac:dyDescent="0.25">
      <c r="A5270" s="1">
        <v>43674</v>
      </c>
      <c r="B5270" t="s">
        <v>256</v>
      </c>
      <c r="C5270" t="s">
        <v>241</v>
      </c>
      <c r="D5270">
        <v>7</v>
      </c>
      <c r="E5270" t="s">
        <v>215</v>
      </c>
      <c r="F5270">
        <v>11.2</v>
      </c>
      <c r="G5270" t="s">
        <v>216</v>
      </c>
    </row>
    <row r="5271" spans="1:7" x14ac:dyDescent="0.25">
      <c r="A5271" s="1">
        <v>43674</v>
      </c>
      <c r="B5271" t="s">
        <v>256</v>
      </c>
      <c r="C5271" t="s">
        <v>241</v>
      </c>
      <c r="D5271">
        <v>7</v>
      </c>
      <c r="E5271" t="s">
        <v>215</v>
      </c>
      <c r="F5271">
        <v>10.5</v>
      </c>
      <c r="G5271" t="s">
        <v>216</v>
      </c>
    </row>
    <row r="5272" spans="1:7" x14ac:dyDescent="0.25">
      <c r="A5272" s="1">
        <v>43674</v>
      </c>
      <c r="B5272" t="s">
        <v>256</v>
      </c>
      <c r="C5272" t="s">
        <v>241</v>
      </c>
      <c r="D5272">
        <v>7</v>
      </c>
      <c r="E5272" t="s">
        <v>215</v>
      </c>
      <c r="F5272">
        <v>9.1</v>
      </c>
    </row>
    <row r="5273" spans="1:7" x14ac:dyDescent="0.25">
      <c r="A5273" s="1">
        <v>43674</v>
      </c>
      <c r="B5273" t="s">
        <v>256</v>
      </c>
      <c r="C5273" t="s">
        <v>241</v>
      </c>
      <c r="D5273">
        <v>7</v>
      </c>
      <c r="E5273" t="s">
        <v>215</v>
      </c>
      <c r="F5273">
        <v>8.5</v>
      </c>
    </row>
    <row r="5274" spans="1:7" x14ac:dyDescent="0.25">
      <c r="A5274" s="1">
        <v>43674</v>
      </c>
      <c r="B5274" t="s">
        <v>256</v>
      </c>
      <c r="C5274" t="s">
        <v>241</v>
      </c>
      <c r="D5274">
        <v>7</v>
      </c>
      <c r="E5274" t="s">
        <v>220</v>
      </c>
      <c r="F5274">
        <v>9.3000000000000007</v>
      </c>
    </row>
    <row r="5275" spans="1:7" x14ac:dyDescent="0.25">
      <c r="A5275" s="1">
        <v>43674</v>
      </c>
      <c r="B5275" t="s">
        <v>256</v>
      </c>
      <c r="C5275" t="s">
        <v>241</v>
      </c>
      <c r="D5275">
        <v>7</v>
      </c>
      <c r="E5275" t="s">
        <v>220</v>
      </c>
      <c r="F5275">
        <v>9.5</v>
      </c>
    </row>
    <row r="5276" spans="1:7" x14ac:dyDescent="0.25">
      <c r="A5276" s="1">
        <v>43674</v>
      </c>
      <c r="B5276" t="s">
        <v>256</v>
      </c>
      <c r="C5276" t="s">
        <v>241</v>
      </c>
      <c r="D5276">
        <v>7</v>
      </c>
      <c r="E5276" t="s">
        <v>220</v>
      </c>
      <c r="F5276">
        <v>10.199999999999999</v>
      </c>
    </row>
    <row r="5277" spans="1:7" x14ac:dyDescent="0.25">
      <c r="A5277" s="1">
        <v>43674</v>
      </c>
      <c r="B5277" t="s">
        <v>256</v>
      </c>
      <c r="C5277" t="s">
        <v>241</v>
      </c>
      <c r="D5277">
        <v>7</v>
      </c>
      <c r="E5277" t="s">
        <v>225</v>
      </c>
      <c r="F5277">
        <v>13.2</v>
      </c>
    </row>
    <row r="5278" spans="1:7" x14ac:dyDescent="0.25">
      <c r="A5278" s="1">
        <v>43674</v>
      </c>
      <c r="B5278" t="s">
        <v>256</v>
      </c>
      <c r="C5278" t="s">
        <v>241</v>
      </c>
      <c r="D5278">
        <v>7</v>
      </c>
      <c r="E5278" t="s">
        <v>225</v>
      </c>
      <c r="F5278">
        <v>14.5</v>
      </c>
    </row>
    <row r="5279" spans="1:7" x14ac:dyDescent="0.25">
      <c r="A5279" s="1">
        <v>43674</v>
      </c>
      <c r="B5279" t="s">
        <v>256</v>
      </c>
      <c r="C5279" t="s">
        <v>241</v>
      </c>
      <c r="D5279">
        <v>7</v>
      </c>
      <c r="E5279" t="s">
        <v>225</v>
      </c>
      <c r="F5279">
        <v>13.1</v>
      </c>
    </row>
    <row r="5280" spans="1:7" x14ac:dyDescent="0.25">
      <c r="A5280" s="1">
        <v>43674</v>
      </c>
      <c r="B5280" t="s">
        <v>256</v>
      </c>
      <c r="C5280" t="s">
        <v>241</v>
      </c>
      <c r="D5280">
        <v>7</v>
      </c>
      <c r="E5280" t="s">
        <v>219</v>
      </c>
      <c r="F5280">
        <v>25.8</v>
      </c>
      <c r="G5280" t="s">
        <v>217</v>
      </c>
    </row>
    <row r="5281" spans="1:8" x14ac:dyDescent="0.25">
      <c r="A5281" s="1">
        <v>43674</v>
      </c>
      <c r="B5281" t="s">
        <v>256</v>
      </c>
      <c r="C5281" t="s">
        <v>241</v>
      </c>
      <c r="D5281">
        <v>7</v>
      </c>
      <c r="E5281" t="s">
        <v>219</v>
      </c>
      <c r="F5281">
        <v>23.5</v>
      </c>
      <c r="G5281" t="s">
        <v>216</v>
      </c>
    </row>
    <row r="5282" spans="1:8" x14ac:dyDescent="0.25">
      <c r="A5282" s="1">
        <v>43674</v>
      </c>
      <c r="B5282" t="s">
        <v>256</v>
      </c>
      <c r="C5282" t="s">
        <v>241</v>
      </c>
      <c r="D5282">
        <v>7</v>
      </c>
      <c r="E5282" t="s">
        <v>219</v>
      </c>
      <c r="F5282">
        <v>6.6</v>
      </c>
    </row>
    <row r="5283" spans="1:8" x14ac:dyDescent="0.25">
      <c r="A5283" s="1">
        <v>43674</v>
      </c>
      <c r="B5283" t="s">
        <v>256</v>
      </c>
      <c r="C5283" t="s">
        <v>241</v>
      </c>
      <c r="D5283">
        <v>7</v>
      </c>
      <c r="E5283" t="s">
        <v>222</v>
      </c>
      <c r="F5283">
        <v>15.7</v>
      </c>
    </row>
    <row r="5284" spans="1:8" x14ac:dyDescent="0.25">
      <c r="A5284" s="1">
        <v>43674</v>
      </c>
      <c r="B5284" t="s">
        <v>256</v>
      </c>
      <c r="C5284" t="s">
        <v>241</v>
      </c>
      <c r="D5284">
        <v>7</v>
      </c>
      <c r="E5284" t="s">
        <v>222</v>
      </c>
      <c r="F5284">
        <v>18.3</v>
      </c>
    </row>
    <row r="5285" spans="1:8" x14ac:dyDescent="0.25">
      <c r="A5285" s="1">
        <v>43674</v>
      </c>
      <c r="B5285" t="s">
        <v>256</v>
      </c>
      <c r="C5285" t="s">
        <v>241</v>
      </c>
      <c r="D5285">
        <v>7</v>
      </c>
      <c r="E5285" t="s">
        <v>222</v>
      </c>
      <c r="F5285">
        <v>17.2</v>
      </c>
    </row>
    <row r="5286" spans="1:8" x14ac:dyDescent="0.25">
      <c r="A5286" s="1">
        <v>43674</v>
      </c>
      <c r="B5286" t="s">
        <v>256</v>
      </c>
      <c r="C5286" t="s">
        <v>241</v>
      </c>
      <c r="D5286">
        <v>7</v>
      </c>
      <c r="E5286" t="s">
        <v>226</v>
      </c>
      <c r="F5286">
        <v>14.7</v>
      </c>
      <c r="G5286" t="s">
        <v>216</v>
      </c>
    </row>
    <row r="5287" spans="1:8" x14ac:dyDescent="0.25">
      <c r="A5287" s="1">
        <v>43674</v>
      </c>
      <c r="B5287" t="s">
        <v>256</v>
      </c>
      <c r="C5287" t="s">
        <v>241</v>
      </c>
      <c r="D5287">
        <v>7</v>
      </c>
      <c r="E5287" t="s">
        <v>226</v>
      </c>
      <c r="F5287">
        <v>12.7</v>
      </c>
      <c r="G5287" t="s">
        <v>216</v>
      </c>
    </row>
    <row r="5288" spans="1:8" x14ac:dyDescent="0.25">
      <c r="A5288" s="1">
        <v>43674</v>
      </c>
      <c r="B5288" t="s">
        <v>256</v>
      </c>
      <c r="C5288" t="s">
        <v>241</v>
      </c>
      <c r="D5288">
        <v>7</v>
      </c>
      <c r="E5288" t="s">
        <v>226</v>
      </c>
      <c r="F5288">
        <v>10.4</v>
      </c>
      <c r="G5288" t="s">
        <v>217</v>
      </c>
      <c r="H5288">
        <v>2</v>
      </c>
    </row>
    <row r="5289" spans="1:8" x14ac:dyDescent="0.25">
      <c r="A5289" s="1">
        <v>43674</v>
      </c>
      <c r="B5289" t="s">
        <v>256</v>
      </c>
      <c r="C5289" t="s">
        <v>241</v>
      </c>
      <c r="D5289">
        <v>8</v>
      </c>
      <c r="E5289" t="s">
        <v>218</v>
      </c>
      <c r="F5289">
        <v>7.9</v>
      </c>
    </row>
    <row r="5290" spans="1:8" x14ac:dyDescent="0.25">
      <c r="A5290" s="1">
        <v>43674</v>
      </c>
      <c r="B5290" t="s">
        <v>256</v>
      </c>
      <c r="C5290" t="s">
        <v>241</v>
      </c>
      <c r="D5290">
        <v>8</v>
      </c>
      <c r="E5290" t="s">
        <v>218</v>
      </c>
      <c r="F5290">
        <v>10.199999999999999</v>
      </c>
    </row>
    <row r="5291" spans="1:8" x14ac:dyDescent="0.25">
      <c r="A5291" s="1">
        <v>43674</v>
      </c>
      <c r="B5291" t="s">
        <v>256</v>
      </c>
      <c r="C5291" t="s">
        <v>241</v>
      </c>
      <c r="D5291">
        <v>8</v>
      </c>
      <c r="E5291" t="s">
        <v>218</v>
      </c>
      <c r="F5291">
        <v>15.4</v>
      </c>
    </row>
    <row r="5292" spans="1:8" x14ac:dyDescent="0.25">
      <c r="A5292" s="1">
        <v>43674</v>
      </c>
      <c r="B5292" t="s">
        <v>256</v>
      </c>
      <c r="C5292" t="s">
        <v>241</v>
      </c>
      <c r="D5292">
        <v>8</v>
      </c>
      <c r="E5292" t="s">
        <v>218</v>
      </c>
      <c r="F5292">
        <v>16.7</v>
      </c>
    </row>
    <row r="5293" spans="1:8" x14ac:dyDescent="0.25">
      <c r="A5293" s="1">
        <v>43674</v>
      </c>
      <c r="B5293" t="s">
        <v>256</v>
      </c>
      <c r="C5293" t="s">
        <v>241</v>
      </c>
      <c r="D5293">
        <v>8</v>
      </c>
      <c r="E5293" t="s">
        <v>218</v>
      </c>
      <c r="F5293">
        <v>9.8000000000000007</v>
      </c>
    </row>
    <row r="5294" spans="1:8" x14ac:dyDescent="0.25">
      <c r="A5294" s="1">
        <v>43674</v>
      </c>
      <c r="B5294" t="s">
        <v>256</v>
      </c>
      <c r="C5294" t="s">
        <v>241</v>
      </c>
      <c r="D5294">
        <v>8</v>
      </c>
      <c r="E5294" t="s">
        <v>218</v>
      </c>
      <c r="F5294">
        <v>10</v>
      </c>
    </row>
    <row r="5295" spans="1:8" x14ac:dyDescent="0.25">
      <c r="A5295" s="1">
        <v>43674</v>
      </c>
      <c r="B5295" t="s">
        <v>256</v>
      </c>
      <c r="C5295" t="s">
        <v>241</v>
      </c>
      <c r="D5295">
        <v>8</v>
      </c>
      <c r="E5295" t="s">
        <v>218</v>
      </c>
      <c r="F5295">
        <v>9.3000000000000007</v>
      </c>
    </row>
    <row r="5296" spans="1:8" x14ac:dyDescent="0.25">
      <c r="A5296" s="1">
        <v>43674</v>
      </c>
      <c r="B5296" t="s">
        <v>256</v>
      </c>
      <c r="C5296" t="s">
        <v>241</v>
      </c>
      <c r="D5296">
        <v>8</v>
      </c>
      <c r="E5296" t="s">
        <v>218</v>
      </c>
      <c r="F5296">
        <v>7.5</v>
      </c>
    </row>
    <row r="5297" spans="1:7" x14ac:dyDescent="0.25">
      <c r="A5297" s="1">
        <v>43674</v>
      </c>
      <c r="B5297" t="s">
        <v>256</v>
      </c>
      <c r="C5297" t="s">
        <v>241</v>
      </c>
      <c r="D5297">
        <v>8</v>
      </c>
      <c r="E5297" t="s">
        <v>218</v>
      </c>
      <c r="F5297">
        <v>10.7</v>
      </c>
    </row>
    <row r="5298" spans="1:7" x14ac:dyDescent="0.25">
      <c r="A5298" s="1">
        <v>43674</v>
      </c>
      <c r="B5298" t="s">
        <v>256</v>
      </c>
      <c r="C5298" t="s">
        <v>241</v>
      </c>
      <c r="D5298">
        <v>8</v>
      </c>
      <c r="E5298" t="s">
        <v>218</v>
      </c>
      <c r="F5298">
        <v>7.8</v>
      </c>
    </row>
    <row r="5299" spans="1:7" x14ac:dyDescent="0.25">
      <c r="A5299" s="1">
        <v>43674</v>
      </c>
      <c r="B5299" t="s">
        <v>256</v>
      </c>
      <c r="C5299" t="s">
        <v>241</v>
      </c>
      <c r="D5299">
        <v>8</v>
      </c>
      <c r="E5299" t="s">
        <v>218</v>
      </c>
      <c r="F5299">
        <v>16.100000000000001</v>
      </c>
    </row>
    <row r="5300" spans="1:7" x14ac:dyDescent="0.25">
      <c r="A5300" s="1">
        <v>43674</v>
      </c>
      <c r="B5300" t="s">
        <v>256</v>
      </c>
      <c r="C5300" t="s">
        <v>241</v>
      </c>
      <c r="D5300">
        <v>8</v>
      </c>
      <c r="E5300" t="s">
        <v>218</v>
      </c>
      <c r="F5300">
        <v>8.9</v>
      </c>
    </row>
    <row r="5301" spans="1:7" x14ac:dyDescent="0.25">
      <c r="A5301" s="1">
        <v>43674</v>
      </c>
      <c r="B5301" t="s">
        <v>256</v>
      </c>
      <c r="C5301" t="s">
        <v>241</v>
      </c>
      <c r="D5301">
        <v>8</v>
      </c>
      <c r="E5301" t="s">
        <v>215</v>
      </c>
      <c r="F5301">
        <v>12.1</v>
      </c>
      <c r="G5301" t="s">
        <v>217</v>
      </c>
    </row>
    <row r="5302" spans="1:7" x14ac:dyDescent="0.25">
      <c r="A5302" s="1">
        <v>43674</v>
      </c>
      <c r="B5302" t="s">
        <v>256</v>
      </c>
      <c r="C5302" t="s">
        <v>241</v>
      </c>
      <c r="D5302">
        <v>8</v>
      </c>
      <c r="E5302" t="s">
        <v>215</v>
      </c>
      <c r="F5302">
        <v>8.5</v>
      </c>
    </row>
    <row r="5303" spans="1:7" x14ac:dyDescent="0.25">
      <c r="A5303" s="1">
        <v>43674</v>
      </c>
      <c r="B5303" t="s">
        <v>256</v>
      </c>
      <c r="C5303" t="s">
        <v>241</v>
      </c>
      <c r="D5303">
        <v>8</v>
      </c>
      <c r="E5303" t="s">
        <v>215</v>
      </c>
      <c r="F5303">
        <v>12.7</v>
      </c>
      <c r="G5303" t="s">
        <v>216</v>
      </c>
    </row>
    <row r="5304" spans="1:7" x14ac:dyDescent="0.25">
      <c r="A5304" s="1">
        <v>43674</v>
      </c>
      <c r="B5304" t="s">
        <v>256</v>
      </c>
      <c r="C5304" t="s">
        <v>241</v>
      </c>
      <c r="D5304">
        <v>8</v>
      </c>
      <c r="E5304" t="s">
        <v>215</v>
      </c>
      <c r="F5304">
        <v>11.7</v>
      </c>
      <c r="G5304" t="s">
        <v>217</v>
      </c>
    </row>
    <row r="5305" spans="1:7" x14ac:dyDescent="0.25">
      <c r="A5305" s="1">
        <v>43674</v>
      </c>
      <c r="B5305" t="s">
        <v>256</v>
      </c>
      <c r="C5305" t="s">
        <v>241</v>
      </c>
      <c r="D5305">
        <v>8</v>
      </c>
      <c r="E5305" t="s">
        <v>215</v>
      </c>
      <c r="F5305">
        <v>11.8</v>
      </c>
      <c r="G5305" t="s">
        <v>217</v>
      </c>
    </row>
    <row r="5306" spans="1:7" x14ac:dyDescent="0.25">
      <c r="A5306" s="1">
        <v>43674</v>
      </c>
      <c r="B5306" t="s">
        <v>256</v>
      </c>
      <c r="C5306" t="s">
        <v>241</v>
      </c>
      <c r="D5306">
        <v>8</v>
      </c>
      <c r="E5306" t="s">
        <v>215</v>
      </c>
      <c r="F5306">
        <v>14.5</v>
      </c>
      <c r="G5306" t="s">
        <v>216</v>
      </c>
    </row>
    <row r="5307" spans="1:7" x14ac:dyDescent="0.25">
      <c r="A5307" s="1">
        <v>43674</v>
      </c>
      <c r="B5307" t="s">
        <v>256</v>
      </c>
      <c r="C5307" t="s">
        <v>241</v>
      </c>
      <c r="D5307">
        <v>8</v>
      </c>
      <c r="E5307" t="s">
        <v>215</v>
      </c>
      <c r="F5307">
        <v>10.1</v>
      </c>
      <c r="G5307" t="s">
        <v>216</v>
      </c>
    </row>
    <row r="5308" spans="1:7" x14ac:dyDescent="0.25">
      <c r="A5308" s="1">
        <v>43674</v>
      </c>
      <c r="B5308" t="s">
        <v>256</v>
      </c>
      <c r="C5308" t="s">
        <v>241</v>
      </c>
      <c r="D5308">
        <v>8</v>
      </c>
      <c r="E5308" t="s">
        <v>215</v>
      </c>
      <c r="F5308">
        <v>10.6</v>
      </c>
      <c r="G5308" t="s">
        <v>217</v>
      </c>
    </row>
    <row r="5309" spans="1:7" x14ac:dyDescent="0.25">
      <c r="A5309" s="1">
        <v>43674</v>
      </c>
      <c r="B5309" t="s">
        <v>256</v>
      </c>
      <c r="C5309" t="s">
        <v>241</v>
      </c>
      <c r="D5309">
        <v>8</v>
      </c>
      <c r="E5309" t="s">
        <v>220</v>
      </c>
      <c r="F5309">
        <v>15.9</v>
      </c>
    </row>
    <row r="5310" spans="1:7" x14ac:dyDescent="0.25">
      <c r="A5310" s="1">
        <v>43674</v>
      </c>
      <c r="B5310" t="s">
        <v>256</v>
      </c>
      <c r="C5310" t="s">
        <v>241</v>
      </c>
      <c r="D5310">
        <v>8</v>
      </c>
      <c r="E5310" t="s">
        <v>220</v>
      </c>
      <c r="F5310">
        <v>11.6</v>
      </c>
    </row>
    <row r="5311" spans="1:7" x14ac:dyDescent="0.25">
      <c r="A5311" s="1">
        <v>43674</v>
      </c>
      <c r="B5311" t="s">
        <v>256</v>
      </c>
      <c r="C5311" t="s">
        <v>241</v>
      </c>
      <c r="D5311">
        <v>8</v>
      </c>
      <c r="E5311" t="s">
        <v>220</v>
      </c>
      <c r="F5311">
        <v>10.6</v>
      </c>
    </row>
    <row r="5312" spans="1:7" x14ac:dyDescent="0.25">
      <c r="A5312" s="1">
        <v>43674</v>
      </c>
      <c r="B5312" t="s">
        <v>256</v>
      </c>
      <c r="C5312" t="s">
        <v>241</v>
      </c>
      <c r="D5312">
        <v>8</v>
      </c>
      <c r="E5312" t="s">
        <v>220</v>
      </c>
      <c r="F5312">
        <v>10.6</v>
      </c>
    </row>
    <row r="5313" spans="1:7" x14ac:dyDescent="0.25">
      <c r="A5313" s="1">
        <v>43674</v>
      </c>
      <c r="B5313" t="s">
        <v>256</v>
      </c>
      <c r="C5313" t="s">
        <v>241</v>
      </c>
      <c r="D5313">
        <v>8</v>
      </c>
      <c r="E5313" t="s">
        <v>220</v>
      </c>
      <c r="F5313">
        <v>10.7</v>
      </c>
    </row>
    <row r="5314" spans="1:7" x14ac:dyDescent="0.25">
      <c r="A5314" s="1">
        <v>43674</v>
      </c>
      <c r="B5314" t="s">
        <v>256</v>
      </c>
      <c r="C5314" t="s">
        <v>241</v>
      </c>
      <c r="D5314">
        <v>8</v>
      </c>
      <c r="E5314" t="s">
        <v>220</v>
      </c>
      <c r="F5314">
        <v>11.2</v>
      </c>
    </row>
    <row r="5315" spans="1:7" x14ac:dyDescent="0.25">
      <c r="A5315" s="1">
        <v>43674</v>
      </c>
      <c r="B5315" t="s">
        <v>256</v>
      </c>
      <c r="C5315" t="s">
        <v>241</v>
      </c>
      <c r="D5315">
        <v>8</v>
      </c>
      <c r="E5315" t="s">
        <v>220</v>
      </c>
      <c r="F5315">
        <v>14.2</v>
      </c>
    </row>
    <row r="5316" spans="1:7" x14ac:dyDescent="0.25">
      <c r="A5316" s="1">
        <v>43674</v>
      </c>
      <c r="B5316" t="s">
        <v>256</v>
      </c>
      <c r="C5316" t="s">
        <v>241</v>
      </c>
      <c r="D5316">
        <v>8</v>
      </c>
      <c r="E5316" t="s">
        <v>220</v>
      </c>
      <c r="F5316">
        <v>8.3000000000000007</v>
      </c>
    </row>
    <row r="5317" spans="1:7" x14ac:dyDescent="0.25">
      <c r="A5317" s="1">
        <v>43674</v>
      </c>
      <c r="B5317" t="s">
        <v>256</v>
      </c>
      <c r="C5317" t="s">
        <v>241</v>
      </c>
      <c r="D5317">
        <v>8</v>
      </c>
      <c r="E5317" t="s">
        <v>220</v>
      </c>
      <c r="F5317">
        <v>10.199999999999999</v>
      </c>
    </row>
    <row r="5318" spans="1:7" x14ac:dyDescent="0.25">
      <c r="A5318" s="1">
        <v>43674</v>
      </c>
      <c r="B5318" t="s">
        <v>256</v>
      </c>
      <c r="C5318" t="s">
        <v>241</v>
      </c>
      <c r="D5318">
        <v>8</v>
      </c>
      <c r="E5318" t="s">
        <v>220</v>
      </c>
      <c r="F5318">
        <v>12.9</v>
      </c>
    </row>
    <row r="5319" spans="1:7" x14ac:dyDescent="0.25">
      <c r="A5319" s="1">
        <v>43674</v>
      </c>
      <c r="B5319" t="s">
        <v>256</v>
      </c>
      <c r="C5319" t="s">
        <v>241</v>
      </c>
      <c r="D5319">
        <v>8</v>
      </c>
      <c r="E5319" t="s">
        <v>219</v>
      </c>
      <c r="F5319">
        <v>28.5</v>
      </c>
      <c r="G5319" t="s">
        <v>217</v>
      </c>
    </row>
    <row r="5320" spans="1:7" x14ac:dyDescent="0.25">
      <c r="A5320" s="1">
        <v>43674</v>
      </c>
      <c r="B5320" t="s">
        <v>256</v>
      </c>
      <c r="C5320" t="s">
        <v>241</v>
      </c>
      <c r="D5320">
        <v>8</v>
      </c>
      <c r="E5320" t="s">
        <v>219</v>
      </c>
      <c r="F5320">
        <v>29.1</v>
      </c>
      <c r="G5320" t="s">
        <v>216</v>
      </c>
    </row>
    <row r="5321" spans="1:7" x14ac:dyDescent="0.25">
      <c r="A5321" s="1">
        <v>43674</v>
      </c>
      <c r="B5321" t="s">
        <v>256</v>
      </c>
      <c r="C5321" t="s">
        <v>241</v>
      </c>
      <c r="D5321">
        <v>8</v>
      </c>
      <c r="E5321" t="s">
        <v>219</v>
      </c>
      <c r="F5321">
        <v>19.7</v>
      </c>
      <c r="G5321" t="s">
        <v>216</v>
      </c>
    </row>
    <row r="5322" spans="1:7" x14ac:dyDescent="0.25">
      <c r="A5322" s="1">
        <v>43674</v>
      </c>
      <c r="B5322" t="s">
        <v>256</v>
      </c>
      <c r="C5322" t="s">
        <v>241</v>
      </c>
      <c r="D5322">
        <v>8</v>
      </c>
      <c r="E5322" t="s">
        <v>219</v>
      </c>
      <c r="F5322">
        <v>16.100000000000001</v>
      </c>
    </row>
    <row r="5323" spans="1:7" x14ac:dyDescent="0.25">
      <c r="A5323" s="1">
        <v>43674</v>
      </c>
      <c r="B5323" t="s">
        <v>256</v>
      </c>
      <c r="C5323" t="s">
        <v>241</v>
      </c>
      <c r="D5323">
        <v>8</v>
      </c>
      <c r="E5323" t="s">
        <v>219</v>
      </c>
      <c r="F5323">
        <v>14.6</v>
      </c>
    </row>
    <row r="5324" spans="1:7" x14ac:dyDescent="0.25">
      <c r="A5324" s="1">
        <v>43674</v>
      </c>
      <c r="B5324" t="s">
        <v>256</v>
      </c>
      <c r="C5324" t="s">
        <v>241</v>
      </c>
      <c r="D5324">
        <v>8</v>
      </c>
      <c r="E5324" t="s">
        <v>219</v>
      </c>
      <c r="F5324">
        <v>7.7</v>
      </c>
    </row>
    <row r="5325" spans="1:7" x14ac:dyDescent="0.25">
      <c r="A5325" s="1">
        <v>43674</v>
      </c>
      <c r="B5325" t="s">
        <v>256</v>
      </c>
      <c r="C5325" t="s">
        <v>241</v>
      </c>
      <c r="D5325">
        <v>8</v>
      </c>
      <c r="E5325" t="s">
        <v>219</v>
      </c>
      <c r="F5325">
        <v>7.5</v>
      </c>
    </row>
    <row r="5326" spans="1:7" x14ac:dyDescent="0.25">
      <c r="A5326" s="1">
        <v>43674</v>
      </c>
      <c r="B5326" t="s">
        <v>256</v>
      </c>
      <c r="C5326" t="s">
        <v>241</v>
      </c>
      <c r="D5326">
        <v>8</v>
      </c>
      <c r="E5326" t="s">
        <v>221</v>
      </c>
      <c r="F5326">
        <v>14.3</v>
      </c>
    </row>
    <row r="5327" spans="1:7" x14ac:dyDescent="0.25">
      <c r="A5327" s="1">
        <v>43674</v>
      </c>
      <c r="B5327" t="s">
        <v>256</v>
      </c>
      <c r="C5327" t="s">
        <v>241</v>
      </c>
      <c r="D5327">
        <v>8</v>
      </c>
      <c r="E5327" t="s">
        <v>222</v>
      </c>
      <c r="F5327">
        <v>17.399999999999999</v>
      </c>
    </row>
    <row r="5328" spans="1:7" x14ac:dyDescent="0.25">
      <c r="A5328" s="1">
        <v>43676</v>
      </c>
      <c r="B5328" t="s">
        <v>256</v>
      </c>
      <c r="C5328" t="s">
        <v>241</v>
      </c>
      <c r="D5328">
        <v>9</v>
      </c>
      <c r="E5328" t="s">
        <v>218</v>
      </c>
      <c r="F5328">
        <v>10.5</v>
      </c>
    </row>
    <row r="5329" spans="1:7" x14ac:dyDescent="0.25">
      <c r="A5329" s="1">
        <v>43676</v>
      </c>
      <c r="B5329" t="s">
        <v>256</v>
      </c>
      <c r="C5329" t="s">
        <v>241</v>
      </c>
      <c r="D5329">
        <v>9</v>
      </c>
      <c r="E5329" t="s">
        <v>218</v>
      </c>
      <c r="F5329">
        <v>11.7</v>
      </c>
    </row>
    <row r="5330" spans="1:7" x14ac:dyDescent="0.25">
      <c r="A5330" s="1">
        <v>43676</v>
      </c>
      <c r="B5330" t="s">
        <v>256</v>
      </c>
      <c r="C5330" t="s">
        <v>241</v>
      </c>
      <c r="D5330">
        <v>9</v>
      </c>
      <c r="E5330" t="s">
        <v>218</v>
      </c>
      <c r="F5330">
        <v>20.7</v>
      </c>
      <c r="G5330" t="s">
        <v>217</v>
      </c>
    </row>
    <row r="5331" spans="1:7" x14ac:dyDescent="0.25">
      <c r="A5331" s="1">
        <v>43676</v>
      </c>
      <c r="B5331" t="s">
        <v>256</v>
      </c>
      <c r="C5331" t="s">
        <v>241</v>
      </c>
      <c r="D5331">
        <v>9</v>
      </c>
      <c r="E5331" t="s">
        <v>218</v>
      </c>
      <c r="F5331">
        <v>23.7</v>
      </c>
      <c r="G5331" t="s">
        <v>216</v>
      </c>
    </row>
    <row r="5332" spans="1:7" x14ac:dyDescent="0.25">
      <c r="A5332" s="1">
        <v>43676</v>
      </c>
      <c r="B5332" t="s">
        <v>256</v>
      </c>
      <c r="C5332" t="s">
        <v>241</v>
      </c>
      <c r="D5332">
        <v>9</v>
      </c>
      <c r="E5332" t="s">
        <v>218</v>
      </c>
      <c r="F5332">
        <v>28.5</v>
      </c>
      <c r="G5332" t="s">
        <v>216</v>
      </c>
    </row>
    <row r="5333" spans="1:7" x14ac:dyDescent="0.25">
      <c r="A5333" s="1">
        <v>43676</v>
      </c>
      <c r="B5333" t="s">
        <v>256</v>
      </c>
      <c r="C5333" t="s">
        <v>241</v>
      </c>
      <c r="D5333">
        <v>9</v>
      </c>
      <c r="E5333" t="s">
        <v>218</v>
      </c>
      <c r="F5333">
        <v>8.6999999999999993</v>
      </c>
    </row>
    <row r="5334" spans="1:7" x14ac:dyDescent="0.25">
      <c r="A5334" s="1">
        <v>43676</v>
      </c>
      <c r="B5334" t="s">
        <v>256</v>
      </c>
      <c r="C5334" t="s">
        <v>241</v>
      </c>
      <c r="D5334">
        <v>9</v>
      </c>
      <c r="E5334" t="s">
        <v>218</v>
      </c>
      <c r="F5334">
        <v>9.4</v>
      </c>
    </row>
    <row r="5335" spans="1:7" x14ac:dyDescent="0.25">
      <c r="A5335" s="1">
        <v>43676</v>
      </c>
      <c r="B5335" t="s">
        <v>256</v>
      </c>
      <c r="C5335" t="s">
        <v>241</v>
      </c>
      <c r="D5335">
        <v>9</v>
      </c>
      <c r="E5335" t="s">
        <v>218</v>
      </c>
      <c r="F5335">
        <v>11.4</v>
      </c>
    </row>
    <row r="5336" spans="1:7" x14ac:dyDescent="0.25">
      <c r="A5336" s="1">
        <v>43676</v>
      </c>
      <c r="B5336" t="s">
        <v>256</v>
      </c>
      <c r="C5336" t="s">
        <v>241</v>
      </c>
      <c r="D5336">
        <v>9</v>
      </c>
      <c r="E5336" t="s">
        <v>218</v>
      </c>
      <c r="F5336">
        <v>14.8</v>
      </c>
    </row>
    <row r="5337" spans="1:7" x14ac:dyDescent="0.25">
      <c r="A5337" s="1">
        <v>43676</v>
      </c>
      <c r="B5337" t="s">
        <v>256</v>
      </c>
      <c r="C5337" t="s">
        <v>241</v>
      </c>
      <c r="D5337">
        <v>9</v>
      </c>
      <c r="E5337" t="s">
        <v>218</v>
      </c>
      <c r="F5337">
        <v>8.8000000000000007</v>
      </c>
    </row>
    <row r="5338" spans="1:7" x14ac:dyDescent="0.25">
      <c r="A5338" s="1">
        <v>43676</v>
      </c>
      <c r="B5338" t="s">
        <v>256</v>
      </c>
      <c r="C5338" t="s">
        <v>241</v>
      </c>
      <c r="D5338">
        <v>9</v>
      </c>
      <c r="E5338" t="s">
        <v>218</v>
      </c>
      <c r="F5338">
        <v>7.8</v>
      </c>
    </row>
    <row r="5339" spans="1:7" x14ac:dyDescent="0.25">
      <c r="A5339" s="1">
        <v>43676</v>
      </c>
      <c r="B5339" t="s">
        <v>256</v>
      </c>
      <c r="C5339" t="s">
        <v>241</v>
      </c>
      <c r="D5339">
        <v>9</v>
      </c>
      <c r="E5339" t="s">
        <v>218</v>
      </c>
      <c r="F5339">
        <v>13.7</v>
      </c>
    </row>
    <row r="5340" spans="1:7" x14ac:dyDescent="0.25">
      <c r="A5340" s="1">
        <v>43676</v>
      </c>
      <c r="B5340" t="s">
        <v>256</v>
      </c>
      <c r="C5340" t="s">
        <v>241</v>
      </c>
      <c r="D5340">
        <v>9</v>
      </c>
      <c r="E5340" t="s">
        <v>218</v>
      </c>
      <c r="F5340">
        <v>9.6999999999999993</v>
      </c>
    </row>
    <row r="5341" spans="1:7" x14ac:dyDescent="0.25">
      <c r="A5341" s="1">
        <v>43676</v>
      </c>
      <c r="B5341" t="s">
        <v>256</v>
      </c>
      <c r="C5341" t="s">
        <v>241</v>
      </c>
      <c r="D5341">
        <v>9</v>
      </c>
      <c r="E5341" t="s">
        <v>218</v>
      </c>
      <c r="F5341">
        <v>15.4</v>
      </c>
    </row>
    <row r="5342" spans="1:7" x14ac:dyDescent="0.25">
      <c r="A5342" s="1">
        <v>43676</v>
      </c>
      <c r="B5342" t="s">
        <v>256</v>
      </c>
      <c r="C5342" t="s">
        <v>241</v>
      </c>
      <c r="D5342">
        <v>9</v>
      </c>
      <c r="E5342" t="s">
        <v>215</v>
      </c>
      <c r="F5342">
        <v>8.1</v>
      </c>
    </row>
    <row r="5343" spans="1:7" x14ac:dyDescent="0.25">
      <c r="A5343" s="1">
        <v>43676</v>
      </c>
      <c r="B5343" t="s">
        <v>256</v>
      </c>
      <c r="C5343" t="s">
        <v>241</v>
      </c>
      <c r="D5343">
        <v>9</v>
      </c>
      <c r="E5343" t="s">
        <v>215</v>
      </c>
      <c r="F5343">
        <v>12.4</v>
      </c>
      <c r="G5343" t="s">
        <v>217</v>
      </c>
    </row>
    <row r="5344" spans="1:7" x14ac:dyDescent="0.25">
      <c r="A5344" s="1">
        <v>43676</v>
      </c>
      <c r="B5344" t="s">
        <v>256</v>
      </c>
      <c r="C5344" t="s">
        <v>241</v>
      </c>
      <c r="D5344">
        <v>9</v>
      </c>
      <c r="E5344" t="s">
        <v>215</v>
      </c>
      <c r="F5344">
        <v>15.8</v>
      </c>
      <c r="G5344" t="s">
        <v>216</v>
      </c>
    </row>
    <row r="5345" spans="1:7" x14ac:dyDescent="0.25">
      <c r="A5345" s="1">
        <v>43676</v>
      </c>
      <c r="B5345" t="s">
        <v>256</v>
      </c>
      <c r="C5345" t="s">
        <v>241</v>
      </c>
      <c r="D5345">
        <v>9</v>
      </c>
      <c r="E5345" t="s">
        <v>215</v>
      </c>
      <c r="F5345">
        <v>10.9</v>
      </c>
      <c r="G5345" t="s">
        <v>216</v>
      </c>
    </row>
    <row r="5346" spans="1:7" x14ac:dyDescent="0.25">
      <c r="A5346" s="1">
        <v>43676</v>
      </c>
      <c r="B5346" t="s">
        <v>256</v>
      </c>
      <c r="C5346" t="s">
        <v>241</v>
      </c>
      <c r="D5346">
        <v>9</v>
      </c>
      <c r="E5346" t="s">
        <v>215</v>
      </c>
      <c r="F5346">
        <v>12.1</v>
      </c>
      <c r="G5346" t="s">
        <v>216</v>
      </c>
    </row>
    <row r="5347" spans="1:7" x14ac:dyDescent="0.25">
      <c r="A5347" s="1">
        <v>43676</v>
      </c>
      <c r="B5347" t="s">
        <v>256</v>
      </c>
      <c r="C5347" t="s">
        <v>241</v>
      </c>
      <c r="D5347">
        <v>9</v>
      </c>
      <c r="E5347" t="s">
        <v>215</v>
      </c>
      <c r="F5347">
        <v>11.8</v>
      </c>
      <c r="G5347" t="s">
        <v>216</v>
      </c>
    </row>
    <row r="5348" spans="1:7" x14ac:dyDescent="0.25">
      <c r="A5348" s="1">
        <v>43676</v>
      </c>
      <c r="B5348" t="s">
        <v>256</v>
      </c>
      <c r="C5348" t="s">
        <v>241</v>
      </c>
      <c r="D5348">
        <v>9</v>
      </c>
      <c r="E5348" t="s">
        <v>215</v>
      </c>
      <c r="F5348">
        <v>11.7</v>
      </c>
      <c r="G5348" t="s">
        <v>216</v>
      </c>
    </row>
    <row r="5349" spans="1:7" x14ac:dyDescent="0.25">
      <c r="A5349" s="1">
        <v>43676</v>
      </c>
      <c r="B5349" t="s">
        <v>256</v>
      </c>
      <c r="C5349" t="s">
        <v>241</v>
      </c>
      <c r="D5349">
        <v>9</v>
      </c>
      <c r="E5349" t="s">
        <v>220</v>
      </c>
      <c r="F5349">
        <v>12.3</v>
      </c>
    </row>
    <row r="5350" spans="1:7" x14ac:dyDescent="0.25">
      <c r="A5350" s="1">
        <v>43676</v>
      </c>
      <c r="B5350" t="s">
        <v>256</v>
      </c>
      <c r="C5350" t="s">
        <v>241</v>
      </c>
      <c r="D5350">
        <v>9</v>
      </c>
      <c r="E5350" t="s">
        <v>220</v>
      </c>
      <c r="F5350">
        <v>18.100000000000001</v>
      </c>
    </row>
    <row r="5351" spans="1:7" x14ac:dyDescent="0.25">
      <c r="A5351" s="1">
        <v>43676</v>
      </c>
      <c r="B5351" t="s">
        <v>256</v>
      </c>
      <c r="C5351" t="s">
        <v>241</v>
      </c>
      <c r="D5351">
        <v>9</v>
      </c>
      <c r="E5351" t="s">
        <v>220</v>
      </c>
      <c r="F5351">
        <v>12.2</v>
      </c>
    </row>
    <row r="5352" spans="1:7" x14ac:dyDescent="0.25">
      <c r="A5352" s="1">
        <v>43676</v>
      </c>
      <c r="B5352" t="s">
        <v>256</v>
      </c>
      <c r="C5352" t="s">
        <v>241</v>
      </c>
      <c r="D5352">
        <v>9</v>
      </c>
      <c r="E5352" t="s">
        <v>220</v>
      </c>
      <c r="F5352">
        <v>13.1</v>
      </c>
    </row>
    <row r="5353" spans="1:7" x14ac:dyDescent="0.25">
      <c r="A5353" s="1">
        <v>43676</v>
      </c>
      <c r="B5353" t="s">
        <v>256</v>
      </c>
      <c r="C5353" t="s">
        <v>241</v>
      </c>
      <c r="D5353">
        <v>9</v>
      </c>
      <c r="E5353" t="s">
        <v>220</v>
      </c>
      <c r="F5353">
        <v>16.5</v>
      </c>
    </row>
    <row r="5354" spans="1:7" x14ac:dyDescent="0.25">
      <c r="A5354" s="1">
        <v>43676</v>
      </c>
      <c r="B5354" t="s">
        <v>256</v>
      </c>
      <c r="C5354" t="s">
        <v>241</v>
      </c>
      <c r="D5354">
        <v>9</v>
      </c>
      <c r="E5354" t="s">
        <v>219</v>
      </c>
      <c r="F5354">
        <v>15.3</v>
      </c>
    </row>
    <row r="5355" spans="1:7" x14ac:dyDescent="0.25">
      <c r="A5355" s="1">
        <v>43676</v>
      </c>
      <c r="B5355" t="s">
        <v>256</v>
      </c>
      <c r="C5355" t="s">
        <v>241</v>
      </c>
      <c r="D5355">
        <v>9</v>
      </c>
      <c r="E5355" t="s">
        <v>219</v>
      </c>
      <c r="F5355">
        <v>23.9</v>
      </c>
      <c r="G5355" t="s">
        <v>264</v>
      </c>
    </row>
    <row r="5356" spans="1:7" x14ac:dyDescent="0.25">
      <c r="A5356" s="1">
        <v>43676</v>
      </c>
      <c r="B5356" t="s">
        <v>256</v>
      </c>
      <c r="C5356" t="s">
        <v>241</v>
      </c>
      <c r="D5356">
        <v>9</v>
      </c>
      <c r="E5356" t="s">
        <v>219</v>
      </c>
      <c r="F5356">
        <v>12.3</v>
      </c>
    </row>
    <row r="5357" spans="1:7" x14ac:dyDescent="0.25">
      <c r="A5357" s="1">
        <v>43676</v>
      </c>
      <c r="B5357" t="s">
        <v>256</v>
      </c>
      <c r="C5357" t="s">
        <v>241</v>
      </c>
      <c r="D5357">
        <v>9</v>
      </c>
      <c r="E5357" t="s">
        <v>219</v>
      </c>
      <c r="F5357">
        <v>23.5</v>
      </c>
      <c r="G5357" t="s">
        <v>216</v>
      </c>
    </row>
    <row r="5358" spans="1:7" x14ac:dyDescent="0.25">
      <c r="A5358" s="1">
        <v>43676</v>
      </c>
      <c r="B5358" t="s">
        <v>256</v>
      </c>
      <c r="C5358" t="s">
        <v>241</v>
      </c>
      <c r="D5358">
        <v>9</v>
      </c>
      <c r="E5358" t="s">
        <v>219</v>
      </c>
      <c r="F5358">
        <v>25.9</v>
      </c>
      <c r="G5358" t="s">
        <v>216</v>
      </c>
    </row>
    <row r="5359" spans="1:7" x14ac:dyDescent="0.25">
      <c r="A5359" s="1">
        <v>43676</v>
      </c>
      <c r="B5359" t="s">
        <v>256</v>
      </c>
      <c r="C5359" t="s">
        <v>241</v>
      </c>
      <c r="D5359">
        <v>9</v>
      </c>
      <c r="E5359" t="s">
        <v>219</v>
      </c>
      <c r="F5359">
        <v>11.5</v>
      </c>
    </row>
    <row r="5360" spans="1:7" x14ac:dyDescent="0.25">
      <c r="A5360" s="1">
        <v>43676</v>
      </c>
      <c r="B5360" t="s">
        <v>256</v>
      </c>
      <c r="C5360" t="s">
        <v>241</v>
      </c>
      <c r="D5360">
        <v>9</v>
      </c>
      <c r="E5360" t="s">
        <v>225</v>
      </c>
      <c r="F5360">
        <v>8.5</v>
      </c>
    </row>
    <row r="5361" spans="1:7" x14ac:dyDescent="0.25">
      <c r="A5361" s="1">
        <v>43676</v>
      </c>
      <c r="B5361" t="s">
        <v>256</v>
      </c>
      <c r="C5361" t="s">
        <v>241</v>
      </c>
      <c r="D5361">
        <v>9</v>
      </c>
      <c r="E5361" t="s">
        <v>221</v>
      </c>
      <c r="F5361">
        <v>50.4</v>
      </c>
    </row>
    <row r="5362" spans="1:7" x14ac:dyDescent="0.25">
      <c r="A5362" s="1">
        <v>43676</v>
      </c>
      <c r="B5362" t="s">
        <v>256</v>
      </c>
      <c r="C5362" t="s">
        <v>241</v>
      </c>
      <c r="D5362">
        <v>9</v>
      </c>
      <c r="E5362" t="s">
        <v>221</v>
      </c>
      <c r="F5362">
        <v>42.4</v>
      </c>
    </row>
    <row r="5363" spans="1:7" x14ac:dyDescent="0.25">
      <c r="A5363" s="1">
        <v>43676</v>
      </c>
      <c r="B5363" t="s">
        <v>256</v>
      </c>
      <c r="C5363" t="s">
        <v>241</v>
      </c>
      <c r="D5363">
        <v>9</v>
      </c>
      <c r="E5363" t="s">
        <v>221</v>
      </c>
      <c r="F5363">
        <v>10.6</v>
      </c>
    </row>
    <row r="5364" spans="1:7" x14ac:dyDescent="0.25">
      <c r="A5364" s="1">
        <v>43676</v>
      </c>
      <c r="B5364" t="s">
        <v>256</v>
      </c>
      <c r="C5364" t="s">
        <v>241</v>
      </c>
      <c r="D5364">
        <v>9</v>
      </c>
      <c r="E5364" t="s">
        <v>221</v>
      </c>
      <c r="F5364">
        <v>10.3</v>
      </c>
    </row>
    <row r="5365" spans="1:7" x14ac:dyDescent="0.25">
      <c r="A5365" s="1">
        <v>43676</v>
      </c>
      <c r="B5365" t="s">
        <v>256</v>
      </c>
      <c r="C5365" t="s">
        <v>241</v>
      </c>
      <c r="D5365">
        <v>9</v>
      </c>
      <c r="E5365" t="s">
        <v>224</v>
      </c>
      <c r="F5365">
        <v>25.4</v>
      </c>
    </row>
    <row r="5366" spans="1:7" x14ac:dyDescent="0.25">
      <c r="A5366" s="1">
        <v>43676</v>
      </c>
      <c r="B5366" t="s">
        <v>256</v>
      </c>
      <c r="C5366" t="s">
        <v>241</v>
      </c>
      <c r="D5366">
        <v>10</v>
      </c>
      <c r="E5366" t="s">
        <v>218</v>
      </c>
      <c r="F5366">
        <v>8.5</v>
      </c>
    </row>
    <row r="5367" spans="1:7" x14ac:dyDescent="0.25">
      <c r="A5367" s="1">
        <v>43676</v>
      </c>
      <c r="B5367" t="s">
        <v>256</v>
      </c>
      <c r="C5367" t="s">
        <v>241</v>
      </c>
      <c r="D5367">
        <v>10</v>
      </c>
      <c r="E5367" t="s">
        <v>218</v>
      </c>
      <c r="F5367">
        <v>11.7</v>
      </c>
    </row>
    <row r="5368" spans="1:7" x14ac:dyDescent="0.25">
      <c r="A5368" s="1">
        <v>43676</v>
      </c>
      <c r="B5368" t="s">
        <v>256</v>
      </c>
      <c r="C5368" t="s">
        <v>241</v>
      </c>
      <c r="D5368">
        <v>10</v>
      </c>
      <c r="E5368" t="s">
        <v>218</v>
      </c>
      <c r="F5368">
        <v>17.899999999999999</v>
      </c>
      <c r="G5368" t="s">
        <v>217</v>
      </c>
    </row>
    <row r="5369" spans="1:7" x14ac:dyDescent="0.25">
      <c r="A5369" s="1">
        <v>43676</v>
      </c>
      <c r="B5369" t="s">
        <v>256</v>
      </c>
      <c r="C5369" t="s">
        <v>241</v>
      </c>
      <c r="D5369">
        <v>10</v>
      </c>
      <c r="E5369" t="s">
        <v>218</v>
      </c>
      <c r="F5369">
        <v>13.7</v>
      </c>
    </row>
    <row r="5370" spans="1:7" x14ac:dyDescent="0.25">
      <c r="A5370" s="1">
        <v>43676</v>
      </c>
      <c r="B5370" t="s">
        <v>256</v>
      </c>
      <c r="C5370" t="s">
        <v>241</v>
      </c>
      <c r="D5370">
        <v>10</v>
      </c>
      <c r="E5370" t="s">
        <v>218</v>
      </c>
      <c r="F5370">
        <v>12.1</v>
      </c>
    </row>
    <row r="5371" spans="1:7" x14ac:dyDescent="0.25">
      <c r="A5371" s="1">
        <v>43676</v>
      </c>
      <c r="B5371" t="s">
        <v>256</v>
      </c>
      <c r="C5371" t="s">
        <v>241</v>
      </c>
      <c r="D5371">
        <v>10</v>
      </c>
      <c r="E5371" t="s">
        <v>218</v>
      </c>
      <c r="F5371">
        <v>16.2</v>
      </c>
    </row>
    <row r="5372" spans="1:7" x14ac:dyDescent="0.25">
      <c r="A5372" s="1">
        <v>43676</v>
      </c>
      <c r="B5372" t="s">
        <v>256</v>
      </c>
      <c r="C5372" t="s">
        <v>241</v>
      </c>
      <c r="D5372">
        <v>10</v>
      </c>
      <c r="E5372" t="s">
        <v>218</v>
      </c>
      <c r="F5372">
        <v>9.6</v>
      </c>
    </row>
    <row r="5373" spans="1:7" x14ac:dyDescent="0.25">
      <c r="A5373" s="1">
        <v>43676</v>
      </c>
      <c r="B5373" t="s">
        <v>256</v>
      </c>
      <c r="C5373" t="s">
        <v>241</v>
      </c>
      <c r="D5373">
        <v>10</v>
      </c>
      <c r="E5373" t="s">
        <v>218</v>
      </c>
      <c r="F5373">
        <v>9.5</v>
      </c>
    </row>
    <row r="5374" spans="1:7" x14ac:dyDescent="0.25">
      <c r="A5374" s="1">
        <v>43676</v>
      </c>
      <c r="B5374" t="s">
        <v>256</v>
      </c>
      <c r="C5374" t="s">
        <v>241</v>
      </c>
      <c r="D5374">
        <v>10</v>
      </c>
      <c r="E5374" t="s">
        <v>218</v>
      </c>
      <c r="F5374">
        <v>11.9</v>
      </c>
    </row>
    <row r="5375" spans="1:7" x14ac:dyDescent="0.25">
      <c r="A5375" s="1">
        <v>43676</v>
      </c>
      <c r="B5375" t="s">
        <v>256</v>
      </c>
      <c r="C5375" t="s">
        <v>241</v>
      </c>
      <c r="D5375">
        <v>10</v>
      </c>
      <c r="E5375" t="s">
        <v>218</v>
      </c>
      <c r="F5375">
        <v>8.3000000000000007</v>
      </c>
    </row>
    <row r="5376" spans="1:7" x14ac:dyDescent="0.25">
      <c r="A5376" s="1">
        <v>43676</v>
      </c>
      <c r="B5376" t="s">
        <v>256</v>
      </c>
      <c r="C5376" t="s">
        <v>241</v>
      </c>
      <c r="D5376">
        <v>10</v>
      </c>
      <c r="E5376" t="s">
        <v>218</v>
      </c>
      <c r="F5376">
        <v>7.2</v>
      </c>
    </row>
    <row r="5377" spans="1:6" x14ac:dyDescent="0.25">
      <c r="A5377" s="1">
        <v>43676</v>
      </c>
      <c r="B5377" t="s">
        <v>256</v>
      </c>
      <c r="C5377" t="s">
        <v>241</v>
      </c>
      <c r="D5377">
        <v>10</v>
      </c>
      <c r="E5377" t="s">
        <v>218</v>
      </c>
      <c r="F5377">
        <v>7.7</v>
      </c>
    </row>
    <row r="5378" spans="1:6" x14ac:dyDescent="0.25">
      <c r="A5378" s="1">
        <v>43676</v>
      </c>
      <c r="B5378" t="s">
        <v>256</v>
      </c>
      <c r="C5378" t="s">
        <v>241</v>
      </c>
      <c r="D5378">
        <v>10</v>
      </c>
      <c r="E5378" t="s">
        <v>218</v>
      </c>
      <c r="F5378">
        <v>13.9</v>
      </c>
    </row>
    <row r="5379" spans="1:6" x14ac:dyDescent="0.25">
      <c r="A5379" s="1">
        <v>43676</v>
      </c>
      <c r="B5379" t="s">
        <v>256</v>
      </c>
      <c r="C5379" t="s">
        <v>241</v>
      </c>
      <c r="D5379">
        <v>10</v>
      </c>
      <c r="E5379" t="s">
        <v>218</v>
      </c>
      <c r="F5379">
        <v>8.5</v>
      </c>
    </row>
    <row r="5380" spans="1:6" x14ac:dyDescent="0.25">
      <c r="A5380" s="1">
        <v>43676</v>
      </c>
      <c r="B5380" t="s">
        <v>256</v>
      </c>
      <c r="C5380" t="s">
        <v>241</v>
      </c>
      <c r="D5380">
        <v>10</v>
      </c>
      <c r="E5380" t="s">
        <v>218</v>
      </c>
      <c r="F5380">
        <v>10.6</v>
      </c>
    </row>
    <row r="5381" spans="1:6" x14ac:dyDescent="0.25">
      <c r="A5381" s="1">
        <v>43676</v>
      </c>
      <c r="B5381" t="s">
        <v>256</v>
      </c>
      <c r="C5381" t="s">
        <v>241</v>
      </c>
      <c r="D5381">
        <v>10</v>
      </c>
      <c r="E5381" t="s">
        <v>218</v>
      </c>
      <c r="F5381">
        <v>12.2</v>
      </c>
    </row>
    <row r="5382" spans="1:6" x14ac:dyDescent="0.25">
      <c r="A5382" s="1">
        <v>43676</v>
      </c>
      <c r="B5382" t="s">
        <v>256</v>
      </c>
      <c r="C5382" t="s">
        <v>241</v>
      </c>
      <c r="D5382">
        <v>10</v>
      </c>
      <c r="E5382" t="s">
        <v>218</v>
      </c>
      <c r="F5382">
        <v>8.6999999999999993</v>
      </c>
    </row>
    <row r="5383" spans="1:6" x14ac:dyDescent="0.25">
      <c r="A5383" s="1">
        <v>43676</v>
      </c>
      <c r="B5383" t="s">
        <v>256</v>
      </c>
      <c r="C5383" t="s">
        <v>241</v>
      </c>
      <c r="D5383">
        <v>10</v>
      </c>
      <c r="E5383" t="s">
        <v>218</v>
      </c>
      <c r="F5383">
        <v>9.4</v>
      </c>
    </row>
    <row r="5384" spans="1:6" x14ac:dyDescent="0.25">
      <c r="A5384" s="1">
        <v>43676</v>
      </c>
      <c r="B5384" t="s">
        <v>256</v>
      </c>
      <c r="C5384" t="s">
        <v>241</v>
      </c>
      <c r="D5384">
        <v>10</v>
      </c>
      <c r="E5384" t="s">
        <v>218</v>
      </c>
      <c r="F5384">
        <v>10.9</v>
      </c>
    </row>
    <row r="5385" spans="1:6" x14ac:dyDescent="0.25">
      <c r="A5385" s="1">
        <v>43676</v>
      </c>
      <c r="B5385" t="s">
        <v>256</v>
      </c>
      <c r="C5385" t="s">
        <v>241</v>
      </c>
      <c r="D5385">
        <v>10</v>
      </c>
      <c r="E5385" t="s">
        <v>218</v>
      </c>
      <c r="F5385">
        <v>9.9</v>
      </c>
    </row>
    <row r="5386" spans="1:6" x14ac:dyDescent="0.25">
      <c r="A5386" s="1">
        <v>43676</v>
      </c>
      <c r="B5386" t="s">
        <v>256</v>
      </c>
      <c r="C5386" t="s">
        <v>241</v>
      </c>
      <c r="D5386">
        <v>10</v>
      </c>
      <c r="E5386" t="s">
        <v>218</v>
      </c>
      <c r="F5386">
        <v>8.6</v>
      </c>
    </row>
    <row r="5387" spans="1:6" x14ac:dyDescent="0.25">
      <c r="A5387" s="1">
        <v>43676</v>
      </c>
      <c r="B5387" t="s">
        <v>256</v>
      </c>
      <c r="C5387" t="s">
        <v>241</v>
      </c>
      <c r="D5387">
        <v>10</v>
      </c>
      <c r="E5387" t="s">
        <v>218</v>
      </c>
      <c r="F5387">
        <v>10.9</v>
      </c>
    </row>
    <row r="5388" spans="1:6" x14ac:dyDescent="0.25">
      <c r="A5388" s="1">
        <v>43676</v>
      </c>
      <c r="B5388" t="s">
        <v>256</v>
      </c>
      <c r="C5388" t="s">
        <v>241</v>
      </c>
      <c r="D5388">
        <v>10</v>
      </c>
      <c r="E5388" t="s">
        <v>218</v>
      </c>
      <c r="F5388">
        <v>9.4</v>
      </c>
    </row>
    <row r="5389" spans="1:6" x14ac:dyDescent="0.25">
      <c r="A5389" s="1">
        <v>43676</v>
      </c>
      <c r="B5389" t="s">
        <v>256</v>
      </c>
      <c r="C5389" t="s">
        <v>241</v>
      </c>
      <c r="D5389">
        <v>10</v>
      </c>
      <c r="E5389" t="s">
        <v>218</v>
      </c>
      <c r="F5389">
        <v>11</v>
      </c>
    </row>
    <row r="5390" spans="1:6" x14ac:dyDescent="0.25">
      <c r="A5390" s="1">
        <v>43676</v>
      </c>
      <c r="B5390" t="s">
        <v>256</v>
      </c>
      <c r="C5390" t="s">
        <v>241</v>
      </c>
      <c r="D5390">
        <v>10</v>
      </c>
      <c r="E5390" t="s">
        <v>218</v>
      </c>
      <c r="F5390">
        <v>15.7</v>
      </c>
    </row>
    <row r="5391" spans="1:6" x14ac:dyDescent="0.25">
      <c r="A5391" s="1">
        <v>43676</v>
      </c>
      <c r="B5391" t="s">
        <v>256</v>
      </c>
      <c r="C5391" t="s">
        <v>241</v>
      </c>
      <c r="D5391">
        <v>10</v>
      </c>
      <c r="E5391" t="s">
        <v>218</v>
      </c>
      <c r="F5391">
        <v>8.9</v>
      </c>
    </row>
    <row r="5392" spans="1:6" x14ac:dyDescent="0.25">
      <c r="A5392" s="1">
        <v>43676</v>
      </c>
      <c r="B5392" t="s">
        <v>256</v>
      </c>
      <c r="C5392" t="s">
        <v>241</v>
      </c>
      <c r="D5392">
        <v>10</v>
      </c>
      <c r="E5392" t="s">
        <v>218</v>
      </c>
      <c r="F5392">
        <v>9.6</v>
      </c>
    </row>
    <row r="5393" spans="1:7" x14ac:dyDescent="0.25">
      <c r="A5393" s="1">
        <v>43676</v>
      </c>
      <c r="B5393" t="s">
        <v>256</v>
      </c>
      <c r="C5393" t="s">
        <v>241</v>
      </c>
      <c r="D5393">
        <v>10</v>
      </c>
      <c r="E5393" t="s">
        <v>218</v>
      </c>
      <c r="F5393">
        <v>8.3000000000000007</v>
      </c>
    </row>
    <row r="5394" spans="1:7" x14ac:dyDescent="0.25">
      <c r="A5394" s="1">
        <v>43676</v>
      </c>
      <c r="B5394" t="s">
        <v>256</v>
      </c>
      <c r="C5394" t="s">
        <v>241</v>
      </c>
      <c r="D5394">
        <v>10</v>
      </c>
      <c r="E5394" t="s">
        <v>218</v>
      </c>
      <c r="F5394">
        <v>10.199999999999999</v>
      </c>
    </row>
    <row r="5395" spans="1:7" x14ac:dyDescent="0.25">
      <c r="A5395" s="1">
        <v>43676</v>
      </c>
      <c r="B5395" t="s">
        <v>256</v>
      </c>
      <c r="C5395" t="s">
        <v>241</v>
      </c>
      <c r="D5395">
        <v>10</v>
      </c>
      <c r="E5395" t="s">
        <v>218</v>
      </c>
      <c r="F5395">
        <v>9.8000000000000007</v>
      </c>
    </row>
    <row r="5396" spans="1:7" x14ac:dyDescent="0.25">
      <c r="A5396" s="1">
        <v>43676</v>
      </c>
      <c r="B5396" t="s">
        <v>256</v>
      </c>
      <c r="C5396" t="s">
        <v>241</v>
      </c>
      <c r="D5396">
        <v>10</v>
      </c>
      <c r="E5396" t="s">
        <v>215</v>
      </c>
      <c r="F5396">
        <v>8.4</v>
      </c>
    </row>
    <row r="5397" spans="1:7" x14ac:dyDescent="0.25">
      <c r="A5397" s="1">
        <v>43676</v>
      </c>
      <c r="B5397" t="s">
        <v>256</v>
      </c>
      <c r="C5397" t="s">
        <v>241</v>
      </c>
      <c r="D5397">
        <v>10</v>
      </c>
      <c r="E5397" t="s">
        <v>215</v>
      </c>
      <c r="F5397">
        <v>11.7</v>
      </c>
      <c r="G5397" t="s">
        <v>216</v>
      </c>
    </row>
    <row r="5398" spans="1:7" x14ac:dyDescent="0.25">
      <c r="A5398" s="1">
        <v>43676</v>
      </c>
      <c r="B5398" t="s">
        <v>256</v>
      </c>
      <c r="C5398" t="s">
        <v>241</v>
      </c>
      <c r="D5398">
        <v>10</v>
      </c>
      <c r="E5398" t="s">
        <v>215</v>
      </c>
      <c r="F5398">
        <v>18.3</v>
      </c>
      <c r="G5398" t="s">
        <v>216</v>
      </c>
    </row>
    <row r="5399" spans="1:7" x14ac:dyDescent="0.25">
      <c r="A5399" s="1">
        <v>43676</v>
      </c>
      <c r="B5399" t="s">
        <v>256</v>
      </c>
      <c r="C5399" t="s">
        <v>241</v>
      </c>
      <c r="D5399">
        <v>10</v>
      </c>
      <c r="E5399" t="s">
        <v>215</v>
      </c>
      <c r="F5399">
        <v>7.5</v>
      </c>
    </row>
    <row r="5400" spans="1:7" x14ac:dyDescent="0.25">
      <c r="A5400" s="1">
        <v>43676</v>
      </c>
      <c r="B5400" t="s">
        <v>256</v>
      </c>
      <c r="C5400" t="s">
        <v>241</v>
      </c>
      <c r="D5400">
        <v>10</v>
      </c>
      <c r="E5400" t="s">
        <v>215</v>
      </c>
      <c r="F5400">
        <v>10.9</v>
      </c>
      <c r="G5400" t="s">
        <v>217</v>
      </c>
    </row>
    <row r="5401" spans="1:7" x14ac:dyDescent="0.25">
      <c r="A5401" s="1">
        <v>43676</v>
      </c>
      <c r="B5401" t="s">
        <v>256</v>
      </c>
      <c r="C5401" t="s">
        <v>241</v>
      </c>
      <c r="D5401">
        <v>10</v>
      </c>
      <c r="E5401" t="s">
        <v>215</v>
      </c>
      <c r="F5401">
        <v>14</v>
      </c>
      <c r="G5401" t="s">
        <v>216</v>
      </c>
    </row>
    <row r="5402" spans="1:7" x14ac:dyDescent="0.25">
      <c r="A5402" s="1">
        <v>43676</v>
      </c>
      <c r="B5402" t="s">
        <v>256</v>
      </c>
      <c r="C5402" t="s">
        <v>241</v>
      </c>
      <c r="D5402">
        <v>10</v>
      </c>
      <c r="E5402" t="s">
        <v>215</v>
      </c>
      <c r="F5402">
        <v>14.3</v>
      </c>
      <c r="G5402" t="s">
        <v>216</v>
      </c>
    </row>
    <row r="5403" spans="1:7" x14ac:dyDescent="0.25">
      <c r="A5403" s="1">
        <v>43676</v>
      </c>
      <c r="B5403" t="s">
        <v>256</v>
      </c>
      <c r="C5403" t="s">
        <v>241</v>
      </c>
      <c r="D5403">
        <v>10</v>
      </c>
      <c r="E5403" t="s">
        <v>215</v>
      </c>
      <c r="F5403">
        <v>10</v>
      </c>
      <c r="G5403" t="s">
        <v>217</v>
      </c>
    </row>
    <row r="5404" spans="1:7" x14ac:dyDescent="0.25">
      <c r="A5404" s="1">
        <v>43676</v>
      </c>
      <c r="B5404" t="s">
        <v>256</v>
      </c>
      <c r="C5404" t="s">
        <v>241</v>
      </c>
      <c r="D5404">
        <v>10</v>
      </c>
      <c r="E5404" t="s">
        <v>215</v>
      </c>
      <c r="F5404">
        <v>13.7</v>
      </c>
      <c r="G5404" t="s">
        <v>216</v>
      </c>
    </row>
    <row r="5405" spans="1:7" x14ac:dyDescent="0.25">
      <c r="A5405" s="1">
        <v>43676</v>
      </c>
      <c r="B5405" t="s">
        <v>256</v>
      </c>
      <c r="C5405" t="s">
        <v>241</v>
      </c>
      <c r="D5405">
        <v>10</v>
      </c>
      <c r="E5405" t="s">
        <v>215</v>
      </c>
      <c r="F5405">
        <v>12.4</v>
      </c>
      <c r="G5405" t="s">
        <v>217</v>
      </c>
    </row>
    <row r="5406" spans="1:7" x14ac:dyDescent="0.25">
      <c r="A5406" s="1">
        <v>43676</v>
      </c>
      <c r="B5406" t="s">
        <v>256</v>
      </c>
      <c r="C5406" t="s">
        <v>241</v>
      </c>
      <c r="D5406">
        <v>10</v>
      </c>
      <c r="E5406" t="s">
        <v>215</v>
      </c>
      <c r="F5406">
        <v>5.7</v>
      </c>
    </row>
    <row r="5407" spans="1:7" x14ac:dyDescent="0.25">
      <c r="A5407" s="1">
        <v>43676</v>
      </c>
      <c r="B5407" t="s">
        <v>256</v>
      </c>
      <c r="C5407" t="s">
        <v>241</v>
      </c>
      <c r="D5407">
        <v>10</v>
      </c>
      <c r="E5407" t="s">
        <v>215</v>
      </c>
      <c r="F5407">
        <v>15.2</v>
      </c>
      <c r="G5407" t="s">
        <v>216</v>
      </c>
    </row>
    <row r="5408" spans="1:7" x14ac:dyDescent="0.25">
      <c r="A5408" s="1">
        <v>43676</v>
      </c>
      <c r="B5408" t="s">
        <v>256</v>
      </c>
      <c r="C5408" t="s">
        <v>241</v>
      </c>
      <c r="D5408">
        <v>10</v>
      </c>
      <c r="E5408" t="s">
        <v>215</v>
      </c>
      <c r="F5408">
        <v>10.9</v>
      </c>
      <c r="G5408" t="s">
        <v>216</v>
      </c>
    </row>
    <row r="5409" spans="1:7" x14ac:dyDescent="0.25">
      <c r="A5409" s="1">
        <v>43676</v>
      </c>
      <c r="B5409" t="s">
        <v>256</v>
      </c>
      <c r="C5409" t="s">
        <v>241</v>
      </c>
      <c r="D5409">
        <v>10</v>
      </c>
      <c r="E5409" t="s">
        <v>215</v>
      </c>
      <c r="F5409">
        <v>8.8000000000000007</v>
      </c>
    </row>
    <row r="5410" spans="1:7" x14ac:dyDescent="0.25">
      <c r="A5410" s="1">
        <v>43676</v>
      </c>
      <c r="B5410" t="s">
        <v>256</v>
      </c>
      <c r="C5410" t="s">
        <v>241</v>
      </c>
      <c r="D5410">
        <v>10</v>
      </c>
      <c r="E5410" t="s">
        <v>215</v>
      </c>
      <c r="F5410">
        <v>7.3</v>
      </c>
    </row>
    <row r="5411" spans="1:7" x14ac:dyDescent="0.25">
      <c r="A5411" s="1">
        <v>43676</v>
      </c>
      <c r="B5411" t="s">
        <v>256</v>
      </c>
      <c r="C5411" t="s">
        <v>241</v>
      </c>
      <c r="D5411">
        <v>10</v>
      </c>
      <c r="E5411" t="s">
        <v>219</v>
      </c>
      <c r="F5411">
        <v>22.3</v>
      </c>
      <c r="G5411" t="s">
        <v>217</v>
      </c>
    </row>
    <row r="5412" spans="1:7" x14ac:dyDescent="0.25">
      <c r="A5412" s="1">
        <v>43676</v>
      </c>
      <c r="B5412" t="s">
        <v>256</v>
      </c>
      <c r="C5412" t="s">
        <v>241</v>
      </c>
      <c r="D5412">
        <v>10</v>
      </c>
      <c r="E5412" t="s">
        <v>219</v>
      </c>
      <c r="F5412">
        <v>22.5</v>
      </c>
      <c r="G5412" t="s">
        <v>217</v>
      </c>
    </row>
    <row r="5413" spans="1:7" x14ac:dyDescent="0.25">
      <c r="A5413" s="1">
        <v>43676</v>
      </c>
      <c r="B5413" t="s">
        <v>256</v>
      </c>
      <c r="C5413" t="s">
        <v>241</v>
      </c>
      <c r="D5413">
        <v>10</v>
      </c>
      <c r="E5413" t="s">
        <v>219</v>
      </c>
      <c r="F5413">
        <v>20.100000000000001</v>
      </c>
      <c r="G5413" t="s">
        <v>216</v>
      </c>
    </row>
    <row r="5414" spans="1:7" x14ac:dyDescent="0.25">
      <c r="A5414" s="1">
        <v>43676</v>
      </c>
      <c r="B5414" t="s">
        <v>256</v>
      </c>
      <c r="C5414" t="s">
        <v>241</v>
      </c>
      <c r="D5414">
        <v>10</v>
      </c>
      <c r="E5414" t="s">
        <v>219</v>
      </c>
      <c r="F5414">
        <v>19.3</v>
      </c>
      <c r="G5414" t="s">
        <v>216</v>
      </c>
    </row>
    <row r="5415" spans="1:7" x14ac:dyDescent="0.25">
      <c r="A5415" s="1">
        <v>43676</v>
      </c>
      <c r="B5415" t="s">
        <v>256</v>
      </c>
      <c r="C5415" t="s">
        <v>241</v>
      </c>
      <c r="D5415">
        <v>10</v>
      </c>
      <c r="E5415" t="s">
        <v>219</v>
      </c>
      <c r="F5415">
        <v>15.7</v>
      </c>
    </row>
    <row r="5416" spans="1:7" x14ac:dyDescent="0.25">
      <c r="A5416" s="1">
        <v>43676</v>
      </c>
      <c r="B5416" t="s">
        <v>256</v>
      </c>
      <c r="C5416" t="s">
        <v>241</v>
      </c>
      <c r="D5416">
        <v>10</v>
      </c>
      <c r="E5416" t="s">
        <v>219</v>
      </c>
      <c r="F5416">
        <v>14</v>
      </c>
    </row>
    <row r="5417" spans="1:7" x14ac:dyDescent="0.25">
      <c r="A5417" s="1">
        <v>43676</v>
      </c>
      <c r="B5417" t="s">
        <v>256</v>
      </c>
      <c r="C5417" t="s">
        <v>241</v>
      </c>
      <c r="D5417">
        <v>10</v>
      </c>
      <c r="E5417" t="s">
        <v>220</v>
      </c>
      <c r="F5417">
        <v>12</v>
      </c>
    </row>
    <row r="5418" spans="1:7" x14ac:dyDescent="0.25">
      <c r="A5418" s="1">
        <v>43676</v>
      </c>
      <c r="B5418" t="s">
        <v>256</v>
      </c>
      <c r="C5418" t="s">
        <v>241</v>
      </c>
      <c r="D5418">
        <v>10</v>
      </c>
      <c r="E5418" t="s">
        <v>220</v>
      </c>
      <c r="F5418">
        <v>15.7</v>
      </c>
    </row>
    <row r="5419" spans="1:7" x14ac:dyDescent="0.25">
      <c r="A5419" s="1">
        <v>43676</v>
      </c>
      <c r="B5419" t="s">
        <v>256</v>
      </c>
      <c r="C5419" t="s">
        <v>241</v>
      </c>
      <c r="D5419">
        <v>10</v>
      </c>
      <c r="E5419" t="s">
        <v>220</v>
      </c>
      <c r="F5419">
        <v>10.6</v>
      </c>
    </row>
    <row r="5420" spans="1:7" x14ac:dyDescent="0.25">
      <c r="A5420" s="1">
        <v>43676</v>
      </c>
      <c r="B5420" t="s">
        <v>256</v>
      </c>
      <c r="C5420" t="s">
        <v>241</v>
      </c>
      <c r="D5420">
        <v>10</v>
      </c>
      <c r="E5420" t="s">
        <v>220</v>
      </c>
      <c r="F5420">
        <v>10.7</v>
      </c>
    </row>
    <row r="5421" spans="1:7" x14ac:dyDescent="0.25">
      <c r="A5421" s="1">
        <v>43676</v>
      </c>
      <c r="B5421" t="s">
        <v>256</v>
      </c>
      <c r="C5421" t="s">
        <v>241</v>
      </c>
      <c r="D5421">
        <v>10</v>
      </c>
      <c r="E5421" t="s">
        <v>221</v>
      </c>
      <c r="F5421">
        <v>15.3</v>
      </c>
    </row>
    <row r="5422" spans="1:7" x14ac:dyDescent="0.25">
      <c r="A5422" s="1">
        <v>43676</v>
      </c>
      <c r="B5422" t="s">
        <v>256</v>
      </c>
      <c r="C5422" t="s">
        <v>241</v>
      </c>
      <c r="D5422">
        <v>10</v>
      </c>
      <c r="E5422" t="s">
        <v>221</v>
      </c>
      <c r="F5422">
        <v>12.9</v>
      </c>
    </row>
    <row r="5423" spans="1:7" x14ac:dyDescent="0.25">
      <c r="A5423" s="1">
        <v>43676</v>
      </c>
      <c r="B5423" t="s">
        <v>256</v>
      </c>
      <c r="C5423" t="s">
        <v>241</v>
      </c>
      <c r="D5423">
        <v>10</v>
      </c>
      <c r="E5423" t="s">
        <v>221</v>
      </c>
      <c r="F5423">
        <v>11.5</v>
      </c>
    </row>
    <row r="5424" spans="1:7" x14ac:dyDescent="0.25">
      <c r="A5424" s="1">
        <v>43676</v>
      </c>
      <c r="B5424" t="s">
        <v>256</v>
      </c>
      <c r="C5424" t="s">
        <v>241</v>
      </c>
      <c r="D5424">
        <v>10</v>
      </c>
      <c r="E5424" t="s">
        <v>221</v>
      </c>
      <c r="F5424">
        <v>14.4</v>
      </c>
    </row>
    <row r="5425" spans="1:6" x14ac:dyDescent="0.25">
      <c r="A5425" s="1">
        <v>43676</v>
      </c>
      <c r="B5425" t="s">
        <v>256</v>
      </c>
      <c r="C5425" t="s">
        <v>241</v>
      </c>
      <c r="D5425">
        <v>10</v>
      </c>
      <c r="E5425" t="s">
        <v>225</v>
      </c>
      <c r="F5425">
        <v>10.5</v>
      </c>
    </row>
    <row r="5426" spans="1:6" x14ac:dyDescent="0.25">
      <c r="A5426" s="1">
        <v>43676</v>
      </c>
      <c r="B5426" t="s">
        <v>256</v>
      </c>
      <c r="C5426" t="s">
        <v>241</v>
      </c>
      <c r="D5426">
        <v>10</v>
      </c>
      <c r="E5426" t="s">
        <v>225</v>
      </c>
      <c r="F5426">
        <v>9.3000000000000007</v>
      </c>
    </row>
    <row r="5427" spans="1:6" x14ac:dyDescent="0.25">
      <c r="A5427" s="1">
        <v>43676</v>
      </c>
      <c r="B5427" t="s">
        <v>256</v>
      </c>
      <c r="C5427" t="s">
        <v>241</v>
      </c>
      <c r="D5427">
        <v>10</v>
      </c>
      <c r="E5427" t="s">
        <v>224</v>
      </c>
      <c r="F5427">
        <v>23.3</v>
      </c>
    </row>
    <row r="5428" spans="1:6" x14ac:dyDescent="0.25">
      <c r="A5428" s="1">
        <v>43676</v>
      </c>
      <c r="B5428" t="s">
        <v>256</v>
      </c>
      <c r="C5428" t="s">
        <v>241</v>
      </c>
      <c r="D5428">
        <v>10</v>
      </c>
      <c r="E5428" t="s">
        <v>224</v>
      </c>
      <c r="F5428">
        <v>33.6</v>
      </c>
    </row>
    <row r="5429" spans="1:6" x14ac:dyDescent="0.25">
      <c r="A5429" s="1">
        <v>43676</v>
      </c>
      <c r="B5429" t="s">
        <v>256</v>
      </c>
      <c r="C5429" t="s">
        <v>241</v>
      </c>
      <c r="D5429">
        <v>10</v>
      </c>
      <c r="E5429" t="s">
        <v>222</v>
      </c>
      <c r="F5429">
        <v>17.2</v>
      </c>
    </row>
    <row r="5430" spans="1:6" x14ac:dyDescent="0.25">
      <c r="A5430" s="1">
        <v>43676</v>
      </c>
      <c r="B5430" t="s">
        <v>256</v>
      </c>
      <c r="C5430" t="s">
        <v>241</v>
      </c>
      <c r="D5430">
        <v>10</v>
      </c>
      <c r="E5430" t="s">
        <v>266</v>
      </c>
      <c r="F5430">
        <v>13.21</v>
      </c>
    </row>
    <row r="5431" spans="1:6" x14ac:dyDescent="0.25">
      <c r="A5431" s="1">
        <v>43676</v>
      </c>
      <c r="B5431" t="s">
        <v>256</v>
      </c>
      <c r="C5431" t="s">
        <v>241</v>
      </c>
      <c r="D5431">
        <v>10</v>
      </c>
      <c r="E5431" t="s">
        <v>266</v>
      </c>
      <c r="F5431">
        <v>8.9</v>
      </c>
    </row>
    <row r="5432" spans="1:6" x14ac:dyDescent="0.25">
      <c r="A5432" s="1">
        <v>43676</v>
      </c>
      <c r="B5432" t="s">
        <v>256</v>
      </c>
      <c r="C5432" t="s">
        <v>241</v>
      </c>
      <c r="D5432">
        <v>11</v>
      </c>
      <c r="E5432" t="s">
        <v>267</v>
      </c>
    </row>
    <row r="5433" spans="1:6" x14ac:dyDescent="0.25">
      <c r="A5433" s="1">
        <v>43676</v>
      </c>
      <c r="B5433" t="s">
        <v>256</v>
      </c>
      <c r="C5433" t="s">
        <v>241</v>
      </c>
      <c r="D5433">
        <v>12</v>
      </c>
      <c r="E5433" t="s">
        <v>218</v>
      </c>
      <c r="F5433">
        <v>11.3</v>
      </c>
    </row>
    <row r="5434" spans="1:6" x14ac:dyDescent="0.25">
      <c r="A5434" s="1">
        <v>43676</v>
      </c>
      <c r="B5434" t="s">
        <v>256</v>
      </c>
      <c r="C5434" t="s">
        <v>241</v>
      </c>
      <c r="D5434">
        <v>12</v>
      </c>
      <c r="E5434" t="s">
        <v>218</v>
      </c>
      <c r="F5434">
        <v>9.6999999999999993</v>
      </c>
    </row>
    <row r="5435" spans="1:6" x14ac:dyDescent="0.25">
      <c r="A5435" s="1">
        <v>43676</v>
      </c>
      <c r="B5435" t="s">
        <v>256</v>
      </c>
      <c r="C5435" t="s">
        <v>241</v>
      </c>
      <c r="D5435">
        <v>12</v>
      </c>
      <c r="E5435" t="s">
        <v>218</v>
      </c>
      <c r="F5435">
        <v>10.6</v>
      </c>
    </row>
    <row r="5436" spans="1:6" x14ac:dyDescent="0.25">
      <c r="A5436" s="1">
        <v>43676</v>
      </c>
      <c r="B5436" t="s">
        <v>256</v>
      </c>
      <c r="C5436" t="s">
        <v>241</v>
      </c>
      <c r="D5436">
        <v>12</v>
      </c>
      <c r="E5436" t="s">
        <v>218</v>
      </c>
      <c r="F5436">
        <v>12.7</v>
      </c>
    </row>
    <row r="5437" spans="1:6" x14ac:dyDescent="0.25">
      <c r="A5437" s="1">
        <v>43676</v>
      </c>
      <c r="B5437" t="s">
        <v>256</v>
      </c>
      <c r="C5437" t="s">
        <v>241</v>
      </c>
      <c r="D5437">
        <v>12</v>
      </c>
      <c r="E5437" t="s">
        <v>218</v>
      </c>
      <c r="F5437">
        <v>12</v>
      </c>
    </row>
    <row r="5438" spans="1:6" x14ac:dyDescent="0.25">
      <c r="A5438" s="1">
        <v>43676</v>
      </c>
      <c r="B5438" t="s">
        <v>256</v>
      </c>
      <c r="C5438" t="s">
        <v>241</v>
      </c>
      <c r="D5438">
        <v>12</v>
      </c>
      <c r="E5438" t="s">
        <v>218</v>
      </c>
      <c r="F5438">
        <v>10.7</v>
      </c>
    </row>
    <row r="5439" spans="1:6" x14ac:dyDescent="0.25">
      <c r="A5439" s="1">
        <v>43676</v>
      </c>
      <c r="B5439" t="s">
        <v>256</v>
      </c>
      <c r="C5439" t="s">
        <v>241</v>
      </c>
      <c r="D5439">
        <v>12</v>
      </c>
      <c r="E5439" t="s">
        <v>218</v>
      </c>
      <c r="F5439">
        <v>13.4</v>
      </c>
    </row>
    <row r="5440" spans="1:6" x14ac:dyDescent="0.25">
      <c r="A5440" s="1">
        <v>43676</v>
      </c>
      <c r="B5440" t="s">
        <v>256</v>
      </c>
      <c r="C5440" t="s">
        <v>241</v>
      </c>
      <c r="D5440">
        <v>12</v>
      </c>
      <c r="E5440" t="s">
        <v>218</v>
      </c>
      <c r="F5440">
        <v>9.3000000000000007</v>
      </c>
    </row>
    <row r="5441" spans="1:8" x14ac:dyDescent="0.25">
      <c r="A5441" s="1">
        <v>43676</v>
      </c>
      <c r="B5441" t="s">
        <v>256</v>
      </c>
      <c r="C5441" t="s">
        <v>241</v>
      </c>
      <c r="D5441">
        <v>12</v>
      </c>
      <c r="E5441" t="s">
        <v>218</v>
      </c>
      <c r="F5441">
        <v>10.1</v>
      </c>
    </row>
    <row r="5442" spans="1:8" x14ac:dyDescent="0.25">
      <c r="A5442" s="1">
        <v>43676</v>
      </c>
      <c r="B5442" t="s">
        <v>256</v>
      </c>
      <c r="C5442" t="s">
        <v>241</v>
      </c>
      <c r="D5442">
        <v>12</v>
      </c>
      <c r="E5442" t="s">
        <v>218</v>
      </c>
      <c r="F5442">
        <v>10.3</v>
      </c>
    </row>
    <row r="5443" spans="1:8" x14ac:dyDescent="0.25">
      <c r="A5443" s="1">
        <v>43676</v>
      </c>
      <c r="B5443" t="s">
        <v>256</v>
      </c>
      <c r="C5443" t="s">
        <v>241</v>
      </c>
      <c r="D5443">
        <v>12</v>
      </c>
      <c r="E5443" t="s">
        <v>218</v>
      </c>
      <c r="F5443">
        <v>7.8</v>
      </c>
    </row>
    <row r="5444" spans="1:8" x14ac:dyDescent="0.25">
      <c r="A5444" s="1">
        <v>43676</v>
      </c>
      <c r="B5444" t="s">
        <v>256</v>
      </c>
      <c r="C5444" t="s">
        <v>241</v>
      </c>
      <c r="D5444">
        <v>12</v>
      </c>
      <c r="E5444" t="s">
        <v>218</v>
      </c>
      <c r="F5444">
        <v>10.6</v>
      </c>
    </row>
    <row r="5445" spans="1:8" x14ac:dyDescent="0.25">
      <c r="A5445" s="1">
        <v>43676</v>
      </c>
      <c r="B5445" t="s">
        <v>256</v>
      </c>
      <c r="C5445" t="s">
        <v>241</v>
      </c>
      <c r="D5445">
        <v>12</v>
      </c>
      <c r="E5445" t="s">
        <v>218</v>
      </c>
      <c r="F5445">
        <v>7.1</v>
      </c>
    </row>
    <row r="5446" spans="1:8" x14ac:dyDescent="0.25">
      <c r="A5446" s="1">
        <v>43676</v>
      </c>
      <c r="B5446" t="s">
        <v>256</v>
      </c>
      <c r="C5446" t="s">
        <v>241</v>
      </c>
      <c r="D5446">
        <v>12</v>
      </c>
      <c r="E5446" t="s">
        <v>225</v>
      </c>
      <c r="F5446">
        <v>12.2</v>
      </c>
    </row>
    <row r="5447" spans="1:8" x14ac:dyDescent="0.25">
      <c r="A5447" s="1">
        <v>43676</v>
      </c>
      <c r="B5447" t="s">
        <v>256</v>
      </c>
      <c r="C5447" t="s">
        <v>241</v>
      </c>
      <c r="D5447">
        <v>12</v>
      </c>
      <c r="E5447" t="s">
        <v>225</v>
      </c>
      <c r="F5447">
        <v>11.3</v>
      </c>
    </row>
    <row r="5448" spans="1:8" x14ac:dyDescent="0.25">
      <c r="A5448" s="1">
        <v>43676</v>
      </c>
      <c r="B5448" t="s">
        <v>256</v>
      </c>
      <c r="C5448" t="s">
        <v>241</v>
      </c>
      <c r="D5448">
        <v>12</v>
      </c>
      <c r="E5448" t="s">
        <v>225</v>
      </c>
      <c r="F5448">
        <v>14.1</v>
      </c>
    </row>
    <row r="5449" spans="1:8" x14ac:dyDescent="0.25">
      <c r="A5449" s="1">
        <v>43676</v>
      </c>
      <c r="B5449" t="s">
        <v>256</v>
      </c>
      <c r="C5449" t="s">
        <v>241</v>
      </c>
      <c r="D5449">
        <v>12</v>
      </c>
      <c r="E5449" t="s">
        <v>225</v>
      </c>
      <c r="F5449">
        <v>15</v>
      </c>
    </row>
    <row r="5450" spans="1:8" x14ac:dyDescent="0.25">
      <c r="A5450" s="1">
        <v>43676</v>
      </c>
      <c r="B5450" t="s">
        <v>256</v>
      </c>
      <c r="C5450" t="s">
        <v>241</v>
      </c>
      <c r="D5450">
        <v>12</v>
      </c>
      <c r="E5450" t="s">
        <v>225</v>
      </c>
      <c r="F5450">
        <v>12</v>
      </c>
    </row>
    <row r="5451" spans="1:8" x14ac:dyDescent="0.25">
      <c r="A5451" s="1">
        <v>43676</v>
      </c>
      <c r="B5451" t="s">
        <v>256</v>
      </c>
      <c r="C5451" t="s">
        <v>241</v>
      </c>
      <c r="D5451">
        <v>12</v>
      </c>
      <c r="E5451" t="s">
        <v>225</v>
      </c>
      <c r="F5451">
        <v>8.6</v>
      </c>
    </row>
    <row r="5452" spans="1:8" x14ac:dyDescent="0.25">
      <c r="A5452" s="1">
        <v>43676</v>
      </c>
      <c r="B5452" t="s">
        <v>256</v>
      </c>
      <c r="C5452" t="s">
        <v>241</v>
      </c>
      <c r="D5452">
        <v>12</v>
      </c>
      <c r="E5452" t="s">
        <v>219</v>
      </c>
      <c r="F5452">
        <v>24.3</v>
      </c>
      <c r="G5452" t="s">
        <v>216</v>
      </c>
    </row>
    <row r="5453" spans="1:8" x14ac:dyDescent="0.25">
      <c r="A5453" s="1">
        <v>43676</v>
      </c>
      <c r="B5453" t="s">
        <v>256</v>
      </c>
      <c r="C5453" t="s">
        <v>241</v>
      </c>
      <c r="D5453">
        <v>12</v>
      </c>
      <c r="E5453" t="s">
        <v>219</v>
      </c>
      <c r="F5453">
        <v>12.3</v>
      </c>
    </row>
    <row r="5454" spans="1:8" x14ac:dyDescent="0.25">
      <c r="A5454" s="1">
        <v>43676</v>
      </c>
      <c r="B5454" t="s">
        <v>256</v>
      </c>
      <c r="C5454" t="s">
        <v>241</v>
      </c>
      <c r="D5454">
        <v>12</v>
      </c>
      <c r="E5454" t="s">
        <v>219</v>
      </c>
      <c r="F5454">
        <v>13.7</v>
      </c>
    </row>
    <row r="5455" spans="1:8" x14ac:dyDescent="0.25">
      <c r="A5455" s="1">
        <v>43676</v>
      </c>
      <c r="B5455" t="s">
        <v>256</v>
      </c>
      <c r="C5455" t="s">
        <v>241</v>
      </c>
      <c r="D5455">
        <v>12</v>
      </c>
      <c r="E5455" t="s">
        <v>221</v>
      </c>
      <c r="F5455">
        <v>41</v>
      </c>
      <c r="H5455" t="s">
        <v>268</v>
      </c>
    </row>
    <row r="5456" spans="1:8" x14ac:dyDescent="0.25">
      <c r="A5456" s="1">
        <v>43676</v>
      </c>
      <c r="B5456" t="s">
        <v>256</v>
      </c>
      <c r="C5456" t="s">
        <v>241</v>
      </c>
      <c r="D5456">
        <v>13</v>
      </c>
      <c r="E5456" t="s">
        <v>218</v>
      </c>
      <c r="F5456">
        <v>11</v>
      </c>
    </row>
    <row r="5457" spans="1:7" x14ac:dyDescent="0.25">
      <c r="A5457" s="1">
        <v>43676</v>
      </c>
      <c r="B5457" t="s">
        <v>256</v>
      </c>
      <c r="C5457" t="s">
        <v>241</v>
      </c>
      <c r="D5457">
        <v>13</v>
      </c>
      <c r="E5457" t="s">
        <v>218</v>
      </c>
      <c r="F5457">
        <v>19.3</v>
      </c>
      <c r="G5457" t="s">
        <v>217</v>
      </c>
    </row>
    <row r="5458" spans="1:7" x14ac:dyDescent="0.25">
      <c r="A5458" s="1">
        <v>43676</v>
      </c>
      <c r="B5458" t="s">
        <v>256</v>
      </c>
      <c r="C5458" t="s">
        <v>241</v>
      </c>
      <c r="D5458">
        <v>13</v>
      </c>
      <c r="E5458" t="s">
        <v>218</v>
      </c>
      <c r="F5458">
        <v>9.1999999999999993</v>
      </c>
    </row>
    <row r="5459" spans="1:7" x14ac:dyDescent="0.25">
      <c r="A5459" s="1">
        <v>43676</v>
      </c>
      <c r="B5459" t="s">
        <v>256</v>
      </c>
      <c r="C5459" t="s">
        <v>241</v>
      </c>
      <c r="D5459">
        <v>13</v>
      </c>
      <c r="E5459" t="s">
        <v>218</v>
      </c>
      <c r="F5459">
        <v>9.1999999999999993</v>
      </c>
    </row>
    <row r="5460" spans="1:7" x14ac:dyDescent="0.25">
      <c r="A5460" s="1">
        <v>43676</v>
      </c>
      <c r="B5460" t="s">
        <v>256</v>
      </c>
      <c r="C5460" t="s">
        <v>241</v>
      </c>
      <c r="D5460">
        <v>13</v>
      </c>
      <c r="E5460" t="s">
        <v>218</v>
      </c>
      <c r="F5460">
        <v>8.6</v>
      </c>
    </row>
    <row r="5461" spans="1:7" x14ac:dyDescent="0.25">
      <c r="A5461" s="1">
        <v>43676</v>
      </c>
      <c r="B5461" t="s">
        <v>256</v>
      </c>
      <c r="C5461" t="s">
        <v>241</v>
      </c>
      <c r="D5461">
        <v>13</v>
      </c>
      <c r="E5461" t="s">
        <v>218</v>
      </c>
      <c r="F5461">
        <v>9.9</v>
      </c>
    </row>
    <row r="5462" spans="1:7" x14ac:dyDescent="0.25">
      <c r="A5462" s="1">
        <v>43676</v>
      </c>
      <c r="B5462" t="s">
        <v>256</v>
      </c>
      <c r="C5462" t="s">
        <v>241</v>
      </c>
      <c r="D5462">
        <v>13</v>
      </c>
      <c r="E5462" t="s">
        <v>218</v>
      </c>
      <c r="F5462">
        <v>13.5</v>
      </c>
    </row>
    <row r="5463" spans="1:7" x14ac:dyDescent="0.25">
      <c r="A5463" s="1">
        <v>43676</v>
      </c>
      <c r="B5463" t="s">
        <v>256</v>
      </c>
      <c r="C5463" t="s">
        <v>241</v>
      </c>
      <c r="D5463">
        <v>13</v>
      </c>
      <c r="E5463" t="s">
        <v>218</v>
      </c>
      <c r="F5463">
        <v>8.8000000000000007</v>
      </c>
    </row>
    <row r="5464" spans="1:7" x14ac:dyDescent="0.25">
      <c r="A5464" s="1">
        <v>43676</v>
      </c>
      <c r="B5464" t="s">
        <v>256</v>
      </c>
      <c r="C5464" t="s">
        <v>241</v>
      </c>
      <c r="D5464">
        <v>13</v>
      </c>
      <c r="E5464" t="s">
        <v>218</v>
      </c>
      <c r="F5464">
        <v>10.6</v>
      </c>
    </row>
    <row r="5465" spans="1:7" x14ac:dyDescent="0.25">
      <c r="A5465" s="1">
        <v>43676</v>
      </c>
      <c r="B5465" t="s">
        <v>256</v>
      </c>
      <c r="C5465" t="s">
        <v>241</v>
      </c>
      <c r="D5465">
        <v>13</v>
      </c>
      <c r="E5465" t="s">
        <v>218</v>
      </c>
      <c r="F5465">
        <v>13.9</v>
      </c>
    </row>
    <row r="5466" spans="1:7" x14ac:dyDescent="0.25">
      <c r="A5466" s="1">
        <v>43676</v>
      </c>
      <c r="B5466" t="s">
        <v>256</v>
      </c>
      <c r="C5466" t="s">
        <v>241</v>
      </c>
      <c r="D5466">
        <v>13</v>
      </c>
      <c r="E5466" t="s">
        <v>218</v>
      </c>
      <c r="F5466">
        <v>10</v>
      </c>
    </row>
    <row r="5467" spans="1:7" x14ac:dyDescent="0.25">
      <c r="A5467" s="1">
        <v>43676</v>
      </c>
      <c r="B5467" t="s">
        <v>256</v>
      </c>
      <c r="C5467" t="s">
        <v>241</v>
      </c>
      <c r="D5467">
        <v>13</v>
      </c>
      <c r="E5467" t="s">
        <v>218</v>
      </c>
      <c r="F5467">
        <v>12</v>
      </c>
    </row>
    <row r="5468" spans="1:7" x14ac:dyDescent="0.25">
      <c r="A5468" s="1">
        <v>43676</v>
      </c>
      <c r="B5468" t="s">
        <v>256</v>
      </c>
      <c r="C5468" t="s">
        <v>241</v>
      </c>
      <c r="D5468">
        <v>13</v>
      </c>
      <c r="E5468" t="s">
        <v>218</v>
      </c>
      <c r="F5468">
        <v>13.7</v>
      </c>
    </row>
    <row r="5469" spans="1:7" x14ac:dyDescent="0.25">
      <c r="A5469" s="1">
        <v>43676</v>
      </c>
      <c r="B5469" t="s">
        <v>256</v>
      </c>
      <c r="C5469" t="s">
        <v>241</v>
      </c>
      <c r="D5469">
        <v>13</v>
      </c>
      <c r="E5469" t="s">
        <v>218</v>
      </c>
      <c r="F5469">
        <v>11.1</v>
      </c>
    </row>
    <row r="5470" spans="1:7" x14ac:dyDescent="0.25">
      <c r="A5470" s="1">
        <v>43676</v>
      </c>
      <c r="B5470" t="s">
        <v>256</v>
      </c>
      <c r="C5470" t="s">
        <v>241</v>
      </c>
      <c r="D5470">
        <v>13</v>
      </c>
      <c r="E5470" t="s">
        <v>218</v>
      </c>
      <c r="F5470">
        <v>14.4</v>
      </c>
    </row>
    <row r="5471" spans="1:7" x14ac:dyDescent="0.25">
      <c r="A5471" s="1">
        <v>43676</v>
      </c>
      <c r="B5471" t="s">
        <v>256</v>
      </c>
      <c r="C5471" t="s">
        <v>241</v>
      </c>
      <c r="D5471">
        <v>13</v>
      </c>
      <c r="E5471" t="s">
        <v>218</v>
      </c>
      <c r="F5471">
        <v>11.4</v>
      </c>
    </row>
    <row r="5472" spans="1:7" x14ac:dyDescent="0.25">
      <c r="A5472" s="1">
        <v>43676</v>
      </c>
      <c r="B5472" t="s">
        <v>256</v>
      </c>
      <c r="C5472" t="s">
        <v>241</v>
      </c>
      <c r="D5472">
        <v>13</v>
      </c>
      <c r="E5472" t="s">
        <v>218</v>
      </c>
      <c r="F5472">
        <v>11.5</v>
      </c>
    </row>
    <row r="5473" spans="1:7" x14ac:dyDescent="0.25">
      <c r="A5473" s="1">
        <v>43676</v>
      </c>
      <c r="B5473" t="s">
        <v>256</v>
      </c>
      <c r="C5473" t="s">
        <v>241</v>
      </c>
      <c r="D5473">
        <v>13</v>
      </c>
      <c r="E5473" t="s">
        <v>218</v>
      </c>
      <c r="F5473">
        <v>11.4</v>
      </c>
    </row>
    <row r="5474" spans="1:7" x14ac:dyDescent="0.25">
      <c r="A5474" s="1">
        <v>43676</v>
      </c>
      <c r="B5474" t="s">
        <v>256</v>
      </c>
      <c r="C5474" t="s">
        <v>241</v>
      </c>
      <c r="D5474">
        <v>13</v>
      </c>
      <c r="E5474" t="s">
        <v>218</v>
      </c>
      <c r="F5474">
        <v>8.8000000000000007</v>
      </c>
    </row>
    <row r="5475" spans="1:7" x14ac:dyDescent="0.25">
      <c r="A5475" s="1">
        <v>43676</v>
      </c>
      <c r="B5475" t="s">
        <v>256</v>
      </c>
      <c r="C5475" t="s">
        <v>241</v>
      </c>
      <c r="D5475">
        <v>13</v>
      </c>
      <c r="E5475" t="s">
        <v>218</v>
      </c>
      <c r="F5475">
        <v>9.4</v>
      </c>
    </row>
    <row r="5476" spans="1:7" x14ac:dyDescent="0.25">
      <c r="A5476" s="1">
        <v>43676</v>
      </c>
      <c r="B5476" t="s">
        <v>256</v>
      </c>
      <c r="C5476" t="s">
        <v>241</v>
      </c>
      <c r="D5476">
        <v>13</v>
      </c>
      <c r="E5476" t="s">
        <v>220</v>
      </c>
      <c r="F5476">
        <v>10.1</v>
      </c>
    </row>
    <row r="5477" spans="1:7" x14ac:dyDescent="0.25">
      <c r="A5477" s="1">
        <v>43676</v>
      </c>
      <c r="B5477" t="s">
        <v>256</v>
      </c>
      <c r="C5477" t="s">
        <v>241</v>
      </c>
      <c r="D5477">
        <v>13</v>
      </c>
      <c r="E5477" t="s">
        <v>220</v>
      </c>
      <c r="F5477">
        <v>10.3</v>
      </c>
    </row>
    <row r="5478" spans="1:7" x14ac:dyDescent="0.25">
      <c r="A5478" s="1">
        <v>43676</v>
      </c>
      <c r="B5478" t="s">
        <v>256</v>
      </c>
      <c r="C5478" t="s">
        <v>241</v>
      </c>
      <c r="D5478">
        <v>13</v>
      </c>
      <c r="E5478" t="s">
        <v>220</v>
      </c>
      <c r="F5478">
        <v>10</v>
      </c>
    </row>
    <row r="5479" spans="1:7" x14ac:dyDescent="0.25">
      <c r="A5479" s="1">
        <v>43676</v>
      </c>
      <c r="B5479" t="s">
        <v>256</v>
      </c>
      <c r="C5479" t="s">
        <v>241</v>
      </c>
      <c r="D5479">
        <v>13</v>
      </c>
      <c r="E5479" t="s">
        <v>220</v>
      </c>
      <c r="F5479">
        <v>10.199999999999999</v>
      </c>
    </row>
    <row r="5480" spans="1:7" x14ac:dyDescent="0.25">
      <c r="A5480" s="1">
        <v>43676</v>
      </c>
      <c r="B5480" t="s">
        <v>256</v>
      </c>
      <c r="C5480" t="s">
        <v>241</v>
      </c>
      <c r="D5480">
        <v>13</v>
      </c>
      <c r="E5480" t="s">
        <v>220</v>
      </c>
      <c r="F5480">
        <v>10.7</v>
      </c>
    </row>
    <row r="5481" spans="1:7" x14ac:dyDescent="0.25">
      <c r="A5481" s="1">
        <v>43676</v>
      </c>
      <c r="B5481" t="s">
        <v>256</v>
      </c>
      <c r="C5481" t="s">
        <v>241</v>
      </c>
      <c r="D5481">
        <v>13</v>
      </c>
      <c r="E5481" t="s">
        <v>220</v>
      </c>
      <c r="F5481">
        <v>10.7</v>
      </c>
    </row>
    <row r="5482" spans="1:7" x14ac:dyDescent="0.25">
      <c r="A5482" s="1">
        <v>43676</v>
      </c>
      <c r="B5482" t="s">
        <v>256</v>
      </c>
      <c r="C5482" t="s">
        <v>241</v>
      </c>
      <c r="D5482">
        <v>13</v>
      </c>
      <c r="E5482" t="s">
        <v>220</v>
      </c>
      <c r="F5482">
        <v>9.6</v>
      </c>
    </row>
    <row r="5483" spans="1:7" x14ac:dyDescent="0.25">
      <c r="A5483" s="1">
        <v>43676</v>
      </c>
      <c r="B5483" t="s">
        <v>256</v>
      </c>
      <c r="C5483" t="s">
        <v>241</v>
      </c>
      <c r="D5483">
        <v>13</v>
      </c>
      <c r="E5483" t="s">
        <v>220</v>
      </c>
      <c r="F5483">
        <v>11.1</v>
      </c>
    </row>
    <row r="5484" spans="1:7" x14ac:dyDescent="0.25">
      <c r="A5484" s="1">
        <v>43676</v>
      </c>
      <c r="B5484" t="s">
        <v>256</v>
      </c>
      <c r="C5484" t="s">
        <v>241</v>
      </c>
      <c r="D5484">
        <v>13</v>
      </c>
      <c r="E5484" t="s">
        <v>215</v>
      </c>
      <c r="F5484">
        <v>6.4</v>
      </c>
    </row>
    <row r="5485" spans="1:7" x14ac:dyDescent="0.25">
      <c r="A5485" s="1">
        <v>43676</v>
      </c>
      <c r="B5485" t="s">
        <v>256</v>
      </c>
      <c r="C5485" t="s">
        <v>241</v>
      </c>
      <c r="D5485">
        <v>13</v>
      </c>
      <c r="E5485" t="s">
        <v>215</v>
      </c>
      <c r="F5485">
        <v>16</v>
      </c>
      <c r="G5485" t="s">
        <v>216</v>
      </c>
    </row>
    <row r="5486" spans="1:7" x14ac:dyDescent="0.25">
      <c r="A5486" s="1">
        <v>43676</v>
      </c>
      <c r="B5486" t="s">
        <v>256</v>
      </c>
      <c r="C5486" t="s">
        <v>241</v>
      </c>
      <c r="D5486">
        <v>13</v>
      </c>
      <c r="E5486" t="s">
        <v>215</v>
      </c>
      <c r="F5486">
        <v>12.5</v>
      </c>
      <c r="G5486" t="s">
        <v>217</v>
      </c>
    </row>
    <row r="5487" spans="1:7" x14ac:dyDescent="0.25">
      <c r="A5487" s="1">
        <v>43676</v>
      </c>
      <c r="B5487" t="s">
        <v>256</v>
      </c>
      <c r="C5487" t="s">
        <v>241</v>
      </c>
      <c r="D5487">
        <v>13</v>
      </c>
      <c r="E5487" t="s">
        <v>225</v>
      </c>
      <c r="F5487">
        <v>15.9</v>
      </c>
    </row>
    <row r="5488" spans="1:7" x14ac:dyDescent="0.25">
      <c r="A5488" s="1">
        <v>43676</v>
      </c>
      <c r="B5488" t="s">
        <v>256</v>
      </c>
      <c r="C5488" t="s">
        <v>241</v>
      </c>
      <c r="D5488">
        <v>13</v>
      </c>
      <c r="E5488" t="s">
        <v>225</v>
      </c>
      <c r="F5488">
        <v>16.5</v>
      </c>
    </row>
    <row r="5489" spans="1:7" x14ac:dyDescent="0.25">
      <c r="A5489" s="1">
        <v>43676</v>
      </c>
      <c r="B5489" t="s">
        <v>256</v>
      </c>
      <c r="C5489" t="s">
        <v>241</v>
      </c>
      <c r="D5489">
        <v>13</v>
      </c>
      <c r="E5489" t="s">
        <v>225</v>
      </c>
      <c r="F5489">
        <v>13.7</v>
      </c>
    </row>
    <row r="5490" spans="1:7" x14ac:dyDescent="0.25">
      <c r="A5490" s="1">
        <v>43676</v>
      </c>
      <c r="B5490" t="s">
        <v>256</v>
      </c>
      <c r="C5490" t="s">
        <v>241</v>
      </c>
      <c r="D5490">
        <v>13</v>
      </c>
      <c r="E5490" t="s">
        <v>225</v>
      </c>
      <c r="F5490">
        <v>16.5</v>
      </c>
    </row>
    <row r="5491" spans="1:7" x14ac:dyDescent="0.25">
      <c r="A5491" s="1">
        <v>43676</v>
      </c>
      <c r="B5491" t="s">
        <v>256</v>
      </c>
      <c r="C5491" t="s">
        <v>241</v>
      </c>
      <c r="D5491">
        <v>13</v>
      </c>
      <c r="E5491" t="s">
        <v>225</v>
      </c>
      <c r="F5491">
        <v>8.9</v>
      </c>
    </row>
    <row r="5492" spans="1:7" x14ac:dyDescent="0.25">
      <c r="A5492" s="1">
        <v>43676</v>
      </c>
      <c r="B5492" t="s">
        <v>256</v>
      </c>
      <c r="C5492" t="s">
        <v>241</v>
      </c>
      <c r="D5492">
        <v>13</v>
      </c>
      <c r="E5492" t="s">
        <v>225</v>
      </c>
      <c r="F5492">
        <v>9.9</v>
      </c>
    </row>
    <row r="5493" spans="1:7" x14ac:dyDescent="0.25">
      <c r="A5493" s="1">
        <v>43676</v>
      </c>
      <c r="B5493" t="s">
        <v>256</v>
      </c>
      <c r="C5493" t="s">
        <v>241</v>
      </c>
      <c r="D5493">
        <v>13</v>
      </c>
      <c r="E5493" t="s">
        <v>225</v>
      </c>
      <c r="F5493">
        <v>11.2</v>
      </c>
    </row>
    <row r="5494" spans="1:7" x14ac:dyDescent="0.25">
      <c r="A5494" s="1">
        <v>43676</v>
      </c>
      <c r="B5494" t="s">
        <v>256</v>
      </c>
      <c r="C5494" t="s">
        <v>241</v>
      </c>
      <c r="D5494">
        <v>13</v>
      </c>
      <c r="E5494" t="s">
        <v>219</v>
      </c>
      <c r="F5494">
        <v>22.7</v>
      </c>
      <c r="G5494" t="s">
        <v>216</v>
      </c>
    </row>
    <row r="5495" spans="1:7" x14ac:dyDescent="0.25">
      <c r="A5495" s="1">
        <v>43676</v>
      </c>
      <c r="B5495" t="s">
        <v>256</v>
      </c>
      <c r="C5495" t="s">
        <v>241</v>
      </c>
      <c r="D5495">
        <v>13</v>
      </c>
      <c r="E5495" t="s">
        <v>219</v>
      </c>
      <c r="F5495">
        <v>27.5</v>
      </c>
      <c r="G5495" t="s">
        <v>217</v>
      </c>
    </row>
    <row r="5496" spans="1:7" x14ac:dyDescent="0.25">
      <c r="A5496" s="1">
        <v>43676</v>
      </c>
      <c r="B5496" t="s">
        <v>256</v>
      </c>
      <c r="C5496" t="s">
        <v>241</v>
      </c>
      <c r="D5496">
        <v>13</v>
      </c>
      <c r="E5496" t="s">
        <v>219</v>
      </c>
      <c r="F5496">
        <v>10.5</v>
      </c>
    </row>
    <row r="5497" spans="1:7" x14ac:dyDescent="0.25">
      <c r="A5497" s="1">
        <v>43676</v>
      </c>
      <c r="B5497" t="s">
        <v>256</v>
      </c>
      <c r="C5497" t="s">
        <v>241</v>
      </c>
      <c r="D5497">
        <v>13</v>
      </c>
      <c r="E5497" t="s">
        <v>219</v>
      </c>
      <c r="F5497">
        <v>10.3</v>
      </c>
    </row>
    <row r="5498" spans="1:7" x14ac:dyDescent="0.25">
      <c r="A5498" s="1">
        <v>43676</v>
      </c>
      <c r="B5498" t="s">
        <v>256</v>
      </c>
      <c r="C5498" t="s">
        <v>241</v>
      </c>
      <c r="D5498">
        <v>13</v>
      </c>
      <c r="E5498" t="s">
        <v>219</v>
      </c>
      <c r="F5498">
        <v>8.3000000000000007</v>
      </c>
    </row>
    <row r="5499" spans="1:7" x14ac:dyDescent="0.25">
      <c r="A5499" s="1">
        <v>43676</v>
      </c>
      <c r="B5499" t="s">
        <v>256</v>
      </c>
      <c r="C5499" t="s">
        <v>241</v>
      </c>
      <c r="D5499">
        <v>13</v>
      </c>
      <c r="E5499" t="s">
        <v>221</v>
      </c>
      <c r="F5499">
        <v>14.1</v>
      </c>
    </row>
    <row r="5500" spans="1:7" x14ac:dyDescent="0.25">
      <c r="A5500" s="1">
        <v>43676</v>
      </c>
      <c r="B5500" t="s">
        <v>256</v>
      </c>
      <c r="C5500" t="s">
        <v>241</v>
      </c>
      <c r="D5500">
        <v>13</v>
      </c>
      <c r="E5500" t="s">
        <v>221</v>
      </c>
      <c r="F5500">
        <v>12.5</v>
      </c>
    </row>
    <row r="5501" spans="1:7" x14ac:dyDescent="0.25">
      <c r="A5501" s="1">
        <v>43676</v>
      </c>
      <c r="B5501" t="s">
        <v>256</v>
      </c>
      <c r="C5501" t="s">
        <v>241</v>
      </c>
      <c r="D5501">
        <v>13</v>
      </c>
      <c r="E5501" t="s">
        <v>221</v>
      </c>
      <c r="F5501">
        <v>11.4</v>
      </c>
    </row>
    <row r="5502" spans="1:7" x14ac:dyDescent="0.25">
      <c r="A5502" s="1">
        <v>43676</v>
      </c>
      <c r="B5502" t="s">
        <v>256</v>
      </c>
      <c r="C5502" t="s">
        <v>241</v>
      </c>
      <c r="D5502">
        <v>13</v>
      </c>
      <c r="E5502" t="s">
        <v>221</v>
      </c>
      <c r="F5502">
        <v>13.6</v>
      </c>
    </row>
    <row r="5503" spans="1:7" x14ac:dyDescent="0.25">
      <c r="A5503" s="1">
        <v>43676</v>
      </c>
      <c r="B5503" t="s">
        <v>256</v>
      </c>
      <c r="C5503" t="s">
        <v>241</v>
      </c>
      <c r="D5503">
        <v>13</v>
      </c>
      <c r="E5503" t="s">
        <v>221</v>
      </c>
      <c r="F5503">
        <v>12.6</v>
      </c>
    </row>
    <row r="5504" spans="1:7" x14ac:dyDescent="0.25">
      <c r="A5504" s="1">
        <v>43676</v>
      </c>
      <c r="B5504" t="s">
        <v>256</v>
      </c>
      <c r="C5504" t="s">
        <v>241</v>
      </c>
      <c r="D5504">
        <v>13</v>
      </c>
      <c r="E5504" t="s">
        <v>221</v>
      </c>
      <c r="F5504">
        <v>11.8</v>
      </c>
    </row>
    <row r="5505" spans="1:8" x14ac:dyDescent="0.25">
      <c r="A5505" s="1">
        <v>43676</v>
      </c>
      <c r="B5505" t="s">
        <v>256</v>
      </c>
      <c r="C5505" t="s">
        <v>241</v>
      </c>
      <c r="D5505">
        <v>13</v>
      </c>
      <c r="E5505" t="s">
        <v>222</v>
      </c>
      <c r="F5505">
        <v>16.3</v>
      </c>
    </row>
    <row r="5506" spans="1:8" x14ac:dyDescent="0.25">
      <c r="A5506" s="1">
        <v>43676</v>
      </c>
      <c r="B5506" t="s">
        <v>256</v>
      </c>
      <c r="C5506" t="s">
        <v>241</v>
      </c>
      <c r="D5506">
        <v>13</v>
      </c>
      <c r="E5506" t="s">
        <v>238</v>
      </c>
      <c r="F5506">
        <v>11.5</v>
      </c>
    </row>
    <row r="5507" spans="1:8" x14ac:dyDescent="0.25">
      <c r="A5507" s="1">
        <v>43676</v>
      </c>
      <c r="B5507" t="s">
        <v>256</v>
      </c>
      <c r="C5507" t="s">
        <v>241</v>
      </c>
      <c r="D5507">
        <v>13</v>
      </c>
      <c r="E5507" t="s">
        <v>235</v>
      </c>
      <c r="F5507">
        <v>23.9</v>
      </c>
    </row>
    <row r="5508" spans="1:8" x14ac:dyDescent="0.25">
      <c r="A5508" s="1">
        <v>43676</v>
      </c>
      <c r="B5508" t="s">
        <v>256</v>
      </c>
      <c r="C5508" t="s">
        <v>241</v>
      </c>
      <c r="D5508">
        <v>13</v>
      </c>
      <c r="E5508" t="s">
        <v>226</v>
      </c>
      <c r="F5508">
        <v>11.7</v>
      </c>
      <c r="G5508" t="s">
        <v>216</v>
      </c>
    </row>
    <row r="5509" spans="1:8" x14ac:dyDescent="0.25">
      <c r="A5509" s="1">
        <v>43676</v>
      </c>
      <c r="B5509" t="s">
        <v>256</v>
      </c>
      <c r="C5509" t="s">
        <v>241</v>
      </c>
      <c r="D5509">
        <v>13</v>
      </c>
      <c r="E5509" t="s">
        <v>226</v>
      </c>
      <c r="F5509">
        <v>10.5</v>
      </c>
      <c r="G5509" t="s">
        <v>216</v>
      </c>
    </row>
    <row r="5510" spans="1:8" x14ac:dyDescent="0.25">
      <c r="A5510" s="1">
        <v>43676</v>
      </c>
      <c r="B5510" t="s">
        <v>256</v>
      </c>
      <c r="C5510" t="s">
        <v>241</v>
      </c>
      <c r="D5510">
        <v>13</v>
      </c>
      <c r="E5510" t="s">
        <v>226</v>
      </c>
      <c r="F5510">
        <v>8.1</v>
      </c>
      <c r="G5510" t="s">
        <v>216</v>
      </c>
    </row>
    <row r="5511" spans="1:8" x14ac:dyDescent="0.25">
      <c r="A5511" s="1">
        <v>43676</v>
      </c>
      <c r="B5511" t="s">
        <v>256</v>
      </c>
      <c r="C5511" t="s">
        <v>241</v>
      </c>
      <c r="D5511">
        <v>14</v>
      </c>
      <c r="E5511" t="s">
        <v>218</v>
      </c>
      <c r="F5511">
        <v>8.5</v>
      </c>
    </row>
    <row r="5512" spans="1:8" x14ac:dyDescent="0.25">
      <c r="A5512" s="1">
        <v>43676</v>
      </c>
      <c r="B5512" t="s">
        <v>256</v>
      </c>
      <c r="C5512" t="s">
        <v>241</v>
      </c>
      <c r="D5512">
        <v>14</v>
      </c>
      <c r="E5512" t="s">
        <v>218</v>
      </c>
      <c r="F5512">
        <v>8.9</v>
      </c>
    </row>
    <row r="5513" spans="1:8" x14ac:dyDescent="0.25">
      <c r="A5513" s="1">
        <v>43676</v>
      </c>
      <c r="B5513" t="s">
        <v>256</v>
      </c>
      <c r="C5513" t="s">
        <v>241</v>
      </c>
      <c r="D5513">
        <v>14</v>
      </c>
      <c r="E5513" t="s">
        <v>225</v>
      </c>
      <c r="F5513">
        <v>16.600000000000001</v>
      </c>
    </row>
    <row r="5514" spans="1:8" x14ac:dyDescent="0.25">
      <c r="A5514" s="1">
        <v>43676</v>
      </c>
      <c r="B5514" t="s">
        <v>256</v>
      </c>
      <c r="C5514" t="s">
        <v>241</v>
      </c>
      <c r="D5514">
        <v>14</v>
      </c>
      <c r="E5514" t="s">
        <v>225</v>
      </c>
      <c r="F5514">
        <v>8.6999999999999993</v>
      </c>
    </row>
    <row r="5515" spans="1:8" x14ac:dyDescent="0.25">
      <c r="A5515" s="1">
        <v>43676</v>
      </c>
      <c r="B5515" t="s">
        <v>256</v>
      </c>
      <c r="C5515" t="s">
        <v>241</v>
      </c>
      <c r="D5515">
        <v>14</v>
      </c>
      <c r="E5515" t="s">
        <v>221</v>
      </c>
      <c r="F5515">
        <v>22.8</v>
      </c>
    </row>
    <row r="5516" spans="1:8" x14ac:dyDescent="0.25">
      <c r="A5516" s="1">
        <v>43676</v>
      </c>
      <c r="B5516" t="s">
        <v>256</v>
      </c>
      <c r="C5516" t="s">
        <v>241</v>
      </c>
      <c r="D5516">
        <v>14</v>
      </c>
      <c r="E5516" t="s">
        <v>221</v>
      </c>
      <c r="F5516">
        <v>9.4</v>
      </c>
    </row>
    <row r="5517" spans="1:8" x14ac:dyDescent="0.25">
      <c r="A5517" s="1">
        <v>43676</v>
      </c>
      <c r="B5517" t="s">
        <v>256</v>
      </c>
      <c r="C5517" t="s">
        <v>241</v>
      </c>
      <c r="D5517">
        <v>14</v>
      </c>
      <c r="E5517" t="s">
        <v>219</v>
      </c>
      <c r="F5517">
        <v>20.399999999999999</v>
      </c>
    </row>
    <row r="5518" spans="1:8" x14ac:dyDescent="0.25">
      <c r="A5518" s="1">
        <v>43676</v>
      </c>
      <c r="B5518" t="s">
        <v>256</v>
      </c>
      <c r="C5518" t="s">
        <v>241</v>
      </c>
      <c r="D5518">
        <v>14</v>
      </c>
      <c r="E5518" t="s">
        <v>269</v>
      </c>
      <c r="F5518">
        <v>9.3000000000000007</v>
      </c>
    </row>
    <row r="5519" spans="1:8" x14ac:dyDescent="0.25">
      <c r="A5519" s="1">
        <v>43676</v>
      </c>
      <c r="B5519" t="s">
        <v>256</v>
      </c>
      <c r="C5519" t="s">
        <v>241</v>
      </c>
      <c r="D5519">
        <v>14</v>
      </c>
      <c r="E5519" t="s">
        <v>226</v>
      </c>
      <c r="F5519">
        <v>14.5</v>
      </c>
      <c r="G5519" t="s">
        <v>217</v>
      </c>
      <c r="H5519">
        <v>2</v>
      </c>
    </row>
    <row r="5520" spans="1:8" x14ac:dyDescent="0.25">
      <c r="A5520" s="1">
        <v>43676</v>
      </c>
      <c r="B5520" t="s">
        <v>256</v>
      </c>
      <c r="C5520" t="s">
        <v>241</v>
      </c>
      <c r="D5520">
        <v>14</v>
      </c>
      <c r="E5520" t="s">
        <v>226</v>
      </c>
      <c r="F5520">
        <v>8.5</v>
      </c>
      <c r="G5520" t="s">
        <v>217</v>
      </c>
      <c r="H5520">
        <v>2</v>
      </c>
    </row>
    <row r="5521" spans="1:7" x14ac:dyDescent="0.25">
      <c r="A5521" s="1">
        <v>43676</v>
      </c>
      <c r="B5521" t="s">
        <v>256</v>
      </c>
      <c r="C5521" t="s">
        <v>241</v>
      </c>
      <c r="D5521">
        <v>14</v>
      </c>
      <c r="E5521" t="s">
        <v>226</v>
      </c>
      <c r="F5521">
        <v>9.6</v>
      </c>
      <c r="G5521" t="s">
        <v>216</v>
      </c>
    </row>
    <row r="5522" spans="1:7" x14ac:dyDescent="0.25">
      <c r="A5522" s="1">
        <v>43676</v>
      </c>
      <c r="B5522" t="s">
        <v>256</v>
      </c>
      <c r="C5522" t="s">
        <v>241</v>
      </c>
      <c r="D5522">
        <v>15</v>
      </c>
      <c r="E5522" t="s">
        <v>218</v>
      </c>
      <c r="F5522">
        <v>14.7</v>
      </c>
    </row>
    <row r="5523" spans="1:7" x14ac:dyDescent="0.25">
      <c r="A5523" s="1">
        <v>43676</v>
      </c>
      <c r="B5523" t="s">
        <v>256</v>
      </c>
      <c r="C5523" t="s">
        <v>241</v>
      </c>
      <c r="D5523">
        <v>15</v>
      </c>
      <c r="E5523" t="s">
        <v>218</v>
      </c>
      <c r="F5523">
        <v>26.2</v>
      </c>
      <c r="G5523" t="s">
        <v>216</v>
      </c>
    </row>
    <row r="5524" spans="1:7" x14ac:dyDescent="0.25">
      <c r="A5524" s="1">
        <v>43676</v>
      </c>
      <c r="B5524" t="s">
        <v>256</v>
      </c>
      <c r="C5524" t="s">
        <v>241</v>
      </c>
      <c r="D5524">
        <v>15</v>
      </c>
      <c r="E5524" t="s">
        <v>218</v>
      </c>
      <c r="F5524">
        <v>10.6</v>
      </c>
    </row>
    <row r="5525" spans="1:7" x14ac:dyDescent="0.25">
      <c r="A5525" s="1">
        <v>43676</v>
      </c>
      <c r="B5525" t="s">
        <v>256</v>
      </c>
      <c r="C5525" t="s">
        <v>241</v>
      </c>
      <c r="D5525">
        <v>15</v>
      </c>
      <c r="E5525" t="s">
        <v>218</v>
      </c>
      <c r="F5525">
        <v>12.4</v>
      </c>
    </row>
    <row r="5526" spans="1:7" x14ac:dyDescent="0.25">
      <c r="A5526" s="1">
        <v>43676</v>
      </c>
      <c r="B5526" t="s">
        <v>256</v>
      </c>
      <c r="C5526" t="s">
        <v>241</v>
      </c>
      <c r="D5526">
        <v>15</v>
      </c>
      <c r="E5526" t="s">
        <v>218</v>
      </c>
      <c r="F5526">
        <v>10.4</v>
      </c>
    </row>
    <row r="5527" spans="1:7" x14ac:dyDescent="0.25">
      <c r="A5527" s="1">
        <v>43676</v>
      </c>
      <c r="B5527" t="s">
        <v>256</v>
      </c>
      <c r="C5527" t="s">
        <v>241</v>
      </c>
      <c r="D5527">
        <v>15</v>
      </c>
      <c r="E5527" t="s">
        <v>218</v>
      </c>
      <c r="F5527">
        <v>14.8</v>
      </c>
    </row>
    <row r="5528" spans="1:7" x14ac:dyDescent="0.25">
      <c r="A5528" s="1">
        <v>43676</v>
      </c>
      <c r="B5528" t="s">
        <v>256</v>
      </c>
      <c r="C5528" t="s">
        <v>241</v>
      </c>
      <c r="D5528">
        <v>15</v>
      </c>
      <c r="E5528" t="s">
        <v>218</v>
      </c>
      <c r="F5528">
        <v>17.2</v>
      </c>
      <c r="G5528" t="s">
        <v>216</v>
      </c>
    </row>
    <row r="5529" spans="1:7" x14ac:dyDescent="0.25">
      <c r="A5529" s="1">
        <v>43676</v>
      </c>
      <c r="B5529" t="s">
        <v>256</v>
      </c>
      <c r="C5529" t="s">
        <v>241</v>
      </c>
      <c r="D5529">
        <v>15</v>
      </c>
      <c r="E5529" t="s">
        <v>218</v>
      </c>
      <c r="F5529">
        <v>8.6999999999999993</v>
      </c>
    </row>
    <row r="5530" spans="1:7" x14ac:dyDescent="0.25">
      <c r="A5530" s="1">
        <v>43676</v>
      </c>
      <c r="B5530" t="s">
        <v>256</v>
      </c>
      <c r="C5530" t="s">
        <v>241</v>
      </c>
      <c r="D5530">
        <v>15</v>
      </c>
      <c r="E5530" t="s">
        <v>218</v>
      </c>
      <c r="F5530">
        <v>10.8</v>
      </c>
    </row>
    <row r="5531" spans="1:7" x14ac:dyDescent="0.25">
      <c r="A5531" s="1">
        <v>43676</v>
      </c>
      <c r="B5531" t="s">
        <v>256</v>
      </c>
      <c r="C5531" t="s">
        <v>241</v>
      </c>
      <c r="D5531">
        <v>15</v>
      </c>
      <c r="E5531" t="s">
        <v>218</v>
      </c>
      <c r="F5531">
        <v>9.6999999999999993</v>
      </c>
    </row>
    <row r="5532" spans="1:7" x14ac:dyDescent="0.25">
      <c r="A5532" s="1">
        <v>43676</v>
      </c>
      <c r="B5532" t="s">
        <v>256</v>
      </c>
      <c r="C5532" t="s">
        <v>241</v>
      </c>
      <c r="D5532">
        <v>15</v>
      </c>
      <c r="E5532" t="s">
        <v>218</v>
      </c>
      <c r="F5532">
        <v>7.7</v>
      </c>
    </row>
    <row r="5533" spans="1:7" x14ac:dyDescent="0.25">
      <c r="A5533" s="1">
        <v>43676</v>
      </c>
      <c r="B5533" t="s">
        <v>256</v>
      </c>
      <c r="C5533" t="s">
        <v>241</v>
      </c>
      <c r="D5533">
        <v>15</v>
      </c>
      <c r="E5533" t="s">
        <v>218</v>
      </c>
      <c r="F5533">
        <v>8.3000000000000007</v>
      </c>
    </row>
    <row r="5534" spans="1:7" x14ac:dyDescent="0.25">
      <c r="A5534" s="1">
        <v>43676</v>
      </c>
      <c r="B5534" t="s">
        <v>256</v>
      </c>
      <c r="C5534" t="s">
        <v>241</v>
      </c>
      <c r="D5534">
        <v>15</v>
      </c>
      <c r="E5534" t="s">
        <v>218</v>
      </c>
      <c r="F5534">
        <v>9.6</v>
      </c>
    </row>
    <row r="5535" spans="1:7" x14ac:dyDescent="0.25">
      <c r="A5535" s="1">
        <v>43676</v>
      </c>
      <c r="B5535" t="s">
        <v>256</v>
      </c>
      <c r="C5535" t="s">
        <v>241</v>
      </c>
      <c r="D5535">
        <v>15</v>
      </c>
      <c r="E5535" t="s">
        <v>218</v>
      </c>
      <c r="F5535">
        <v>7.2</v>
      </c>
    </row>
    <row r="5536" spans="1:7" x14ac:dyDescent="0.25">
      <c r="A5536" s="1">
        <v>43676</v>
      </c>
      <c r="B5536" t="s">
        <v>256</v>
      </c>
      <c r="C5536" t="s">
        <v>241</v>
      </c>
      <c r="D5536">
        <v>15</v>
      </c>
      <c r="E5536" t="s">
        <v>215</v>
      </c>
      <c r="F5536">
        <v>12.6</v>
      </c>
      <c r="G5536" t="s">
        <v>217</v>
      </c>
    </row>
    <row r="5537" spans="1:7" x14ac:dyDescent="0.25">
      <c r="A5537" s="1">
        <v>43676</v>
      </c>
      <c r="B5537" t="s">
        <v>256</v>
      </c>
      <c r="C5537" t="s">
        <v>241</v>
      </c>
      <c r="D5537">
        <v>15</v>
      </c>
      <c r="E5537" t="s">
        <v>215</v>
      </c>
      <c r="F5537">
        <v>13</v>
      </c>
      <c r="G5537" t="s">
        <v>216</v>
      </c>
    </row>
    <row r="5538" spans="1:7" x14ac:dyDescent="0.25">
      <c r="A5538" s="1">
        <v>43676</v>
      </c>
      <c r="B5538" t="s">
        <v>256</v>
      </c>
      <c r="C5538" t="s">
        <v>241</v>
      </c>
      <c r="D5538">
        <v>15</v>
      </c>
      <c r="E5538" t="s">
        <v>215</v>
      </c>
      <c r="F5538">
        <v>15.1</v>
      </c>
      <c r="G5538" t="s">
        <v>216</v>
      </c>
    </row>
    <row r="5539" spans="1:7" x14ac:dyDescent="0.25">
      <c r="A5539" s="1">
        <v>43676</v>
      </c>
      <c r="B5539" t="s">
        <v>256</v>
      </c>
      <c r="C5539" t="s">
        <v>241</v>
      </c>
      <c r="D5539">
        <v>15</v>
      </c>
      <c r="E5539" t="s">
        <v>215</v>
      </c>
      <c r="F5539">
        <v>8.1</v>
      </c>
    </row>
    <row r="5540" spans="1:7" x14ac:dyDescent="0.25">
      <c r="A5540" s="1">
        <v>43676</v>
      </c>
      <c r="B5540" t="s">
        <v>256</v>
      </c>
      <c r="C5540" t="s">
        <v>241</v>
      </c>
      <c r="D5540">
        <v>15</v>
      </c>
      <c r="E5540" t="s">
        <v>215</v>
      </c>
      <c r="F5540">
        <v>10.9</v>
      </c>
      <c r="G5540" t="s">
        <v>216</v>
      </c>
    </row>
    <row r="5541" spans="1:7" x14ac:dyDescent="0.25">
      <c r="A5541" s="1">
        <v>43676</v>
      </c>
      <c r="B5541" t="s">
        <v>256</v>
      </c>
      <c r="C5541" t="s">
        <v>241</v>
      </c>
      <c r="D5541">
        <v>15</v>
      </c>
      <c r="E5541" t="s">
        <v>215</v>
      </c>
      <c r="F5541">
        <v>11.8</v>
      </c>
      <c r="G5541" t="s">
        <v>216</v>
      </c>
    </row>
    <row r="5542" spans="1:7" x14ac:dyDescent="0.25">
      <c r="A5542" s="1">
        <v>43676</v>
      </c>
      <c r="B5542" t="s">
        <v>256</v>
      </c>
      <c r="C5542" t="s">
        <v>241</v>
      </c>
      <c r="D5542">
        <v>15</v>
      </c>
      <c r="E5542" t="s">
        <v>215</v>
      </c>
      <c r="F5542">
        <v>7.2</v>
      </c>
    </row>
    <row r="5543" spans="1:7" x14ac:dyDescent="0.25">
      <c r="A5543" s="1">
        <v>43676</v>
      </c>
      <c r="B5543" t="s">
        <v>256</v>
      </c>
      <c r="C5543" t="s">
        <v>241</v>
      </c>
      <c r="D5543">
        <v>15</v>
      </c>
      <c r="E5543" t="s">
        <v>215</v>
      </c>
      <c r="F5543">
        <v>8.5</v>
      </c>
    </row>
    <row r="5544" spans="1:7" x14ac:dyDescent="0.25">
      <c r="A5544" s="1">
        <v>43676</v>
      </c>
      <c r="B5544" t="s">
        <v>256</v>
      </c>
      <c r="C5544" t="s">
        <v>241</v>
      </c>
      <c r="D5544">
        <v>15</v>
      </c>
      <c r="E5544" t="s">
        <v>215</v>
      </c>
      <c r="F5544">
        <v>12</v>
      </c>
      <c r="G5544" t="s">
        <v>217</v>
      </c>
    </row>
    <row r="5545" spans="1:7" x14ac:dyDescent="0.25">
      <c r="A5545" s="1">
        <v>43676</v>
      </c>
      <c r="B5545" t="s">
        <v>256</v>
      </c>
      <c r="C5545" t="s">
        <v>241</v>
      </c>
      <c r="D5545">
        <v>15</v>
      </c>
      <c r="E5545" t="s">
        <v>215</v>
      </c>
      <c r="F5545">
        <v>12.9</v>
      </c>
      <c r="G5545" t="s">
        <v>216</v>
      </c>
    </row>
    <row r="5546" spans="1:7" x14ac:dyDescent="0.25">
      <c r="A5546" s="1">
        <v>43676</v>
      </c>
      <c r="B5546" t="s">
        <v>256</v>
      </c>
      <c r="C5546" t="s">
        <v>241</v>
      </c>
      <c r="D5546">
        <v>15</v>
      </c>
      <c r="E5546" t="s">
        <v>215</v>
      </c>
      <c r="F5546">
        <v>13.1</v>
      </c>
      <c r="G5546" t="s">
        <v>217</v>
      </c>
    </row>
    <row r="5547" spans="1:7" x14ac:dyDescent="0.25">
      <c r="A5547" s="1">
        <v>43676</v>
      </c>
      <c r="B5547" t="s">
        <v>256</v>
      </c>
      <c r="C5547" t="s">
        <v>241</v>
      </c>
      <c r="D5547">
        <v>15</v>
      </c>
      <c r="E5547" t="s">
        <v>215</v>
      </c>
      <c r="F5547">
        <v>8.3000000000000007</v>
      </c>
    </row>
    <row r="5548" spans="1:7" x14ac:dyDescent="0.25">
      <c r="A5548" s="1">
        <v>43676</v>
      </c>
      <c r="B5548" t="s">
        <v>256</v>
      </c>
      <c r="C5548" t="s">
        <v>241</v>
      </c>
      <c r="D5548">
        <v>15</v>
      </c>
      <c r="E5548" t="s">
        <v>215</v>
      </c>
      <c r="F5548">
        <v>11.9</v>
      </c>
      <c r="G5548" t="s">
        <v>216</v>
      </c>
    </row>
    <row r="5549" spans="1:7" x14ac:dyDescent="0.25">
      <c r="A5549" s="1">
        <v>43676</v>
      </c>
      <c r="B5549" t="s">
        <v>256</v>
      </c>
      <c r="C5549" t="s">
        <v>241</v>
      </c>
      <c r="D5549">
        <v>15</v>
      </c>
      <c r="E5549" t="s">
        <v>215</v>
      </c>
      <c r="F5549">
        <v>10.1</v>
      </c>
      <c r="G5549" t="s">
        <v>217</v>
      </c>
    </row>
    <row r="5550" spans="1:7" x14ac:dyDescent="0.25">
      <c r="A5550" s="1">
        <v>43676</v>
      </c>
      <c r="B5550" t="s">
        <v>256</v>
      </c>
      <c r="C5550" t="s">
        <v>241</v>
      </c>
      <c r="D5550">
        <v>15</v>
      </c>
      <c r="E5550" t="s">
        <v>215</v>
      </c>
      <c r="F5550">
        <v>13.7</v>
      </c>
      <c r="G5550" t="s">
        <v>216</v>
      </c>
    </row>
    <row r="5551" spans="1:7" x14ac:dyDescent="0.25">
      <c r="A5551" s="1">
        <v>43676</v>
      </c>
      <c r="B5551" t="s">
        <v>256</v>
      </c>
      <c r="C5551" t="s">
        <v>241</v>
      </c>
      <c r="D5551">
        <v>15</v>
      </c>
      <c r="E5551" t="s">
        <v>215</v>
      </c>
      <c r="F5551">
        <v>10.199999999999999</v>
      </c>
      <c r="G5551" t="s">
        <v>216</v>
      </c>
    </row>
    <row r="5552" spans="1:7" x14ac:dyDescent="0.25">
      <c r="A5552" s="1">
        <v>43676</v>
      </c>
      <c r="B5552" t="s">
        <v>256</v>
      </c>
      <c r="C5552" t="s">
        <v>241</v>
      </c>
      <c r="D5552">
        <v>15</v>
      </c>
      <c r="E5552" t="s">
        <v>215</v>
      </c>
      <c r="F5552">
        <v>6.7</v>
      </c>
    </row>
    <row r="5553" spans="1:7" x14ac:dyDescent="0.25">
      <c r="A5553" s="1">
        <v>43676</v>
      </c>
      <c r="B5553" t="s">
        <v>256</v>
      </c>
      <c r="C5553" t="s">
        <v>241</v>
      </c>
      <c r="D5553">
        <v>15</v>
      </c>
      <c r="E5553" t="s">
        <v>215</v>
      </c>
      <c r="F5553">
        <v>8.3000000000000007</v>
      </c>
    </row>
    <row r="5554" spans="1:7" x14ac:dyDescent="0.25">
      <c r="A5554" s="1">
        <v>43676</v>
      </c>
      <c r="B5554" t="s">
        <v>256</v>
      </c>
      <c r="C5554" t="s">
        <v>241</v>
      </c>
      <c r="D5554">
        <v>15</v>
      </c>
      <c r="E5554" t="s">
        <v>215</v>
      </c>
      <c r="F5554">
        <v>7.3</v>
      </c>
    </row>
    <row r="5555" spans="1:7" x14ac:dyDescent="0.25">
      <c r="A5555" s="1">
        <v>43676</v>
      </c>
      <c r="B5555" t="s">
        <v>256</v>
      </c>
      <c r="C5555" t="s">
        <v>241</v>
      </c>
      <c r="D5555">
        <v>15</v>
      </c>
      <c r="E5555" t="s">
        <v>215</v>
      </c>
      <c r="F5555">
        <v>6.6</v>
      </c>
    </row>
    <row r="5556" spans="1:7" x14ac:dyDescent="0.25">
      <c r="A5556" s="1">
        <v>43676</v>
      </c>
      <c r="B5556" t="s">
        <v>256</v>
      </c>
      <c r="C5556" t="s">
        <v>241</v>
      </c>
      <c r="D5556">
        <v>15</v>
      </c>
      <c r="E5556" t="s">
        <v>222</v>
      </c>
      <c r="F5556">
        <v>17.7</v>
      </c>
    </row>
    <row r="5557" spans="1:7" x14ac:dyDescent="0.25">
      <c r="A5557" s="1">
        <v>43676</v>
      </c>
      <c r="B5557" t="s">
        <v>256</v>
      </c>
      <c r="C5557" t="s">
        <v>241</v>
      </c>
      <c r="D5557">
        <v>15</v>
      </c>
      <c r="E5557" t="s">
        <v>219</v>
      </c>
      <c r="F5557">
        <v>22.3</v>
      </c>
      <c r="G5557" t="s">
        <v>217</v>
      </c>
    </row>
    <row r="5558" spans="1:7" x14ac:dyDescent="0.25">
      <c r="A5558" s="1">
        <v>43676</v>
      </c>
      <c r="B5558" t="s">
        <v>256</v>
      </c>
      <c r="C5558" t="s">
        <v>241</v>
      </c>
      <c r="D5558">
        <v>16</v>
      </c>
      <c r="E5558" t="s">
        <v>218</v>
      </c>
      <c r="F5558">
        <v>10.7</v>
      </c>
    </row>
    <row r="5559" spans="1:7" x14ac:dyDescent="0.25">
      <c r="A5559" s="1">
        <v>43676</v>
      </c>
      <c r="B5559" t="s">
        <v>256</v>
      </c>
      <c r="C5559" t="s">
        <v>241</v>
      </c>
      <c r="D5559">
        <v>16</v>
      </c>
      <c r="E5559" t="s">
        <v>218</v>
      </c>
      <c r="F5559">
        <v>17</v>
      </c>
      <c r="G5559" t="s">
        <v>217</v>
      </c>
    </row>
    <row r="5560" spans="1:7" x14ac:dyDescent="0.25">
      <c r="A5560" s="1">
        <v>43676</v>
      </c>
      <c r="B5560" t="s">
        <v>256</v>
      </c>
      <c r="C5560" t="s">
        <v>241</v>
      </c>
      <c r="D5560">
        <v>16</v>
      </c>
      <c r="E5560" t="s">
        <v>218</v>
      </c>
      <c r="F5560">
        <v>9.5</v>
      </c>
    </row>
    <row r="5561" spans="1:7" x14ac:dyDescent="0.25">
      <c r="A5561" s="1">
        <v>43676</v>
      </c>
      <c r="B5561" t="s">
        <v>256</v>
      </c>
      <c r="C5561" t="s">
        <v>241</v>
      </c>
      <c r="D5561">
        <v>16</v>
      </c>
      <c r="E5561" t="s">
        <v>215</v>
      </c>
      <c r="F5561">
        <v>10.6</v>
      </c>
      <c r="G5561" t="s">
        <v>217</v>
      </c>
    </row>
    <row r="5562" spans="1:7" x14ac:dyDescent="0.25">
      <c r="A5562" s="1">
        <v>43676</v>
      </c>
      <c r="B5562" t="s">
        <v>256</v>
      </c>
      <c r="C5562" t="s">
        <v>241</v>
      </c>
      <c r="D5562">
        <v>16</v>
      </c>
      <c r="E5562" t="s">
        <v>215</v>
      </c>
      <c r="F5562">
        <v>10.9</v>
      </c>
      <c r="G5562" t="s">
        <v>216</v>
      </c>
    </row>
    <row r="5563" spans="1:7" x14ac:dyDescent="0.25">
      <c r="A5563" s="1">
        <v>43676</v>
      </c>
      <c r="B5563" t="s">
        <v>256</v>
      </c>
      <c r="C5563" t="s">
        <v>241</v>
      </c>
      <c r="D5563">
        <v>16</v>
      </c>
      <c r="E5563" t="s">
        <v>215</v>
      </c>
      <c r="F5563">
        <v>9.8000000000000007</v>
      </c>
    </row>
    <row r="5564" spans="1:7" x14ac:dyDescent="0.25">
      <c r="A5564" s="1">
        <v>43676</v>
      </c>
      <c r="B5564" t="s">
        <v>256</v>
      </c>
      <c r="C5564" t="s">
        <v>241</v>
      </c>
      <c r="D5564">
        <v>16</v>
      </c>
      <c r="E5564" t="s">
        <v>215</v>
      </c>
      <c r="F5564">
        <v>11</v>
      </c>
      <c r="G5564" t="s">
        <v>217</v>
      </c>
    </row>
    <row r="5565" spans="1:7" x14ac:dyDescent="0.25">
      <c r="A5565" s="1">
        <v>43676</v>
      </c>
      <c r="B5565" t="s">
        <v>256</v>
      </c>
      <c r="C5565" t="s">
        <v>241</v>
      </c>
      <c r="D5565">
        <v>16</v>
      </c>
      <c r="E5565" t="s">
        <v>215</v>
      </c>
      <c r="F5565">
        <v>7.8</v>
      </c>
    </row>
    <row r="5566" spans="1:7" x14ac:dyDescent="0.25">
      <c r="A5566" s="1">
        <v>43676</v>
      </c>
      <c r="B5566" t="s">
        <v>256</v>
      </c>
      <c r="C5566" t="s">
        <v>241</v>
      </c>
      <c r="D5566">
        <v>16</v>
      </c>
      <c r="E5566" t="s">
        <v>215</v>
      </c>
      <c r="F5566">
        <v>11.7</v>
      </c>
      <c r="G5566" t="s">
        <v>217</v>
      </c>
    </row>
    <row r="5567" spans="1:7" x14ac:dyDescent="0.25">
      <c r="A5567" s="1">
        <v>43676</v>
      </c>
      <c r="B5567" t="s">
        <v>256</v>
      </c>
      <c r="C5567" t="s">
        <v>241</v>
      </c>
      <c r="D5567">
        <v>16</v>
      </c>
      <c r="E5567" t="s">
        <v>225</v>
      </c>
      <c r="F5567">
        <v>25.2</v>
      </c>
      <c r="G5567" t="s">
        <v>216</v>
      </c>
    </row>
    <row r="5568" spans="1:7" x14ac:dyDescent="0.25">
      <c r="A5568" s="1">
        <v>43676</v>
      </c>
      <c r="B5568" t="s">
        <v>256</v>
      </c>
      <c r="C5568" t="s">
        <v>241</v>
      </c>
      <c r="D5568">
        <v>16</v>
      </c>
      <c r="E5568" t="s">
        <v>225</v>
      </c>
      <c r="F5568">
        <v>17</v>
      </c>
    </row>
    <row r="5569" spans="1:7" x14ac:dyDescent="0.25">
      <c r="A5569" s="1">
        <v>43676</v>
      </c>
      <c r="B5569" t="s">
        <v>256</v>
      </c>
      <c r="C5569" t="s">
        <v>241</v>
      </c>
      <c r="D5569">
        <v>16</v>
      </c>
      <c r="E5569" t="s">
        <v>225</v>
      </c>
      <c r="F5569">
        <v>14.6</v>
      </c>
    </row>
    <row r="5570" spans="1:7" x14ac:dyDescent="0.25">
      <c r="A5570" s="1">
        <v>43676</v>
      </c>
      <c r="B5570" t="s">
        <v>256</v>
      </c>
      <c r="C5570" t="s">
        <v>241</v>
      </c>
      <c r="D5570">
        <v>16</v>
      </c>
      <c r="E5570" t="s">
        <v>225</v>
      </c>
      <c r="F5570">
        <v>11.9</v>
      </c>
    </row>
    <row r="5571" spans="1:7" x14ac:dyDescent="0.25">
      <c r="A5571" s="1">
        <v>43676</v>
      </c>
      <c r="B5571" t="s">
        <v>256</v>
      </c>
      <c r="C5571" t="s">
        <v>241</v>
      </c>
      <c r="D5571">
        <v>16</v>
      </c>
      <c r="E5571" t="s">
        <v>222</v>
      </c>
      <c r="F5571">
        <v>20.399999999999999</v>
      </c>
    </row>
    <row r="5572" spans="1:7" x14ac:dyDescent="0.25">
      <c r="A5572" s="1">
        <v>43676</v>
      </c>
      <c r="B5572" t="s">
        <v>256</v>
      </c>
      <c r="C5572" t="s">
        <v>241</v>
      </c>
      <c r="D5572">
        <v>16</v>
      </c>
      <c r="E5572" t="s">
        <v>222</v>
      </c>
      <c r="F5572">
        <v>16.2</v>
      </c>
    </row>
    <row r="5573" spans="1:7" x14ac:dyDescent="0.25">
      <c r="A5573" s="1">
        <v>43676</v>
      </c>
      <c r="B5573" t="s">
        <v>256</v>
      </c>
      <c r="C5573" t="s">
        <v>241</v>
      </c>
      <c r="D5573">
        <v>16</v>
      </c>
      <c r="E5573" t="s">
        <v>222</v>
      </c>
      <c r="F5573">
        <v>17.3</v>
      </c>
    </row>
    <row r="5574" spans="1:7" x14ac:dyDescent="0.25">
      <c r="A5574" s="1">
        <v>43676</v>
      </c>
      <c r="B5574" t="s">
        <v>256</v>
      </c>
      <c r="C5574" t="s">
        <v>241</v>
      </c>
      <c r="D5574">
        <v>16</v>
      </c>
      <c r="E5574" t="s">
        <v>219</v>
      </c>
      <c r="F5574">
        <v>26</v>
      </c>
      <c r="G5574" t="s">
        <v>217</v>
      </c>
    </row>
    <row r="5575" spans="1:7" x14ac:dyDescent="0.25">
      <c r="A5575" s="1">
        <v>43676</v>
      </c>
      <c r="B5575" t="s">
        <v>256</v>
      </c>
      <c r="C5575" t="s">
        <v>241</v>
      </c>
      <c r="D5575">
        <v>17</v>
      </c>
      <c r="E5575" t="s">
        <v>218</v>
      </c>
      <c r="F5575">
        <v>16.2</v>
      </c>
    </row>
    <row r="5576" spans="1:7" x14ac:dyDescent="0.25">
      <c r="A5576" s="1">
        <v>43676</v>
      </c>
      <c r="B5576" t="s">
        <v>256</v>
      </c>
      <c r="C5576" t="s">
        <v>241</v>
      </c>
      <c r="D5576">
        <v>17</v>
      </c>
      <c r="E5576" t="s">
        <v>218</v>
      </c>
      <c r="F5576">
        <v>11.4</v>
      </c>
    </row>
    <row r="5577" spans="1:7" x14ac:dyDescent="0.25">
      <c r="A5577" s="1">
        <v>43676</v>
      </c>
      <c r="B5577" t="s">
        <v>256</v>
      </c>
      <c r="C5577" t="s">
        <v>241</v>
      </c>
      <c r="D5577">
        <v>17</v>
      </c>
      <c r="E5577" t="s">
        <v>218</v>
      </c>
      <c r="F5577">
        <v>10.4</v>
      </c>
    </row>
    <row r="5578" spans="1:7" x14ac:dyDescent="0.25">
      <c r="A5578" s="1">
        <v>43676</v>
      </c>
      <c r="B5578" t="s">
        <v>256</v>
      </c>
      <c r="C5578" t="s">
        <v>241</v>
      </c>
      <c r="D5578">
        <v>17</v>
      </c>
      <c r="E5578" t="s">
        <v>218</v>
      </c>
      <c r="F5578">
        <v>11.4</v>
      </c>
    </row>
    <row r="5579" spans="1:7" x14ac:dyDescent="0.25">
      <c r="A5579" s="1">
        <v>43676</v>
      </c>
      <c r="B5579" t="s">
        <v>256</v>
      </c>
      <c r="C5579" t="s">
        <v>241</v>
      </c>
      <c r="D5579">
        <v>17</v>
      </c>
      <c r="E5579" t="s">
        <v>218</v>
      </c>
      <c r="F5579">
        <v>10.9</v>
      </c>
    </row>
    <row r="5580" spans="1:7" x14ac:dyDescent="0.25">
      <c r="A5580" s="1">
        <v>43676</v>
      </c>
      <c r="B5580" t="s">
        <v>256</v>
      </c>
      <c r="C5580" t="s">
        <v>241</v>
      </c>
      <c r="D5580">
        <v>17</v>
      </c>
      <c r="E5580" t="s">
        <v>218</v>
      </c>
      <c r="F5580">
        <v>10.6</v>
      </c>
    </row>
    <row r="5581" spans="1:7" x14ac:dyDescent="0.25">
      <c r="A5581" s="1">
        <v>43676</v>
      </c>
      <c r="B5581" t="s">
        <v>256</v>
      </c>
      <c r="C5581" t="s">
        <v>241</v>
      </c>
      <c r="D5581">
        <v>17</v>
      </c>
      <c r="E5581" t="s">
        <v>218</v>
      </c>
      <c r="F5581">
        <v>12</v>
      </c>
    </row>
    <row r="5582" spans="1:7" x14ac:dyDescent="0.25">
      <c r="A5582" s="1">
        <v>43676</v>
      </c>
      <c r="B5582" t="s">
        <v>256</v>
      </c>
      <c r="C5582" t="s">
        <v>241</v>
      </c>
      <c r="D5582">
        <v>17</v>
      </c>
      <c r="E5582" t="s">
        <v>218</v>
      </c>
      <c r="F5582">
        <v>8.3000000000000007</v>
      </c>
    </row>
    <row r="5583" spans="1:7" x14ac:dyDescent="0.25">
      <c r="A5583" s="1">
        <v>43676</v>
      </c>
      <c r="B5583" t="s">
        <v>256</v>
      </c>
      <c r="C5583" t="s">
        <v>241</v>
      </c>
      <c r="D5583">
        <v>17</v>
      </c>
      <c r="E5583" t="s">
        <v>218</v>
      </c>
      <c r="F5583">
        <v>7</v>
      </c>
    </row>
    <row r="5584" spans="1:7" x14ac:dyDescent="0.25">
      <c r="A5584" s="1">
        <v>43676</v>
      </c>
      <c r="B5584" t="s">
        <v>256</v>
      </c>
      <c r="C5584" t="s">
        <v>241</v>
      </c>
      <c r="D5584">
        <v>17</v>
      </c>
      <c r="E5584" t="s">
        <v>218</v>
      </c>
      <c r="F5584">
        <v>11</v>
      </c>
    </row>
    <row r="5585" spans="1:7" x14ac:dyDescent="0.25">
      <c r="A5585" s="1">
        <v>43676</v>
      </c>
      <c r="B5585" t="s">
        <v>256</v>
      </c>
      <c r="C5585" t="s">
        <v>241</v>
      </c>
      <c r="D5585">
        <v>17</v>
      </c>
      <c r="E5585" t="s">
        <v>218</v>
      </c>
      <c r="F5585">
        <v>8.1999999999999993</v>
      </c>
    </row>
    <row r="5586" spans="1:7" x14ac:dyDescent="0.25">
      <c r="A5586" s="1">
        <v>43676</v>
      </c>
      <c r="B5586" t="s">
        <v>256</v>
      </c>
      <c r="C5586" t="s">
        <v>241</v>
      </c>
      <c r="D5586">
        <v>17</v>
      </c>
      <c r="E5586" t="s">
        <v>218</v>
      </c>
      <c r="F5586">
        <v>7.5</v>
      </c>
    </row>
    <row r="5587" spans="1:7" x14ac:dyDescent="0.25">
      <c r="A5587" s="1">
        <v>43676</v>
      </c>
      <c r="B5587" t="s">
        <v>256</v>
      </c>
      <c r="C5587" t="s">
        <v>241</v>
      </c>
      <c r="D5587">
        <v>17</v>
      </c>
      <c r="E5587" t="s">
        <v>215</v>
      </c>
      <c r="F5587">
        <v>12</v>
      </c>
      <c r="G5587" t="s">
        <v>217</v>
      </c>
    </row>
    <row r="5588" spans="1:7" x14ac:dyDescent="0.25">
      <c r="A5588" s="1">
        <v>43676</v>
      </c>
      <c r="B5588" t="s">
        <v>256</v>
      </c>
      <c r="C5588" t="s">
        <v>241</v>
      </c>
      <c r="D5588">
        <v>17</v>
      </c>
      <c r="E5588" t="s">
        <v>215</v>
      </c>
      <c r="F5588">
        <v>12.1</v>
      </c>
      <c r="G5588" t="s">
        <v>217</v>
      </c>
    </row>
    <row r="5589" spans="1:7" x14ac:dyDescent="0.25">
      <c r="A5589" s="1">
        <v>43676</v>
      </c>
      <c r="B5589" t="s">
        <v>256</v>
      </c>
      <c r="C5589" t="s">
        <v>241</v>
      </c>
      <c r="D5589">
        <v>17</v>
      </c>
      <c r="E5589" t="s">
        <v>215</v>
      </c>
      <c r="F5589">
        <v>7.6</v>
      </c>
    </row>
    <row r="5590" spans="1:7" x14ac:dyDescent="0.25">
      <c r="A5590" s="1">
        <v>43676</v>
      </c>
      <c r="B5590" t="s">
        <v>256</v>
      </c>
      <c r="C5590" t="s">
        <v>241</v>
      </c>
      <c r="D5590">
        <v>17</v>
      </c>
      <c r="E5590" t="s">
        <v>215</v>
      </c>
      <c r="F5590">
        <v>7.4</v>
      </c>
    </row>
    <row r="5591" spans="1:7" x14ac:dyDescent="0.25">
      <c r="A5591" s="1">
        <v>43676</v>
      </c>
      <c r="B5591" t="s">
        <v>256</v>
      </c>
      <c r="C5591" t="s">
        <v>241</v>
      </c>
      <c r="D5591">
        <v>17</v>
      </c>
      <c r="E5591" t="s">
        <v>215</v>
      </c>
      <c r="F5591">
        <v>7.5</v>
      </c>
    </row>
    <row r="5592" spans="1:7" x14ac:dyDescent="0.25">
      <c r="A5592" s="1">
        <v>43676</v>
      </c>
      <c r="B5592" t="s">
        <v>256</v>
      </c>
      <c r="C5592" t="s">
        <v>241</v>
      </c>
      <c r="D5592">
        <v>17</v>
      </c>
      <c r="E5592" t="s">
        <v>215</v>
      </c>
      <c r="F5592">
        <v>7.7</v>
      </c>
    </row>
    <row r="5593" spans="1:7" x14ac:dyDescent="0.25">
      <c r="A5593" s="1">
        <v>43676</v>
      </c>
      <c r="B5593" t="s">
        <v>256</v>
      </c>
      <c r="C5593" t="s">
        <v>241</v>
      </c>
      <c r="D5593">
        <v>17</v>
      </c>
      <c r="E5593" t="s">
        <v>215</v>
      </c>
      <c r="F5593">
        <v>8.8000000000000007</v>
      </c>
    </row>
    <row r="5594" spans="1:7" x14ac:dyDescent="0.25">
      <c r="A5594" s="1">
        <v>43676</v>
      </c>
      <c r="B5594" t="s">
        <v>256</v>
      </c>
      <c r="C5594" t="s">
        <v>241</v>
      </c>
      <c r="D5594">
        <v>17</v>
      </c>
      <c r="E5594" t="s">
        <v>215</v>
      </c>
      <c r="F5594">
        <v>16.399999999999999</v>
      </c>
      <c r="G5594" t="s">
        <v>216</v>
      </c>
    </row>
    <row r="5595" spans="1:7" x14ac:dyDescent="0.25">
      <c r="A5595" s="1">
        <v>43676</v>
      </c>
      <c r="B5595" t="s">
        <v>256</v>
      </c>
      <c r="C5595" t="s">
        <v>241</v>
      </c>
      <c r="D5595">
        <v>17</v>
      </c>
      <c r="E5595" t="s">
        <v>220</v>
      </c>
      <c r="F5595">
        <v>9.9</v>
      </c>
    </row>
    <row r="5596" spans="1:7" x14ac:dyDescent="0.25">
      <c r="A5596" s="1">
        <v>43676</v>
      </c>
      <c r="B5596" t="s">
        <v>256</v>
      </c>
      <c r="C5596" t="s">
        <v>241</v>
      </c>
      <c r="D5596">
        <v>17</v>
      </c>
      <c r="E5596" t="s">
        <v>220</v>
      </c>
      <c r="F5596">
        <v>13.9</v>
      </c>
    </row>
    <row r="5597" spans="1:7" x14ac:dyDescent="0.25">
      <c r="A5597" s="1">
        <v>43676</v>
      </c>
      <c r="B5597" t="s">
        <v>256</v>
      </c>
      <c r="C5597" t="s">
        <v>241</v>
      </c>
      <c r="D5597">
        <v>17</v>
      </c>
      <c r="E5597" t="s">
        <v>220</v>
      </c>
      <c r="F5597">
        <v>10.4</v>
      </c>
    </row>
    <row r="5598" spans="1:7" x14ac:dyDescent="0.25">
      <c r="A5598" s="1">
        <v>43676</v>
      </c>
      <c r="B5598" t="s">
        <v>256</v>
      </c>
      <c r="C5598" t="s">
        <v>241</v>
      </c>
      <c r="D5598">
        <v>17</v>
      </c>
      <c r="E5598" t="s">
        <v>220</v>
      </c>
      <c r="F5598">
        <v>17.899999999999999</v>
      </c>
    </row>
    <row r="5599" spans="1:7" x14ac:dyDescent="0.25">
      <c r="A5599" s="1">
        <v>43676</v>
      </c>
      <c r="B5599" t="s">
        <v>256</v>
      </c>
      <c r="C5599" t="s">
        <v>241</v>
      </c>
      <c r="D5599">
        <v>17</v>
      </c>
      <c r="E5599" t="s">
        <v>220</v>
      </c>
      <c r="F5599">
        <v>10.199999999999999</v>
      </c>
    </row>
    <row r="5600" spans="1:7" x14ac:dyDescent="0.25">
      <c r="A5600" s="1">
        <v>43676</v>
      </c>
      <c r="B5600" t="s">
        <v>256</v>
      </c>
      <c r="C5600" t="s">
        <v>241</v>
      </c>
      <c r="D5600">
        <v>17</v>
      </c>
      <c r="E5600" t="s">
        <v>225</v>
      </c>
      <c r="F5600">
        <v>13.7</v>
      </c>
    </row>
    <row r="5601" spans="1:8" x14ac:dyDescent="0.25">
      <c r="A5601" s="1">
        <v>43676</v>
      </c>
      <c r="B5601" t="s">
        <v>256</v>
      </c>
      <c r="C5601" t="s">
        <v>241</v>
      </c>
      <c r="D5601">
        <v>17</v>
      </c>
      <c r="E5601" t="s">
        <v>222</v>
      </c>
      <c r="F5601">
        <v>20.5</v>
      </c>
    </row>
    <row r="5602" spans="1:8" x14ac:dyDescent="0.25">
      <c r="A5602" s="1">
        <v>43676</v>
      </c>
      <c r="B5602" t="s">
        <v>256</v>
      </c>
      <c r="C5602" t="s">
        <v>241</v>
      </c>
      <c r="D5602">
        <v>17</v>
      </c>
      <c r="E5602" t="s">
        <v>222</v>
      </c>
      <c r="F5602">
        <v>20.100000000000001</v>
      </c>
    </row>
    <row r="5603" spans="1:8" x14ac:dyDescent="0.25">
      <c r="A5603" s="1">
        <v>43676</v>
      </c>
      <c r="B5603" t="s">
        <v>256</v>
      </c>
      <c r="C5603" t="s">
        <v>241</v>
      </c>
      <c r="D5603">
        <v>17</v>
      </c>
      <c r="E5603" t="s">
        <v>222</v>
      </c>
      <c r="F5603">
        <v>15.2</v>
      </c>
    </row>
    <row r="5604" spans="1:8" x14ac:dyDescent="0.25">
      <c r="A5604" s="1">
        <v>43676</v>
      </c>
      <c r="B5604" t="s">
        <v>256</v>
      </c>
      <c r="C5604" t="s">
        <v>241</v>
      </c>
      <c r="D5604">
        <v>17</v>
      </c>
      <c r="E5604" t="s">
        <v>222</v>
      </c>
      <c r="F5604">
        <v>21.3</v>
      </c>
    </row>
    <row r="5605" spans="1:8" x14ac:dyDescent="0.25">
      <c r="A5605" s="1">
        <v>43676</v>
      </c>
      <c r="B5605" t="s">
        <v>256</v>
      </c>
      <c r="C5605" t="s">
        <v>241</v>
      </c>
      <c r="D5605">
        <v>17</v>
      </c>
      <c r="E5605" t="s">
        <v>222</v>
      </c>
      <c r="F5605">
        <v>22.4</v>
      </c>
    </row>
    <row r="5606" spans="1:8" x14ac:dyDescent="0.25">
      <c r="A5606" s="1">
        <v>43676</v>
      </c>
      <c r="B5606" t="s">
        <v>256</v>
      </c>
      <c r="C5606" t="s">
        <v>241</v>
      </c>
      <c r="D5606">
        <v>17</v>
      </c>
      <c r="E5606" t="s">
        <v>224</v>
      </c>
      <c r="F5606">
        <v>28.3</v>
      </c>
    </row>
    <row r="5607" spans="1:8" x14ac:dyDescent="0.25">
      <c r="A5607" s="1">
        <v>43676</v>
      </c>
      <c r="B5607" t="s">
        <v>256</v>
      </c>
      <c r="C5607" t="s">
        <v>241</v>
      </c>
      <c r="D5607">
        <v>17</v>
      </c>
      <c r="E5607" t="s">
        <v>224</v>
      </c>
      <c r="F5607">
        <v>37.200000000000003</v>
      </c>
    </row>
    <row r="5608" spans="1:8" x14ac:dyDescent="0.25">
      <c r="A5608" s="1">
        <v>43676</v>
      </c>
      <c r="B5608" t="s">
        <v>256</v>
      </c>
      <c r="C5608" t="s">
        <v>241</v>
      </c>
      <c r="D5608">
        <v>17</v>
      </c>
      <c r="E5608" t="s">
        <v>226</v>
      </c>
      <c r="F5608">
        <v>8.3000000000000007</v>
      </c>
      <c r="G5608" t="s">
        <v>217</v>
      </c>
      <c r="H5608">
        <v>2</v>
      </c>
    </row>
    <row r="5609" spans="1:8" x14ac:dyDescent="0.25">
      <c r="A5609" s="1">
        <v>43676</v>
      </c>
      <c r="B5609" t="s">
        <v>256</v>
      </c>
      <c r="C5609" t="s">
        <v>241</v>
      </c>
      <c r="D5609">
        <v>17</v>
      </c>
      <c r="E5609" t="s">
        <v>226</v>
      </c>
      <c r="F5609">
        <v>6.9</v>
      </c>
      <c r="G5609" t="s">
        <v>216</v>
      </c>
    </row>
    <row r="5610" spans="1:8" x14ac:dyDescent="0.25">
      <c r="A5610" s="1">
        <v>43676</v>
      </c>
      <c r="B5610" t="s">
        <v>256</v>
      </c>
      <c r="C5610" t="s">
        <v>241</v>
      </c>
      <c r="D5610">
        <v>17</v>
      </c>
      <c r="E5610" t="s">
        <v>226</v>
      </c>
      <c r="F5610">
        <v>6.6</v>
      </c>
      <c r="G5610" t="s">
        <v>216</v>
      </c>
    </row>
    <row r="5611" spans="1:8" x14ac:dyDescent="0.25">
      <c r="A5611" s="1">
        <v>43677</v>
      </c>
      <c r="B5611" t="s">
        <v>256</v>
      </c>
      <c r="C5611" t="s">
        <v>241</v>
      </c>
      <c r="D5611">
        <v>18</v>
      </c>
      <c r="E5611" t="s">
        <v>218</v>
      </c>
      <c r="F5611">
        <v>30.8</v>
      </c>
      <c r="G5611" t="s">
        <v>216</v>
      </c>
    </row>
    <row r="5612" spans="1:8" x14ac:dyDescent="0.25">
      <c r="A5612" s="1">
        <v>43677</v>
      </c>
      <c r="B5612" t="s">
        <v>256</v>
      </c>
      <c r="C5612" t="s">
        <v>241</v>
      </c>
      <c r="D5612">
        <v>18</v>
      </c>
      <c r="E5612" t="s">
        <v>218</v>
      </c>
      <c r="F5612">
        <v>25.3</v>
      </c>
      <c r="G5612" t="s">
        <v>216</v>
      </c>
    </row>
    <row r="5613" spans="1:8" x14ac:dyDescent="0.25">
      <c r="A5613" s="1">
        <v>43677</v>
      </c>
      <c r="B5613" t="s">
        <v>256</v>
      </c>
      <c r="C5613" t="s">
        <v>241</v>
      </c>
      <c r="D5613">
        <v>18</v>
      </c>
      <c r="E5613" t="s">
        <v>218</v>
      </c>
      <c r="F5613">
        <v>26.8</v>
      </c>
      <c r="G5613" t="s">
        <v>216</v>
      </c>
    </row>
    <row r="5614" spans="1:8" x14ac:dyDescent="0.25">
      <c r="A5614" s="1">
        <v>43677</v>
      </c>
      <c r="B5614" t="s">
        <v>256</v>
      </c>
      <c r="C5614" t="s">
        <v>241</v>
      </c>
      <c r="D5614">
        <v>18</v>
      </c>
      <c r="E5614" t="s">
        <v>218</v>
      </c>
      <c r="F5614">
        <v>19.8</v>
      </c>
      <c r="G5614" t="s">
        <v>216</v>
      </c>
    </row>
    <row r="5615" spans="1:8" x14ac:dyDescent="0.25">
      <c r="A5615" s="1">
        <v>43677</v>
      </c>
      <c r="B5615" t="s">
        <v>256</v>
      </c>
      <c r="C5615" t="s">
        <v>241</v>
      </c>
      <c r="D5615">
        <v>18</v>
      </c>
      <c r="E5615" t="s">
        <v>218</v>
      </c>
      <c r="F5615">
        <v>21.4</v>
      </c>
      <c r="G5615" t="s">
        <v>216</v>
      </c>
    </row>
    <row r="5616" spans="1:8" x14ac:dyDescent="0.25">
      <c r="A5616" s="1">
        <v>43677</v>
      </c>
      <c r="B5616" t="s">
        <v>256</v>
      </c>
      <c r="C5616" t="s">
        <v>241</v>
      </c>
      <c r="D5616">
        <v>18</v>
      </c>
      <c r="E5616" t="s">
        <v>218</v>
      </c>
      <c r="F5616">
        <v>17.600000000000001</v>
      </c>
      <c r="G5616" t="s">
        <v>216</v>
      </c>
    </row>
    <row r="5617" spans="1:9" x14ac:dyDescent="0.25">
      <c r="A5617" s="1">
        <v>43677</v>
      </c>
      <c r="B5617" t="s">
        <v>256</v>
      </c>
      <c r="C5617" t="s">
        <v>241</v>
      </c>
      <c r="D5617">
        <v>18</v>
      </c>
      <c r="E5617" t="s">
        <v>218</v>
      </c>
      <c r="F5617">
        <v>16.899999999999999</v>
      </c>
      <c r="G5617" t="s">
        <v>217</v>
      </c>
      <c r="I5617" t="s">
        <v>253</v>
      </c>
    </row>
    <row r="5618" spans="1:9" x14ac:dyDescent="0.25">
      <c r="A5618" s="1">
        <v>43677</v>
      </c>
      <c r="B5618" t="s">
        <v>256</v>
      </c>
      <c r="C5618" t="s">
        <v>241</v>
      </c>
      <c r="D5618">
        <v>18</v>
      </c>
      <c r="E5618" t="s">
        <v>218</v>
      </c>
      <c r="F5618">
        <v>12.1</v>
      </c>
    </row>
    <row r="5619" spans="1:9" x14ac:dyDescent="0.25">
      <c r="A5619" s="1">
        <v>43677</v>
      </c>
      <c r="B5619" t="s">
        <v>256</v>
      </c>
      <c r="C5619" t="s">
        <v>241</v>
      </c>
      <c r="D5619">
        <v>18</v>
      </c>
      <c r="E5619" t="s">
        <v>218</v>
      </c>
      <c r="F5619">
        <v>21.8</v>
      </c>
      <c r="G5619" t="s">
        <v>216</v>
      </c>
    </row>
    <row r="5620" spans="1:9" x14ac:dyDescent="0.25">
      <c r="A5620" s="1">
        <v>43677</v>
      </c>
      <c r="B5620" t="s">
        <v>256</v>
      </c>
      <c r="C5620" t="s">
        <v>241</v>
      </c>
      <c r="D5620">
        <v>18</v>
      </c>
      <c r="E5620" t="s">
        <v>218</v>
      </c>
      <c r="F5620">
        <v>13.6</v>
      </c>
    </row>
    <row r="5621" spans="1:9" x14ac:dyDescent="0.25">
      <c r="A5621" s="1">
        <v>43677</v>
      </c>
      <c r="B5621" t="s">
        <v>256</v>
      </c>
      <c r="C5621" t="s">
        <v>241</v>
      </c>
      <c r="D5621">
        <v>18</v>
      </c>
      <c r="E5621" t="s">
        <v>218</v>
      </c>
      <c r="F5621">
        <v>12.1</v>
      </c>
    </row>
    <row r="5622" spans="1:9" x14ac:dyDescent="0.25">
      <c r="A5622" s="1">
        <v>43677</v>
      </c>
      <c r="B5622" t="s">
        <v>256</v>
      </c>
      <c r="C5622" t="s">
        <v>241</v>
      </c>
      <c r="D5622">
        <v>18</v>
      </c>
      <c r="E5622" t="s">
        <v>215</v>
      </c>
      <c r="F5622">
        <v>5.5</v>
      </c>
    </row>
    <row r="5623" spans="1:9" x14ac:dyDescent="0.25">
      <c r="A5623" s="1">
        <v>43677</v>
      </c>
      <c r="B5623" t="s">
        <v>256</v>
      </c>
      <c r="C5623" t="s">
        <v>241</v>
      </c>
      <c r="D5623">
        <v>18</v>
      </c>
      <c r="E5623" t="s">
        <v>215</v>
      </c>
      <c r="F5623">
        <v>9.1999999999999993</v>
      </c>
    </row>
    <row r="5624" spans="1:9" x14ac:dyDescent="0.25">
      <c r="A5624" s="1">
        <v>43677</v>
      </c>
      <c r="B5624" t="s">
        <v>256</v>
      </c>
      <c r="C5624" t="s">
        <v>241</v>
      </c>
      <c r="D5624">
        <v>18</v>
      </c>
      <c r="E5624" t="s">
        <v>215</v>
      </c>
      <c r="F5624">
        <v>16.2</v>
      </c>
      <c r="G5624" t="s">
        <v>216</v>
      </c>
    </row>
    <row r="5625" spans="1:9" x14ac:dyDescent="0.25">
      <c r="A5625" s="1">
        <v>43677</v>
      </c>
      <c r="B5625" t="s">
        <v>256</v>
      </c>
      <c r="C5625" t="s">
        <v>241</v>
      </c>
      <c r="D5625">
        <v>18</v>
      </c>
      <c r="E5625" t="s">
        <v>215</v>
      </c>
      <c r="F5625">
        <v>15.1</v>
      </c>
      <c r="G5625" t="s">
        <v>216</v>
      </c>
    </row>
    <row r="5626" spans="1:9" x14ac:dyDescent="0.25">
      <c r="A5626" s="1">
        <v>43677</v>
      </c>
      <c r="B5626" t="s">
        <v>256</v>
      </c>
      <c r="C5626" t="s">
        <v>241</v>
      </c>
      <c r="D5626">
        <v>18</v>
      </c>
      <c r="E5626" t="s">
        <v>215</v>
      </c>
      <c r="F5626">
        <v>11.9</v>
      </c>
      <c r="G5626" t="s">
        <v>216</v>
      </c>
    </row>
    <row r="5627" spans="1:9" x14ac:dyDescent="0.25">
      <c r="A5627" s="1">
        <v>43677</v>
      </c>
      <c r="B5627" t="s">
        <v>256</v>
      </c>
      <c r="C5627" t="s">
        <v>241</v>
      </c>
      <c r="D5627">
        <v>18</v>
      </c>
      <c r="E5627" t="s">
        <v>215</v>
      </c>
      <c r="F5627">
        <v>11.3</v>
      </c>
      <c r="G5627" t="s">
        <v>216</v>
      </c>
    </row>
    <row r="5628" spans="1:9" x14ac:dyDescent="0.25">
      <c r="A5628" s="1">
        <v>43677</v>
      </c>
      <c r="B5628" t="s">
        <v>256</v>
      </c>
      <c r="C5628" t="s">
        <v>241</v>
      </c>
      <c r="D5628">
        <v>18</v>
      </c>
      <c r="E5628" t="s">
        <v>215</v>
      </c>
      <c r="F5628">
        <v>11.8</v>
      </c>
      <c r="G5628" t="s">
        <v>216</v>
      </c>
    </row>
    <row r="5629" spans="1:9" x14ac:dyDescent="0.25">
      <c r="A5629" s="1">
        <v>43677</v>
      </c>
      <c r="B5629" t="s">
        <v>256</v>
      </c>
      <c r="C5629" t="s">
        <v>241</v>
      </c>
      <c r="D5629">
        <v>18</v>
      </c>
      <c r="E5629" t="s">
        <v>215</v>
      </c>
      <c r="F5629">
        <v>8.1</v>
      </c>
    </row>
    <row r="5630" spans="1:9" x14ac:dyDescent="0.25">
      <c r="A5630" s="1">
        <v>43677</v>
      </c>
      <c r="B5630" t="s">
        <v>256</v>
      </c>
      <c r="C5630" t="s">
        <v>241</v>
      </c>
      <c r="D5630">
        <v>18</v>
      </c>
      <c r="E5630" t="s">
        <v>215</v>
      </c>
      <c r="F5630">
        <v>12.8</v>
      </c>
      <c r="G5630" t="s">
        <v>217</v>
      </c>
    </row>
    <row r="5631" spans="1:9" x14ac:dyDescent="0.25">
      <c r="A5631" s="1">
        <v>43677</v>
      </c>
      <c r="B5631" t="s">
        <v>256</v>
      </c>
      <c r="C5631" t="s">
        <v>241</v>
      </c>
      <c r="D5631">
        <v>18</v>
      </c>
      <c r="E5631" t="s">
        <v>215</v>
      </c>
      <c r="F5631">
        <v>13.3</v>
      </c>
      <c r="G5631" t="s">
        <v>217</v>
      </c>
    </row>
    <row r="5632" spans="1:9" x14ac:dyDescent="0.25">
      <c r="A5632" s="1">
        <v>43677</v>
      </c>
      <c r="B5632" t="s">
        <v>256</v>
      </c>
      <c r="C5632" t="s">
        <v>241</v>
      </c>
      <c r="D5632">
        <v>18</v>
      </c>
      <c r="E5632" t="s">
        <v>220</v>
      </c>
      <c r="F5632">
        <v>41.8</v>
      </c>
      <c r="G5632" t="s">
        <v>216</v>
      </c>
    </row>
    <row r="5633" spans="1:7" x14ac:dyDescent="0.25">
      <c r="A5633" s="1">
        <v>43677</v>
      </c>
      <c r="B5633" t="s">
        <v>256</v>
      </c>
      <c r="C5633" t="s">
        <v>241</v>
      </c>
      <c r="D5633">
        <v>18</v>
      </c>
      <c r="E5633" t="s">
        <v>220</v>
      </c>
      <c r="F5633">
        <v>37.5</v>
      </c>
      <c r="G5633" t="s">
        <v>216</v>
      </c>
    </row>
    <row r="5634" spans="1:7" x14ac:dyDescent="0.25">
      <c r="A5634" s="1">
        <v>43677</v>
      </c>
      <c r="B5634" t="s">
        <v>256</v>
      </c>
      <c r="C5634" t="s">
        <v>241</v>
      </c>
      <c r="D5634">
        <v>18</v>
      </c>
      <c r="E5634" t="s">
        <v>220</v>
      </c>
      <c r="F5634">
        <v>14.1</v>
      </c>
    </row>
    <row r="5635" spans="1:7" x14ac:dyDescent="0.25">
      <c r="A5635" s="1">
        <v>43677</v>
      </c>
      <c r="B5635" t="s">
        <v>256</v>
      </c>
      <c r="C5635" t="s">
        <v>241</v>
      </c>
      <c r="D5635">
        <v>18</v>
      </c>
      <c r="E5635" t="s">
        <v>220</v>
      </c>
      <c r="F5635">
        <v>10.5</v>
      </c>
    </row>
    <row r="5636" spans="1:7" x14ac:dyDescent="0.25">
      <c r="A5636" s="1">
        <v>43677</v>
      </c>
      <c r="B5636" t="s">
        <v>256</v>
      </c>
      <c r="C5636" t="s">
        <v>241</v>
      </c>
      <c r="D5636">
        <v>18</v>
      </c>
      <c r="E5636" t="s">
        <v>222</v>
      </c>
      <c r="F5636">
        <v>20.8</v>
      </c>
    </row>
    <row r="5637" spans="1:7" x14ac:dyDescent="0.25">
      <c r="A5637" s="1">
        <v>43677</v>
      </c>
      <c r="B5637" t="s">
        <v>256</v>
      </c>
      <c r="C5637" t="s">
        <v>241</v>
      </c>
      <c r="D5637">
        <v>18</v>
      </c>
      <c r="E5637" t="s">
        <v>222</v>
      </c>
      <c r="F5637">
        <v>13.1</v>
      </c>
    </row>
    <row r="5638" spans="1:7" x14ac:dyDescent="0.25">
      <c r="A5638" s="1">
        <v>43677</v>
      </c>
      <c r="B5638" t="s">
        <v>256</v>
      </c>
      <c r="C5638" t="s">
        <v>241</v>
      </c>
      <c r="D5638">
        <v>18</v>
      </c>
      <c r="E5638" t="s">
        <v>224</v>
      </c>
      <c r="F5638">
        <v>47.4</v>
      </c>
    </row>
    <row r="5639" spans="1:7" x14ac:dyDescent="0.25">
      <c r="A5639" s="1">
        <v>43677</v>
      </c>
      <c r="B5639" t="s">
        <v>256</v>
      </c>
      <c r="C5639" t="s">
        <v>241</v>
      </c>
      <c r="D5639">
        <v>19</v>
      </c>
      <c r="E5639" t="s">
        <v>225</v>
      </c>
      <c r="F5639">
        <v>16.8</v>
      </c>
    </row>
    <row r="5640" spans="1:7" x14ac:dyDescent="0.25">
      <c r="A5640" s="1">
        <v>43677</v>
      </c>
      <c r="B5640" t="s">
        <v>256</v>
      </c>
      <c r="C5640" t="s">
        <v>241</v>
      </c>
      <c r="D5640">
        <v>19</v>
      </c>
      <c r="E5640" t="s">
        <v>218</v>
      </c>
      <c r="F5640">
        <v>8.1999999999999993</v>
      </c>
    </row>
    <row r="5641" spans="1:7" x14ac:dyDescent="0.25">
      <c r="A5641" s="1">
        <v>43677</v>
      </c>
      <c r="B5641" t="s">
        <v>256</v>
      </c>
      <c r="C5641" t="s">
        <v>241</v>
      </c>
      <c r="D5641">
        <v>19</v>
      </c>
      <c r="E5641" t="s">
        <v>218</v>
      </c>
      <c r="F5641">
        <v>9.4</v>
      </c>
    </row>
    <row r="5642" spans="1:7" x14ac:dyDescent="0.25">
      <c r="A5642" s="1">
        <v>43677</v>
      </c>
      <c r="B5642" t="s">
        <v>256</v>
      </c>
      <c r="C5642" t="s">
        <v>241</v>
      </c>
      <c r="D5642">
        <v>19</v>
      </c>
      <c r="E5642" t="s">
        <v>218</v>
      </c>
      <c r="F5642">
        <v>13.7</v>
      </c>
    </row>
    <row r="5643" spans="1:7" x14ac:dyDescent="0.25">
      <c r="A5643" s="1">
        <v>43677</v>
      </c>
      <c r="B5643" t="s">
        <v>256</v>
      </c>
      <c r="C5643" t="s">
        <v>241</v>
      </c>
      <c r="D5643">
        <v>19</v>
      </c>
      <c r="E5643" t="s">
        <v>218</v>
      </c>
      <c r="F5643">
        <v>9</v>
      </c>
    </row>
    <row r="5644" spans="1:7" x14ac:dyDescent="0.25">
      <c r="A5644" s="1">
        <v>43677</v>
      </c>
      <c r="B5644" t="s">
        <v>256</v>
      </c>
      <c r="C5644" t="s">
        <v>241</v>
      </c>
      <c r="D5644">
        <v>19</v>
      </c>
      <c r="E5644" t="s">
        <v>218</v>
      </c>
      <c r="F5644">
        <v>14</v>
      </c>
    </row>
    <row r="5645" spans="1:7" x14ac:dyDescent="0.25">
      <c r="A5645" s="1">
        <v>43677</v>
      </c>
      <c r="B5645" t="s">
        <v>256</v>
      </c>
      <c r="C5645" t="s">
        <v>241</v>
      </c>
      <c r="D5645">
        <v>19</v>
      </c>
      <c r="E5645" t="s">
        <v>218</v>
      </c>
      <c r="F5645">
        <v>9.9</v>
      </c>
    </row>
    <row r="5646" spans="1:7" x14ac:dyDescent="0.25">
      <c r="A5646" s="1">
        <v>43677</v>
      </c>
      <c r="B5646" t="s">
        <v>256</v>
      </c>
      <c r="C5646" t="s">
        <v>241</v>
      </c>
      <c r="D5646">
        <v>19</v>
      </c>
      <c r="E5646" t="s">
        <v>215</v>
      </c>
      <c r="F5646">
        <v>10.199999999999999</v>
      </c>
      <c r="G5646" t="s">
        <v>217</v>
      </c>
    </row>
    <row r="5647" spans="1:7" x14ac:dyDescent="0.25">
      <c r="A5647" s="1">
        <v>43677</v>
      </c>
      <c r="B5647" t="s">
        <v>256</v>
      </c>
      <c r="C5647" t="s">
        <v>241</v>
      </c>
      <c r="D5647">
        <v>19</v>
      </c>
      <c r="E5647" t="s">
        <v>215</v>
      </c>
      <c r="F5647">
        <v>9.5</v>
      </c>
    </row>
    <row r="5648" spans="1:7" x14ac:dyDescent="0.25">
      <c r="A5648" s="1">
        <v>43677</v>
      </c>
      <c r="B5648" t="s">
        <v>256</v>
      </c>
      <c r="C5648" t="s">
        <v>241</v>
      </c>
      <c r="D5648">
        <v>19</v>
      </c>
      <c r="E5648" t="s">
        <v>215</v>
      </c>
      <c r="F5648">
        <v>7.7</v>
      </c>
    </row>
    <row r="5649" spans="1:7" x14ac:dyDescent="0.25">
      <c r="A5649" s="1">
        <v>43677</v>
      </c>
      <c r="B5649" t="s">
        <v>256</v>
      </c>
      <c r="C5649" t="s">
        <v>241</v>
      </c>
      <c r="D5649">
        <v>19</v>
      </c>
      <c r="E5649" t="s">
        <v>215</v>
      </c>
      <c r="F5649">
        <v>17.8</v>
      </c>
      <c r="G5649" t="s">
        <v>216</v>
      </c>
    </row>
    <row r="5650" spans="1:7" x14ac:dyDescent="0.25">
      <c r="A5650" s="1">
        <v>43677</v>
      </c>
      <c r="B5650" t="s">
        <v>256</v>
      </c>
      <c r="C5650" t="s">
        <v>241</v>
      </c>
      <c r="D5650">
        <v>19</v>
      </c>
      <c r="E5650" t="s">
        <v>215</v>
      </c>
      <c r="F5650">
        <v>16.8</v>
      </c>
      <c r="G5650" t="s">
        <v>216</v>
      </c>
    </row>
    <row r="5651" spans="1:7" x14ac:dyDescent="0.25">
      <c r="A5651" s="1">
        <v>43677</v>
      </c>
      <c r="B5651" t="s">
        <v>256</v>
      </c>
      <c r="C5651" t="s">
        <v>241</v>
      </c>
      <c r="D5651">
        <v>19</v>
      </c>
      <c r="E5651" t="s">
        <v>215</v>
      </c>
      <c r="F5651">
        <v>10.5</v>
      </c>
      <c r="G5651" t="s">
        <v>217</v>
      </c>
    </row>
    <row r="5652" spans="1:7" x14ac:dyDescent="0.25">
      <c r="A5652" s="1">
        <v>43677</v>
      </c>
      <c r="B5652" t="s">
        <v>256</v>
      </c>
      <c r="C5652" t="s">
        <v>241</v>
      </c>
      <c r="D5652">
        <v>19</v>
      </c>
      <c r="E5652" t="s">
        <v>215</v>
      </c>
      <c r="F5652">
        <v>18.100000000000001</v>
      </c>
      <c r="G5652" t="s">
        <v>216</v>
      </c>
    </row>
    <row r="5653" spans="1:7" x14ac:dyDescent="0.25">
      <c r="A5653" s="1">
        <v>43677</v>
      </c>
      <c r="B5653" t="s">
        <v>256</v>
      </c>
      <c r="C5653" t="s">
        <v>241</v>
      </c>
      <c r="D5653">
        <v>19</v>
      </c>
      <c r="E5653" t="s">
        <v>215</v>
      </c>
      <c r="F5653">
        <v>18.3</v>
      </c>
      <c r="G5653" t="s">
        <v>216</v>
      </c>
    </row>
    <row r="5654" spans="1:7" x14ac:dyDescent="0.25">
      <c r="A5654" s="1">
        <v>43677</v>
      </c>
      <c r="B5654" t="s">
        <v>256</v>
      </c>
      <c r="C5654" t="s">
        <v>241</v>
      </c>
      <c r="D5654">
        <v>19</v>
      </c>
      <c r="E5654" t="s">
        <v>215</v>
      </c>
      <c r="F5654">
        <v>16.899999999999999</v>
      </c>
      <c r="G5654" t="s">
        <v>216</v>
      </c>
    </row>
    <row r="5655" spans="1:7" x14ac:dyDescent="0.25">
      <c r="A5655" s="1">
        <v>43677</v>
      </c>
      <c r="B5655" t="s">
        <v>256</v>
      </c>
      <c r="C5655" t="s">
        <v>241</v>
      </c>
      <c r="D5655">
        <v>19</v>
      </c>
      <c r="E5655" t="s">
        <v>215</v>
      </c>
      <c r="F5655">
        <v>13.1</v>
      </c>
      <c r="G5655" t="s">
        <v>217</v>
      </c>
    </row>
    <row r="5656" spans="1:7" x14ac:dyDescent="0.25">
      <c r="A5656" s="1">
        <v>43677</v>
      </c>
      <c r="B5656" t="s">
        <v>256</v>
      </c>
      <c r="C5656" t="s">
        <v>241</v>
      </c>
      <c r="D5656">
        <v>19</v>
      </c>
      <c r="E5656" t="s">
        <v>215</v>
      </c>
      <c r="F5656">
        <v>11.9</v>
      </c>
      <c r="G5656" t="s">
        <v>217</v>
      </c>
    </row>
    <row r="5657" spans="1:7" x14ac:dyDescent="0.25">
      <c r="A5657" s="1">
        <v>43677</v>
      </c>
      <c r="B5657" t="s">
        <v>256</v>
      </c>
      <c r="C5657" t="s">
        <v>241</v>
      </c>
      <c r="D5657">
        <v>19</v>
      </c>
      <c r="E5657" t="s">
        <v>215</v>
      </c>
      <c r="F5657">
        <v>11.8</v>
      </c>
      <c r="G5657" t="s">
        <v>216</v>
      </c>
    </row>
    <row r="5658" spans="1:7" x14ac:dyDescent="0.25">
      <c r="A5658" s="1">
        <v>43677</v>
      </c>
      <c r="B5658" t="s">
        <v>256</v>
      </c>
      <c r="C5658" t="s">
        <v>241</v>
      </c>
      <c r="D5658">
        <v>19</v>
      </c>
      <c r="E5658" t="s">
        <v>215</v>
      </c>
      <c r="F5658">
        <v>6.8</v>
      </c>
    </row>
    <row r="5659" spans="1:7" x14ac:dyDescent="0.25">
      <c r="A5659" s="1">
        <v>43677</v>
      </c>
      <c r="B5659" t="s">
        <v>256</v>
      </c>
      <c r="C5659" t="s">
        <v>241</v>
      </c>
      <c r="D5659">
        <v>19</v>
      </c>
      <c r="E5659" t="s">
        <v>215</v>
      </c>
      <c r="F5659">
        <v>17.399999999999999</v>
      </c>
      <c r="G5659" t="s">
        <v>216</v>
      </c>
    </row>
    <row r="5660" spans="1:7" x14ac:dyDescent="0.25">
      <c r="A5660" s="1">
        <v>43677</v>
      </c>
      <c r="B5660" t="s">
        <v>256</v>
      </c>
      <c r="C5660" t="s">
        <v>241</v>
      </c>
      <c r="D5660">
        <v>19</v>
      </c>
      <c r="E5660" t="s">
        <v>215</v>
      </c>
      <c r="F5660">
        <v>11.6</v>
      </c>
      <c r="G5660" t="s">
        <v>217</v>
      </c>
    </row>
    <row r="5661" spans="1:7" x14ac:dyDescent="0.25">
      <c r="A5661" s="1">
        <v>43677</v>
      </c>
      <c r="B5661" t="s">
        <v>256</v>
      </c>
      <c r="C5661" t="s">
        <v>241</v>
      </c>
      <c r="D5661">
        <v>19</v>
      </c>
      <c r="E5661" t="s">
        <v>215</v>
      </c>
      <c r="F5661">
        <v>7.5</v>
      </c>
    </row>
    <row r="5662" spans="1:7" x14ac:dyDescent="0.25">
      <c r="A5662" s="1">
        <v>43677</v>
      </c>
      <c r="B5662" t="s">
        <v>256</v>
      </c>
      <c r="C5662" t="s">
        <v>241</v>
      </c>
      <c r="D5662">
        <v>19</v>
      </c>
      <c r="E5662" t="s">
        <v>219</v>
      </c>
      <c r="F5662">
        <v>8.1999999999999993</v>
      </c>
    </row>
    <row r="5663" spans="1:7" x14ac:dyDescent="0.25">
      <c r="A5663" s="1">
        <v>43677</v>
      </c>
      <c r="B5663" t="s">
        <v>256</v>
      </c>
      <c r="C5663" t="s">
        <v>241</v>
      </c>
      <c r="D5663">
        <v>19</v>
      </c>
      <c r="E5663" t="s">
        <v>219</v>
      </c>
      <c r="F5663">
        <v>9.1999999999999993</v>
      </c>
    </row>
    <row r="5664" spans="1:7" x14ac:dyDescent="0.25">
      <c r="A5664" s="1">
        <v>43677</v>
      </c>
      <c r="B5664" t="s">
        <v>256</v>
      </c>
      <c r="C5664" t="s">
        <v>241</v>
      </c>
      <c r="D5664">
        <v>19</v>
      </c>
      <c r="E5664" t="s">
        <v>220</v>
      </c>
      <c r="F5664">
        <v>45.2</v>
      </c>
      <c r="G5664" t="s">
        <v>216</v>
      </c>
    </row>
    <row r="5665" spans="1:7" x14ac:dyDescent="0.25">
      <c r="A5665" s="1">
        <v>43677</v>
      </c>
      <c r="B5665" t="s">
        <v>256</v>
      </c>
      <c r="C5665" t="s">
        <v>241</v>
      </c>
      <c r="D5665">
        <v>19</v>
      </c>
      <c r="E5665" t="s">
        <v>220</v>
      </c>
      <c r="F5665">
        <v>19.5</v>
      </c>
      <c r="G5665" t="s">
        <v>216</v>
      </c>
    </row>
    <row r="5666" spans="1:7" x14ac:dyDescent="0.25">
      <c r="A5666" s="1">
        <v>43677</v>
      </c>
      <c r="B5666" t="s">
        <v>256</v>
      </c>
      <c r="C5666" t="s">
        <v>241</v>
      </c>
      <c r="D5666">
        <v>19</v>
      </c>
      <c r="E5666" t="s">
        <v>222</v>
      </c>
      <c r="F5666">
        <v>25.3</v>
      </c>
    </row>
    <row r="5667" spans="1:7" x14ac:dyDescent="0.25">
      <c r="A5667" s="1">
        <v>43677</v>
      </c>
      <c r="B5667" t="s">
        <v>256</v>
      </c>
      <c r="C5667" t="s">
        <v>241</v>
      </c>
      <c r="D5667">
        <v>19</v>
      </c>
      <c r="E5667" t="s">
        <v>222</v>
      </c>
      <c r="F5667">
        <v>18.399999999999999</v>
      </c>
    </row>
    <row r="5668" spans="1:7" x14ac:dyDescent="0.25">
      <c r="A5668" s="1">
        <v>43677</v>
      </c>
      <c r="B5668" t="s">
        <v>256</v>
      </c>
      <c r="C5668" t="s">
        <v>241</v>
      </c>
      <c r="D5668">
        <v>19</v>
      </c>
      <c r="E5668" t="s">
        <v>226</v>
      </c>
      <c r="F5668">
        <v>5</v>
      </c>
    </row>
    <row r="5669" spans="1:7" x14ac:dyDescent="0.25">
      <c r="A5669" s="1">
        <v>43677</v>
      </c>
      <c r="B5669" t="s">
        <v>256</v>
      </c>
      <c r="C5669" t="s">
        <v>241</v>
      </c>
      <c r="D5669">
        <v>19</v>
      </c>
      <c r="E5669" t="s">
        <v>226</v>
      </c>
      <c r="F5669">
        <v>5.2</v>
      </c>
    </row>
    <row r="5670" spans="1:7" x14ac:dyDescent="0.25">
      <c r="A5670" s="1">
        <v>43677</v>
      </c>
      <c r="B5670" t="s">
        <v>256</v>
      </c>
      <c r="C5670" t="s">
        <v>241</v>
      </c>
      <c r="D5670">
        <v>20</v>
      </c>
      <c r="E5670" t="s">
        <v>218</v>
      </c>
      <c r="F5670">
        <v>16.100000000000001</v>
      </c>
    </row>
    <row r="5671" spans="1:7" x14ac:dyDescent="0.25">
      <c r="A5671" s="1">
        <v>43677</v>
      </c>
      <c r="B5671" t="s">
        <v>256</v>
      </c>
      <c r="C5671" t="s">
        <v>241</v>
      </c>
      <c r="D5671">
        <v>20</v>
      </c>
      <c r="E5671" t="s">
        <v>218</v>
      </c>
      <c r="F5671">
        <v>15.1</v>
      </c>
    </row>
    <row r="5672" spans="1:7" x14ac:dyDescent="0.25">
      <c r="A5672" s="1">
        <v>43677</v>
      </c>
      <c r="B5672" t="s">
        <v>256</v>
      </c>
      <c r="C5672" t="s">
        <v>241</v>
      </c>
      <c r="D5672">
        <v>20</v>
      </c>
      <c r="E5672" t="s">
        <v>218</v>
      </c>
      <c r="F5672">
        <v>11.4</v>
      </c>
    </row>
    <row r="5673" spans="1:7" x14ac:dyDescent="0.25">
      <c r="A5673" s="1">
        <v>43677</v>
      </c>
      <c r="B5673" t="s">
        <v>256</v>
      </c>
      <c r="C5673" t="s">
        <v>241</v>
      </c>
      <c r="D5673">
        <v>20</v>
      </c>
      <c r="E5673" t="s">
        <v>218</v>
      </c>
      <c r="F5673">
        <v>9.1999999999999993</v>
      </c>
    </row>
    <row r="5674" spans="1:7" x14ac:dyDescent="0.25">
      <c r="A5674" s="1">
        <v>43677</v>
      </c>
      <c r="B5674" t="s">
        <v>256</v>
      </c>
      <c r="C5674" t="s">
        <v>241</v>
      </c>
      <c r="D5674">
        <v>20</v>
      </c>
      <c r="E5674" t="s">
        <v>215</v>
      </c>
      <c r="F5674">
        <v>17</v>
      </c>
      <c r="G5674" t="s">
        <v>216</v>
      </c>
    </row>
    <row r="5675" spans="1:7" x14ac:dyDescent="0.25">
      <c r="A5675" s="1">
        <v>43677</v>
      </c>
      <c r="B5675" t="s">
        <v>256</v>
      </c>
      <c r="C5675" t="s">
        <v>241</v>
      </c>
      <c r="D5675">
        <v>20</v>
      </c>
      <c r="E5675" t="s">
        <v>215</v>
      </c>
      <c r="F5675">
        <v>9.4</v>
      </c>
    </row>
    <row r="5676" spans="1:7" x14ac:dyDescent="0.25">
      <c r="A5676" s="1">
        <v>43677</v>
      </c>
      <c r="B5676" t="s">
        <v>256</v>
      </c>
      <c r="C5676" t="s">
        <v>241</v>
      </c>
      <c r="D5676">
        <v>20</v>
      </c>
      <c r="E5676" t="s">
        <v>215</v>
      </c>
      <c r="F5676">
        <v>12.8</v>
      </c>
      <c r="G5676" t="s">
        <v>217</v>
      </c>
    </row>
    <row r="5677" spans="1:7" x14ac:dyDescent="0.25">
      <c r="A5677" s="1">
        <v>43677</v>
      </c>
      <c r="B5677" t="s">
        <v>256</v>
      </c>
      <c r="C5677" t="s">
        <v>241</v>
      </c>
      <c r="D5677">
        <v>20</v>
      </c>
      <c r="E5677" t="s">
        <v>215</v>
      </c>
      <c r="F5677">
        <v>11.5</v>
      </c>
      <c r="G5677" t="s">
        <v>217</v>
      </c>
    </row>
    <row r="5678" spans="1:7" x14ac:dyDescent="0.25">
      <c r="A5678" s="1">
        <v>43677</v>
      </c>
      <c r="B5678" t="s">
        <v>256</v>
      </c>
      <c r="C5678" t="s">
        <v>241</v>
      </c>
      <c r="D5678">
        <v>20</v>
      </c>
      <c r="E5678" t="s">
        <v>220</v>
      </c>
      <c r="F5678">
        <v>11.1</v>
      </c>
    </row>
    <row r="5679" spans="1:7" x14ac:dyDescent="0.25">
      <c r="A5679" s="1">
        <v>43677</v>
      </c>
      <c r="B5679" t="s">
        <v>256</v>
      </c>
      <c r="C5679" t="s">
        <v>241</v>
      </c>
      <c r="D5679">
        <v>20</v>
      </c>
      <c r="E5679" t="s">
        <v>220</v>
      </c>
      <c r="F5679">
        <v>17.2</v>
      </c>
    </row>
    <row r="5680" spans="1:7" x14ac:dyDescent="0.25">
      <c r="A5680" s="1">
        <v>43677</v>
      </c>
      <c r="B5680" t="s">
        <v>256</v>
      </c>
      <c r="C5680" t="s">
        <v>241</v>
      </c>
      <c r="D5680">
        <v>20</v>
      </c>
      <c r="E5680" t="s">
        <v>220</v>
      </c>
      <c r="F5680">
        <v>12.9</v>
      </c>
    </row>
    <row r="5681" spans="1:8" x14ac:dyDescent="0.25">
      <c r="A5681" s="1">
        <v>43677</v>
      </c>
      <c r="B5681" t="s">
        <v>256</v>
      </c>
      <c r="C5681" t="s">
        <v>241</v>
      </c>
      <c r="D5681">
        <v>20</v>
      </c>
      <c r="E5681" t="s">
        <v>220</v>
      </c>
      <c r="F5681">
        <v>11.5</v>
      </c>
    </row>
    <row r="5682" spans="1:8" x14ac:dyDescent="0.25">
      <c r="A5682" s="1">
        <v>43677</v>
      </c>
      <c r="B5682" t="s">
        <v>256</v>
      </c>
      <c r="C5682" t="s">
        <v>241</v>
      </c>
      <c r="D5682">
        <v>20</v>
      </c>
      <c r="E5682" t="s">
        <v>225</v>
      </c>
      <c r="F5682">
        <v>14.5</v>
      </c>
    </row>
    <row r="5683" spans="1:8" x14ac:dyDescent="0.25">
      <c r="A5683" s="1">
        <v>43677</v>
      </c>
      <c r="B5683" t="s">
        <v>256</v>
      </c>
      <c r="C5683" t="s">
        <v>241</v>
      </c>
      <c r="D5683">
        <v>20</v>
      </c>
      <c r="E5683" t="s">
        <v>225</v>
      </c>
      <c r="F5683">
        <v>14.9</v>
      </c>
    </row>
    <row r="5684" spans="1:8" x14ac:dyDescent="0.25">
      <c r="A5684" s="1">
        <v>43677</v>
      </c>
      <c r="B5684" t="s">
        <v>256</v>
      </c>
      <c r="C5684" t="s">
        <v>241</v>
      </c>
      <c r="D5684">
        <v>20</v>
      </c>
      <c r="E5684" t="s">
        <v>225</v>
      </c>
      <c r="F5684">
        <v>14.4</v>
      </c>
    </row>
    <row r="5685" spans="1:8" x14ac:dyDescent="0.25">
      <c r="A5685" s="1">
        <v>43677</v>
      </c>
      <c r="B5685" t="s">
        <v>256</v>
      </c>
      <c r="C5685" t="s">
        <v>241</v>
      </c>
      <c r="D5685">
        <v>20</v>
      </c>
      <c r="E5685" t="s">
        <v>222</v>
      </c>
      <c r="F5685">
        <v>23.8</v>
      </c>
    </row>
    <row r="5686" spans="1:8" x14ac:dyDescent="0.25">
      <c r="A5686" s="1">
        <v>43677</v>
      </c>
      <c r="B5686" t="s">
        <v>256</v>
      </c>
      <c r="C5686" t="s">
        <v>241</v>
      </c>
      <c r="D5686">
        <v>20</v>
      </c>
      <c r="E5686" t="s">
        <v>222</v>
      </c>
      <c r="F5686">
        <v>22.6</v>
      </c>
    </row>
    <row r="5687" spans="1:8" x14ac:dyDescent="0.25">
      <c r="A5687" s="1">
        <v>43677</v>
      </c>
      <c r="B5687" t="s">
        <v>256</v>
      </c>
      <c r="C5687" t="s">
        <v>241</v>
      </c>
      <c r="D5687">
        <v>20</v>
      </c>
      <c r="E5687" t="s">
        <v>219</v>
      </c>
      <c r="F5687">
        <v>24.5</v>
      </c>
      <c r="G5687" t="s">
        <v>217</v>
      </c>
    </row>
    <row r="5688" spans="1:8" x14ac:dyDescent="0.25">
      <c r="A5688" s="1">
        <v>43677</v>
      </c>
      <c r="B5688" t="s">
        <v>256</v>
      </c>
      <c r="C5688" t="s">
        <v>241</v>
      </c>
      <c r="D5688">
        <v>20</v>
      </c>
      <c r="E5688" t="s">
        <v>221</v>
      </c>
      <c r="F5688">
        <v>50.3</v>
      </c>
    </row>
    <row r="5689" spans="1:8" x14ac:dyDescent="0.25">
      <c r="A5689" s="1">
        <v>43677</v>
      </c>
      <c r="B5689" t="s">
        <v>256</v>
      </c>
      <c r="C5689" t="s">
        <v>241</v>
      </c>
      <c r="D5689">
        <v>20</v>
      </c>
      <c r="E5689" t="s">
        <v>226</v>
      </c>
      <c r="F5689">
        <v>11.7</v>
      </c>
      <c r="G5689" t="s">
        <v>217</v>
      </c>
      <c r="H5689">
        <v>2</v>
      </c>
    </row>
    <row r="5690" spans="1:8" x14ac:dyDescent="0.25">
      <c r="A5690" s="1">
        <v>43677</v>
      </c>
      <c r="B5690" t="s">
        <v>256</v>
      </c>
      <c r="C5690" t="s">
        <v>241</v>
      </c>
      <c r="D5690">
        <v>20</v>
      </c>
      <c r="E5690" t="s">
        <v>226</v>
      </c>
      <c r="F5690">
        <v>6.7</v>
      </c>
      <c r="G5690" t="s">
        <v>217</v>
      </c>
      <c r="H5690">
        <v>2</v>
      </c>
    </row>
    <row r="5691" spans="1:8" x14ac:dyDescent="0.25">
      <c r="A5691" s="1">
        <v>43677</v>
      </c>
      <c r="B5691" t="s">
        <v>256</v>
      </c>
      <c r="C5691" t="s">
        <v>241</v>
      </c>
      <c r="D5691">
        <v>21</v>
      </c>
      <c r="E5691" t="s">
        <v>218</v>
      </c>
      <c r="F5691">
        <v>24.1</v>
      </c>
      <c r="G5691" t="s">
        <v>216</v>
      </c>
    </row>
    <row r="5692" spans="1:8" x14ac:dyDescent="0.25">
      <c r="A5692" s="1">
        <v>43677</v>
      </c>
      <c r="B5692" t="s">
        <v>256</v>
      </c>
      <c r="C5692" t="s">
        <v>241</v>
      </c>
      <c r="D5692">
        <v>21</v>
      </c>
      <c r="E5692" t="s">
        <v>218</v>
      </c>
      <c r="F5692">
        <v>10</v>
      </c>
    </row>
    <row r="5693" spans="1:8" x14ac:dyDescent="0.25">
      <c r="A5693" s="1">
        <v>43677</v>
      </c>
      <c r="B5693" t="s">
        <v>256</v>
      </c>
      <c r="C5693" t="s">
        <v>241</v>
      </c>
      <c r="D5693">
        <v>21</v>
      </c>
      <c r="E5693" t="s">
        <v>218</v>
      </c>
      <c r="F5693">
        <v>7.7</v>
      </c>
    </row>
    <row r="5694" spans="1:8" x14ac:dyDescent="0.25">
      <c r="A5694" s="1">
        <v>43677</v>
      </c>
      <c r="B5694" t="s">
        <v>256</v>
      </c>
      <c r="C5694" t="s">
        <v>241</v>
      </c>
      <c r="D5694">
        <v>21</v>
      </c>
      <c r="E5694" t="s">
        <v>218</v>
      </c>
      <c r="F5694">
        <v>11.5</v>
      </c>
    </row>
    <row r="5695" spans="1:8" x14ac:dyDescent="0.25">
      <c r="A5695" s="1">
        <v>43677</v>
      </c>
      <c r="B5695" t="s">
        <v>256</v>
      </c>
      <c r="C5695" t="s">
        <v>241</v>
      </c>
      <c r="D5695">
        <v>21</v>
      </c>
      <c r="E5695" t="s">
        <v>218</v>
      </c>
      <c r="F5695">
        <v>8.6</v>
      </c>
    </row>
    <row r="5696" spans="1:8" x14ac:dyDescent="0.25">
      <c r="A5696" s="1">
        <v>43677</v>
      </c>
      <c r="B5696" t="s">
        <v>256</v>
      </c>
      <c r="C5696" t="s">
        <v>241</v>
      </c>
      <c r="D5696">
        <v>21</v>
      </c>
      <c r="E5696" t="s">
        <v>218</v>
      </c>
      <c r="F5696">
        <v>18.7</v>
      </c>
      <c r="G5696" t="s">
        <v>217</v>
      </c>
    </row>
    <row r="5697" spans="1:9" x14ac:dyDescent="0.25">
      <c r="A5697" s="1">
        <v>43677</v>
      </c>
      <c r="B5697" t="s">
        <v>256</v>
      </c>
      <c r="C5697" t="s">
        <v>241</v>
      </c>
      <c r="D5697">
        <v>21</v>
      </c>
      <c r="E5697" t="s">
        <v>218</v>
      </c>
      <c r="F5697">
        <v>13.8</v>
      </c>
    </row>
    <row r="5698" spans="1:9" x14ac:dyDescent="0.25">
      <c r="A5698" s="1">
        <v>43677</v>
      </c>
      <c r="B5698" t="s">
        <v>256</v>
      </c>
      <c r="C5698" t="s">
        <v>241</v>
      </c>
      <c r="D5698">
        <v>21</v>
      </c>
      <c r="E5698" t="s">
        <v>218</v>
      </c>
      <c r="F5698">
        <v>19.399999999999999</v>
      </c>
      <c r="G5698" t="s">
        <v>216</v>
      </c>
    </row>
    <row r="5699" spans="1:9" x14ac:dyDescent="0.25">
      <c r="A5699" s="1">
        <v>43677</v>
      </c>
      <c r="B5699" t="s">
        <v>256</v>
      </c>
      <c r="C5699" t="s">
        <v>241</v>
      </c>
      <c r="D5699">
        <v>21</v>
      </c>
      <c r="E5699" t="s">
        <v>218</v>
      </c>
      <c r="F5699">
        <v>8.4</v>
      </c>
    </row>
    <row r="5700" spans="1:9" x14ac:dyDescent="0.25">
      <c r="A5700" s="1">
        <v>43677</v>
      </c>
      <c r="B5700" t="s">
        <v>256</v>
      </c>
      <c r="C5700" t="s">
        <v>241</v>
      </c>
      <c r="D5700">
        <v>21</v>
      </c>
      <c r="E5700" t="s">
        <v>218</v>
      </c>
      <c r="F5700">
        <v>16.8</v>
      </c>
      <c r="G5700" t="s">
        <v>217</v>
      </c>
      <c r="I5700" t="s">
        <v>253</v>
      </c>
    </row>
    <row r="5701" spans="1:9" x14ac:dyDescent="0.25">
      <c r="A5701" s="1">
        <v>43677</v>
      </c>
      <c r="B5701" t="s">
        <v>256</v>
      </c>
      <c r="C5701" t="s">
        <v>241</v>
      </c>
      <c r="D5701">
        <v>21</v>
      </c>
      <c r="E5701" t="s">
        <v>218</v>
      </c>
      <c r="F5701">
        <v>9.6999999999999993</v>
      </c>
    </row>
    <row r="5702" spans="1:9" x14ac:dyDescent="0.25">
      <c r="A5702" s="1">
        <v>43677</v>
      </c>
      <c r="B5702" t="s">
        <v>256</v>
      </c>
      <c r="C5702" t="s">
        <v>241</v>
      </c>
      <c r="D5702">
        <v>21</v>
      </c>
      <c r="E5702" t="s">
        <v>218</v>
      </c>
      <c r="F5702">
        <v>14.1</v>
      </c>
    </row>
    <row r="5703" spans="1:9" x14ac:dyDescent="0.25">
      <c r="A5703" s="1">
        <v>43677</v>
      </c>
      <c r="B5703" t="s">
        <v>256</v>
      </c>
      <c r="C5703" t="s">
        <v>241</v>
      </c>
      <c r="D5703">
        <v>21</v>
      </c>
      <c r="E5703" t="s">
        <v>218</v>
      </c>
      <c r="F5703">
        <v>12.1</v>
      </c>
    </row>
    <row r="5704" spans="1:9" x14ac:dyDescent="0.25">
      <c r="A5704" s="1">
        <v>43677</v>
      </c>
      <c r="B5704" t="s">
        <v>256</v>
      </c>
      <c r="C5704" t="s">
        <v>241</v>
      </c>
      <c r="D5704">
        <v>21</v>
      </c>
      <c r="E5704" t="s">
        <v>218</v>
      </c>
      <c r="F5704">
        <v>8</v>
      </c>
    </row>
    <row r="5705" spans="1:9" x14ac:dyDescent="0.25">
      <c r="A5705" s="1">
        <v>43677</v>
      </c>
      <c r="B5705" t="s">
        <v>256</v>
      </c>
      <c r="C5705" t="s">
        <v>241</v>
      </c>
      <c r="D5705">
        <v>21</v>
      </c>
      <c r="E5705" t="s">
        <v>218</v>
      </c>
      <c r="F5705">
        <v>7.6</v>
      </c>
    </row>
    <row r="5706" spans="1:9" x14ac:dyDescent="0.25">
      <c r="A5706" s="1">
        <v>43677</v>
      </c>
      <c r="B5706" t="s">
        <v>256</v>
      </c>
      <c r="C5706" t="s">
        <v>241</v>
      </c>
      <c r="D5706">
        <v>21</v>
      </c>
      <c r="E5706" t="s">
        <v>215</v>
      </c>
      <c r="F5706">
        <v>11.2</v>
      </c>
      <c r="G5706" t="s">
        <v>216</v>
      </c>
    </row>
    <row r="5707" spans="1:9" x14ac:dyDescent="0.25">
      <c r="A5707" s="1">
        <v>43677</v>
      </c>
      <c r="B5707" t="s">
        <v>256</v>
      </c>
      <c r="C5707" t="s">
        <v>241</v>
      </c>
      <c r="D5707">
        <v>21</v>
      </c>
      <c r="E5707" t="s">
        <v>215</v>
      </c>
      <c r="F5707">
        <v>10.199999999999999</v>
      </c>
      <c r="G5707" t="s">
        <v>217</v>
      </c>
    </row>
    <row r="5708" spans="1:9" x14ac:dyDescent="0.25">
      <c r="A5708" s="1">
        <v>43677</v>
      </c>
      <c r="B5708" t="s">
        <v>256</v>
      </c>
      <c r="C5708" t="s">
        <v>241</v>
      </c>
      <c r="D5708">
        <v>21</v>
      </c>
      <c r="E5708" t="s">
        <v>215</v>
      </c>
      <c r="F5708">
        <v>9.3000000000000007</v>
      </c>
    </row>
    <row r="5709" spans="1:9" x14ac:dyDescent="0.25">
      <c r="A5709" s="1">
        <v>43677</v>
      </c>
      <c r="B5709" t="s">
        <v>256</v>
      </c>
      <c r="C5709" t="s">
        <v>241</v>
      </c>
      <c r="D5709">
        <v>21</v>
      </c>
      <c r="E5709" t="s">
        <v>215</v>
      </c>
      <c r="F5709">
        <v>8.1</v>
      </c>
    </row>
    <row r="5710" spans="1:9" x14ac:dyDescent="0.25">
      <c r="A5710" s="1">
        <v>43677</v>
      </c>
      <c r="B5710" t="s">
        <v>256</v>
      </c>
      <c r="C5710" t="s">
        <v>241</v>
      </c>
      <c r="D5710">
        <v>21</v>
      </c>
      <c r="E5710" t="s">
        <v>215</v>
      </c>
      <c r="F5710">
        <v>11.9</v>
      </c>
      <c r="G5710" t="s">
        <v>216</v>
      </c>
    </row>
    <row r="5711" spans="1:9" x14ac:dyDescent="0.25">
      <c r="A5711" s="1">
        <v>43677</v>
      </c>
      <c r="B5711" t="s">
        <v>256</v>
      </c>
      <c r="C5711" t="s">
        <v>241</v>
      </c>
      <c r="D5711">
        <v>21</v>
      </c>
      <c r="E5711" t="s">
        <v>215</v>
      </c>
      <c r="F5711">
        <v>11.4</v>
      </c>
      <c r="G5711" t="s">
        <v>217</v>
      </c>
    </row>
    <row r="5712" spans="1:9" x14ac:dyDescent="0.25">
      <c r="A5712" s="1">
        <v>43677</v>
      </c>
      <c r="B5712" t="s">
        <v>256</v>
      </c>
      <c r="C5712" t="s">
        <v>241</v>
      </c>
      <c r="D5712">
        <v>21</v>
      </c>
      <c r="E5712" t="s">
        <v>215</v>
      </c>
      <c r="F5712">
        <v>12.7</v>
      </c>
      <c r="G5712" t="s">
        <v>217</v>
      </c>
    </row>
    <row r="5713" spans="1:7" x14ac:dyDescent="0.25">
      <c r="A5713" s="1">
        <v>43677</v>
      </c>
      <c r="B5713" t="s">
        <v>256</v>
      </c>
      <c r="C5713" t="s">
        <v>241</v>
      </c>
      <c r="D5713">
        <v>21</v>
      </c>
      <c r="E5713" t="s">
        <v>215</v>
      </c>
      <c r="F5713">
        <v>12.4</v>
      </c>
      <c r="G5713" t="s">
        <v>216</v>
      </c>
    </row>
    <row r="5714" spans="1:7" x14ac:dyDescent="0.25">
      <c r="A5714" s="1">
        <v>43677</v>
      </c>
      <c r="B5714" t="s">
        <v>256</v>
      </c>
      <c r="C5714" t="s">
        <v>241</v>
      </c>
      <c r="D5714">
        <v>21</v>
      </c>
      <c r="E5714" t="s">
        <v>215</v>
      </c>
      <c r="F5714">
        <v>12.7</v>
      </c>
      <c r="G5714" t="s">
        <v>217</v>
      </c>
    </row>
    <row r="5715" spans="1:7" x14ac:dyDescent="0.25">
      <c r="A5715" s="1">
        <v>43677</v>
      </c>
      <c r="B5715" t="s">
        <v>256</v>
      </c>
      <c r="C5715" t="s">
        <v>241</v>
      </c>
      <c r="D5715">
        <v>21</v>
      </c>
      <c r="E5715" t="s">
        <v>215</v>
      </c>
      <c r="F5715">
        <v>10.7</v>
      </c>
      <c r="G5715" t="s">
        <v>216</v>
      </c>
    </row>
    <row r="5716" spans="1:7" x14ac:dyDescent="0.25">
      <c r="A5716" s="1">
        <v>43677</v>
      </c>
      <c r="B5716" t="s">
        <v>256</v>
      </c>
      <c r="C5716" t="s">
        <v>241</v>
      </c>
      <c r="D5716">
        <v>21</v>
      </c>
      <c r="E5716" t="s">
        <v>215</v>
      </c>
      <c r="F5716">
        <v>12</v>
      </c>
      <c r="G5716" t="s">
        <v>217</v>
      </c>
    </row>
    <row r="5717" spans="1:7" x14ac:dyDescent="0.25">
      <c r="A5717" s="1">
        <v>43677</v>
      </c>
      <c r="B5717" t="s">
        <v>256</v>
      </c>
      <c r="C5717" t="s">
        <v>241</v>
      </c>
      <c r="D5717">
        <v>21</v>
      </c>
      <c r="E5717" t="s">
        <v>215</v>
      </c>
      <c r="F5717">
        <v>8.8000000000000007</v>
      </c>
    </row>
    <row r="5718" spans="1:7" x14ac:dyDescent="0.25">
      <c r="A5718" s="1">
        <v>43677</v>
      </c>
      <c r="B5718" t="s">
        <v>256</v>
      </c>
      <c r="C5718" t="s">
        <v>241</v>
      </c>
      <c r="D5718">
        <v>21</v>
      </c>
      <c r="E5718" t="s">
        <v>215</v>
      </c>
      <c r="F5718">
        <v>7.4</v>
      </c>
    </row>
    <row r="5719" spans="1:7" x14ac:dyDescent="0.25">
      <c r="A5719" s="1">
        <v>43677</v>
      </c>
      <c r="B5719" t="s">
        <v>256</v>
      </c>
      <c r="C5719" t="s">
        <v>241</v>
      </c>
      <c r="D5719">
        <v>21</v>
      </c>
      <c r="E5719" t="s">
        <v>220</v>
      </c>
      <c r="F5719">
        <v>35.299999999999997</v>
      </c>
      <c r="G5719" t="s">
        <v>216</v>
      </c>
    </row>
    <row r="5720" spans="1:7" x14ac:dyDescent="0.25">
      <c r="A5720" s="1">
        <v>43677</v>
      </c>
      <c r="B5720" t="s">
        <v>256</v>
      </c>
      <c r="C5720" t="s">
        <v>241</v>
      </c>
      <c r="D5720">
        <v>21</v>
      </c>
      <c r="E5720" t="s">
        <v>220</v>
      </c>
      <c r="F5720">
        <v>14.2</v>
      </c>
    </row>
    <row r="5721" spans="1:7" x14ac:dyDescent="0.25">
      <c r="A5721" s="1">
        <v>43677</v>
      </c>
      <c r="B5721" t="s">
        <v>256</v>
      </c>
      <c r="C5721" t="s">
        <v>241</v>
      </c>
      <c r="D5721">
        <v>21</v>
      </c>
      <c r="E5721" t="s">
        <v>220</v>
      </c>
      <c r="F5721">
        <v>30.1</v>
      </c>
      <c r="G5721" t="s">
        <v>216</v>
      </c>
    </row>
    <row r="5722" spans="1:7" x14ac:dyDescent="0.25">
      <c r="A5722" s="1">
        <v>43677</v>
      </c>
      <c r="B5722" t="s">
        <v>256</v>
      </c>
      <c r="C5722" t="s">
        <v>241</v>
      </c>
      <c r="D5722">
        <v>21</v>
      </c>
      <c r="E5722" t="s">
        <v>220</v>
      </c>
      <c r="F5722">
        <v>20.6</v>
      </c>
      <c r="G5722" t="s">
        <v>216</v>
      </c>
    </row>
    <row r="5723" spans="1:7" x14ac:dyDescent="0.25">
      <c r="A5723" s="1">
        <v>43677</v>
      </c>
      <c r="B5723" t="s">
        <v>256</v>
      </c>
      <c r="C5723" t="s">
        <v>241</v>
      </c>
      <c r="D5723">
        <v>21</v>
      </c>
      <c r="E5723" t="s">
        <v>220</v>
      </c>
      <c r="F5723">
        <v>17</v>
      </c>
    </row>
    <row r="5724" spans="1:7" x14ac:dyDescent="0.25">
      <c r="A5724" s="1">
        <v>43677</v>
      </c>
      <c r="B5724" t="s">
        <v>256</v>
      </c>
      <c r="C5724" t="s">
        <v>241</v>
      </c>
      <c r="D5724">
        <v>21</v>
      </c>
      <c r="E5724" t="s">
        <v>220</v>
      </c>
      <c r="F5724">
        <v>28.2</v>
      </c>
      <c r="G5724" t="s">
        <v>216</v>
      </c>
    </row>
    <row r="5725" spans="1:7" x14ac:dyDescent="0.25">
      <c r="A5725" s="1">
        <v>43677</v>
      </c>
      <c r="B5725" t="s">
        <v>256</v>
      </c>
      <c r="C5725" t="s">
        <v>241</v>
      </c>
      <c r="D5725">
        <v>21</v>
      </c>
      <c r="E5725" t="s">
        <v>220</v>
      </c>
      <c r="F5725">
        <v>17.3</v>
      </c>
    </row>
    <row r="5726" spans="1:7" x14ac:dyDescent="0.25">
      <c r="A5726" s="1">
        <v>43677</v>
      </c>
      <c r="B5726" t="s">
        <v>256</v>
      </c>
      <c r="C5726" t="s">
        <v>241</v>
      </c>
      <c r="D5726">
        <v>21</v>
      </c>
      <c r="E5726" t="s">
        <v>220</v>
      </c>
      <c r="F5726">
        <v>20.6</v>
      </c>
      <c r="G5726" t="s">
        <v>216</v>
      </c>
    </row>
    <row r="5727" spans="1:7" x14ac:dyDescent="0.25">
      <c r="A5727" s="1">
        <v>43677</v>
      </c>
      <c r="B5727" t="s">
        <v>256</v>
      </c>
      <c r="C5727" t="s">
        <v>241</v>
      </c>
      <c r="D5727">
        <v>21</v>
      </c>
      <c r="E5727" t="s">
        <v>220</v>
      </c>
      <c r="F5727">
        <v>18.3</v>
      </c>
      <c r="G5727" t="s">
        <v>216</v>
      </c>
    </row>
    <row r="5728" spans="1:7" x14ac:dyDescent="0.25">
      <c r="A5728" s="1">
        <v>43677</v>
      </c>
      <c r="B5728" t="s">
        <v>256</v>
      </c>
      <c r="C5728" t="s">
        <v>241</v>
      </c>
      <c r="D5728">
        <v>21</v>
      </c>
      <c r="E5728" t="s">
        <v>222</v>
      </c>
      <c r="F5728">
        <v>17.2</v>
      </c>
    </row>
    <row r="5729" spans="1:8" x14ac:dyDescent="0.25">
      <c r="A5729" s="1">
        <v>43677</v>
      </c>
      <c r="B5729" t="s">
        <v>256</v>
      </c>
      <c r="C5729" t="s">
        <v>241</v>
      </c>
      <c r="D5729">
        <v>21</v>
      </c>
      <c r="E5729" t="s">
        <v>222</v>
      </c>
      <c r="F5729">
        <v>20.2</v>
      </c>
    </row>
    <row r="5730" spans="1:8" x14ac:dyDescent="0.25">
      <c r="A5730" s="1">
        <v>43677</v>
      </c>
      <c r="B5730" t="s">
        <v>256</v>
      </c>
      <c r="C5730" t="s">
        <v>241</v>
      </c>
      <c r="D5730">
        <v>21</v>
      </c>
      <c r="E5730" t="s">
        <v>222</v>
      </c>
      <c r="F5730">
        <v>21.4</v>
      </c>
    </row>
    <row r="5731" spans="1:8" x14ac:dyDescent="0.25">
      <c r="A5731" s="1">
        <v>43677</v>
      </c>
      <c r="B5731" t="s">
        <v>256</v>
      </c>
      <c r="C5731" t="s">
        <v>241</v>
      </c>
      <c r="D5731">
        <v>21</v>
      </c>
      <c r="E5731" t="s">
        <v>225</v>
      </c>
      <c r="F5731">
        <v>26.9</v>
      </c>
      <c r="G5731" t="s">
        <v>216</v>
      </c>
    </row>
    <row r="5732" spans="1:8" x14ac:dyDescent="0.25">
      <c r="A5732" s="1">
        <v>43677</v>
      </c>
      <c r="B5732" t="s">
        <v>256</v>
      </c>
      <c r="C5732" t="s">
        <v>241</v>
      </c>
      <c r="D5732">
        <v>21</v>
      </c>
      <c r="E5732" t="s">
        <v>225</v>
      </c>
      <c r="F5732">
        <v>14.1</v>
      </c>
    </row>
    <row r="5733" spans="1:8" x14ac:dyDescent="0.25">
      <c r="A5733" s="1">
        <v>43677</v>
      </c>
      <c r="B5733" t="s">
        <v>256</v>
      </c>
      <c r="C5733" t="s">
        <v>241</v>
      </c>
      <c r="D5733">
        <v>21</v>
      </c>
      <c r="E5733" t="s">
        <v>219</v>
      </c>
      <c r="F5733">
        <v>22.7</v>
      </c>
      <c r="G5733" t="s">
        <v>217</v>
      </c>
    </row>
    <row r="5734" spans="1:8" x14ac:dyDescent="0.25">
      <c r="A5734" s="1">
        <v>43677</v>
      </c>
      <c r="B5734" t="s">
        <v>256</v>
      </c>
      <c r="C5734" t="s">
        <v>241</v>
      </c>
      <c r="D5734">
        <v>21</v>
      </c>
      <c r="E5734" t="s">
        <v>221</v>
      </c>
      <c r="F5734">
        <v>9</v>
      </c>
    </row>
    <row r="5735" spans="1:8" x14ac:dyDescent="0.25">
      <c r="A5735" s="1">
        <v>43677</v>
      </c>
      <c r="B5735" t="s">
        <v>256</v>
      </c>
      <c r="C5735" t="s">
        <v>241</v>
      </c>
      <c r="D5735">
        <v>21</v>
      </c>
      <c r="E5735" t="s">
        <v>226</v>
      </c>
      <c r="F5735">
        <v>7.3</v>
      </c>
      <c r="G5735" t="s">
        <v>217</v>
      </c>
      <c r="H5735">
        <v>2</v>
      </c>
    </row>
    <row r="5736" spans="1:8" x14ac:dyDescent="0.25">
      <c r="A5736" s="1">
        <v>43677</v>
      </c>
      <c r="B5736" t="s">
        <v>256</v>
      </c>
      <c r="C5736" t="s">
        <v>241</v>
      </c>
      <c r="D5736">
        <v>21</v>
      </c>
      <c r="E5736" t="s">
        <v>226</v>
      </c>
      <c r="F5736">
        <v>7.2</v>
      </c>
      <c r="G5736" t="s">
        <v>216</v>
      </c>
    </row>
    <row r="5737" spans="1:8" x14ac:dyDescent="0.25">
      <c r="A5737" s="1">
        <v>43677</v>
      </c>
      <c r="B5737" t="s">
        <v>256</v>
      </c>
      <c r="C5737" t="s">
        <v>241</v>
      </c>
      <c r="D5737">
        <v>22</v>
      </c>
      <c r="E5737" t="s">
        <v>218</v>
      </c>
      <c r="F5737">
        <v>21.4</v>
      </c>
      <c r="G5737" t="s">
        <v>216</v>
      </c>
    </row>
    <row r="5738" spans="1:8" x14ac:dyDescent="0.25">
      <c r="A5738" s="1">
        <v>43677</v>
      </c>
      <c r="B5738" t="s">
        <v>256</v>
      </c>
      <c r="C5738" t="s">
        <v>241</v>
      </c>
      <c r="D5738">
        <v>22</v>
      </c>
      <c r="E5738" t="s">
        <v>218</v>
      </c>
      <c r="F5738">
        <v>14.6</v>
      </c>
    </row>
    <row r="5739" spans="1:8" x14ac:dyDescent="0.25">
      <c r="A5739" s="1">
        <v>43677</v>
      </c>
      <c r="B5739" t="s">
        <v>256</v>
      </c>
      <c r="C5739" t="s">
        <v>241</v>
      </c>
      <c r="D5739">
        <v>22</v>
      </c>
      <c r="E5739" t="s">
        <v>218</v>
      </c>
      <c r="F5739">
        <v>12.4</v>
      </c>
    </row>
    <row r="5740" spans="1:8" x14ac:dyDescent="0.25">
      <c r="A5740" s="1">
        <v>43677</v>
      </c>
      <c r="B5740" t="s">
        <v>256</v>
      </c>
      <c r="C5740" t="s">
        <v>241</v>
      </c>
      <c r="D5740">
        <v>22</v>
      </c>
      <c r="E5740" t="s">
        <v>219</v>
      </c>
      <c r="F5740">
        <v>23.3</v>
      </c>
      <c r="G5740" t="s">
        <v>217</v>
      </c>
    </row>
    <row r="5741" spans="1:8" x14ac:dyDescent="0.25">
      <c r="A5741" s="1">
        <v>43677</v>
      </c>
      <c r="B5741" t="s">
        <v>256</v>
      </c>
      <c r="C5741" t="s">
        <v>241</v>
      </c>
      <c r="D5741">
        <v>22</v>
      </c>
      <c r="E5741" t="s">
        <v>221</v>
      </c>
      <c r="F5741">
        <v>28.2</v>
      </c>
    </row>
    <row r="5742" spans="1:8" x14ac:dyDescent="0.25">
      <c r="A5742" s="1">
        <v>43677</v>
      </c>
      <c r="B5742" t="s">
        <v>256</v>
      </c>
      <c r="C5742" t="s">
        <v>241</v>
      </c>
      <c r="D5742">
        <v>22</v>
      </c>
      <c r="E5742" t="s">
        <v>215</v>
      </c>
      <c r="F5742">
        <v>12.3</v>
      </c>
      <c r="G5742" t="s">
        <v>216</v>
      </c>
    </row>
    <row r="5743" spans="1:8" x14ac:dyDescent="0.25">
      <c r="A5743" s="1">
        <v>43677</v>
      </c>
      <c r="B5743" t="s">
        <v>256</v>
      </c>
      <c r="C5743" t="s">
        <v>241</v>
      </c>
      <c r="D5743">
        <v>22</v>
      </c>
      <c r="E5743" t="s">
        <v>215</v>
      </c>
      <c r="F5743">
        <v>11.5</v>
      </c>
      <c r="G5743" t="s">
        <v>217</v>
      </c>
    </row>
    <row r="5744" spans="1:8" x14ac:dyDescent="0.25">
      <c r="A5744" s="1">
        <v>43677</v>
      </c>
      <c r="B5744" t="s">
        <v>256</v>
      </c>
      <c r="C5744" t="s">
        <v>241</v>
      </c>
      <c r="D5744">
        <v>22</v>
      </c>
      <c r="E5744" t="s">
        <v>215</v>
      </c>
      <c r="F5744">
        <v>5.9</v>
      </c>
    </row>
    <row r="5745" spans="1:8" x14ac:dyDescent="0.25">
      <c r="A5745" s="1">
        <v>43677</v>
      </c>
      <c r="B5745" t="s">
        <v>256</v>
      </c>
      <c r="C5745" t="s">
        <v>241</v>
      </c>
      <c r="D5745">
        <v>22</v>
      </c>
      <c r="E5745" t="s">
        <v>215</v>
      </c>
      <c r="F5745">
        <v>11.8</v>
      </c>
      <c r="G5745" t="s">
        <v>216</v>
      </c>
    </row>
    <row r="5746" spans="1:8" x14ac:dyDescent="0.25">
      <c r="A5746" s="1">
        <v>43677</v>
      </c>
      <c r="B5746" t="s">
        <v>256</v>
      </c>
      <c r="C5746" t="s">
        <v>241</v>
      </c>
      <c r="D5746">
        <v>22</v>
      </c>
      <c r="E5746" t="s">
        <v>215</v>
      </c>
      <c r="F5746">
        <v>11.8</v>
      </c>
      <c r="G5746" t="s">
        <v>217</v>
      </c>
    </row>
    <row r="5747" spans="1:8" x14ac:dyDescent="0.25">
      <c r="A5747" s="1">
        <v>43677</v>
      </c>
      <c r="B5747" t="s">
        <v>256</v>
      </c>
      <c r="C5747" t="s">
        <v>241</v>
      </c>
      <c r="D5747">
        <v>22</v>
      </c>
      <c r="E5747" t="s">
        <v>215</v>
      </c>
      <c r="F5747">
        <v>8.6999999999999993</v>
      </c>
    </row>
    <row r="5748" spans="1:8" x14ac:dyDescent="0.25">
      <c r="A5748" s="1">
        <v>43677</v>
      </c>
      <c r="B5748" t="s">
        <v>256</v>
      </c>
      <c r="C5748" t="s">
        <v>241</v>
      </c>
      <c r="D5748">
        <v>22</v>
      </c>
      <c r="E5748" t="s">
        <v>215</v>
      </c>
      <c r="F5748">
        <v>9.6999999999999993</v>
      </c>
    </row>
    <row r="5749" spans="1:8" x14ac:dyDescent="0.25">
      <c r="A5749" s="1">
        <v>43677</v>
      </c>
      <c r="B5749" t="s">
        <v>256</v>
      </c>
      <c r="C5749" t="s">
        <v>241</v>
      </c>
      <c r="D5749">
        <v>22</v>
      </c>
      <c r="E5749" t="s">
        <v>215</v>
      </c>
      <c r="F5749">
        <v>7.4</v>
      </c>
    </row>
    <row r="5750" spans="1:8" x14ac:dyDescent="0.25">
      <c r="A5750" s="1">
        <v>43677</v>
      </c>
      <c r="B5750" t="s">
        <v>256</v>
      </c>
      <c r="C5750" t="s">
        <v>241</v>
      </c>
      <c r="D5750">
        <v>22</v>
      </c>
      <c r="E5750" t="s">
        <v>215</v>
      </c>
      <c r="F5750">
        <v>15.1</v>
      </c>
      <c r="G5750" t="s">
        <v>216</v>
      </c>
    </row>
    <row r="5751" spans="1:8" x14ac:dyDescent="0.25">
      <c r="A5751" s="1">
        <v>43677</v>
      </c>
      <c r="B5751" t="s">
        <v>256</v>
      </c>
      <c r="C5751" t="s">
        <v>241</v>
      </c>
      <c r="D5751">
        <v>22</v>
      </c>
      <c r="E5751" t="s">
        <v>225</v>
      </c>
      <c r="F5751">
        <v>11.2</v>
      </c>
    </row>
    <row r="5752" spans="1:8" x14ac:dyDescent="0.25">
      <c r="A5752" s="1">
        <v>43677</v>
      </c>
      <c r="B5752" t="s">
        <v>256</v>
      </c>
      <c r="C5752" t="s">
        <v>241</v>
      </c>
      <c r="D5752">
        <v>22</v>
      </c>
      <c r="E5752" t="s">
        <v>225</v>
      </c>
      <c r="F5752">
        <v>14.6</v>
      </c>
    </row>
    <row r="5753" spans="1:8" x14ac:dyDescent="0.25">
      <c r="A5753" s="1">
        <v>43677</v>
      </c>
      <c r="B5753" t="s">
        <v>256</v>
      </c>
      <c r="C5753" t="s">
        <v>241</v>
      </c>
      <c r="D5753">
        <v>22</v>
      </c>
      <c r="E5753" t="s">
        <v>225</v>
      </c>
      <c r="F5753">
        <v>12.5</v>
      </c>
    </row>
    <row r="5754" spans="1:8" x14ac:dyDescent="0.25">
      <c r="A5754" s="1">
        <v>43677</v>
      </c>
      <c r="B5754" t="s">
        <v>256</v>
      </c>
      <c r="C5754" t="s">
        <v>241</v>
      </c>
      <c r="D5754">
        <v>22</v>
      </c>
      <c r="E5754" t="s">
        <v>225</v>
      </c>
      <c r="F5754">
        <v>13.9</v>
      </c>
    </row>
    <row r="5755" spans="1:8" x14ac:dyDescent="0.25">
      <c r="A5755" s="1">
        <v>43677</v>
      </c>
      <c r="B5755" t="s">
        <v>256</v>
      </c>
      <c r="C5755" t="s">
        <v>241</v>
      </c>
      <c r="D5755">
        <v>22</v>
      </c>
      <c r="E5755" t="s">
        <v>222</v>
      </c>
      <c r="F5755">
        <v>15.1</v>
      </c>
    </row>
    <row r="5756" spans="1:8" x14ac:dyDescent="0.25">
      <c r="A5756" s="1">
        <v>43677</v>
      </c>
      <c r="B5756" t="s">
        <v>256</v>
      </c>
      <c r="C5756" t="s">
        <v>241</v>
      </c>
      <c r="D5756">
        <v>22</v>
      </c>
      <c r="E5756" t="s">
        <v>226</v>
      </c>
      <c r="F5756">
        <v>15.8</v>
      </c>
      <c r="G5756" t="s">
        <v>217</v>
      </c>
      <c r="H5756">
        <v>2</v>
      </c>
    </row>
    <row r="5757" spans="1:8" x14ac:dyDescent="0.25">
      <c r="A5757" s="1">
        <v>43969</v>
      </c>
      <c r="B5757" t="s">
        <v>272</v>
      </c>
      <c r="C5757" t="s">
        <v>232</v>
      </c>
      <c r="D5757">
        <v>1</v>
      </c>
      <c r="E5757" t="s">
        <v>218</v>
      </c>
      <c r="F5757">
        <v>12.9</v>
      </c>
    </row>
    <row r="5758" spans="1:8" x14ac:dyDescent="0.25">
      <c r="A5758" s="1">
        <v>43969</v>
      </c>
      <c r="B5758" t="s">
        <v>272</v>
      </c>
      <c r="C5758" t="s">
        <v>232</v>
      </c>
      <c r="D5758">
        <v>1</v>
      </c>
      <c r="E5758" t="s">
        <v>218</v>
      </c>
      <c r="F5758">
        <v>16.899999999999999</v>
      </c>
    </row>
    <row r="5759" spans="1:8" x14ac:dyDescent="0.25">
      <c r="A5759" s="1">
        <v>43969</v>
      </c>
      <c r="B5759" t="s">
        <v>272</v>
      </c>
      <c r="C5759" t="s">
        <v>232</v>
      </c>
      <c r="D5759">
        <v>1</v>
      </c>
      <c r="E5759" t="s">
        <v>218</v>
      </c>
      <c r="F5759">
        <v>15.3</v>
      </c>
    </row>
    <row r="5760" spans="1:8" x14ac:dyDescent="0.25">
      <c r="A5760" s="1">
        <v>43969</v>
      </c>
      <c r="B5760" t="s">
        <v>272</v>
      </c>
      <c r="C5760" t="s">
        <v>232</v>
      </c>
      <c r="D5760">
        <v>1</v>
      </c>
      <c r="E5760" t="s">
        <v>218</v>
      </c>
      <c r="F5760">
        <v>13.4</v>
      </c>
    </row>
    <row r="5761" spans="1:7" x14ac:dyDescent="0.25">
      <c r="A5761" s="1">
        <v>43969</v>
      </c>
      <c r="B5761" t="s">
        <v>272</v>
      </c>
      <c r="C5761" t="s">
        <v>232</v>
      </c>
      <c r="D5761">
        <v>1</v>
      </c>
      <c r="E5761" t="s">
        <v>225</v>
      </c>
      <c r="F5761">
        <v>18.8</v>
      </c>
    </row>
    <row r="5762" spans="1:7" x14ac:dyDescent="0.25">
      <c r="A5762" s="1">
        <v>43969</v>
      </c>
      <c r="B5762" t="s">
        <v>272</v>
      </c>
      <c r="C5762" t="s">
        <v>232</v>
      </c>
      <c r="D5762">
        <v>1</v>
      </c>
      <c r="E5762" t="s">
        <v>215</v>
      </c>
      <c r="F5762">
        <v>11.1</v>
      </c>
      <c r="G5762" t="s">
        <v>270</v>
      </c>
    </row>
    <row r="5763" spans="1:7" x14ac:dyDescent="0.25">
      <c r="A5763" s="1">
        <v>43969</v>
      </c>
      <c r="B5763" t="s">
        <v>272</v>
      </c>
      <c r="C5763" t="s">
        <v>232</v>
      </c>
      <c r="D5763">
        <v>1</v>
      </c>
      <c r="E5763" t="s">
        <v>215</v>
      </c>
      <c r="F5763">
        <v>11.8</v>
      </c>
      <c r="G5763" t="s">
        <v>270</v>
      </c>
    </row>
    <row r="5764" spans="1:7" x14ac:dyDescent="0.25">
      <c r="A5764" s="1">
        <v>43969</v>
      </c>
      <c r="B5764" t="s">
        <v>272</v>
      </c>
      <c r="C5764" t="s">
        <v>232</v>
      </c>
      <c r="D5764">
        <v>1</v>
      </c>
      <c r="E5764" t="s">
        <v>215</v>
      </c>
      <c r="F5764">
        <v>14.6</v>
      </c>
      <c r="G5764" t="s">
        <v>270</v>
      </c>
    </row>
    <row r="5765" spans="1:7" x14ac:dyDescent="0.25">
      <c r="A5765" s="1">
        <v>43969</v>
      </c>
      <c r="B5765" t="s">
        <v>272</v>
      </c>
      <c r="C5765" t="s">
        <v>232</v>
      </c>
      <c r="D5765">
        <v>1</v>
      </c>
      <c r="E5765" t="s">
        <v>215</v>
      </c>
      <c r="F5765">
        <v>11.5</v>
      </c>
      <c r="G5765" t="s">
        <v>270</v>
      </c>
    </row>
    <row r="5766" spans="1:7" x14ac:dyDescent="0.25">
      <c r="A5766" s="1">
        <v>43969</v>
      </c>
      <c r="B5766" t="s">
        <v>272</v>
      </c>
      <c r="C5766" t="s">
        <v>232</v>
      </c>
      <c r="D5766">
        <v>1</v>
      </c>
      <c r="E5766" t="s">
        <v>215</v>
      </c>
      <c r="F5766">
        <v>14.1</v>
      </c>
      <c r="G5766" t="s">
        <v>270</v>
      </c>
    </row>
    <row r="5767" spans="1:7" x14ac:dyDescent="0.25">
      <c r="A5767" s="1">
        <v>43969</v>
      </c>
      <c r="B5767" t="s">
        <v>272</v>
      </c>
      <c r="C5767" t="s">
        <v>232</v>
      </c>
      <c r="D5767">
        <v>1</v>
      </c>
      <c r="E5767" t="s">
        <v>215</v>
      </c>
      <c r="F5767">
        <v>9.4</v>
      </c>
    </row>
    <row r="5768" spans="1:7" x14ac:dyDescent="0.25">
      <c r="A5768" s="1">
        <v>43969</v>
      </c>
      <c r="B5768" t="s">
        <v>272</v>
      </c>
      <c r="C5768" t="s">
        <v>232</v>
      </c>
      <c r="D5768">
        <v>1</v>
      </c>
      <c r="E5768" t="s">
        <v>219</v>
      </c>
      <c r="F5768">
        <v>26.5</v>
      </c>
      <c r="G5768" t="s">
        <v>270</v>
      </c>
    </row>
    <row r="5769" spans="1:7" x14ac:dyDescent="0.25">
      <c r="A5769" s="1">
        <v>43969</v>
      </c>
      <c r="B5769" t="s">
        <v>272</v>
      </c>
      <c r="C5769" t="s">
        <v>232</v>
      </c>
      <c r="D5769">
        <v>1</v>
      </c>
      <c r="E5769" t="s">
        <v>219</v>
      </c>
      <c r="F5769">
        <v>27</v>
      </c>
      <c r="G5769" t="s">
        <v>217</v>
      </c>
    </row>
    <row r="5770" spans="1:7" x14ac:dyDescent="0.25">
      <c r="A5770" s="1">
        <v>43969</v>
      </c>
      <c r="B5770" t="s">
        <v>272</v>
      </c>
      <c r="C5770" t="s">
        <v>232</v>
      </c>
      <c r="D5770">
        <v>1</v>
      </c>
      <c r="E5770" t="s">
        <v>219</v>
      </c>
      <c r="F5770">
        <v>21.1</v>
      </c>
      <c r="G5770" t="s">
        <v>217</v>
      </c>
    </row>
    <row r="5771" spans="1:7" x14ac:dyDescent="0.25">
      <c r="A5771" s="1">
        <v>43969</v>
      </c>
      <c r="B5771" t="s">
        <v>272</v>
      </c>
      <c r="C5771" t="s">
        <v>232</v>
      </c>
      <c r="D5771">
        <v>1</v>
      </c>
      <c r="E5771" t="s">
        <v>219</v>
      </c>
      <c r="F5771">
        <v>21.2</v>
      </c>
      <c r="G5771" t="s">
        <v>270</v>
      </c>
    </row>
    <row r="5772" spans="1:7" x14ac:dyDescent="0.25">
      <c r="A5772" s="1">
        <v>43969</v>
      </c>
      <c r="B5772" t="s">
        <v>272</v>
      </c>
      <c r="C5772" t="s">
        <v>232</v>
      </c>
      <c r="D5772">
        <v>1</v>
      </c>
      <c r="E5772" t="s">
        <v>219</v>
      </c>
      <c r="F5772">
        <v>12.6</v>
      </c>
    </row>
    <row r="5773" spans="1:7" x14ac:dyDescent="0.25">
      <c r="A5773" s="1">
        <v>43969</v>
      </c>
      <c r="B5773" t="s">
        <v>272</v>
      </c>
      <c r="C5773" t="s">
        <v>232</v>
      </c>
      <c r="D5773">
        <v>1</v>
      </c>
      <c r="E5773" t="s">
        <v>220</v>
      </c>
      <c r="F5773">
        <v>25.2</v>
      </c>
      <c r="G5773" t="s">
        <v>217</v>
      </c>
    </row>
    <row r="5774" spans="1:7" x14ac:dyDescent="0.25">
      <c r="A5774" s="1">
        <v>43969</v>
      </c>
      <c r="B5774" t="s">
        <v>272</v>
      </c>
      <c r="C5774" t="s">
        <v>232</v>
      </c>
      <c r="D5774">
        <v>1</v>
      </c>
      <c r="E5774" t="s">
        <v>220</v>
      </c>
      <c r="F5774">
        <v>22.5</v>
      </c>
      <c r="G5774" t="s">
        <v>270</v>
      </c>
    </row>
    <row r="5775" spans="1:7" x14ac:dyDescent="0.25">
      <c r="A5775" s="1">
        <v>43969</v>
      </c>
      <c r="B5775" t="s">
        <v>272</v>
      </c>
      <c r="C5775" t="s">
        <v>232</v>
      </c>
      <c r="D5775">
        <v>1</v>
      </c>
      <c r="E5775" t="s">
        <v>220</v>
      </c>
      <c r="F5775">
        <v>17.600000000000001</v>
      </c>
    </row>
    <row r="5776" spans="1:7" x14ac:dyDescent="0.25">
      <c r="A5776" s="1">
        <v>43969</v>
      </c>
      <c r="B5776" t="s">
        <v>272</v>
      </c>
      <c r="C5776" t="s">
        <v>232</v>
      </c>
      <c r="D5776">
        <v>1</v>
      </c>
      <c r="E5776" t="s">
        <v>220</v>
      </c>
      <c r="F5776">
        <v>20.8</v>
      </c>
      <c r="G5776" t="s">
        <v>217</v>
      </c>
    </row>
    <row r="5777" spans="1:9" x14ac:dyDescent="0.25">
      <c r="A5777" s="1">
        <v>43969</v>
      </c>
      <c r="B5777" t="s">
        <v>272</v>
      </c>
      <c r="C5777" t="s">
        <v>232</v>
      </c>
      <c r="D5777">
        <v>1</v>
      </c>
      <c r="E5777" t="s">
        <v>220</v>
      </c>
      <c r="F5777">
        <v>17</v>
      </c>
    </row>
    <row r="5778" spans="1:9" x14ac:dyDescent="0.25">
      <c r="A5778" s="1">
        <v>43969</v>
      </c>
      <c r="B5778" t="s">
        <v>272</v>
      </c>
      <c r="C5778" t="s">
        <v>232</v>
      </c>
      <c r="D5778">
        <v>1</v>
      </c>
      <c r="E5778" t="s">
        <v>226</v>
      </c>
      <c r="F5778">
        <v>10.1</v>
      </c>
      <c r="G5778" t="s">
        <v>270</v>
      </c>
    </row>
    <row r="5779" spans="1:9" x14ac:dyDescent="0.25">
      <c r="A5779" s="1">
        <v>43969</v>
      </c>
      <c r="B5779" t="s">
        <v>272</v>
      </c>
      <c r="C5779" t="s">
        <v>232</v>
      </c>
      <c r="D5779">
        <v>2</v>
      </c>
      <c r="E5779" t="s">
        <v>225</v>
      </c>
      <c r="F5779">
        <v>13.8</v>
      </c>
    </row>
    <row r="5780" spans="1:9" x14ac:dyDescent="0.25">
      <c r="A5780" s="1">
        <v>43969</v>
      </c>
      <c r="B5780" t="s">
        <v>272</v>
      </c>
      <c r="C5780" t="s">
        <v>232</v>
      </c>
      <c r="D5780">
        <v>2</v>
      </c>
      <c r="E5780" t="s">
        <v>225</v>
      </c>
      <c r="F5780">
        <v>15.6</v>
      </c>
    </row>
    <row r="5781" spans="1:9" x14ac:dyDescent="0.25">
      <c r="A5781" s="1">
        <v>43969</v>
      </c>
      <c r="B5781" t="s">
        <v>272</v>
      </c>
      <c r="C5781" t="s">
        <v>232</v>
      </c>
      <c r="D5781">
        <v>2</v>
      </c>
      <c r="E5781" t="s">
        <v>218</v>
      </c>
      <c r="F5781">
        <v>22.9</v>
      </c>
      <c r="G5781" t="s">
        <v>270</v>
      </c>
    </row>
    <row r="5782" spans="1:9" x14ac:dyDescent="0.25">
      <c r="A5782" s="1">
        <v>43969</v>
      </c>
      <c r="B5782" t="s">
        <v>272</v>
      </c>
      <c r="C5782" t="s">
        <v>232</v>
      </c>
      <c r="D5782">
        <v>2</v>
      </c>
      <c r="E5782" t="s">
        <v>218</v>
      </c>
      <c r="F5782">
        <v>17.899999999999999</v>
      </c>
      <c r="G5782" t="s">
        <v>270</v>
      </c>
    </row>
    <row r="5783" spans="1:9" x14ac:dyDescent="0.25">
      <c r="A5783" s="1">
        <v>43969</v>
      </c>
      <c r="B5783" t="s">
        <v>272</v>
      </c>
      <c r="C5783" t="s">
        <v>232</v>
      </c>
      <c r="D5783">
        <v>2</v>
      </c>
      <c r="E5783" t="s">
        <v>218</v>
      </c>
      <c r="F5783">
        <v>10.8</v>
      </c>
    </row>
    <row r="5784" spans="1:9" x14ac:dyDescent="0.25">
      <c r="A5784" s="1">
        <v>43969</v>
      </c>
      <c r="B5784" t="s">
        <v>272</v>
      </c>
      <c r="C5784" t="s">
        <v>232</v>
      </c>
      <c r="D5784">
        <v>2</v>
      </c>
      <c r="E5784" t="s">
        <v>218</v>
      </c>
      <c r="F5784">
        <v>15.8</v>
      </c>
    </row>
    <row r="5785" spans="1:9" x14ac:dyDescent="0.25">
      <c r="A5785" s="1">
        <v>43969</v>
      </c>
      <c r="B5785" t="s">
        <v>272</v>
      </c>
      <c r="C5785" t="s">
        <v>232</v>
      </c>
      <c r="D5785">
        <v>2</v>
      </c>
      <c r="E5785" t="s">
        <v>218</v>
      </c>
      <c r="F5785">
        <v>19.8</v>
      </c>
      <c r="G5785" t="s">
        <v>270</v>
      </c>
    </row>
    <row r="5786" spans="1:9" x14ac:dyDescent="0.25">
      <c r="A5786" s="1">
        <v>43969</v>
      </c>
      <c r="B5786" t="s">
        <v>272</v>
      </c>
      <c r="C5786" t="s">
        <v>232</v>
      </c>
      <c r="D5786">
        <v>2</v>
      </c>
      <c r="E5786" t="s">
        <v>218</v>
      </c>
      <c r="F5786">
        <v>13.5</v>
      </c>
    </row>
    <row r="5787" spans="1:9" x14ac:dyDescent="0.25">
      <c r="A5787" s="1">
        <v>43969</v>
      </c>
      <c r="B5787" t="s">
        <v>272</v>
      </c>
      <c r="C5787" t="s">
        <v>232</v>
      </c>
      <c r="D5787">
        <v>2</v>
      </c>
      <c r="E5787" t="s">
        <v>218</v>
      </c>
      <c r="F5787">
        <v>16.3</v>
      </c>
      <c r="G5787" t="s">
        <v>217</v>
      </c>
      <c r="I5787" t="s">
        <v>271</v>
      </c>
    </row>
    <row r="5788" spans="1:9" x14ac:dyDescent="0.25">
      <c r="A5788" s="1">
        <v>43969</v>
      </c>
      <c r="B5788" t="s">
        <v>272</v>
      </c>
      <c r="C5788" t="s">
        <v>232</v>
      </c>
      <c r="D5788">
        <v>2</v>
      </c>
      <c r="E5788" t="s">
        <v>218</v>
      </c>
      <c r="F5788">
        <v>13.4</v>
      </c>
    </row>
    <row r="5789" spans="1:9" x14ac:dyDescent="0.25">
      <c r="A5789" s="1">
        <v>43969</v>
      </c>
      <c r="B5789" t="s">
        <v>272</v>
      </c>
      <c r="C5789" t="s">
        <v>232</v>
      </c>
      <c r="D5789">
        <v>2</v>
      </c>
      <c r="E5789" t="s">
        <v>215</v>
      </c>
      <c r="F5789">
        <v>11.9</v>
      </c>
      <c r="G5789" t="s">
        <v>217</v>
      </c>
    </row>
    <row r="5790" spans="1:9" x14ac:dyDescent="0.25">
      <c r="A5790" s="1">
        <v>43969</v>
      </c>
      <c r="B5790" t="s">
        <v>272</v>
      </c>
      <c r="C5790" t="s">
        <v>232</v>
      </c>
      <c r="D5790">
        <v>2</v>
      </c>
      <c r="E5790" t="s">
        <v>215</v>
      </c>
      <c r="F5790">
        <v>10</v>
      </c>
      <c r="G5790" t="s">
        <v>217</v>
      </c>
    </row>
    <row r="5791" spans="1:9" x14ac:dyDescent="0.25">
      <c r="A5791" s="1">
        <v>43969</v>
      </c>
      <c r="B5791" t="s">
        <v>272</v>
      </c>
      <c r="C5791" t="s">
        <v>232</v>
      </c>
      <c r="D5791">
        <v>2</v>
      </c>
      <c r="E5791" t="s">
        <v>215</v>
      </c>
      <c r="F5791">
        <v>12.2</v>
      </c>
      <c r="G5791" t="s">
        <v>270</v>
      </c>
    </row>
    <row r="5792" spans="1:9" x14ac:dyDescent="0.25">
      <c r="A5792" s="1">
        <v>43969</v>
      </c>
      <c r="B5792" t="s">
        <v>272</v>
      </c>
      <c r="C5792" t="s">
        <v>232</v>
      </c>
      <c r="D5792">
        <v>2</v>
      </c>
      <c r="E5792" t="s">
        <v>215</v>
      </c>
      <c r="F5792">
        <v>13.3</v>
      </c>
      <c r="G5792" t="s">
        <v>270</v>
      </c>
    </row>
    <row r="5793" spans="1:7" x14ac:dyDescent="0.25">
      <c r="A5793" s="1">
        <v>43969</v>
      </c>
      <c r="B5793" t="s">
        <v>272</v>
      </c>
      <c r="C5793" t="s">
        <v>232</v>
      </c>
      <c r="D5793">
        <v>2</v>
      </c>
      <c r="E5793" t="s">
        <v>215</v>
      </c>
      <c r="F5793">
        <v>13.3</v>
      </c>
      <c r="G5793" t="s">
        <v>270</v>
      </c>
    </row>
    <row r="5794" spans="1:7" x14ac:dyDescent="0.25">
      <c r="A5794" s="1">
        <v>43969</v>
      </c>
      <c r="B5794" t="s">
        <v>272</v>
      </c>
      <c r="C5794" t="s">
        <v>232</v>
      </c>
      <c r="D5794">
        <v>2</v>
      </c>
      <c r="E5794" t="s">
        <v>215</v>
      </c>
      <c r="F5794">
        <v>13.4</v>
      </c>
      <c r="G5794" t="s">
        <v>270</v>
      </c>
    </row>
    <row r="5795" spans="1:7" x14ac:dyDescent="0.25">
      <c r="A5795" s="1">
        <v>43969</v>
      </c>
      <c r="B5795" t="s">
        <v>272</v>
      </c>
      <c r="C5795" t="s">
        <v>232</v>
      </c>
      <c r="D5795">
        <v>2</v>
      </c>
      <c r="E5795" t="s">
        <v>215</v>
      </c>
      <c r="F5795">
        <v>8.6999999999999993</v>
      </c>
    </row>
    <row r="5796" spans="1:7" x14ac:dyDescent="0.25">
      <c r="A5796" s="1">
        <v>43969</v>
      </c>
      <c r="B5796" t="s">
        <v>272</v>
      </c>
      <c r="C5796" t="s">
        <v>232</v>
      </c>
      <c r="D5796">
        <v>2</v>
      </c>
      <c r="E5796" t="s">
        <v>219</v>
      </c>
      <c r="F5796">
        <v>23.7</v>
      </c>
      <c r="G5796" t="s">
        <v>270</v>
      </c>
    </row>
    <row r="5797" spans="1:7" x14ac:dyDescent="0.25">
      <c r="A5797" s="1">
        <v>43969</v>
      </c>
      <c r="B5797" t="s">
        <v>272</v>
      </c>
      <c r="C5797" t="s">
        <v>232</v>
      </c>
      <c r="D5797">
        <v>2</v>
      </c>
      <c r="E5797" t="s">
        <v>219</v>
      </c>
      <c r="F5797">
        <v>12.7</v>
      </c>
    </row>
    <row r="5798" spans="1:7" x14ac:dyDescent="0.25">
      <c r="A5798" s="1">
        <v>43969</v>
      </c>
      <c r="B5798" t="s">
        <v>272</v>
      </c>
      <c r="C5798" t="s">
        <v>232</v>
      </c>
      <c r="D5798">
        <v>2</v>
      </c>
      <c r="E5798" t="s">
        <v>220</v>
      </c>
      <c r="F5798">
        <v>27.4</v>
      </c>
      <c r="G5798" t="s">
        <v>270</v>
      </c>
    </row>
    <row r="5799" spans="1:7" x14ac:dyDescent="0.25">
      <c r="A5799" s="1">
        <v>43969</v>
      </c>
      <c r="B5799" t="s">
        <v>272</v>
      </c>
      <c r="C5799" t="s">
        <v>232</v>
      </c>
      <c r="D5799">
        <v>2</v>
      </c>
      <c r="E5799" t="s">
        <v>220</v>
      </c>
      <c r="F5799">
        <v>26.8</v>
      </c>
      <c r="G5799" t="s">
        <v>270</v>
      </c>
    </row>
    <row r="5800" spans="1:7" x14ac:dyDescent="0.25">
      <c r="A5800" s="1">
        <v>43969</v>
      </c>
      <c r="B5800" t="s">
        <v>272</v>
      </c>
      <c r="C5800" t="s">
        <v>232</v>
      </c>
      <c r="D5800">
        <v>2</v>
      </c>
      <c r="E5800" t="s">
        <v>220</v>
      </c>
      <c r="F5800">
        <v>26.2</v>
      </c>
      <c r="G5800" t="s">
        <v>217</v>
      </c>
    </row>
    <row r="5801" spans="1:7" x14ac:dyDescent="0.25">
      <c r="A5801" s="1">
        <v>43969</v>
      </c>
      <c r="B5801" t="s">
        <v>272</v>
      </c>
      <c r="C5801" t="s">
        <v>232</v>
      </c>
      <c r="D5801">
        <v>2</v>
      </c>
      <c r="E5801" t="s">
        <v>220</v>
      </c>
      <c r="F5801">
        <v>23.1</v>
      </c>
      <c r="G5801" t="s">
        <v>270</v>
      </c>
    </row>
    <row r="5802" spans="1:7" x14ac:dyDescent="0.25">
      <c r="A5802" s="1">
        <v>43969</v>
      </c>
      <c r="B5802" t="s">
        <v>272</v>
      </c>
      <c r="C5802" t="s">
        <v>232</v>
      </c>
      <c r="D5802">
        <v>2</v>
      </c>
      <c r="E5802" t="s">
        <v>220</v>
      </c>
      <c r="F5802">
        <v>23.9</v>
      </c>
      <c r="G5802" t="s">
        <v>217</v>
      </c>
    </row>
    <row r="5803" spans="1:7" x14ac:dyDescent="0.25">
      <c r="A5803" s="1">
        <v>43969</v>
      </c>
      <c r="B5803" t="s">
        <v>272</v>
      </c>
      <c r="C5803" t="s">
        <v>232</v>
      </c>
      <c r="D5803">
        <v>2</v>
      </c>
      <c r="E5803" t="s">
        <v>220</v>
      </c>
      <c r="F5803">
        <v>23.8</v>
      </c>
      <c r="G5803" t="s">
        <v>270</v>
      </c>
    </row>
    <row r="5804" spans="1:7" x14ac:dyDescent="0.25">
      <c r="A5804" s="1">
        <v>43969</v>
      </c>
      <c r="B5804" t="s">
        <v>272</v>
      </c>
      <c r="C5804" t="s">
        <v>232</v>
      </c>
      <c r="D5804">
        <v>2</v>
      </c>
      <c r="E5804" t="s">
        <v>220</v>
      </c>
      <c r="F5804">
        <v>19.600000000000001</v>
      </c>
    </row>
    <row r="5805" spans="1:7" x14ac:dyDescent="0.25">
      <c r="A5805" s="1">
        <v>43969</v>
      </c>
      <c r="B5805" t="s">
        <v>272</v>
      </c>
      <c r="C5805" t="s">
        <v>232</v>
      </c>
      <c r="D5805">
        <v>2</v>
      </c>
      <c r="E5805" t="s">
        <v>220</v>
      </c>
      <c r="F5805">
        <v>20.6</v>
      </c>
      <c r="G5805" t="s">
        <v>217</v>
      </c>
    </row>
    <row r="5806" spans="1:7" x14ac:dyDescent="0.25">
      <c r="A5806" s="1">
        <v>43969</v>
      </c>
      <c r="B5806" t="s">
        <v>272</v>
      </c>
      <c r="C5806" t="s">
        <v>232</v>
      </c>
      <c r="D5806">
        <v>2</v>
      </c>
      <c r="E5806" t="s">
        <v>220</v>
      </c>
      <c r="F5806">
        <v>24.1</v>
      </c>
      <c r="G5806" t="s">
        <v>270</v>
      </c>
    </row>
    <row r="5807" spans="1:7" x14ac:dyDescent="0.25">
      <c r="A5807" s="1">
        <v>43969</v>
      </c>
      <c r="B5807" t="s">
        <v>272</v>
      </c>
      <c r="C5807" t="s">
        <v>232</v>
      </c>
      <c r="D5807">
        <v>2</v>
      </c>
      <c r="E5807" t="s">
        <v>220</v>
      </c>
      <c r="F5807">
        <v>20</v>
      </c>
      <c r="G5807" t="s">
        <v>270</v>
      </c>
    </row>
    <row r="5808" spans="1:7" x14ac:dyDescent="0.25">
      <c r="A5808" s="1">
        <v>43969</v>
      </c>
      <c r="B5808" t="s">
        <v>272</v>
      </c>
      <c r="C5808" t="s">
        <v>232</v>
      </c>
      <c r="D5808">
        <v>3</v>
      </c>
      <c r="E5808" t="s">
        <v>215</v>
      </c>
      <c r="F5808">
        <v>11.2</v>
      </c>
      <c r="G5808" t="s">
        <v>270</v>
      </c>
    </row>
    <row r="5809" spans="1:7" x14ac:dyDescent="0.25">
      <c r="A5809" s="1">
        <v>43969</v>
      </c>
      <c r="B5809" t="s">
        <v>272</v>
      </c>
      <c r="C5809" t="s">
        <v>232</v>
      </c>
      <c r="D5809">
        <v>3</v>
      </c>
      <c r="E5809" t="s">
        <v>215</v>
      </c>
      <c r="F5809">
        <v>15.1</v>
      </c>
      <c r="G5809" t="s">
        <v>270</v>
      </c>
    </row>
    <row r="5810" spans="1:7" x14ac:dyDescent="0.25">
      <c r="A5810" s="1">
        <v>43969</v>
      </c>
      <c r="B5810" t="s">
        <v>272</v>
      </c>
      <c r="C5810" t="s">
        <v>232</v>
      </c>
      <c r="D5810">
        <v>3</v>
      </c>
      <c r="E5810" t="s">
        <v>215</v>
      </c>
      <c r="F5810">
        <v>11.6</v>
      </c>
      <c r="G5810" t="s">
        <v>217</v>
      </c>
    </row>
    <row r="5811" spans="1:7" x14ac:dyDescent="0.25">
      <c r="A5811" s="1">
        <v>43969</v>
      </c>
      <c r="B5811" t="s">
        <v>272</v>
      </c>
      <c r="C5811" t="s">
        <v>232</v>
      </c>
      <c r="D5811">
        <v>3</v>
      </c>
      <c r="E5811" t="s">
        <v>215</v>
      </c>
      <c r="F5811">
        <v>12.6</v>
      </c>
      <c r="G5811" t="s">
        <v>270</v>
      </c>
    </row>
    <row r="5812" spans="1:7" x14ac:dyDescent="0.25">
      <c r="A5812" s="1">
        <v>43969</v>
      </c>
      <c r="B5812" t="s">
        <v>272</v>
      </c>
      <c r="C5812" t="s">
        <v>232</v>
      </c>
      <c r="D5812">
        <v>3</v>
      </c>
      <c r="E5812" t="s">
        <v>215</v>
      </c>
      <c r="F5812">
        <v>14</v>
      </c>
      <c r="G5812" t="s">
        <v>270</v>
      </c>
    </row>
    <row r="5813" spans="1:7" x14ac:dyDescent="0.25">
      <c r="A5813" s="1">
        <v>43969</v>
      </c>
      <c r="B5813" t="s">
        <v>272</v>
      </c>
      <c r="C5813" t="s">
        <v>232</v>
      </c>
      <c r="D5813">
        <v>3</v>
      </c>
      <c r="E5813" t="s">
        <v>215</v>
      </c>
      <c r="F5813">
        <v>11</v>
      </c>
      <c r="G5813" t="s">
        <v>217</v>
      </c>
    </row>
    <row r="5814" spans="1:7" x14ac:dyDescent="0.25">
      <c r="A5814" s="1">
        <v>43969</v>
      </c>
      <c r="B5814" t="s">
        <v>272</v>
      </c>
      <c r="C5814" t="s">
        <v>232</v>
      </c>
      <c r="D5814">
        <v>3</v>
      </c>
      <c r="E5814" t="s">
        <v>215</v>
      </c>
      <c r="F5814">
        <v>15.2</v>
      </c>
      <c r="G5814" t="s">
        <v>270</v>
      </c>
    </row>
    <row r="5815" spans="1:7" x14ac:dyDescent="0.25">
      <c r="A5815" s="1">
        <v>43969</v>
      </c>
      <c r="B5815" t="s">
        <v>272</v>
      </c>
      <c r="C5815" t="s">
        <v>232</v>
      </c>
      <c r="D5815">
        <v>3</v>
      </c>
      <c r="E5815" t="s">
        <v>215</v>
      </c>
      <c r="F5815">
        <v>15.3</v>
      </c>
      <c r="G5815" t="s">
        <v>270</v>
      </c>
    </row>
    <row r="5816" spans="1:7" x14ac:dyDescent="0.25">
      <c r="A5816" s="1">
        <v>43969</v>
      </c>
      <c r="B5816" t="s">
        <v>272</v>
      </c>
      <c r="C5816" t="s">
        <v>232</v>
      </c>
      <c r="D5816">
        <v>3</v>
      </c>
      <c r="E5816" t="s">
        <v>215</v>
      </c>
      <c r="F5816">
        <v>10.8</v>
      </c>
      <c r="G5816" t="s">
        <v>217</v>
      </c>
    </row>
    <row r="5817" spans="1:7" x14ac:dyDescent="0.25">
      <c r="A5817" s="1">
        <v>43969</v>
      </c>
      <c r="B5817" t="s">
        <v>272</v>
      </c>
      <c r="C5817" t="s">
        <v>232</v>
      </c>
      <c r="D5817">
        <v>3</v>
      </c>
      <c r="E5817" t="s">
        <v>215</v>
      </c>
      <c r="F5817">
        <v>13.6</v>
      </c>
      <c r="G5817" t="s">
        <v>270</v>
      </c>
    </row>
    <row r="5818" spans="1:7" x14ac:dyDescent="0.25">
      <c r="A5818" s="1">
        <v>43969</v>
      </c>
      <c r="B5818" t="s">
        <v>272</v>
      </c>
      <c r="C5818" t="s">
        <v>232</v>
      </c>
      <c r="D5818">
        <v>3</v>
      </c>
      <c r="E5818" t="s">
        <v>215</v>
      </c>
      <c r="F5818">
        <v>9.4</v>
      </c>
    </row>
    <row r="5819" spans="1:7" x14ac:dyDescent="0.25">
      <c r="A5819" s="1">
        <v>43969</v>
      </c>
      <c r="B5819" t="s">
        <v>272</v>
      </c>
      <c r="C5819" t="s">
        <v>232</v>
      </c>
      <c r="D5819">
        <v>3</v>
      </c>
      <c r="E5819" t="s">
        <v>215</v>
      </c>
      <c r="F5819">
        <v>12.9</v>
      </c>
      <c r="G5819" t="s">
        <v>270</v>
      </c>
    </row>
    <row r="5820" spans="1:7" x14ac:dyDescent="0.25">
      <c r="A5820" s="1">
        <v>43969</v>
      </c>
      <c r="B5820" t="s">
        <v>272</v>
      </c>
      <c r="C5820" t="s">
        <v>232</v>
      </c>
      <c r="D5820">
        <v>3</v>
      </c>
      <c r="E5820" t="s">
        <v>215</v>
      </c>
      <c r="F5820">
        <v>14.4</v>
      </c>
      <c r="G5820" t="s">
        <v>270</v>
      </c>
    </row>
    <row r="5821" spans="1:7" x14ac:dyDescent="0.25">
      <c r="A5821" s="1">
        <v>43969</v>
      </c>
      <c r="B5821" t="s">
        <v>272</v>
      </c>
      <c r="C5821" t="s">
        <v>232</v>
      </c>
      <c r="D5821">
        <v>3</v>
      </c>
      <c r="E5821" t="s">
        <v>215</v>
      </c>
      <c r="F5821">
        <v>15.6</v>
      </c>
      <c r="G5821" t="s">
        <v>270</v>
      </c>
    </row>
    <row r="5822" spans="1:7" x14ac:dyDescent="0.25">
      <c r="A5822" s="1">
        <v>43969</v>
      </c>
      <c r="B5822" t="s">
        <v>272</v>
      </c>
      <c r="C5822" t="s">
        <v>232</v>
      </c>
      <c r="D5822">
        <v>3</v>
      </c>
      <c r="E5822" t="s">
        <v>215</v>
      </c>
      <c r="F5822">
        <v>12.1</v>
      </c>
      <c r="G5822" t="s">
        <v>217</v>
      </c>
    </row>
    <row r="5823" spans="1:7" x14ac:dyDescent="0.25">
      <c r="A5823" s="1">
        <v>43969</v>
      </c>
      <c r="B5823" t="s">
        <v>272</v>
      </c>
      <c r="C5823" t="s">
        <v>232</v>
      </c>
      <c r="D5823">
        <v>3</v>
      </c>
      <c r="E5823" t="s">
        <v>215</v>
      </c>
      <c r="F5823">
        <v>11</v>
      </c>
      <c r="G5823" t="s">
        <v>217</v>
      </c>
    </row>
    <row r="5824" spans="1:7" x14ac:dyDescent="0.25">
      <c r="A5824" s="1">
        <v>43969</v>
      </c>
      <c r="B5824" t="s">
        <v>272</v>
      </c>
      <c r="C5824" t="s">
        <v>232</v>
      </c>
      <c r="D5824">
        <v>3</v>
      </c>
      <c r="E5824" t="s">
        <v>219</v>
      </c>
      <c r="F5824">
        <v>24.1</v>
      </c>
      <c r="G5824" t="s">
        <v>270</v>
      </c>
    </row>
    <row r="5825" spans="1:7" x14ac:dyDescent="0.25">
      <c r="A5825" s="1">
        <v>43969</v>
      </c>
      <c r="B5825" t="s">
        <v>272</v>
      </c>
      <c r="C5825" t="s">
        <v>232</v>
      </c>
      <c r="D5825">
        <v>3</v>
      </c>
      <c r="E5825" t="s">
        <v>222</v>
      </c>
      <c r="F5825">
        <v>21.7</v>
      </c>
    </row>
    <row r="5826" spans="1:7" x14ac:dyDescent="0.25">
      <c r="A5826" s="1">
        <v>43969</v>
      </c>
      <c r="B5826" t="s">
        <v>272</v>
      </c>
      <c r="C5826" t="s">
        <v>232</v>
      </c>
      <c r="D5826">
        <v>3</v>
      </c>
      <c r="E5826" t="s">
        <v>222</v>
      </c>
      <c r="F5826">
        <v>23.1</v>
      </c>
    </row>
    <row r="5827" spans="1:7" x14ac:dyDescent="0.25">
      <c r="A5827" s="1">
        <v>43969</v>
      </c>
      <c r="B5827" t="s">
        <v>272</v>
      </c>
      <c r="C5827" t="s">
        <v>232</v>
      </c>
      <c r="D5827">
        <v>3</v>
      </c>
      <c r="E5827" t="s">
        <v>222</v>
      </c>
      <c r="F5827">
        <v>21.5</v>
      </c>
    </row>
    <row r="5828" spans="1:7" x14ac:dyDescent="0.25">
      <c r="A5828" s="1">
        <v>43969</v>
      </c>
      <c r="B5828" t="s">
        <v>272</v>
      </c>
      <c r="C5828" t="s">
        <v>232</v>
      </c>
      <c r="D5828">
        <v>3</v>
      </c>
      <c r="E5828" t="s">
        <v>225</v>
      </c>
      <c r="F5828">
        <v>15.1</v>
      </c>
    </row>
    <row r="5829" spans="1:7" x14ac:dyDescent="0.25">
      <c r="A5829" s="1">
        <v>43969</v>
      </c>
      <c r="B5829" t="s">
        <v>272</v>
      </c>
      <c r="C5829" t="s">
        <v>232</v>
      </c>
      <c r="D5829">
        <v>3</v>
      </c>
      <c r="E5829" t="s">
        <v>225</v>
      </c>
      <c r="F5829">
        <v>18.7</v>
      </c>
    </row>
    <row r="5830" spans="1:7" x14ac:dyDescent="0.25">
      <c r="A5830" s="1">
        <v>43969</v>
      </c>
      <c r="B5830" t="s">
        <v>272</v>
      </c>
      <c r="C5830" t="s">
        <v>232</v>
      </c>
      <c r="D5830">
        <v>3</v>
      </c>
      <c r="E5830" t="s">
        <v>225</v>
      </c>
      <c r="F5830">
        <v>13.8</v>
      </c>
    </row>
    <row r="5831" spans="1:7" x14ac:dyDescent="0.25">
      <c r="A5831" s="1">
        <v>43969</v>
      </c>
      <c r="B5831" t="s">
        <v>272</v>
      </c>
      <c r="C5831" t="s">
        <v>232</v>
      </c>
      <c r="D5831">
        <v>3</v>
      </c>
      <c r="E5831" t="s">
        <v>225</v>
      </c>
      <c r="F5831">
        <v>15.8</v>
      </c>
    </row>
    <row r="5832" spans="1:7" x14ac:dyDescent="0.25">
      <c r="A5832" s="1">
        <v>43969</v>
      </c>
      <c r="B5832" t="s">
        <v>272</v>
      </c>
      <c r="C5832" t="s">
        <v>232</v>
      </c>
      <c r="D5832">
        <v>3</v>
      </c>
      <c r="E5832" t="s">
        <v>225</v>
      </c>
      <c r="F5832">
        <v>15.8</v>
      </c>
    </row>
    <row r="5833" spans="1:7" x14ac:dyDescent="0.25">
      <c r="A5833" s="1">
        <v>43969</v>
      </c>
      <c r="B5833" t="s">
        <v>272</v>
      </c>
      <c r="C5833" t="s">
        <v>232</v>
      </c>
      <c r="D5833">
        <v>3</v>
      </c>
      <c r="E5833" t="s">
        <v>225</v>
      </c>
      <c r="F5833">
        <v>16.600000000000001</v>
      </c>
    </row>
    <row r="5834" spans="1:7" x14ac:dyDescent="0.25">
      <c r="A5834" s="1">
        <v>43969</v>
      </c>
      <c r="B5834" t="s">
        <v>272</v>
      </c>
      <c r="C5834" t="s">
        <v>232</v>
      </c>
      <c r="D5834">
        <v>3</v>
      </c>
      <c r="E5834" t="s">
        <v>225</v>
      </c>
      <c r="F5834">
        <v>13.3</v>
      </c>
    </row>
    <row r="5835" spans="1:7" x14ac:dyDescent="0.25">
      <c r="A5835" s="1">
        <v>43969</v>
      </c>
      <c r="B5835" t="s">
        <v>272</v>
      </c>
      <c r="C5835" t="s">
        <v>232</v>
      </c>
      <c r="D5835">
        <v>3</v>
      </c>
      <c r="E5835" t="s">
        <v>225</v>
      </c>
      <c r="F5835">
        <v>14.3</v>
      </c>
    </row>
    <row r="5836" spans="1:7" x14ac:dyDescent="0.25">
      <c r="A5836" s="1">
        <v>43969</v>
      </c>
      <c r="B5836" t="s">
        <v>272</v>
      </c>
      <c r="C5836" t="s">
        <v>232</v>
      </c>
      <c r="D5836">
        <v>3</v>
      </c>
      <c r="E5836" t="s">
        <v>225</v>
      </c>
      <c r="F5836">
        <v>15.2</v>
      </c>
    </row>
    <row r="5837" spans="1:7" x14ac:dyDescent="0.25">
      <c r="A5837" s="1">
        <v>43969</v>
      </c>
      <c r="B5837" t="s">
        <v>272</v>
      </c>
      <c r="C5837" t="s">
        <v>232</v>
      </c>
      <c r="D5837">
        <v>3</v>
      </c>
      <c r="E5837" t="s">
        <v>218</v>
      </c>
      <c r="F5837">
        <v>21.9</v>
      </c>
      <c r="G5837" t="s">
        <v>270</v>
      </c>
    </row>
    <row r="5838" spans="1:7" x14ac:dyDescent="0.25">
      <c r="A5838" s="1">
        <v>43969</v>
      </c>
      <c r="B5838" t="s">
        <v>272</v>
      </c>
      <c r="C5838" t="s">
        <v>232</v>
      </c>
      <c r="D5838">
        <v>3</v>
      </c>
      <c r="E5838" t="s">
        <v>218</v>
      </c>
      <c r="F5838">
        <v>20.3</v>
      </c>
      <c r="G5838" t="s">
        <v>217</v>
      </c>
    </row>
    <row r="5839" spans="1:7" x14ac:dyDescent="0.25">
      <c r="A5839" s="1">
        <v>43969</v>
      </c>
      <c r="B5839" t="s">
        <v>272</v>
      </c>
      <c r="C5839" t="s">
        <v>232</v>
      </c>
      <c r="D5839">
        <v>3</v>
      </c>
      <c r="E5839" t="s">
        <v>218</v>
      </c>
      <c r="F5839">
        <v>18.600000000000001</v>
      </c>
      <c r="G5839" t="s">
        <v>270</v>
      </c>
    </row>
    <row r="5840" spans="1:7" x14ac:dyDescent="0.25">
      <c r="A5840" s="1">
        <v>43969</v>
      </c>
      <c r="B5840" t="s">
        <v>272</v>
      </c>
      <c r="C5840" t="s">
        <v>232</v>
      </c>
      <c r="D5840">
        <v>3</v>
      </c>
      <c r="E5840" t="s">
        <v>218</v>
      </c>
      <c r="F5840">
        <v>21.9</v>
      </c>
      <c r="G5840" t="s">
        <v>270</v>
      </c>
    </row>
    <row r="5841" spans="1:8" x14ac:dyDescent="0.25">
      <c r="A5841" s="1">
        <v>43969</v>
      </c>
      <c r="B5841" t="s">
        <v>272</v>
      </c>
      <c r="C5841" t="s">
        <v>232</v>
      </c>
      <c r="D5841">
        <v>3</v>
      </c>
      <c r="E5841" t="s">
        <v>218</v>
      </c>
      <c r="F5841">
        <v>14.7</v>
      </c>
    </row>
    <row r="5842" spans="1:8" x14ac:dyDescent="0.25">
      <c r="A5842" s="1">
        <v>43969</v>
      </c>
      <c r="B5842" t="s">
        <v>272</v>
      </c>
      <c r="C5842" t="s">
        <v>232</v>
      </c>
      <c r="D5842">
        <v>3</v>
      </c>
      <c r="E5842" t="s">
        <v>218</v>
      </c>
      <c r="F5842">
        <v>14.9</v>
      </c>
    </row>
    <row r="5843" spans="1:8" x14ac:dyDescent="0.25">
      <c r="A5843" s="1">
        <v>43969</v>
      </c>
      <c r="B5843" t="s">
        <v>272</v>
      </c>
      <c r="C5843" t="s">
        <v>232</v>
      </c>
      <c r="D5843">
        <v>3</v>
      </c>
      <c r="E5843" t="s">
        <v>218</v>
      </c>
      <c r="F5843">
        <v>14.2</v>
      </c>
    </row>
    <row r="5844" spans="1:8" x14ac:dyDescent="0.25">
      <c r="A5844" s="1">
        <v>43969</v>
      </c>
      <c r="B5844" t="s">
        <v>272</v>
      </c>
      <c r="C5844" t="s">
        <v>232</v>
      </c>
      <c r="D5844">
        <v>3</v>
      </c>
      <c r="E5844" t="s">
        <v>218</v>
      </c>
      <c r="F5844">
        <v>18.399999999999999</v>
      </c>
      <c r="G5844" t="s">
        <v>270</v>
      </c>
    </row>
    <row r="5845" spans="1:8" x14ac:dyDescent="0.25">
      <c r="A5845" s="1">
        <v>43969</v>
      </c>
      <c r="B5845" t="s">
        <v>272</v>
      </c>
      <c r="C5845" t="s">
        <v>232</v>
      </c>
      <c r="D5845">
        <v>3</v>
      </c>
      <c r="E5845" t="s">
        <v>218</v>
      </c>
      <c r="F5845">
        <v>17.5</v>
      </c>
      <c r="G5845" t="s">
        <v>270</v>
      </c>
    </row>
    <row r="5846" spans="1:8" x14ac:dyDescent="0.25">
      <c r="A5846" s="1">
        <v>43969</v>
      </c>
      <c r="B5846" t="s">
        <v>272</v>
      </c>
      <c r="C5846" t="s">
        <v>232</v>
      </c>
      <c r="D5846">
        <v>3</v>
      </c>
      <c r="E5846" t="s">
        <v>218</v>
      </c>
      <c r="F5846">
        <v>19.7</v>
      </c>
      <c r="G5846" t="s">
        <v>270</v>
      </c>
    </row>
    <row r="5847" spans="1:8" x14ac:dyDescent="0.25">
      <c r="A5847" s="1">
        <v>43969</v>
      </c>
      <c r="B5847" t="s">
        <v>272</v>
      </c>
      <c r="C5847" t="s">
        <v>232</v>
      </c>
      <c r="D5847">
        <v>3</v>
      </c>
      <c r="E5847" t="s">
        <v>218</v>
      </c>
      <c r="F5847">
        <v>18.3</v>
      </c>
      <c r="G5847" t="s">
        <v>270</v>
      </c>
    </row>
    <row r="5848" spans="1:8" x14ac:dyDescent="0.25">
      <c r="A5848" s="1">
        <v>43969</v>
      </c>
      <c r="B5848" t="s">
        <v>272</v>
      </c>
      <c r="C5848" t="s">
        <v>232</v>
      </c>
      <c r="D5848">
        <v>3</v>
      </c>
      <c r="E5848" t="s">
        <v>218</v>
      </c>
      <c r="F5848">
        <v>12.9</v>
      </c>
    </row>
    <row r="5849" spans="1:8" x14ac:dyDescent="0.25">
      <c r="A5849" s="1">
        <v>43969</v>
      </c>
      <c r="B5849" t="s">
        <v>272</v>
      </c>
      <c r="C5849" t="s">
        <v>232</v>
      </c>
      <c r="D5849">
        <v>3</v>
      </c>
      <c r="E5849" t="s">
        <v>218</v>
      </c>
      <c r="F5849">
        <v>14.1</v>
      </c>
    </row>
    <row r="5850" spans="1:8" x14ac:dyDescent="0.25">
      <c r="A5850" s="1">
        <v>43969</v>
      </c>
      <c r="B5850" t="s">
        <v>272</v>
      </c>
      <c r="C5850" t="s">
        <v>232</v>
      </c>
      <c r="D5850">
        <v>3</v>
      </c>
      <c r="E5850" t="s">
        <v>218</v>
      </c>
      <c r="F5850">
        <v>15.2</v>
      </c>
    </row>
    <row r="5851" spans="1:8" x14ac:dyDescent="0.25">
      <c r="A5851" s="1">
        <v>43969</v>
      </c>
      <c r="B5851" t="s">
        <v>272</v>
      </c>
      <c r="C5851" t="s">
        <v>232</v>
      </c>
      <c r="D5851">
        <v>3</v>
      </c>
      <c r="E5851" t="s">
        <v>218</v>
      </c>
      <c r="F5851">
        <v>15.1</v>
      </c>
    </row>
    <row r="5852" spans="1:8" x14ac:dyDescent="0.25">
      <c r="A5852" s="1">
        <v>43969</v>
      </c>
      <c r="B5852" t="s">
        <v>272</v>
      </c>
      <c r="C5852" t="s">
        <v>232</v>
      </c>
      <c r="D5852">
        <v>3</v>
      </c>
      <c r="E5852" t="s">
        <v>218</v>
      </c>
      <c r="F5852">
        <v>13.3</v>
      </c>
    </row>
    <row r="5853" spans="1:8" x14ac:dyDescent="0.25">
      <c r="A5853" s="1">
        <v>43969</v>
      </c>
      <c r="B5853" t="s">
        <v>272</v>
      </c>
      <c r="C5853" t="s">
        <v>232</v>
      </c>
      <c r="D5853">
        <v>3</v>
      </c>
      <c r="E5853" t="s">
        <v>218</v>
      </c>
      <c r="F5853">
        <v>10.4</v>
      </c>
    </row>
    <row r="5854" spans="1:8" x14ac:dyDescent="0.25">
      <c r="A5854" s="1">
        <v>43969</v>
      </c>
      <c r="B5854" t="s">
        <v>272</v>
      </c>
      <c r="C5854" t="s">
        <v>232</v>
      </c>
      <c r="D5854">
        <v>3</v>
      </c>
      <c r="E5854" t="s">
        <v>226</v>
      </c>
      <c r="F5854">
        <v>13.3</v>
      </c>
      <c r="G5854" t="s">
        <v>217</v>
      </c>
      <c r="H5854">
        <v>2</v>
      </c>
    </row>
    <row r="5855" spans="1:8" x14ac:dyDescent="0.25">
      <c r="A5855" s="1">
        <v>43969</v>
      </c>
      <c r="B5855" t="s">
        <v>272</v>
      </c>
      <c r="C5855" t="s">
        <v>232</v>
      </c>
      <c r="D5855">
        <v>3</v>
      </c>
      <c r="E5855" t="s">
        <v>226</v>
      </c>
      <c r="F5855">
        <v>10.4</v>
      </c>
      <c r="G5855" t="s">
        <v>217</v>
      </c>
      <c r="H5855">
        <v>2</v>
      </c>
    </row>
    <row r="5856" spans="1:8" x14ac:dyDescent="0.25">
      <c r="A5856" s="1">
        <v>43969</v>
      </c>
      <c r="B5856" t="s">
        <v>272</v>
      </c>
      <c r="C5856" t="s">
        <v>232</v>
      </c>
      <c r="D5856">
        <v>4</v>
      </c>
      <c r="E5856" t="s">
        <v>218</v>
      </c>
      <c r="F5856">
        <v>13.5</v>
      </c>
    </row>
    <row r="5857" spans="1:7" x14ac:dyDescent="0.25">
      <c r="A5857" s="1">
        <v>43969</v>
      </c>
      <c r="B5857" t="s">
        <v>272</v>
      </c>
      <c r="C5857" t="s">
        <v>232</v>
      </c>
      <c r="D5857">
        <v>4</v>
      </c>
      <c r="E5857" t="s">
        <v>218</v>
      </c>
      <c r="F5857">
        <v>14.4</v>
      </c>
    </row>
    <row r="5858" spans="1:7" x14ac:dyDescent="0.25">
      <c r="A5858" s="1">
        <v>43969</v>
      </c>
      <c r="B5858" t="s">
        <v>272</v>
      </c>
      <c r="C5858" t="s">
        <v>232</v>
      </c>
      <c r="D5858">
        <v>4</v>
      </c>
      <c r="E5858" t="s">
        <v>215</v>
      </c>
      <c r="F5858">
        <v>9.6999999999999993</v>
      </c>
    </row>
    <row r="5859" spans="1:7" x14ac:dyDescent="0.25">
      <c r="A5859" s="1">
        <v>43969</v>
      </c>
      <c r="B5859" t="s">
        <v>272</v>
      </c>
      <c r="C5859" t="s">
        <v>232</v>
      </c>
      <c r="D5859">
        <v>4</v>
      </c>
      <c r="E5859" t="s">
        <v>219</v>
      </c>
      <c r="F5859">
        <v>17.899999999999999</v>
      </c>
    </row>
    <row r="5860" spans="1:7" x14ac:dyDescent="0.25">
      <c r="A5860" s="1">
        <v>43969</v>
      </c>
      <c r="B5860" t="s">
        <v>272</v>
      </c>
      <c r="C5860" t="s">
        <v>232</v>
      </c>
      <c r="D5860">
        <v>4</v>
      </c>
      <c r="E5860" t="s">
        <v>219</v>
      </c>
      <c r="F5860">
        <v>22.9</v>
      </c>
      <c r="G5860" t="s">
        <v>270</v>
      </c>
    </row>
    <row r="5861" spans="1:7" x14ac:dyDescent="0.25">
      <c r="A5861" s="1">
        <v>43969</v>
      </c>
      <c r="B5861" t="s">
        <v>272</v>
      </c>
      <c r="C5861" t="s">
        <v>232</v>
      </c>
      <c r="D5861">
        <v>4</v>
      </c>
      <c r="E5861" t="s">
        <v>219</v>
      </c>
      <c r="F5861">
        <v>10.4</v>
      </c>
    </row>
    <row r="5862" spans="1:7" x14ac:dyDescent="0.25">
      <c r="A5862" s="1">
        <v>43969</v>
      </c>
      <c r="B5862" t="s">
        <v>272</v>
      </c>
      <c r="C5862" t="s">
        <v>232</v>
      </c>
      <c r="D5862">
        <v>4</v>
      </c>
      <c r="E5862" t="s">
        <v>219</v>
      </c>
      <c r="F5862">
        <v>15.7</v>
      </c>
    </row>
    <row r="5863" spans="1:7" x14ac:dyDescent="0.25">
      <c r="A5863" s="1">
        <v>43969</v>
      </c>
      <c r="B5863" t="s">
        <v>272</v>
      </c>
      <c r="C5863" t="s">
        <v>232</v>
      </c>
      <c r="D5863">
        <v>4</v>
      </c>
      <c r="E5863" t="s">
        <v>219</v>
      </c>
      <c r="F5863">
        <v>12.2</v>
      </c>
    </row>
    <row r="5864" spans="1:7" x14ac:dyDescent="0.25">
      <c r="A5864" s="1">
        <v>43969</v>
      </c>
      <c r="B5864" t="s">
        <v>272</v>
      </c>
      <c r="C5864" t="s">
        <v>232</v>
      </c>
      <c r="D5864">
        <v>4</v>
      </c>
      <c r="E5864" t="s">
        <v>220</v>
      </c>
      <c r="F5864">
        <v>14.8</v>
      </c>
    </row>
    <row r="5865" spans="1:7" x14ac:dyDescent="0.25">
      <c r="A5865" s="1">
        <v>43969</v>
      </c>
      <c r="B5865" t="s">
        <v>272</v>
      </c>
      <c r="C5865" t="s">
        <v>232</v>
      </c>
      <c r="D5865">
        <v>4</v>
      </c>
      <c r="E5865" t="s">
        <v>220</v>
      </c>
      <c r="F5865">
        <v>14.9</v>
      </c>
    </row>
    <row r="5866" spans="1:7" x14ac:dyDescent="0.25">
      <c r="A5866" s="1">
        <v>43969</v>
      </c>
      <c r="B5866" t="s">
        <v>272</v>
      </c>
      <c r="C5866" t="s">
        <v>232</v>
      </c>
      <c r="D5866">
        <v>5</v>
      </c>
      <c r="E5866" t="s">
        <v>237</v>
      </c>
      <c r="F5866">
        <v>11.8</v>
      </c>
    </row>
    <row r="5867" spans="1:7" x14ac:dyDescent="0.25">
      <c r="A5867" s="1">
        <v>43969</v>
      </c>
      <c r="B5867" t="s">
        <v>272</v>
      </c>
      <c r="C5867" t="s">
        <v>232</v>
      </c>
      <c r="D5867">
        <v>5</v>
      </c>
      <c r="E5867" t="s">
        <v>225</v>
      </c>
      <c r="F5867">
        <v>13.5</v>
      </c>
    </row>
    <row r="5868" spans="1:7" x14ac:dyDescent="0.25">
      <c r="A5868" s="1">
        <v>43969</v>
      </c>
      <c r="B5868" t="s">
        <v>272</v>
      </c>
      <c r="C5868" t="s">
        <v>232</v>
      </c>
      <c r="D5868">
        <v>5</v>
      </c>
      <c r="E5868" t="s">
        <v>225</v>
      </c>
      <c r="F5868">
        <v>17.8</v>
      </c>
    </row>
    <row r="5869" spans="1:7" x14ac:dyDescent="0.25">
      <c r="A5869" s="1">
        <v>43969</v>
      </c>
      <c r="B5869" t="s">
        <v>272</v>
      </c>
      <c r="C5869" t="s">
        <v>232</v>
      </c>
      <c r="D5869">
        <v>5</v>
      </c>
      <c r="E5869" t="s">
        <v>225</v>
      </c>
      <c r="F5869">
        <v>14.8</v>
      </c>
    </row>
    <row r="5870" spans="1:7" x14ac:dyDescent="0.25">
      <c r="A5870" s="1">
        <v>43969</v>
      </c>
      <c r="B5870" t="s">
        <v>272</v>
      </c>
      <c r="C5870" t="s">
        <v>232</v>
      </c>
      <c r="D5870">
        <v>5</v>
      </c>
      <c r="E5870" t="s">
        <v>225</v>
      </c>
      <c r="F5870">
        <v>16.899999999999999</v>
      </c>
    </row>
    <row r="5871" spans="1:7" x14ac:dyDescent="0.25">
      <c r="A5871" s="1">
        <v>43969</v>
      </c>
      <c r="B5871" t="s">
        <v>272</v>
      </c>
      <c r="C5871" t="s">
        <v>232</v>
      </c>
      <c r="D5871">
        <v>5</v>
      </c>
      <c r="E5871" t="s">
        <v>225</v>
      </c>
      <c r="F5871">
        <v>14.2</v>
      </c>
    </row>
    <row r="5872" spans="1:7" x14ac:dyDescent="0.25">
      <c r="A5872" s="1">
        <v>43969</v>
      </c>
      <c r="B5872" t="s">
        <v>272</v>
      </c>
      <c r="C5872" t="s">
        <v>232</v>
      </c>
      <c r="D5872">
        <v>5</v>
      </c>
      <c r="E5872" t="s">
        <v>225</v>
      </c>
      <c r="F5872">
        <v>16.100000000000001</v>
      </c>
    </row>
    <row r="5873" spans="1:7" x14ac:dyDescent="0.25">
      <c r="A5873" s="1">
        <v>43969</v>
      </c>
      <c r="B5873" t="s">
        <v>272</v>
      </c>
      <c r="C5873" t="s">
        <v>232</v>
      </c>
      <c r="D5873">
        <v>5</v>
      </c>
      <c r="E5873" t="s">
        <v>225</v>
      </c>
      <c r="F5873">
        <v>17.899999999999999</v>
      </c>
    </row>
    <row r="5874" spans="1:7" x14ac:dyDescent="0.25">
      <c r="A5874" s="1">
        <v>43969</v>
      </c>
      <c r="B5874" t="s">
        <v>272</v>
      </c>
      <c r="C5874" t="s">
        <v>232</v>
      </c>
      <c r="D5874">
        <v>5</v>
      </c>
      <c r="E5874" t="s">
        <v>225</v>
      </c>
      <c r="F5874">
        <v>15.2</v>
      </c>
    </row>
    <row r="5875" spans="1:7" x14ac:dyDescent="0.25">
      <c r="A5875" s="1">
        <v>43969</v>
      </c>
      <c r="B5875" t="s">
        <v>272</v>
      </c>
      <c r="C5875" t="s">
        <v>232</v>
      </c>
      <c r="D5875">
        <v>5</v>
      </c>
      <c r="E5875" t="s">
        <v>225</v>
      </c>
      <c r="F5875">
        <v>17.7</v>
      </c>
    </row>
    <row r="5876" spans="1:7" x14ac:dyDescent="0.25">
      <c r="A5876" s="1">
        <v>43969</v>
      </c>
      <c r="B5876" t="s">
        <v>272</v>
      </c>
      <c r="C5876" t="s">
        <v>232</v>
      </c>
      <c r="D5876">
        <v>5</v>
      </c>
      <c r="E5876" t="s">
        <v>225</v>
      </c>
      <c r="F5876">
        <v>13.2</v>
      </c>
    </row>
    <row r="5877" spans="1:7" x14ac:dyDescent="0.25">
      <c r="A5877" s="1">
        <v>43969</v>
      </c>
      <c r="B5877" t="s">
        <v>272</v>
      </c>
      <c r="C5877" t="s">
        <v>232</v>
      </c>
      <c r="D5877">
        <v>5</v>
      </c>
      <c r="E5877" t="s">
        <v>225</v>
      </c>
      <c r="F5877">
        <v>16.3</v>
      </c>
    </row>
    <row r="5878" spans="1:7" x14ac:dyDescent="0.25">
      <c r="A5878" s="1">
        <v>43969</v>
      </c>
      <c r="B5878" t="s">
        <v>272</v>
      </c>
      <c r="C5878" t="s">
        <v>232</v>
      </c>
      <c r="D5878">
        <v>5</v>
      </c>
      <c r="E5878" t="s">
        <v>225</v>
      </c>
      <c r="F5878">
        <v>15.8</v>
      </c>
    </row>
    <row r="5879" spans="1:7" x14ac:dyDescent="0.25">
      <c r="A5879" s="1">
        <v>43969</v>
      </c>
      <c r="B5879" t="s">
        <v>272</v>
      </c>
      <c r="C5879" t="s">
        <v>232</v>
      </c>
      <c r="D5879">
        <v>5</v>
      </c>
      <c r="E5879" t="s">
        <v>221</v>
      </c>
      <c r="F5879">
        <v>17.8</v>
      </c>
    </row>
    <row r="5880" spans="1:7" x14ac:dyDescent="0.25">
      <c r="A5880" s="1">
        <v>43969</v>
      </c>
      <c r="B5880" t="s">
        <v>272</v>
      </c>
      <c r="C5880" t="s">
        <v>232</v>
      </c>
      <c r="D5880">
        <v>5</v>
      </c>
      <c r="E5880" t="s">
        <v>219</v>
      </c>
      <c r="F5880">
        <v>21.8</v>
      </c>
      <c r="G5880" t="s">
        <v>217</v>
      </c>
    </row>
    <row r="5881" spans="1:7" x14ac:dyDescent="0.25">
      <c r="A5881" s="1">
        <v>43969</v>
      </c>
      <c r="B5881" t="s">
        <v>272</v>
      </c>
      <c r="C5881" t="s">
        <v>232</v>
      </c>
      <c r="D5881">
        <v>5</v>
      </c>
      <c r="E5881" t="s">
        <v>219</v>
      </c>
      <c r="F5881">
        <v>21.5</v>
      </c>
      <c r="G5881" t="s">
        <v>270</v>
      </c>
    </row>
    <row r="5882" spans="1:7" x14ac:dyDescent="0.25">
      <c r="A5882" s="1">
        <v>43969</v>
      </c>
      <c r="B5882" t="s">
        <v>272</v>
      </c>
      <c r="C5882" t="s">
        <v>232</v>
      </c>
      <c r="D5882">
        <v>5</v>
      </c>
      <c r="E5882" t="s">
        <v>219</v>
      </c>
      <c r="F5882">
        <v>15.7</v>
      </c>
    </row>
    <row r="5883" spans="1:7" x14ac:dyDescent="0.25">
      <c r="A5883" s="1">
        <v>43969</v>
      </c>
      <c r="B5883" t="s">
        <v>272</v>
      </c>
      <c r="C5883" t="s">
        <v>232</v>
      </c>
      <c r="D5883">
        <v>5</v>
      </c>
      <c r="E5883" t="s">
        <v>219</v>
      </c>
      <c r="F5883">
        <v>19.5</v>
      </c>
      <c r="G5883" t="s">
        <v>217</v>
      </c>
    </row>
    <row r="5884" spans="1:7" x14ac:dyDescent="0.25">
      <c r="A5884" s="1">
        <v>43969</v>
      </c>
      <c r="B5884" t="s">
        <v>272</v>
      </c>
      <c r="C5884" t="s">
        <v>232</v>
      </c>
      <c r="D5884">
        <v>5</v>
      </c>
      <c r="E5884" t="s">
        <v>219</v>
      </c>
      <c r="F5884">
        <v>25.3</v>
      </c>
      <c r="G5884" t="s">
        <v>270</v>
      </c>
    </row>
    <row r="5885" spans="1:7" x14ac:dyDescent="0.25">
      <c r="A5885" s="1">
        <v>43969</v>
      </c>
      <c r="B5885" t="s">
        <v>272</v>
      </c>
      <c r="C5885" t="s">
        <v>232</v>
      </c>
      <c r="D5885">
        <v>5</v>
      </c>
      <c r="E5885" t="s">
        <v>219</v>
      </c>
      <c r="F5885">
        <v>20.3</v>
      </c>
      <c r="G5885" t="s">
        <v>270</v>
      </c>
    </row>
    <row r="5886" spans="1:7" x14ac:dyDescent="0.25">
      <c r="A5886" s="1">
        <v>43969</v>
      </c>
      <c r="B5886" t="s">
        <v>272</v>
      </c>
      <c r="C5886" t="s">
        <v>232</v>
      </c>
      <c r="D5886">
        <v>5</v>
      </c>
      <c r="E5886" t="s">
        <v>219</v>
      </c>
      <c r="F5886">
        <v>19.5</v>
      </c>
      <c r="G5886" t="s">
        <v>270</v>
      </c>
    </row>
    <row r="5887" spans="1:7" x14ac:dyDescent="0.25">
      <c r="A5887" s="1">
        <v>43969</v>
      </c>
      <c r="B5887" t="s">
        <v>272</v>
      </c>
      <c r="C5887" t="s">
        <v>232</v>
      </c>
      <c r="D5887">
        <v>5</v>
      </c>
      <c r="E5887" t="s">
        <v>219</v>
      </c>
      <c r="F5887">
        <v>22.9</v>
      </c>
      <c r="G5887" t="s">
        <v>217</v>
      </c>
    </row>
    <row r="5888" spans="1:7" x14ac:dyDescent="0.25">
      <c r="A5888" s="1">
        <v>43969</v>
      </c>
      <c r="B5888" t="s">
        <v>272</v>
      </c>
      <c r="C5888" t="s">
        <v>232</v>
      </c>
      <c r="D5888">
        <v>5</v>
      </c>
      <c r="E5888" t="s">
        <v>215</v>
      </c>
      <c r="F5888">
        <v>11.7</v>
      </c>
      <c r="G5888" t="s">
        <v>270</v>
      </c>
    </row>
    <row r="5889" spans="1:7" x14ac:dyDescent="0.25">
      <c r="A5889" s="1">
        <v>43969</v>
      </c>
      <c r="B5889" t="s">
        <v>272</v>
      </c>
      <c r="C5889" t="s">
        <v>232</v>
      </c>
      <c r="D5889">
        <v>5</v>
      </c>
      <c r="E5889" t="s">
        <v>215</v>
      </c>
      <c r="F5889">
        <v>14.2</v>
      </c>
      <c r="G5889" t="s">
        <v>270</v>
      </c>
    </row>
    <row r="5890" spans="1:7" x14ac:dyDescent="0.25">
      <c r="A5890" s="1">
        <v>43969</v>
      </c>
      <c r="B5890" t="s">
        <v>272</v>
      </c>
      <c r="C5890" t="s">
        <v>232</v>
      </c>
      <c r="D5890">
        <v>5</v>
      </c>
      <c r="E5890" t="s">
        <v>215</v>
      </c>
      <c r="F5890">
        <v>12</v>
      </c>
      <c r="G5890" t="s">
        <v>270</v>
      </c>
    </row>
    <row r="5891" spans="1:7" x14ac:dyDescent="0.25">
      <c r="A5891" s="1">
        <v>43969</v>
      </c>
      <c r="B5891" t="s">
        <v>272</v>
      </c>
      <c r="C5891" t="s">
        <v>232</v>
      </c>
      <c r="D5891">
        <v>5</v>
      </c>
      <c r="E5891" t="s">
        <v>215</v>
      </c>
      <c r="F5891">
        <v>12.1</v>
      </c>
      <c r="G5891" t="s">
        <v>217</v>
      </c>
    </row>
    <row r="5892" spans="1:7" x14ac:dyDescent="0.25">
      <c r="A5892" s="1">
        <v>43969</v>
      </c>
      <c r="B5892" t="s">
        <v>272</v>
      </c>
      <c r="C5892" t="s">
        <v>232</v>
      </c>
      <c r="D5892">
        <v>5</v>
      </c>
      <c r="E5892" t="s">
        <v>215</v>
      </c>
      <c r="F5892">
        <v>14.1</v>
      </c>
      <c r="G5892" t="s">
        <v>270</v>
      </c>
    </row>
    <row r="5893" spans="1:7" x14ac:dyDescent="0.25">
      <c r="A5893" s="1">
        <v>43969</v>
      </c>
      <c r="B5893" t="s">
        <v>272</v>
      </c>
      <c r="C5893" t="s">
        <v>232</v>
      </c>
      <c r="D5893">
        <v>5</v>
      </c>
      <c r="E5893" t="s">
        <v>215</v>
      </c>
      <c r="F5893">
        <v>11.2</v>
      </c>
      <c r="G5893" t="s">
        <v>217</v>
      </c>
    </row>
    <row r="5894" spans="1:7" x14ac:dyDescent="0.25">
      <c r="A5894" s="1">
        <v>43969</v>
      </c>
      <c r="B5894" t="s">
        <v>272</v>
      </c>
      <c r="C5894" t="s">
        <v>232</v>
      </c>
      <c r="D5894">
        <v>5</v>
      </c>
      <c r="E5894" t="s">
        <v>215</v>
      </c>
      <c r="F5894">
        <v>9.1</v>
      </c>
    </row>
    <row r="5895" spans="1:7" x14ac:dyDescent="0.25">
      <c r="A5895" s="1">
        <v>43969</v>
      </c>
      <c r="B5895" t="s">
        <v>272</v>
      </c>
      <c r="C5895" t="s">
        <v>232</v>
      </c>
      <c r="D5895">
        <v>5</v>
      </c>
      <c r="E5895" t="s">
        <v>215</v>
      </c>
      <c r="F5895">
        <v>14.2</v>
      </c>
      <c r="G5895" t="s">
        <v>270</v>
      </c>
    </row>
    <row r="5896" spans="1:7" x14ac:dyDescent="0.25">
      <c r="A5896" s="1">
        <v>43969</v>
      </c>
      <c r="B5896" t="s">
        <v>272</v>
      </c>
      <c r="C5896" t="s">
        <v>232</v>
      </c>
      <c r="D5896">
        <v>5</v>
      </c>
      <c r="E5896" t="s">
        <v>215</v>
      </c>
      <c r="F5896">
        <v>12.6</v>
      </c>
      <c r="G5896" t="s">
        <v>270</v>
      </c>
    </row>
    <row r="5897" spans="1:7" x14ac:dyDescent="0.25">
      <c r="A5897" s="1">
        <v>43969</v>
      </c>
      <c r="B5897" t="s">
        <v>272</v>
      </c>
      <c r="C5897" t="s">
        <v>232</v>
      </c>
      <c r="D5897">
        <v>5</v>
      </c>
      <c r="E5897" t="s">
        <v>215</v>
      </c>
      <c r="F5897">
        <v>12.7</v>
      </c>
      <c r="G5897" t="s">
        <v>217</v>
      </c>
    </row>
    <row r="5898" spans="1:7" x14ac:dyDescent="0.25">
      <c r="A5898" s="1">
        <v>43969</v>
      </c>
      <c r="B5898" t="s">
        <v>272</v>
      </c>
      <c r="C5898" t="s">
        <v>232</v>
      </c>
      <c r="D5898">
        <v>5</v>
      </c>
      <c r="E5898" t="s">
        <v>215</v>
      </c>
      <c r="F5898">
        <v>10.6</v>
      </c>
      <c r="G5898" t="s">
        <v>270</v>
      </c>
    </row>
    <row r="5899" spans="1:7" x14ac:dyDescent="0.25">
      <c r="A5899" s="1">
        <v>43969</v>
      </c>
      <c r="B5899" t="s">
        <v>272</v>
      </c>
      <c r="C5899" t="s">
        <v>232</v>
      </c>
      <c r="D5899">
        <v>5</v>
      </c>
      <c r="E5899" t="s">
        <v>215</v>
      </c>
      <c r="F5899">
        <v>10.9</v>
      </c>
      <c r="G5899" t="s">
        <v>270</v>
      </c>
    </row>
    <row r="5900" spans="1:7" x14ac:dyDescent="0.25">
      <c r="A5900" s="1">
        <v>43969</v>
      </c>
      <c r="B5900" t="s">
        <v>272</v>
      </c>
      <c r="C5900" t="s">
        <v>232</v>
      </c>
      <c r="D5900">
        <v>5</v>
      </c>
      <c r="E5900" t="s">
        <v>215</v>
      </c>
      <c r="F5900">
        <v>12.8</v>
      </c>
      <c r="G5900" t="s">
        <v>270</v>
      </c>
    </row>
    <row r="5901" spans="1:7" x14ac:dyDescent="0.25">
      <c r="A5901" s="1">
        <v>43969</v>
      </c>
      <c r="B5901" t="s">
        <v>272</v>
      </c>
      <c r="C5901" t="s">
        <v>232</v>
      </c>
      <c r="D5901">
        <v>5</v>
      </c>
      <c r="E5901" t="s">
        <v>215</v>
      </c>
      <c r="F5901">
        <v>11.6</v>
      </c>
      <c r="G5901" t="s">
        <v>270</v>
      </c>
    </row>
    <row r="5902" spans="1:7" x14ac:dyDescent="0.25">
      <c r="A5902" s="1">
        <v>43969</v>
      </c>
      <c r="B5902" t="s">
        <v>272</v>
      </c>
      <c r="C5902" t="s">
        <v>232</v>
      </c>
      <c r="D5902">
        <v>5</v>
      </c>
      <c r="E5902" t="s">
        <v>215</v>
      </c>
      <c r="F5902">
        <v>14.1</v>
      </c>
      <c r="G5902" t="s">
        <v>270</v>
      </c>
    </row>
    <row r="5903" spans="1:7" x14ac:dyDescent="0.25">
      <c r="A5903" s="1">
        <v>43969</v>
      </c>
      <c r="B5903" t="s">
        <v>272</v>
      </c>
      <c r="C5903" t="s">
        <v>232</v>
      </c>
      <c r="D5903">
        <v>5</v>
      </c>
      <c r="E5903" t="s">
        <v>215</v>
      </c>
      <c r="F5903">
        <v>11.8</v>
      </c>
      <c r="G5903" t="s">
        <v>217</v>
      </c>
    </row>
    <row r="5904" spans="1:7" x14ac:dyDescent="0.25">
      <c r="A5904" s="1">
        <v>43969</v>
      </c>
      <c r="B5904" t="s">
        <v>272</v>
      </c>
      <c r="C5904" t="s">
        <v>232</v>
      </c>
      <c r="D5904">
        <v>5</v>
      </c>
      <c r="E5904" t="s">
        <v>215</v>
      </c>
      <c r="F5904">
        <v>9.1999999999999993</v>
      </c>
    </row>
    <row r="5905" spans="1:7" x14ac:dyDescent="0.25">
      <c r="A5905" s="1">
        <v>43969</v>
      </c>
      <c r="B5905" t="s">
        <v>272</v>
      </c>
      <c r="C5905" t="s">
        <v>232</v>
      </c>
      <c r="D5905">
        <v>5</v>
      </c>
      <c r="E5905" t="s">
        <v>215</v>
      </c>
      <c r="F5905">
        <v>10.6</v>
      </c>
      <c r="G5905" t="s">
        <v>217</v>
      </c>
    </row>
    <row r="5906" spans="1:7" x14ac:dyDescent="0.25">
      <c r="A5906" s="1">
        <v>43969</v>
      </c>
      <c r="B5906" t="s">
        <v>272</v>
      </c>
      <c r="C5906" t="s">
        <v>232</v>
      </c>
      <c r="D5906">
        <v>5</v>
      </c>
      <c r="E5906" t="s">
        <v>215</v>
      </c>
      <c r="F5906">
        <v>10</v>
      </c>
      <c r="G5906" t="s">
        <v>270</v>
      </c>
    </row>
    <row r="5907" spans="1:7" x14ac:dyDescent="0.25">
      <c r="A5907" s="1">
        <v>43969</v>
      </c>
      <c r="B5907" t="s">
        <v>272</v>
      </c>
      <c r="C5907" t="s">
        <v>232</v>
      </c>
      <c r="D5907">
        <v>5</v>
      </c>
      <c r="E5907" t="s">
        <v>218</v>
      </c>
      <c r="F5907">
        <v>16.600000000000001</v>
      </c>
    </row>
    <row r="5908" spans="1:7" x14ac:dyDescent="0.25">
      <c r="A5908" s="1">
        <v>43969</v>
      </c>
      <c r="B5908" t="s">
        <v>272</v>
      </c>
      <c r="C5908" t="s">
        <v>232</v>
      </c>
      <c r="D5908">
        <v>5</v>
      </c>
      <c r="E5908" t="s">
        <v>218</v>
      </c>
      <c r="F5908">
        <v>13.5</v>
      </c>
    </row>
    <row r="5909" spans="1:7" x14ac:dyDescent="0.25">
      <c r="A5909" s="1">
        <v>43969</v>
      </c>
      <c r="B5909" t="s">
        <v>272</v>
      </c>
      <c r="C5909" t="s">
        <v>232</v>
      </c>
      <c r="D5909">
        <v>5</v>
      </c>
      <c r="E5909" t="s">
        <v>218</v>
      </c>
      <c r="F5909">
        <v>17.399999999999999</v>
      </c>
      <c r="G5909" t="s">
        <v>270</v>
      </c>
    </row>
    <row r="5910" spans="1:7" x14ac:dyDescent="0.25">
      <c r="A5910" s="1">
        <v>43969</v>
      </c>
      <c r="B5910" t="s">
        <v>272</v>
      </c>
      <c r="C5910" t="s">
        <v>232</v>
      </c>
      <c r="D5910">
        <v>5</v>
      </c>
      <c r="E5910" t="s">
        <v>218</v>
      </c>
      <c r="F5910">
        <v>17.600000000000001</v>
      </c>
      <c r="G5910" t="s">
        <v>270</v>
      </c>
    </row>
    <row r="5911" spans="1:7" x14ac:dyDescent="0.25">
      <c r="A5911" s="1">
        <v>43969</v>
      </c>
      <c r="B5911" t="s">
        <v>272</v>
      </c>
      <c r="C5911" t="s">
        <v>232</v>
      </c>
      <c r="D5911">
        <v>5</v>
      </c>
      <c r="E5911" t="s">
        <v>218</v>
      </c>
      <c r="F5911">
        <v>13.6</v>
      </c>
    </row>
    <row r="5912" spans="1:7" x14ac:dyDescent="0.25">
      <c r="A5912" s="1">
        <v>43969</v>
      </c>
      <c r="B5912" t="s">
        <v>272</v>
      </c>
      <c r="C5912" t="s">
        <v>232</v>
      </c>
      <c r="D5912">
        <v>5</v>
      </c>
      <c r="E5912" t="s">
        <v>218</v>
      </c>
      <c r="F5912">
        <v>11</v>
      </c>
    </row>
    <row r="5913" spans="1:7" x14ac:dyDescent="0.25">
      <c r="A5913" s="1">
        <v>43969</v>
      </c>
      <c r="B5913" t="s">
        <v>272</v>
      </c>
      <c r="C5913" t="s">
        <v>232</v>
      </c>
      <c r="D5913">
        <v>5</v>
      </c>
      <c r="E5913" t="s">
        <v>218</v>
      </c>
      <c r="F5913">
        <v>11.8</v>
      </c>
    </row>
    <row r="5914" spans="1:7" x14ac:dyDescent="0.25">
      <c r="A5914" s="1">
        <v>43969</v>
      </c>
      <c r="B5914" t="s">
        <v>272</v>
      </c>
      <c r="C5914" t="s">
        <v>232</v>
      </c>
      <c r="D5914">
        <v>5</v>
      </c>
      <c r="E5914" t="s">
        <v>218</v>
      </c>
      <c r="F5914">
        <v>14.5</v>
      </c>
    </row>
    <row r="5915" spans="1:7" x14ac:dyDescent="0.25">
      <c r="A5915" s="1">
        <v>43969</v>
      </c>
      <c r="B5915" t="s">
        <v>272</v>
      </c>
      <c r="C5915" t="s">
        <v>232</v>
      </c>
      <c r="D5915">
        <v>5</v>
      </c>
      <c r="E5915" t="s">
        <v>218</v>
      </c>
      <c r="F5915">
        <v>14.2</v>
      </c>
    </row>
    <row r="5916" spans="1:7" x14ac:dyDescent="0.25">
      <c r="A5916" s="1">
        <v>43969</v>
      </c>
      <c r="B5916" t="s">
        <v>272</v>
      </c>
      <c r="C5916" t="s">
        <v>232</v>
      </c>
      <c r="D5916">
        <v>5</v>
      </c>
      <c r="E5916" t="s">
        <v>218</v>
      </c>
      <c r="F5916">
        <v>11.7</v>
      </c>
    </row>
    <row r="5917" spans="1:7" x14ac:dyDescent="0.25">
      <c r="A5917" s="1">
        <v>43969</v>
      </c>
      <c r="B5917" t="s">
        <v>272</v>
      </c>
      <c r="C5917" t="s">
        <v>232</v>
      </c>
      <c r="D5917">
        <v>5</v>
      </c>
      <c r="E5917" t="s">
        <v>218</v>
      </c>
      <c r="F5917">
        <v>23.6</v>
      </c>
      <c r="G5917" t="s">
        <v>270</v>
      </c>
    </row>
    <row r="5918" spans="1:7" x14ac:dyDescent="0.25">
      <c r="A5918" s="1">
        <v>43969</v>
      </c>
      <c r="B5918" t="s">
        <v>272</v>
      </c>
      <c r="C5918" t="s">
        <v>232</v>
      </c>
      <c r="D5918">
        <v>5</v>
      </c>
      <c r="E5918" t="s">
        <v>218</v>
      </c>
      <c r="F5918">
        <v>11.5</v>
      </c>
    </row>
    <row r="5919" spans="1:7" x14ac:dyDescent="0.25">
      <c r="A5919" s="1">
        <v>43969</v>
      </c>
      <c r="B5919" t="s">
        <v>272</v>
      </c>
      <c r="C5919" t="s">
        <v>232</v>
      </c>
      <c r="D5919">
        <v>5</v>
      </c>
      <c r="E5919" t="s">
        <v>218</v>
      </c>
      <c r="F5919">
        <v>18.7</v>
      </c>
      <c r="G5919" t="s">
        <v>270</v>
      </c>
    </row>
    <row r="5920" spans="1:7" x14ac:dyDescent="0.25">
      <c r="A5920" s="1">
        <v>43969</v>
      </c>
      <c r="B5920" t="s">
        <v>272</v>
      </c>
      <c r="C5920" t="s">
        <v>232</v>
      </c>
      <c r="D5920">
        <v>5</v>
      </c>
      <c r="E5920" t="s">
        <v>218</v>
      </c>
      <c r="F5920">
        <v>25.3</v>
      </c>
      <c r="G5920" t="s">
        <v>270</v>
      </c>
    </row>
    <row r="5921" spans="1:9" x14ac:dyDescent="0.25">
      <c r="A5921" s="1">
        <v>43969</v>
      </c>
      <c r="B5921" t="s">
        <v>272</v>
      </c>
      <c r="C5921" t="s">
        <v>232</v>
      </c>
      <c r="D5921">
        <v>5</v>
      </c>
      <c r="E5921" t="s">
        <v>218</v>
      </c>
      <c r="F5921">
        <v>19.7</v>
      </c>
      <c r="G5921" t="s">
        <v>270</v>
      </c>
    </row>
    <row r="5922" spans="1:9" x14ac:dyDescent="0.25">
      <c r="A5922" s="1">
        <v>43969</v>
      </c>
      <c r="B5922" t="s">
        <v>272</v>
      </c>
      <c r="C5922" t="s">
        <v>232</v>
      </c>
      <c r="D5922">
        <v>5</v>
      </c>
      <c r="E5922" t="s">
        <v>218</v>
      </c>
      <c r="F5922">
        <v>13.1</v>
      </c>
    </row>
    <row r="5923" spans="1:9" x14ac:dyDescent="0.25">
      <c r="A5923" s="1">
        <v>43969</v>
      </c>
      <c r="B5923" t="s">
        <v>272</v>
      </c>
      <c r="C5923" t="s">
        <v>232</v>
      </c>
      <c r="D5923">
        <v>5</v>
      </c>
      <c r="E5923" t="s">
        <v>218</v>
      </c>
      <c r="F5923">
        <v>13.1</v>
      </c>
    </row>
    <row r="5924" spans="1:9" x14ac:dyDescent="0.25">
      <c r="A5924" s="1">
        <v>43969</v>
      </c>
      <c r="B5924" t="s">
        <v>272</v>
      </c>
      <c r="C5924" t="s">
        <v>232</v>
      </c>
      <c r="D5924">
        <v>5</v>
      </c>
      <c r="E5924" t="s">
        <v>218</v>
      </c>
      <c r="F5924">
        <v>8.5</v>
      </c>
    </row>
    <row r="5925" spans="1:9" x14ac:dyDescent="0.25">
      <c r="A5925" s="1">
        <v>43969</v>
      </c>
      <c r="B5925" t="s">
        <v>272</v>
      </c>
      <c r="C5925" t="s">
        <v>232</v>
      </c>
      <c r="D5925">
        <v>5</v>
      </c>
      <c r="E5925" t="s">
        <v>218</v>
      </c>
      <c r="F5925">
        <v>14.3</v>
      </c>
    </row>
    <row r="5926" spans="1:9" x14ac:dyDescent="0.25">
      <c r="A5926" s="1">
        <v>43969</v>
      </c>
      <c r="B5926" t="s">
        <v>272</v>
      </c>
      <c r="C5926" t="s">
        <v>232</v>
      </c>
      <c r="D5926">
        <v>5</v>
      </c>
      <c r="E5926" t="s">
        <v>218</v>
      </c>
      <c r="F5926">
        <v>23.5</v>
      </c>
      <c r="G5926" t="s">
        <v>270</v>
      </c>
    </row>
    <row r="5927" spans="1:9" x14ac:dyDescent="0.25">
      <c r="A5927" s="1">
        <v>43969</v>
      </c>
      <c r="B5927" t="s">
        <v>272</v>
      </c>
      <c r="C5927" t="s">
        <v>232</v>
      </c>
      <c r="D5927">
        <v>5</v>
      </c>
      <c r="E5927" t="s">
        <v>218</v>
      </c>
      <c r="F5927">
        <v>23</v>
      </c>
      <c r="G5927" t="s">
        <v>270</v>
      </c>
    </row>
    <row r="5928" spans="1:9" x14ac:dyDescent="0.25">
      <c r="A5928" s="1">
        <v>43969</v>
      </c>
      <c r="B5928" t="s">
        <v>272</v>
      </c>
      <c r="C5928" t="s">
        <v>232</v>
      </c>
      <c r="D5928">
        <v>5</v>
      </c>
      <c r="E5928" t="s">
        <v>218</v>
      </c>
      <c r="F5928">
        <v>16</v>
      </c>
    </row>
    <row r="5929" spans="1:9" x14ac:dyDescent="0.25">
      <c r="A5929" s="1">
        <v>43969</v>
      </c>
      <c r="B5929" t="s">
        <v>272</v>
      </c>
      <c r="C5929" t="s">
        <v>232</v>
      </c>
      <c r="D5929">
        <v>5</v>
      </c>
      <c r="E5929" t="s">
        <v>218</v>
      </c>
      <c r="F5929">
        <v>16.399999999999999</v>
      </c>
      <c r="G5929" t="s">
        <v>217</v>
      </c>
      <c r="I5929" t="s">
        <v>271</v>
      </c>
    </row>
    <row r="5930" spans="1:9" x14ac:dyDescent="0.25">
      <c r="A5930" s="1">
        <v>43969</v>
      </c>
      <c r="B5930" t="s">
        <v>272</v>
      </c>
      <c r="C5930" t="s">
        <v>232</v>
      </c>
      <c r="D5930">
        <v>5</v>
      </c>
      <c r="E5930" t="s">
        <v>218</v>
      </c>
      <c r="F5930">
        <v>16</v>
      </c>
    </row>
    <row r="5931" spans="1:9" x14ac:dyDescent="0.25">
      <c r="A5931" s="1">
        <v>43969</v>
      </c>
      <c r="B5931" t="s">
        <v>272</v>
      </c>
      <c r="C5931" t="s">
        <v>232</v>
      </c>
      <c r="D5931">
        <v>5</v>
      </c>
      <c r="E5931" t="s">
        <v>218</v>
      </c>
      <c r="F5931">
        <v>19.3</v>
      </c>
      <c r="G5931" t="s">
        <v>217</v>
      </c>
    </row>
    <row r="5932" spans="1:9" x14ac:dyDescent="0.25">
      <c r="A5932" s="1">
        <v>43969</v>
      </c>
      <c r="B5932" t="s">
        <v>272</v>
      </c>
      <c r="C5932" t="s">
        <v>232</v>
      </c>
      <c r="D5932">
        <v>5</v>
      </c>
      <c r="E5932" t="s">
        <v>218</v>
      </c>
      <c r="F5932">
        <v>14.9</v>
      </c>
    </row>
    <row r="5933" spans="1:9" x14ac:dyDescent="0.25">
      <c r="A5933" s="1">
        <v>43969</v>
      </c>
      <c r="B5933" t="s">
        <v>272</v>
      </c>
      <c r="C5933" t="s">
        <v>232</v>
      </c>
      <c r="D5933">
        <v>5</v>
      </c>
      <c r="E5933" t="s">
        <v>218</v>
      </c>
      <c r="F5933">
        <v>12.8</v>
      </c>
    </row>
    <row r="5934" spans="1:9" x14ac:dyDescent="0.25">
      <c r="A5934" s="1">
        <v>43969</v>
      </c>
      <c r="B5934" t="s">
        <v>272</v>
      </c>
      <c r="C5934" t="s">
        <v>232</v>
      </c>
      <c r="D5934">
        <v>5</v>
      </c>
      <c r="E5934" t="s">
        <v>218</v>
      </c>
      <c r="F5934">
        <v>12.9</v>
      </c>
    </row>
    <row r="5935" spans="1:9" x14ac:dyDescent="0.25">
      <c r="A5935" s="1">
        <v>43969</v>
      </c>
      <c r="B5935" t="s">
        <v>272</v>
      </c>
      <c r="C5935" t="s">
        <v>232</v>
      </c>
      <c r="D5935">
        <v>5</v>
      </c>
      <c r="E5935" t="s">
        <v>218</v>
      </c>
      <c r="F5935">
        <v>15.9</v>
      </c>
    </row>
    <row r="5936" spans="1:9" x14ac:dyDescent="0.25">
      <c r="A5936" s="1">
        <v>43969</v>
      </c>
      <c r="B5936" t="s">
        <v>272</v>
      </c>
      <c r="C5936" t="s">
        <v>232</v>
      </c>
      <c r="D5936">
        <v>5</v>
      </c>
      <c r="E5936" t="s">
        <v>218</v>
      </c>
      <c r="F5936">
        <v>19.399999999999999</v>
      </c>
      <c r="G5936" t="s">
        <v>270</v>
      </c>
    </row>
    <row r="5937" spans="1:7" x14ac:dyDescent="0.25">
      <c r="A5937" s="1">
        <v>43969</v>
      </c>
      <c r="B5937" t="s">
        <v>272</v>
      </c>
      <c r="C5937" t="s">
        <v>232</v>
      </c>
      <c r="D5937">
        <v>5</v>
      </c>
      <c r="E5937" t="s">
        <v>218</v>
      </c>
      <c r="F5937">
        <v>15.2</v>
      </c>
    </row>
    <row r="5938" spans="1:7" x14ac:dyDescent="0.25">
      <c r="A5938" s="1">
        <v>43969</v>
      </c>
      <c r="B5938" t="s">
        <v>272</v>
      </c>
      <c r="C5938" t="s">
        <v>232</v>
      </c>
      <c r="D5938">
        <v>5</v>
      </c>
      <c r="E5938" t="s">
        <v>218</v>
      </c>
      <c r="F5938">
        <v>10.3</v>
      </c>
    </row>
    <row r="5939" spans="1:7" x14ac:dyDescent="0.25">
      <c r="A5939" s="1">
        <v>43969</v>
      </c>
      <c r="B5939" t="s">
        <v>272</v>
      </c>
      <c r="C5939" t="s">
        <v>232</v>
      </c>
      <c r="D5939">
        <v>5</v>
      </c>
      <c r="E5939" t="s">
        <v>218</v>
      </c>
      <c r="F5939">
        <v>12.5</v>
      </c>
    </row>
    <row r="5940" spans="1:7" x14ac:dyDescent="0.25">
      <c r="A5940" s="1">
        <v>43969</v>
      </c>
      <c r="B5940" t="s">
        <v>272</v>
      </c>
      <c r="C5940" t="s">
        <v>232</v>
      </c>
      <c r="D5940">
        <v>5</v>
      </c>
      <c r="E5940" t="s">
        <v>218</v>
      </c>
      <c r="F5940">
        <v>17.7</v>
      </c>
      <c r="G5940" t="s">
        <v>217</v>
      </c>
    </row>
    <row r="5941" spans="1:7" x14ac:dyDescent="0.25">
      <c r="A5941" s="1">
        <v>43969</v>
      </c>
      <c r="B5941" t="s">
        <v>272</v>
      </c>
      <c r="C5941" t="s">
        <v>232</v>
      </c>
      <c r="D5941">
        <v>5</v>
      </c>
      <c r="E5941" t="s">
        <v>220</v>
      </c>
      <c r="F5941">
        <v>21.1</v>
      </c>
      <c r="G5941" t="s">
        <v>217</v>
      </c>
    </row>
    <row r="5942" spans="1:7" x14ac:dyDescent="0.25">
      <c r="A5942" s="1">
        <v>43969</v>
      </c>
      <c r="B5942" t="s">
        <v>272</v>
      </c>
      <c r="C5942" t="s">
        <v>232</v>
      </c>
      <c r="D5942">
        <v>5</v>
      </c>
      <c r="E5942" t="s">
        <v>220</v>
      </c>
      <c r="F5942">
        <v>22</v>
      </c>
      <c r="G5942" t="s">
        <v>270</v>
      </c>
    </row>
    <row r="5943" spans="1:7" x14ac:dyDescent="0.25">
      <c r="A5943" s="1">
        <v>43969</v>
      </c>
      <c r="B5943" t="s">
        <v>272</v>
      </c>
      <c r="C5943" t="s">
        <v>232</v>
      </c>
      <c r="D5943">
        <v>5</v>
      </c>
      <c r="E5943" t="s">
        <v>220</v>
      </c>
      <c r="F5943">
        <v>14.4</v>
      </c>
    </row>
    <row r="5944" spans="1:7" x14ac:dyDescent="0.25">
      <c r="A5944" s="1">
        <v>43969</v>
      </c>
      <c r="B5944" t="s">
        <v>272</v>
      </c>
      <c r="C5944" t="s">
        <v>232</v>
      </c>
      <c r="D5944">
        <v>5</v>
      </c>
      <c r="E5944" t="s">
        <v>220</v>
      </c>
      <c r="F5944">
        <v>18.2</v>
      </c>
    </row>
    <row r="5945" spans="1:7" x14ac:dyDescent="0.25">
      <c r="A5945" s="1">
        <v>43969</v>
      </c>
      <c r="B5945" t="s">
        <v>272</v>
      </c>
      <c r="C5945" t="s">
        <v>232</v>
      </c>
      <c r="D5945">
        <v>5</v>
      </c>
      <c r="E5945" t="s">
        <v>220</v>
      </c>
      <c r="F5945">
        <v>15.5</v>
      </c>
    </row>
    <row r="5946" spans="1:7" x14ac:dyDescent="0.25">
      <c r="A5946" s="1">
        <v>43969</v>
      </c>
      <c r="B5946" t="s">
        <v>272</v>
      </c>
      <c r="C5946" t="s">
        <v>232</v>
      </c>
      <c r="D5946">
        <v>5</v>
      </c>
      <c r="E5946" t="s">
        <v>220</v>
      </c>
      <c r="F5946">
        <v>15</v>
      </c>
    </row>
    <row r="5947" spans="1:7" x14ac:dyDescent="0.25">
      <c r="A5947" s="1">
        <v>43969</v>
      </c>
      <c r="B5947" t="s">
        <v>272</v>
      </c>
      <c r="C5947" t="s">
        <v>232</v>
      </c>
      <c r="D5947">
        <v>5</v>
      </c>
      <c r="E5947" t="s">
        <v>220</v>
      </c>
      <c r="F5947">
        <v>14</v>
      </c>
    </row>
    <row r="5948" spans="1:7" x14ac:dyDescent="0.25">
      <c r="A5948" s="1">
        <v>43969</v>
      </c>
      <c r="B5948" t="s">
        <v>272</v>
      </c>
      <c r="C5948" t="s">
        <v>232</v>
      </c>
      <c r="D5948">
        <v>5</v>
      </c>
      <c r="E5948" t="s">
        <v>220</v>
      </c>
      <c r="F5948">
        <v>20.5</v>
      </c>
      <c r="G5948" t="s">
        <v>270</v>
      </c>
    </row>
    <row r="5949" spans="1:7" x14ac:dyDescent="0.25">
      <c r="A5949" s="1">
        <v>43969</v>
      </c>
      <c r="B5949" t="s">
        <v>272</v>
      </c>
      <c r="C5949" t="s">
        <v>232</v>
      </c>
      <c r="D5949">
        <v>5</v>
      </c>
      <c r="E5949" t="s">
        <v>220</v>
      </c>
      <c r="F5949">
        <v>21.4</v>
      </c>
      <c r="G5949" t="s">
        <v>270</v>
      </c>
    </row>
    <row r="5950" spans="1:7" x14ac:dyDescent="0.25">
      <c r="A5950" s="1">
        <v>43969</v>
      </c>
      <c r="B5950" t="s">
        <v>272</v>
      </c>
      <c r="C5950" t="s">
        <v>232</v>
      </c>
      <c r="D5950">
        <v>5</v>
      </c>
      <c r="E5950" t="s">
        <v>220</v>
      </c>
      <c r="F5950">
        <v>22.6</v>
      </c>
      <c r="G5950" t="s">
        <v>270</v>
      </c>
    </row>
    <row r="5951" spans="1:7" x14ac:dyDescent="0.25">
      <c r="A5951" s="1">
        <v>43969</v>
      </c>
      <c r="B5951" t="s">
        <v>272</v>
      </c>
      <c r="C5951" t="s">
        <v>232</v>
      </c>
      <c r="D5951">
        <v>5</v>
      </c>
      <c r="E5951" t="s">
        <v>220</v>
      </c>
      <c r="F5951">
        <v>18</v>
      </c>
      <c r="G5951" t="s">
        <v>270</v>
      </c>
    </row>
    <row r="5952" spans="1:7" x14ac:dyDescent="0.25">
      <c r="A5952" s="1">
        <v>43969</v>
      </c>
      <c r="B5952" t="s">
        <v>272</v>
      </c>
      <c r="C5952" t="s">
        <v>232</v>
      </c>
      <c r="D5952">
        <v>5</v>
      </c>
      <c r="E5952" t="s">
        <v>220</v>
      </c>
      <c r="F5952">
        <v>13.2</v>
      </c>
    </row>
    <row r="5953" spans="1:7" x14ac:dyDescent="0.25">
      <c r="A5953" s="1">
        <v>43969</v>
      </c>
      <c r="B5953" t="s">
        <v>272</v>
      </c>
      <c r="C5953" t="s">
        <v>232</v>
      </c>
      <c r="D5953">
        <v>5</v>
      </c>
      <c r="E5953" t="s">
        <v>220</v>
      </c>
      <c r="F5953">
        <v>13.2</v>
      </c>
    </row>
    <row r="5954" spans="1:7" x14ac:dyDescent="0.25">
      <c r="A5954" s="1">
        <v>43969</v>
      </c>
      <c r="B5954" t="s">
        <v>272</v>
      </c>
      <c r="C5954" t="s">
        <v>232</v>
      </c>
      <c r="D5954">
        <v>5</v>
      </c>
      <c r="E5954" t="s">
        <v>220</v>
      </c>
      <c r="F5954">
        <v>24.8</v>
      </c>
      <c r="G5954" t="s">
        <v>270</v>
      </c>
    </row>
    <row r="5955" spans="1:7" x14ac:dyDescent="0.25">
      <c r="A5955" s="1">
        <v>43969</v>
      </c>
      <c r="B5955" t="s">
        <v>272</v>
      </c>
      <c r="C5955" t="s">
        <v>232</v>
      </c>
      <c r="D5955">
        <v>5</v>
      </c>
      <c r="E5955" t="s">
        <v>220</v>
      </c>
      <c r="F5955">
        <v>22.6</v>
      </c>
      <c r="G5955" t="s">
        <v>217</v>
      </c>
    </row>
    <row r="5956" spans="1:7" x14ac:dyDescent="0.25">
      <c r="A5956" s="1">
        <v>43969</v>
      </c>
      <c r="B5956" t="s">
        <v>272</v>
      </c>
      <c r="C5956" t="s">
        <v>232</v>
      </c>
      <c r="D5956">
        <v>5</v>
      </c>
      <c r="E5956" t="s">
        <v>220</v>
      </c>
      <c r="F5956">
        <v>22.4</v>
      </c>
      <c r="G5956" t="s">
        <v>270</v>
      </c>
    </row>
    <row r="5957" spans="1:7" x14ac:dyDescent="0.25">
      <c r="A5957" s="1">
        <v>43969</v>
      </c>
      <c r="B5957" t="s">
        <v>272</v>
      </c>
      <c r="C5957" t="s">
        <v>232</v>
      </c>
      <c r="D5957">
        <v>5</v>
      </c>
      <c r="E5957" t="s">
        <v>220</v>
      </c>
      <c r="F5957">
        <v>14.1</v>
      </c>
    </row>
    <row r="5958" spans="1:7" x14ac:dyDescent="0.25">
      <c r="A5958" s="1">
        <v>43969</v>
      </c>
      <c r="B5958" t="s">
        <v>272</v>
      </c>
      <c r="C5958" t="s">
        <v>232</v>
      </c>
      <c r="D5958">
        <v>5</v>
      </c>
      <c r="E5958" t="s">
        <v>220</v>
      </c>
      <c r="F5958">
        <v>16.2</v>
      </c>
    </row>
    <row r="5959" spans="1:7" x14ac:dyDescent="0.25">
      <c r="A5959" s="1">
        <v>43969</v>
      </c>
      <c r="B5959" t="s">
        <v>272</v>
      </c>
      <c r="C5959" t="s">
        <v>232</v>
      </c>
      <c r="D5959">
        <v>6</v>
      </c>
      <c r="E5959" t="s">
        <v>219</v>
      </c>
      <c r="F5959">
        <v>23.5</v>
      </c>
      <c r="G5959" t="s">
        <v>217</v>
      </c>
    </row>
    <row r="5960" spans="1:7" x14ac:dyDescent="0.25">
      <c r="A5960" s="1">
        <v>43969</v>
      </c>
      <c r="B5960" t="s">
        <v>272</v>
      </c>
      <c r="C5960" t="s">
        <v>232</v>
      </c>
      <c r="D5960">
        <v>6</v>
      </c>
      <c r="E5960" t="s">
        <v>219</v>
      </c>
      <c r="F5960">
        <v>13.2</v>
      </c>
    </row>
    <row r="5961" spans="1:7" x14ac:dyDescent="0.25">
      <c r="A5961" s="1">
        <v>43969</v>
      </c>
      <c r="B5961" t="s">
        <v>272</v>
      </c>
      <c r="C5961" t="s">
        <v>232</v>
      </c>
      <c r="D5961">
        <v>6</v>
      </c>
      <c r="E5961" t="s">
        <v>225</v>
      </c>
      <c r="F5961">
        <v>22</v>
      </c>
      <c r="G5961" t="s">
        <v>270</v>
      </c>
    </row>
    <row r="5962" spans="1:7" x14ac:dyDescent="0.25">
      <c r="A5962" s="1">
        <v>43969</v>
      </c>
      <c r="B5962" t="s">
        <v>272</v>
      </c>
      <c r="C5962" t="s">
        <v>232</v>
      </c>
      <c r="D5962">
        <v>6</v>
      </c>
      <c r="E5962" t="s">
        <v>225</v>
      </c>
      <c r="F5962">
        <v>21.9</v>
      </c>
      <c r="G5962" t="s">
        <v>270</v>
      </c>
    </row>
    <row r="5963" spans="1:7" x14ac:dyDescent="0.25">
      <c r="A5963" s="1">
        <v>43969</v>
      </c>
      <c r="B5963" t="s">
        <v>272</v>
      </c>
      <c r="C5963" t="s">
        <v>232</v>
      </c>
      <c r="D5963">
        <v>6</v>
      </c>
      <c r="E5963" t="s">
        <v>225</v>
      </c>
      <c r="F5963">
        <v>21.8</v>
      </c>
      <c r="G5963" t="s">
        <v>270</v>
      </c>
    </row>
    <row r="5964" spans="1:7" x14ac:dyDescent="0.25">
      <c r="A5964" s="1">
        <v>43969</v>
      </c>
      <c r="B5964" t="s">
        <v>272</v>
      </c>
      <c r="C5964" t="s">
        <v>232</v>
      </c>
      <c r="D5964">
        <v>6</v>
      </c>
      <c r="E5964" t="s">
        <v>215</v>
      </c>
      <c r="F5964">
        <v>12.9</v>
      </c>
      <c r="G5964" t="s">
        <v>217</v>
      </c>
    </row>
    <row r="5965" spans="1:7" x14ac:dyDescent="0.25">
      <c r="A5965" s="1">
        <v>43969</v>
      </c>
      <c r="B5965" t="s">
        <v>272</v>
      </c>
      <c r="C5965" t="s">
        <v>232</v>
      </c>
      <c r="D5965">
        <v>6</v>
      </c>
      <c r="E5965" t="s">
        <v>215</v>
      </c>
      <c r="F5965">
        <v>11.5</v>
      </c>
      <c r="G5965" t="s">
        <v>270</v>
      </c>
    </row>
    <row r="5966" spans="1:7" x14ac:dyDescent="0.25">
      <c r="A5966" s="1">
        <v>43969</v>
      </c>
      <c r="B5966" t="s">
        <v>272</v>
      </c>
      <c r="C5966" t="s">
        <v>232</v>
      </c>
      <c r="D5966">
        <v>6</v>
      </c>
      <c r="E5966" t="s">
        <v>215</v>
      </c>
      <c r="F5966">
        <v>15.7</v>
      </c>
      <c r="G5966" t="s">
        <v>270</v>
      </c>
    </row>
    <row r="5967" spans="1:7" x14ac:dyDescent="0.25">
      <c r="A5967" s="1">
        <v>43969</v>
      </c>
      <c r="B5967" t="s">
        <v>272</v>
      </c>
      <c r="C5967" t="s">
        <v>232</v>
      </c>
      <c r="D5967">
        <v>6</v>
      </c>
      <c r="E5967" t="s">
        <v>215</v>
      </c>
      <c r="F5967">
        <v>13.1</v>
      </c>
      <c r="G5967" t="s">
        <v>270</v>
      </c>
    </row>
    <row r="5968" spans="1:7" x14ac:dyDescent="0.25">
      <c r="A5968" s="1">
        <v>43969</v>
      </c>
      <c r="B5968" t="s">
        <v>272</v>
      </c>
      <c r="C5968" t="s">
        <v>232</v>
      </c>
      <c r="D5968">
        <v>6</v>
      </c>
      <c r="E5968" t="s">
        <v>215</v>
      </c>
      <c r="F5968">
        <v>13.9</v>
      </c>
      <c r="G5968" t="s">
        <v>270</v>
      </c>
    </row>
    <row r="5969" spans="1:8" x14ac:dyDescent="0.25">
      <c r="A5969" s="1">
        <v>43969</v>
      </c>
      <c r="B5969" t="s">
        <v>272</v>
      </c>
      <c r="C5969" t="s">
        <v>232</v>
      </c>
      <c r="D5969">
        <v>6</v>
      </c>
      <c r="E5969" t="s">
        <v>215</v>
      </c>
      <c r="F5969">
        <v>9.6999999999999993</v>
      </c>
    </row>
    <row r="5970" spans="1:8" x14ac:dyDescent="0.25">
      <c r="A5970" s="1">
        <v>43969</v>
      </c>
      <c r="B5970" t="s">
        <v>272</v>
      </c>
      <c r="C5970" t="s">
        <v>232</v>
      </c>
      <c r="D5970">
        <v>6</v>
      </c>
      <c r="E5970" t="s">
        <v>215</v>
      </c>
      <c r="F5970">
        <v>12.3</v>
      </c>
      <c r="G5970" t="s">
        <v>270</v>
      </c>
    </row>
    <row r="5971" spans="1:8" x14ac:dyDescent="0.25">
      <c r="A5971" s="1">
        <v>43969</v>
      </c>
      <c r="B5971" t="s">
        <v>272</v>
      </c>
      <c r="C5971" t="s">
        <v>232</v>
      </c>
      <c r="D5971">
        <v>6</v>
      </c>
      <c r="E5971" t="s">
        <v>220</v>
      </c>
      <c r="F5971">
        <v>30</v>
      </c>
      <c r="G5971" t="s">
        <v>270</v>
      </c>
    </row>
    <row r="5972" spans="1:8" x14ac:dyDescent="0.25">
      <c r="A5972" s="1">
        <v>43969</v>
      </c>
      <c r="B5972" t="s">
        <v>272</v>
      </c>
      <c r="C5972" t="s">
        <v>232</v>
      </c>
      <c r="D5972">
        <v>6</v>
      </c>
      <c r="E5972" t="s">
        <v>220</v>
      </c>
      <c r="F5972">
        <v>29.5</v>
      </c>
      <c r="G5972" t="s">
        <v>270</v>
      </c>
    </row>
    <row r="5973" spans="1:8" x14ac:dyDescent="0.25">
      <c r="A5973" s="1">
        <v>43969</v>
      </c>
      <c r="B5973" t="s">
        <v>272</v>
      </c>
      <c r="C5973" t="s">
        <v>232</v>
      </c>
      <c r="D5973">
        <v>6</v>
      </c>
      <c r="E5973" t="s">
        <v>220</v>
      </c>
      <c r="F5973">
        <v>19.100000000000001</v>
      </c>
      <c r="G5973" t="s">
        <v>270</v>
      </c>
    </row>
    <row r="5974" spans="1:8" x14ac:dyDescent="0.25">
      <c r="A5974" s="1">
        <v>43969</v>
      </c>
      <c r="B5974" t="s">
        <v>272</v>
      </c>
      <c r="C5974" t="s">
        <v>232</v>
      </c>
      <c r="D5974">
        <v>6</v>
      </c>
      <c r="E5974" t="s">
        <v>220</v>
      </c>
      <c r="F5974">
        <v>22.2</v>
      </c>
      <c r="G5974" t="s">
        <v>270</v>
      </c>
    </row>
    <row r="5975" spans="1:8" x14ac:dyDescent="0.25">
      <c r="A5975" s="1">
        <v>43969</v>
      </c>
      <c r="B5975" t="s">
        <v>272</v>
      </c>
      <c r="C5975" t="s">
        <v>232</v>
      </c>
      <c r="D5975">
        <v>6</v>
      </c>
      <c r="E5975" t="s">
        <v>222</v>
      </c>
      <c r="F5975">
        <v>13.3</v>
      </c>
    </row>
    <row r="5976" spans="1:8" x14ac:dyDescent="0.25">
      <c r="A5976" s="1">
        <v>43969</v>
      </c>
      <c r="B5976" t="s">
        <v>272</v>
      </c>
      <c r="C5976" t="s">
        <v>232</v>
      </c>
      <c r="D5976">
        <v>6</v>
      </c>
      <c r="E5976" t="s">
        <v>222</v>
      </c>
      <c r="F5976">
        <v>12.8</v>
      </c>
    </row>
    <row r="5977" spans="1:8" x14ac:dyDescent="0.25">
      <c r="A5977" s="1">
        <v>43969</v>
      </c>
      <c r="B5977" t="s">
        <v>272</v>
      </c>
      <c r="C5977" t="s">
        <v>232</v>
      </c>
      <c r="D5977">
        <v>6</v>
      </c>
      <c r="E5977" t="s">
        <v>226</v>
      </c>
      <c r="F5977">
        <v>17.399999999999999</v>
      </c>
      <c r="G5977" t="s">
        <v>217</v>
      </c>
      <c r="H5977">
        <v>1</v>
      </c>
    </row>
    <row r="5978" spans="1:8" x14ac:dyDescent="0.25">
      <c r="A5978" s="1">
        <v>43969</v>
      </c>
      <c r="B5978" t="s">
        <v>272</v>
      </c>
      <c r="C5978" t="s">
        <v>232</v>
      </c>
      <c r="D5978">
        <v>7</v>
      </c>
      <c r="E5978" t="s">
        <v>215</v>
      </c>
      <c r="F5978">
        <v>17.8</v>
      </c>
      <c r="G5978" t="s">
        <v>270</v>
      </c>
    </row>
    <row r="5979" spans="1:8" x14ac:dyDescent="0.25">
      <c r="A5979" s="1">
        <v>43969</v>
      </c>
      <c r="B5979" t="s">
        <v>272</v>
      </c>
      <c r="C5979" t="s">
        <v>232</v>
      </c>
      <c r="D5979">
        <v>7</v>
      </c>
      <c r="E5979" t="s">
        <v>215</v>
      </c>
      <c r="F5979">
        <v>11.8</v>
      </c>
      <c r="G5979" t="s">
        <v>270</v>
      </c>
    </row>
    <row r="5980" spans="1:8" x14ac:dyDescent="0.25">
      <c r="A5980" s="1">
        <v>43969</v>
      </c>
      <c r="B5980" t="s">
        <v>272</v>
      </c>
      <c r="C5980" t="s">
        <v>232</v>
      </c>
      <c r="D5980">
        <v>7</v>
      </c>
      <c r="E5980" t="s">
        <v>215</v>
      </c>
      <c r="F5980">
        <v>11.8</v>
      </c>
      <c r="G5980" t="s">
        <v>270</v>
      </c>
    </row>
    <row r="5981" spans="1:8" x14ac:dyDescent="0.25">
      <c r="A5981" s="1">
        <v>43969</v>
      </c>
      <c r="B5981" t="s">
        <v>272</v>
      </c>
      <c r="C5981" t="s">
        <v>232</v>
      </c>
      <c r="D5981">
        <v>7</v>
      </c>
      <c r="E5981" t="s">
        <v>215</v>
      </c>
      <c r="F5981">
        <v>11.4</v>
      </c>
      <c r="G5981" t="s">
        <v>270</v>
      </c>
    </row>
    <row r="5982" spans="1:8" x14ac:dyDescent="0.25">
      <c r="A5982" s="1">
        <v>43969</v>
      </c>
      <c r="B5982" t="s">
        <v>272</v>
      </c>
      <c r="C5982" t="s">
        <v>232</v>
      </c>
      <c r="D5982">
        <v>7</v>
      </c>
      <c r="E5982" t="s">
        <v>215</v>
      </c>
      <c r="F5982">
        <v>8.8000000000000007</v>
      </c>
    </row>
    <row r="5983" spans="1:8" x14ac:dyDescent="0.25">
      <c r="A5983" s="1">
        <v>43969</v>
      </c>
      <c r="B5983" t="s">
        <v>272</v>
      </c>
      <c r="C5983" t="s">
        <v>232</v>
      </c>
      <c r="D5983">
        <v>7</v>
      </c>
      <c r="E5983" t="s">
        <v>215</v>
      </c>
      <c r="F5983">
        <v>11.3</v>
      </c>
      <c r="G5983" t="s">
        <v>270</v>
      </c>
    </row>
    <row r="5984" spans="1:8" x14ac:dyDescent="0.25">
      <c r="A5984" s="1">
        <v>43969</v>
      </c>
      <c r="B5984" t="s">
        <v>272</v>
      </c>
      <c r="C5984" t="s">
        <v>232</v>
      </c>
      <c r="D5984">
        <v>7</v>
      </c>
      <c r="E5984" t="s">
        <v>215</v>
      </c>
      <c r="F5984">
        <v>10.4</v>
      </c>
      <c r="G5984" t="s">
        <v>217</v>
      </c>
    </row>
    <row r="5985" spans="1:7" x14ac:dyDescent="0.25">
      <c r="A5985" s="1">
        <v>43969</v>
      </c>
      <c r="B5985" t="s">
        <v>272</v>
      </c>
      <c r="C5985" t="s">
        <v>232</v>
      </c>
      <c r="D5985">
        <v>7</v>
      </c>
      <c r="E5985" t="s">
        <v>215</v>
      </c>
      <c r="F5985">
        <v>12.5</v>
      </c>
      <c r="G5985" t="s">
        <v>270</v>
      </c>
    </row>
    <row r="5986" spans="1:7" x14ac:dyDescent="0.25">
      <c r="A5986" s="1">
        <v>43969</v>
      </c>
      <c r="B5986" t="s">
        <v>272</v>
      </c>
      <c r="C5986" t="s">
        <v>232</v>
      </c>
      <c r="D5986">
        <v>7</v>
      </c>
      <c r="E5986" t="s">
        <v>215</v>
      </c>
      <c r="F5986">
        <v>12.4</v>
      </c>
      <c r="G5986" t="s">
        <v>270</v>
      </c>
    </row>
    <row r="5987" spans="1:7" x14ac:dyDescent="0.25">
      <c r="A5987" s="1">
        <v>43969</v>
      </c>
      <c r="B5987" t="s">
        <v>272</v>
      </c>
      <c r="C5987" t="s">
        <v>232</v>
      </c>
      <c r="D5987">
        <v>7</v>
      </c>
      <c r="E5987" t="s">
        <v>215</v>
      </c>
      <c r="F5987">
        <v>8.9</v>
      </c>
    </row>
    <row r="5988" spans="1:7" x14ac:dyDescent="0.25">
      <c r="A5988" s="1">
        <v>43969</v>
      </c>
      <c r="B5988" t="s">
        <v>272</v>
      </c>
      <c r="C5988" t="s">
        <v>232</v>
      </c>
      <c r="D5988">
        <v>7</v>
      </c>
      <c r="E5988" t="s">
        <v>215</v>
      </c>
      <c r="F5988">
        <v>14.3</v>
      </c>
      <c r="G5988" t="s">
        <v>270</v>
      </c>
    </row>
    <row r="5989" spans="1:7" x14ac:dyDescent="0.25">
      <c r="A5989" s="1">
        <v>43969</v>
      </c>
      <c r="B5989" t="s">
        <v>272</v>
      </c>
      <c r="C5989" t="s">
        <v>232</v>
      </c>
      <c r="D5989">
        <v>7</v>
      </c>
      <c r="E5989" t="s">
        <v>215</v>
      </c>
      <c r="F5989">
        <v>10.6</v>
      </c>
      <c r="G5989" t="s">
        <v>270</v>
      </c>
    </row>
    <row r="5990" spans="1:7" x14ac:dyDescent="0.25">
      <c r="A5990" s="1">
        <v>43969</v>
      </c>
      <c r="B5990" t="s">
        <v>272</v>
      </c>
      <c r="C5990" t="s">
        <v>232</v>
      </c>
      <c r="D5990">
        <v>7</v>
      </c>
      <c r="E5990" t="s">
        <v>215</v>
      </c>
      <c r="F5990">
        <v>13.5</v>
      </c>
      <c r="G5990" t="s">
        <v>270</v>
      </c>
    </row>
    <row r="5991" spans="1:7" x14ac:dyDescent="0.25">
      <c r="A5991" s="1">
        <v>43969</v>
      </c>
      <c r="B5991" t="s">
        <v>272</v>
      </c>
      <c r="C5991" t="s">
        <v>232</v>
      </c>
      <c r="D5991">
        <v>7</v>
      </c>
      <c r="E5991" t="s">
        <v>225</v>
      </c>
      <c r="F5991">
        <v>14.6</v>
      </c>
    </row>
    <row r="5992" spans="1:7" x14ac:dyDescent="0.25">
      <c r="A5992" s="1">
        <v>43969</v>
      </c>
      <c r="B5992" t="s">
        <v>272</v>
      </c>
      <c r="C5992" t="s">
        <v>232</v>
      </c>
      <c r="D5992">
        <v>7</v>
      </c>
      <c r="E5992" t="s">
        <v>225</v>
      </c>
      <c r="F5992">
        <v>18</v>
      </c>
    </row>
    <row r="5993" spans="1:7" x14ac:dyDescent="0.25">
      <c r="A5993" s="1">
        <v>43969</v>
      </c>
      <c r="B5993" t="s">
        <v>272</v>
      </c>
      <c r="C5993" t="s">
        <v>232</v>
      </c>
      <c r="D5993">
        <v>7</v>
      </c>
      <c r="E5993" t="s">
        <v>225</v>
      </c>
      <c r="F5993">
        <v>15.1</v>
      </c>
    </row>
    <row r="5994" spans="1:7" x14ac:dyDescent="0.25">
      <c r="A5994" s="1">
        <v>43969</v>
      </c>
      <c r="B5994" t="s">
        <v>272</v>
      </c>
      <c r="C5994" t="s">
        <v>232</v>
      </c>
      <c r="D5994">
        <v>7</v>
      </c>
      <c r="E5994" t="s">
        <v>225</v>
      </c>
      <c r="F5994">
        <v>10.8</v>
      </c>
    </row>
    <row r="5995" spans="1:7" x14ac:dyDescent="0.25">
      <c r="A5995" s="1">
        <v>43969</v>
      </c>
      <c r="B5995" t="s">
        <v>272</v>
      </c>
      <c r="C5995" t="s">
        <v>232</v>
      </c>
      <c r="D5995">
        <v>7</v>
      </c>
      <c r="E5995" t="s">
        <v>220</v>
      </c>
      <c r="F5995">
        <v>15.3</v>
      </c>
    </row>
    <row r="5996" spans="1:7" x14ac:dyDescent="0.25">
      <c r="A5996" s="1">
        <v>43969</v>
      </c>
      <c r="B5996" t="s">
        <v>272</v>
      </c>
      <c r="C5996" t="s">
        <v>232</v>
      </c>
      <c r="D5996">
        <v>7</v>
      </c>
      <c r="E5996" t="s">
        <v>220</v>
      </c>
      <c r="F5996">
        <v>14.2</v>
      </c>
    </row>
    <row r="5997" spans="1:7" x14ac:dyDescent="0.25">
      <c r="A5997" s="1">
        <v>43969</v>
      </c>
      <c r="B5997" t="s">
        <v>272</v>
      </c>
      <c r="C5997" t="s">
        <v>232</v>
      </c>
      <c r="D5997">
        <v>7</v>
      </c>
      <c r="E5997" t="s">
        <v>220</v>
      </c>
      <c r="F5997">
        <v>16.7</v>
      </c>
    </row>
    <row r="5998" spans="1:7" x14ac:dyDescent="0.25">
      <c r="A5998" s="1">
        <v>43969</v>
      </c>
      <c r="B5998" t="s">
        <v>272</v>
      </c>
      <c r="C5998" t="s">
        <v>232</v>
      </c>
      <c r="D5998">
        <v>7</v>
      </c>
      <c r="E5998" t="s">
        <v>220</v>
      </c>
      <c r="F5998">
        <v>20.7</v>
      </c>
      <c r="G5998" t="s">
        <v>270</v>
      </c>
    </row>
    <row r="5999" spans="1:7" x14ac:dyDescent="0.25">
      <c r="A5999" s="1">
        <v>43969</v>
      </c>
      <c r="B5999" t="s">
        <v>272</v>
      </c>
      <c r="C5999" t="s">
        <v>232</v>
      </c>
      <c r="D5999">
        <v>7</v>
      </c>
      <c r="E5999" t="s">
        <v>220</v>
      </c>
      <c r="F5999">
        <v>13.3</v>
      </c>
    </row>
    <row r="6000" spans="1:7" x14ac:dyDescent="0.25">
      <c r="A6000" s="1">
        <v>43969</v>
      </c>
      <c r="B6000" t="s">
        <v>272</v>
      </c>
      <c r="C6000" t="s">
        <v>232</v>
      </c>
      <c r="D6000">
        <v>7</v>
      </c>
      <c r="E6000" t="s">
        <v>220</v>
      </c>
      <c r="F6000">
        <v>12.5</v>
      </c>
    </row>
    <row r="6001" spans="1:7" x14ac:dyDescent="0.25">
      <c r="A6001" s="1">
        <v>43969</v>
      </c>
      <c r="B6001" t="s">
        <v>272</v>
      </c>
      <c r="C6001" t="s">
        <v>232</v>
      </c>
      <c r="D6001">
        <v>7</v>
      </c>
      <c r="E6001" t="s">
        <v>220</v>
      </c>
      <c r="F6001">
        <v>15.7</v>
      </c>
    </row>
    <row r="6002" spans="1:7" x14ac:dyDescent="0.25">
      <c r="A6002" s="1">
        <v>43969</v>
      </c>
      <c r="B6002" t="s">
        <v>272</v>
      </c>
      <c r="C6002" t="s">
        <v>232</v>
      </c>
      <c r="D6002">
        <v>7</v>
      </c>
      <c r="E6002" t="s">
        <v>220</v>
      </c>
      <c r="F6002">
        <v>12</v>
      </c>
    </row>
    <row r="6003" spans="1:7" x14ac:dyDescent="0.25">
      <c r="A6003" s="1">
        <v>43969</v>
      </c>
      <c r="B6003" t="s">
        <v>272</v>
      </c>
      <c r="C6003" t="s">
        <v>232</v>
      </c>
      <c r="D6003">
        <v>7</v>
      </c>
      <c r="E6003" t="s">
        <v>220</v>
      </c>
      <c r="F6003">
        <v>12.9</v>
      </c>
    </row>
    <row r="6004" spans="1:7" x14ac:dyDescent="0.25">
      <c r="A6004" s="1">
        <v>43969</v>
      </c>
      <c r="B6004" t="s">
        <v>272</v>
      </c>
      <c r="C6004" t="s">
        <v>232</v>
      </c>
      <c r="D6004">
        <v>7</v>
      </c>
      <c r="E6004" t="s">
        <v>220</v>
      </c>
      <c r="F6004">
        <v>13.3</v>
      </c>
    </row>
    <row r="6005" spans="1:7" x14ac:dyDescent="0.25">
      <c r="A6005" s="1">
        <v>43969</v>
      </c>
      <c r="B6005" t="s">
        <v>272</v>
      </c>
      <c r="C6005" t="s">
        <v>232</v>
      </c>
      <c r="D6005">
        <v>7</v>
      </c>
      <c r="E6005" t="s">
        <v>220</v>
      </c>
      <c r="F6005">
        <v>13.3</v>
      </c>
    </row>
    <row r="6006" spans="1:7" x14ac:dyDescent="0.25">
      <c r="A6006" s="1">
        <v>43969</v>
      </c>
      <c r="B6006" t="s">
        <v>272</v>
      </c>
      <c r="C6006" t="s">
        <v>232</v>
      </c>
      <c r="D6006">
        <v>7</v>
      </c>
      <c r="E6006" t="s">
        <v>220</v>
      </c>
      <c r="F6006">
        <v>12.4</v>
      </c>
    </row>
    <row r="6007" spans="1:7" x14ac:dyDescent="0.25">
      <c r="A6007" s="1">
        <v>43969</v>
      </c>
      <c r="B6007" t="s">
        <v>272</v>
      </c>
      <c r="C6007" t="s">
        <v>232</v>
      </c>
      <c r="D6007">
        <v>7</v>
      </c>
      <c r="E6007" t="s">
        <v>218</v>
      </c>
      <c r="F6007">
        <v>13.5</v>
      </c>
    </row>
    <row r="6008" spans="1:7" x14ac:dyDescent="0.25">
      <c r="A6008" s="1">
        <v>43969</v>
      </c>
      <c r="B6008" t="s">
        <v>272</v>
      </c>
      <c r="C6008" t="s">
        <v>232</v>
      </c>
      <c r="D6008">
        <v>7</v>
      </c>
      <c r="E6008" t="s">
        <v>218</v>
      </c>
      <c r="F6008">
        <v>12.3</v>
      </c>
    </row>
    <row r="6009" spans="1:7" x14ac:dyDescent="0.25">
      <c r="A6009" s="1">
        <v>43969</v>
      </c>
      <c r="B6009" t="s">
        <v>272</v>
      </c>
      <c r="C6009" t="s">
        <v>232</v>
      </c>
      <c r="D6009">
        <v>7</v>
      </c>
      <c r="E6009" t="s">
        <v>218</v>
      </c>
      <c r="F6009">
        <v>18.2</v>
      </c>
      <c r="G6009" t="s">
        <v>270</v>
      </c>
    </row>
    <row r="6010" spans="1:7" x14ac:dyDescent="0.25">
      <c r="A6010" s="1">
        <v>43969</v>
      </c>
      <c r="B6010" t="s">
        <v>272</v>
      </c>
      <c r="C6010" t="s">
        <v>232</v>
      </c>
      <c r="D6010">
        <v>7</v>
      </c>
      <c r="E6010" t="s">
        <v>218</v>
      </c>
      <c r="F6010">
        <v>11.5</v>
      </c>
    </row>
    <row r="6011" spans="1:7" x14ac:dyDescent="0.25">
      <c r="A6011" s="1">
        <v>43969</v>
      </c>
      <c r="B6011" t="s">
        <v>272</v>
      </c>
      <c r="C6011" t="s">
        <v>232</v>
      </c>
      <c r="D6011">
        <v>7</v>
      </c>
      <c r="E6011" t="s">
        <v>222</v>
      </c>
      <c r="F6011">
        <v>7.6</v>
      </c>
    </row>
    <row r="6012" spans="1:7" x14ac:dyDescent="0.25">
      <c r="A6012" s="1">
        <v>43969</v>
      </c>
      <c r="B6012" t="s">
        <v>272</v>
      </c>
      <c r="C6012" t="s">
        <v>232</v>
      </c>
      <c r="D6012">
        <v>7</v>
      </c>
      <c r="E6012" t="s">
        <v>219</v>
      </c>
      <c r="F6012">
        <v>22.6</v>
      </c>
      <c r="G6012" t="s">
        <v>217</v>
      </c>
    </row>
    <row r="6013" spans="1:7" x14ac:dyDescent="0.25">
      <c r="A6013" s="1">
        <v>43969</v>
      </c>
      <c r="B6013" t="s">
        <v>272</v>
      </c>
      <c r="C6013" t="s">
        <v>232</v>
      </c>
      <c r="D6013">
        <v>7</v>
      </c>
      <c r="E6013" t="s">
        <v>219</v>
      </c>
      <c r="F6013">
        <v>12.3</v>
      </c>
    </row>
    <row r="6014" spans="1:7" x14ac:dyDescent="0.25">
      <c r="A6014" s="1">
        <v>43969</v>
      </c>
      <c r="B6014" t="s">
        <v>272</v>
      </c>
      <c r="C6014" t="s">
        <v>232</v>
      </c>
      <c r="D6014">
        <v>7</v>
      </c>
      <c r="E6014" t="s">
        <v>219</v>
      </c>
      <c r="F6014">
        <v>15.8</v>
      </c>
    </row>
    <row r="6015" spans="1:7" x14ac:dyDescent="0.25">
      <c r="A6015" s="1">
        <v>43969</v>
      </c>
      <c r="B6015" t="s">
        <v>272</v>
      </c>
      <c r="C6015" t="s">
        <v>232</v>
      </c>
      <c r="D6015">
        <v>7</v>
      </c>
      <c r="E6015" t="s">
        <v>219</v>
      </c>
      <c r="F6015">
        <v>14.9</v>
      </c>
    </row>
    <row r="6016" spans="1:7" x14ac:dyDescent="0.25">
      <c r="A6016" s="1">
        <v>43969</v>
      </c>
      <c r="B6016" t="s">
        <v>272</v>
      </c>
      <c r="C6016" t="s">
        <v>232</v>
      </c>
      <c r="D6016">
        <v>7</v>
      </c>
      <c r="E6016" t="s">
        <v>219</v>
      </c>
      <c r="F6016">
        <v>9.3000000000000007</v>
      </c>
    </row>
    <row r="6017" spans="1:8" x14ac:dyDescent="0.25">
      <c r="A6017" s="1">
        <v>43969</v>
      </c>
      <c r="B6017" t="s">
        <v>272</v>
      </c>
      <c r="C6017" t="s">
        <v>232</v>
      </c>
      <c r="D6017">
        <v>7</v>
      </c>
      <c r="E6017" t="s">
        <v>219</v>
      </c>
      <c r="F6017">
        <v>14.4</v>
      </c>
    </row>
    <row r="6018" spans="1:8" x14ac:dyDescent="0.25">
      <c r="A6018" s="1">
        <v>43969</v>
      </c>
      <c r="B6018" t="s">
        <v>272</v>
      </c>
      <c r="C6018" t="s">
        <v>232</v>
      </c>
      <c r="D6018">
        <v>7</v>
      </c>
      <c r="E6018" t="s">
        <v>219</v>
      </c>
      <c r="F6018">
        <v>13.7</v>
      </c>
    </row>
    <row r="6019" spans="1:8" x14ac:dyDescent="0.25">
      <c r="A6019" s="1">
        <v>43969</v>
      </c>
      <c r="B6019" t="s">
        <v>272</v>
      </c>
      <c r="C6019" t="s">
        <v>232</v>
      </c>
      <c r="D6019">
        <v>7</v>
      </c>
      <c r="E6019" t="s">
        <v>226</v>
      </c>
      <c r="F6019">
        <v>6.9</v>
      </c>
      <c r="G6019" t="s">
        <v>270</v>
      </c>
    </row>
    <row r="6020" spans="1:8" x14ac:dyDescent="0.25">
      <c r="A6020" s="1">
        <v>43969</v>
      </c>
      <c r="B6020" t="s">
        <v>272</v>
      </c>
      <c r="C6020" t="s">
        <v>232</v>
      </c>
      <c r="D6020">
        <v>7</v>
      </c>
      <c r="E6020" t="s">
        <v>226</v>
      </c>
      <c r="F6020">
        <v>6.8</v>
      </c>
      <c r="G6020" t="s">
        <v>217</v>
      </c>
      <c r="H6020">
        <v>2</v>
      </c>
    </row>
    <row r="6021" spans="1:8" x14ac:dyDescent="0.25">
      <c r="A6021" s="1">
        <v>43969</v>
      </c>
      <c r="B6021" t="s">
        <v>272</v>
      </c>
      <c r="C6021" t="s">
        <v>232</v>
      </c>
      <c r="D6021">
        <v>8</v>
      </c>
      <c r="E6021" t="s">
        <v>215</v>
      </c>
      <c r="F6021">
        <v>12</v>
      </c>
      <c r="G6021" t="s">
        <v>217</v>
      </c>
    </row>
    <row r="6022" spans="1:8" x14ac:dyDescent="0.25">
      <c r="A6022" s="1">
        <v>43969</v>
      </c>
      <c r="B6022" t="s">
        <v>272</v>
      </c>
      <c r="C6022" t="s">
        <v>232</v>
      </c>
      <c r="D6022">
        <v>8</v>
      </c>
      <c r="E6022" t="s">
        <v>215</v>
      </c>
      <c r="F6022">
        <v>12</v>
      </c>
      <c r="G6022" t="s">
        <v>270</v>
      </c>
    </row>
    <row r="6023" spans="1:8" x14ac:dyDescent="0.25">
      <c r="A6023" s="1">
        <v>43969</v>
      </c>
      <c r="B6023" t="s">
        <v>272</v>
      </c>
      <c r="C6023" t="s">
        <v>232</v>
      </c>
      <c r="D6023">
        <v>8</v>
      </c>
      <c r="E6023" t="s">
        <v>219</v>
      </c>
      <c r="F6023">
        <v>21.2</v>
      </c>
      <c r="G6023" t="s">
        <v>270</v>
      </c>
    </row>
    <row r="6024" spans="1:8" x14ac:dyDescent="0.25">
      <c r="A6024" s="1">
        <v>43969</v>
      </c>
      <c r="B6024" t="s">
        <v>272</v>
      </c>
      <c r="C6024" t="s">
        <v>232</v>
      </c>
      <c r="D6024">
        <v>8</v>
      </c>
      <c r="E6024" t="s">
        <v>219</v>
      </c>
      <c r="F6024">
        <v>18.7</v>
      </c>
      <c r="G6024" t="s">
        <v>270</v>
      </c>
    </row>
    <row r="6025" spans="1:8" x14ac:dyDescent="0.25">
      <c r="A6025" s="1">
        <v>43969</v>
      </c>
      <c r="B6025" t="s">
        <v>272</v>
      </c>
      <c r="C6025" t="s">
        <v>232</v>
      </c>
      <c r="D6025">
        <v>8</v>
      </c>
      <c r="E6025" t="s">
        <v>219</v>
      </c>
      <c r="F6025">
        <v>19.100000000000001</v>
      </c>
      <c r="G6025" t="s">
        <v>270</v>
      </c>
    </row>
    <row r="6026" spans="1:8" x14ac:dyDescent="0.25">
      <c r="A6026" s="1">
        <v>43969</v>
      </c>
      <c r="B6026" t="s">
        <v>272</v>
      </c>
      <c r="C6026" t="s">
        <v>232</v>
      </c>
      <c r="D6026">
        <v>8</v>
      </c>
      <c r="E6026" t="s">
        <v>225</v>
      </c>
      <c r="F6026">
        <v>14.9</v>
      </c>
    </row>
    <row r="6027" spans="1:8" x14ac:dyDescent="0.25">
      <c r="A6027" s="1">
        <v>43969</v>
      </c>
      <c r="B6027" t="s">
        <v>272</v>
      </c>
      <c r="C6027" t="s">
        <v>232</v>
      </c>
      <c r="D6027">
        <v>8</v>
      </c>
      <c r="E6027" t="s">
        <v>225</v>
      </c>
      <c r="F6027">
        <v>14.1</v>
      </c>
    </row>
    <row r="6028" spans="1:8" x14ac:dyDescent="0.25">
      <c r="A6028" s="1">
        <v>43969</v>
      </c>
      <c r="B6028" t="s">
        <v>272</v>
      </c>
      <c r="C6028" t="s">
        <v>232</v>
      </c>
      <c r="D6028">
        <v>8</v>
      </c>
      <c r="E6028" t="s">
        <v>220</v>
      </c>
      <c r="F6028">
        <v>22.5</v>
      </c>
      <c r="G6028" t="s">
        <v>217</v>
      </c>
    </row>
    <row r="6029" spans="1:8" x14ac:dyDescent="0.25">
      <c r="A6029" s="1">
        <v>43969</v>
      </c>
      <c r="B6029" t="s">
        <v>272</v>
      </c>
      <c r="C6029" t="s">
        <v>232</v>
      </c>
      <c r="D6029">
        <v>8</v>
      </c>
      <c r="E6029" t="s">
        <v>220</v>
      </c>
      <c r="F6029">
        <v>17.5</v>
      </c>
    </row>
    <row r="6030" spans="1:8" x14ac:dyDescent="0.25">
      <c r="A6030" s="1">
        <v>43969</v>
      </c>
      <c r="B6030" t="s">
        <v>272</v>
      </c>
      <c r="C6030" t="s">
        <v>232</v>
      </c>
      <c r="D6030">
        <v>8</v>
      </c>
      <c r="E6030" t="s">
        <v>220</v>
      </c>
      <c r="F6030">
        <v>13</v>
      </c>
    </row>
    <row r="6031" spans="1:8" x14ac:dyDescent="0.25">
      <c r="A6031" s="1">
        <v>43969</v>
      </c>
      <c r="B6031" t="s">
        <v>272</v>
      </c>
      <c r="C6031" t="s">
        <v>232</v>
      </c>
      <c r="D6031">
        <v>8</v>
      </c>
      <c r="E6031" t="s">
        <v>219</v>
      </c>
      <c r="F6031">
        <v>14.9</v>
      </c>
    </row>
    <row r="6032" spans="1:8" x14ac:dyDescent="0.25">
      <c r="A6032" s="1">
        <v>43969</v>
      </c>
      <c r="B6032" t="s">
        <v>272</v>
      </c>
      <c r="C6032" t="s">
        <v>232</v>
      </c>
      <c r="D6032">
        <v>8</v>
      </c>
      <c r="E6032" t="s">
        <v>218</v>
      </c>
      <c r="F6032">
        <v>20.8</v>
      </c>
      <c r="G6032" t="s">
        <v>270</v>
      </c>
    </row>
    <row r="6033" spans="1:7" x14ac:dyDescent="0.25">
      <c r="A6033" s="1">
        <v>43969</v>
      </c>
      <c r="B6033" t="s">
        <v>272</v>
      </c>
      <c r="C6033" t="s">
        <v>232</v>
      </c>
      <c r="D6033">
        <v>8</v>
      </c>
      <c r="E6033" t="s">
        <v>218</v>
      </c>
      <c r="F6033">
        <v>14.8</v>
      </c>
    </row>
    <row r="6034" spans="1:7" x14ac:dyDescent="0.25">
      <c r="A6034" s="1">
        <v>43969</v>
      </c>
      <c r="B6034" t="s">
        <v>272</v>
      </c>
      <c r="C6034" t="s">
        <v>232</v>
      </c>
      <c r="D6034">
        <v>8</v>
      </c>
      <c r="E6034" t="s">
        <v>218</v>
      </c>
      <c r="F6034">
        <v>15.6</v>
      </c>
    </row>
    <row r="6035" spans="1:7" x14ac:dyDescent="0.25">
      <c r="A6035" s="1">
        <v>43969</v>
      </c>
      <c r="B6035" t="s">
        <v>272</v>
      </c>
      <c r="C6035" t="s">
        <v>232</v>
      </c>
      <c r="D6035">
        <v>8</v>
      </c>
      <c r="E6035" t="s">
        <v>218</v>
      </c>
      <c r="F6035">
        <v>13.2</v>
      </c>
    </row>
    <row r="6036" spans="1:7" x14ac:dyDescent="0.25">
      <c r="A6036" s="1">
        <v>43969</v>
      </c>
      <c r="B6036" t="s">
        <v>272</v>
      </c>
      <c r="C6036" t="s">
        <v>232</v>
      </c>
      <c r="D6036">
        <v>8</v>
      </c>
      <c r="E6036" t="s">
        <v>218</v>
      </c>
      <c r="F6036">
        <v>10.6</v>
      </c>
    </row>
    <row r="6037" spans="1:7" x14ac:dyDescent="0.25">
      <c r="A6037" s="1">
        <v>43969</v>
      </c>
      <c r="B6037" t="s">
        <v>272</v>
      </c>
      <c r="C6037" t="s">
        <v>232</v>
      </c>
      <c r="D6037">
        <v>8</v>
      </c>
      <c r="E6037" t="s">
        <v>226</v>
      </c>
      <c r="F6037">
        <v>24.8</v>
      </c>
      <c r="G6037" t="s">
        <v>270</v>
      </c>
    </row>
    <row r="6038" spans="1:7" x14ac:dyDescent="0.25">
      <c r="A6038" s="1">
        <v>43969</v>
      </c>
      <c r="B6038" t="s">
        <v>272</v>
      </c>
      <c r="C6038" t="s">
        <v>232</v>
      </c>
      <c r="D6038">
        <v>9</v>
      </c>
      <c r="E6038" t="s">
        <v>233</v>
      </c>
      <c r="F6038">
        <v>7</v>
      </c>
    </row>
    <row r="6039" spans="1:7" x14ac:dyDescent="0.25">
      <c r="A6039" s="1">
        <v>43969</v>
      </c>
      <c r="B6039" t="s">
        <v>272</v>
      </c>
      <c r="C6039" t="s">
        <v>232</v>
      </c>
      <c r="D6039">
        <v>9</v>
      </c>
      <c r="E6039" t="s">
        <v>222</v>
      </c>
      <c r="F6039">
        <v>13.3</v>
      </c>
    </row>
    <row r="6040" spans="1:7" x14ac:dyDescent="0.25">
      <c r="A6040" s="1">
        <v>43969</v>
      </c>
      <c r="B6040" t="s">
        <v>272</v>
      </c>
      <c r="C6040" t="s">
        <v>232</v>
      </c>
      <c r="D6040">
        <v>9</v>
      </c>
      <c r="E6040" t="s">
        <v>219</v>
      </c>
      <c r="F6040">
        <v>20.6</v>
      </c>
      <c r="G6040" t="s">
        <v>217</v>
      </c>
    </row>
    <row r="6041" spans="1:7" x14ac:dyDescent="0.25">
      <c r="A6041" s="1">
        <v>43969</v>
      </c>
      <c r="B6041" t="s">
        <v>272</v>
      </c>
      <c r="C6041" t="s">
        <v>232</v>
      </c>
      <c r="D6041">
        <v>9</v>
      </c>
      <c r="E6041" t="s">
        <v>219</v>
      </c>
      <c r="F6041">
        <v>14.7</v>
      </c>
    </row>
    <row r="6042" spans="1:7" x14ac:dyDescent="0.25">
      <c r="A6042" s="1">
        <v>43969</v>
      </c>
      <c r="B6042" t="s">
        <v>272</v>
      </c>
      <c r="C6042" t="s">
        <v>232</v>
      </c>
      <c r="D6042">
        <v>9</v>
      </c>
      <c r="E6042" t="s">
        <v>215</v>
      </c>
      <c r="F6042">
        <v>10.4</v>
      </c>
      <c r="G6042" t="s">
        <v>270</v>
      </c>
    </row>
    <row r="6043" spans="1:7" x14ac:dyDescent="0.25">
      <c r="A6043" s="1">
        <v>43969</v>
      </c>
      <c r="B6043" t="s">
        <v>272</v>
      </c>
      <c r="C6043" t="s">
        <v>232</v>
      </c>
      <c r="D6043">
        <v>9</v>
      </c>
      <c r="E6043" t="s">
        <v>215</v>
      </c>
      <c r="F6043">
        <v>13.3</v>
      </c>
      <c r="G6043" t="s">
        <v>270</v>
      </c>
    </row>
    <row r="6044" spans="1:7" x14ac:dyDescent="0.25">
      <c r="A6044" s="1">
        <v>43969</v>
      </c>
      <c r="B6044" t="s">
        <v>272</v>
      </c>
      <c r="C6044" t="s">
        <v>232</v>
      </c>
      <c r="D6044">
        <v>9</v>
      </c>
      <c r="E6044" t="s">
        <v>215</v>
      </c>
      <c r="F6044">
        <v>11</v>
      </c>
      <c r="G6044" t="s">
        <v>270</v>
      </c>
    </row>
    <row r="6045" spans="1:7" x14ac:dyDescent="0.25">
      <c r="A6045" s="1">
        <v>43969</v>
      </c>
      <c r="B6045" t="s">
        <v>272</v>
      </c>
      <c r="C6045" t="s">
        <v>232</v>
      </c>
      <c r="D6045">
        <v>9</v>
      </c>
      <c r="E6045" t="s">
        <v>225</v>
      </c>
      <c r="F6045">
        <v>22</v>
      </c>
      <c r="G6045" t="s">
        <v>270</v>
      </c>
    </row>
    <row r="6046" spans="1:7" x14ac:dyDescent="0.25">
      <c r="A6046" s="1">
        <v>43969</v>
      </c>
      <c r="B6046" t="s">
        <v>272</v>
      </c>
      <c r="C6046" t="s">
        <v>232</v>
      </c>
      <c r="D6046">
        <v>9</v>
      </c>
      <c r="E6046" t="s">
        <v>225</v>
      </c>
      <c r="F6046">
        <v>18.899999999999999</v>
      </c>
    </row>
    <row r="6047" spans="1:7" x14ac:dyDescent="0.25">
      <c r="A6047" s="1">
        <v>43969</v>
      </c>
      <c r="B6047" t="s">
        <v>272</v>
      </c>
      <c r="C6047" t="s">
        <v>232</v>
      </c>
      <c r="D6047">
        <v>9</v>
      </c>
      <c r="E6047" t="s">
        <v>225</v>
      </c>
      <c r="F6047">
        <v>21.9</v>
      </c>
      <c r="G6047" t="s">
        <v>270</v>
      </c>
    </row>
    <row r="6048" spans="1:7" x14ac:dyDescent="0.25">
      <c r="A6048" s="1">
        <v>43969</v>
      </c>
      <c r="B6048" t="s">
        <v>272</v>
      </c>
      <c r="C6048" t="s">
        <v>232</v>
      </c>
      <c r="D6048">
        <v>9</v>
      </c>
      <c r="E6048" t="s">
        <v>225</v>
      </c>
      <c r="F6048">
        <v>15.8</v>
      </c>
    </row>
    <row r="6049" spans="1:7" x14ac:dyDescent="0.25">
      <c r="A6049" s="1">
        <v>43969</v>
      </c>
      <c r="B6049" t="s">
        <v>272</v>
      </c>
      <c r="C6049" t="s">
        <v>232</v>
      </c>
      <c r="D6049">
        <v>9</v>
      </c>
      <c r="E6049" t="s">
        <v>225</v>
      </c>
      <c r="F6049">
        <v>17.100000000000001</v>
      </c>
    </row>
    <row r="6050" spans="1:7" x14ac:dyDescent="0.25">
      <c r="A6050" s="1">
        <v>43969</v>
      </c>
      <c r="B6050" t="s">
        <v>272</v>
      </c>
      <c r="C6050" t="s">
        <v>232</v>
      </c>
      <c r="D6050">
        <v>9</v>
      </c>
      <c r="E6050" t="s">
        <v>220</v>
      </c>
      <c r="F6050">
        <v>18</v>
      </c>
      <c r="G6050" t="s">
        <v>217</v>
      </c>
    </row>
    <row r="6051" spans="1:7" x14ac:dyDescent="0.25">
      <c r="A6051" s="1">
        <v>43969</v>
      </c>
      <c r="B6051" t="s">
        <v>272</v>
      </c>
      <c r="C6051" t="s">
        <v>232</v>
      </c>
      <c r="D6051">
        <v>9</v>
      </c>
      <c r="E6051" t="s">
        <v>220</v>
      </c>
      <c r="F6051">
        <v>22.8</v>
      </c>
      <c r="G6051" t="s">
        <v>270</v>
      </c>
    </row>
    <row r="6052" spans="1:7" x14ac:dyDescent="0.25">
      <c r="A6052" s="1">
        <v>43969</v>
      </c>
      <c r="B6052" t="s">
        <v>272</v>
      </c>
      <c r="C6052" t="s">
        <v>232</v>
      </c>
      <c r="D6052">
        <v>9</v>
      </c>
      <c r="E6052" t="s">
        <v>220</v>
      </c>
      <c r="F6052">
        <v>15.4</v>
      </c>
    </row>
    <row r="6053" spans="1:7" x14ac:dyDescent="0.25">
      <c r="A6053" s="1">
        <v>43969</v>
      </c>
      <c r="B6053" t="s">
        <v>272</v>
      </c>
      <c r="C6053" t="s">
        <v>232</v>
      </c>
      <c r="D6053">
        <v>9</v>
      </c>
      <c r="E6053" t="s">
        <v>215</v>
      </c>
      <c r="F6053">
        <v>11.3</v>
      </c>
      <c r="G6053" t="s">
        <v>270</v>
      </c>
    </row>
    <row r="6054" spans="1:7" x14ac:dyDescent="0.25">
      <c r="A6054" s="1">
        <v>43969</v>
      </c>
      <c r="B6054" t="s">
        <v>272</v>
      </c>
      <c r="C6054" t="s">
        <v>232</v>
      </c>
      <c r="D6054">
        <v>9</v>
      </c>
      <c r="E6054" t="s">
        <v>223</v>
      </c>
      <c r="F6054">
        <v>13.8</v>
      </c>
    </row>
    <row r="6055" spans="1:7" x14ac:dyDescent="0.25">
      <c r="A6055" s="1">
        <v>43969</v>
      </c>
      <c r="B6055" t="s">
        <v>272</v>
      </c>
      <c r="C6055" t="s">
        <v>232</v>
      </c>
      <c r="D6055">
        <v>10</v>
      </c>
      <c r="E6055" t="s">
        <v>215</v>
      </c>
      <c r="F6055">
        <v>9.3000000000000007</v>
      </c>
    </row>
    <row r="6056" spans="1:7" x14ac:dyDescent="0.25">
      <c r="A6056" s="1">
        <v>43969</v>
      </c>
      <c r="B6056" t="s">
        <v>272</v>
      </c>
      <c r="C6056" t="s">
        <v>232</v>
      </c>
      <c r="D6056">
        <v>10</v>
      </c>
      <c r="E6056" t="s">
        <v>215</v>
      </c>
      <c r="F6056">
        <v>9.1</v>
      </c>
    </row>
    <row r="6057" spans="1:7" x14ac:dyDescent="0.25">
      <c r="A6057" s="1">
        <v>43969</v>
      </c>
      <c r="B6057" t="s">
        <v>272</v>
      </c>
      <c r="C6057" t="s">
        <v>232</v>
      </c>
      <c r="D6057">
        <v>10</v>
      </c>
      <c r="E6057" t="s">
        <v>219</v>
      </c>
      <c r="F6057">
        <v>17.2</v>
      </c>
    </row>
    <row r="6058" spans="1:7" x14ac:dyDescent="0.25">
      <c r="A6058" s="1">
        <v>43969</v>
      </c>
      <c r="B6058" t="s">
        <v>272</v>
      </c>
      <c r="C6058" t="s">
        <v>232</v>
      </c>
      <c r="D6058">
        <v>10</v>
      </c>
      <c r="E6058" t="s">
        <v>219</v>
      </c>
      <c r="F6058">
        <v>20.7</v>
      </c>
      <c r="G6058" t="s">
        <v>217</v>
      </c>
    </row>
    <row r="6059" spans="1:7" x14ac:dyDescent="0.25">
      <c r="A6059" s="1">
        <v>43969</v>
      </c>
      <c r="B6059" t="s">
        <v>272</v>
      </c>
      <c r="C6059" t="s">
        <v>232</v>
      </c>
      <c r="D6059">
        <v>10</v>
      </c>
      <c r="E6059" t="s">
        <v>219</v>
      </c>
      <c r="F6059">
        <v>14.9</v>
      </c>
    </row>
    <row r="6060" spans="1:7" x14ac:dyDescent="0.25">
      <c r="A6060" s="1">
        <v>43969</v>
      </c>
      <c r="B6060" t="s">
        <v>272</v>
      </c>
      <c r="C6060" t="s">
        <v>232</v>
      </c>
      <c r="D6060">
        <v>10</v>
      </c>
      <c r="E6060" t="s">
        <v>219</v>
      </c>
      <c r="F6060">
        <v>20.9</v>
      </c>
      <c r="G6060" t="s">
        <v>270</v>
      </c>
    </row>
    <row r="6061" spans="1:7" x14ac:dyDescent="0.25">
      <c r="A6061" s="1">
        <v>43969</v>
      </c>
      <c r="B6061" t="s">
        <v>272</v>
      </c>
      <c r="C6061" t="s">
        <v>232</v>
      </c>
      <c r="D6061">
        <v>10</v>
      </c>
      <c r="E6061" t="s">
        <v>219</v>
      </c>
      <c r="F6061">
        <v>21.8</v>
      </c>
      <c r="G6061" t="s">
        <v>270</v>
      </c>
    </row>
    <row r="6062" spans="1:7" x14ac:dyDescent="0.25">
      <c r="A6062" s="1">
        <v>43969</v>
      </c>
      <c r="B6062" t="s">
        <v>272</v>
      </c>
      <c r="C6062" t="s">
        <v>232</v>
      </c>
      <c r="D6062">
        <v>10</v>
      </c>
      <c r="E6062" t="s">
        <v>219</v>
      </c>
      <c r="F6062">
        <v>16.7</v>
      </c>
    </row>
    <row r="6063" spans="1:7" x14ac:dyDescent="0.25">
      <c r="A6063" s="1">
        <v>43969</v>
      </c>
      <c r="B6063" t="s">
        <v>272</v>
      </c>
      <c r="C6063" t="s">
        <v>232</v>
      </c>
      <c r="D6063">
        <v>10</v>
      </c>
      <c r="E6063" t="s">
        <v>220</v>
      </c>
      <c r="F6063">
        <v>15.1</v>
      </c>
    </row>
    <row r="6064" spans="1:7" x14ac:dyDescent="0.25">
      <c r="A6064" s="1">
        <v>43969</v>
      </c>
      <c r="B6064" t="s">
        <v>272</v>
      </c>
      <c r="C6064" t="s">
        <v>232</v>
      </c>
      <c r="D6064">
        <v>10</v>
      </c>
      <c r="E6064" t="s">
        <v>220</v>
      </c>
      <c r="F6064">
        <v>20.9</v>
      </c>
      <c r="G6064" t="s">
        <v>217</v>
      </c>
    </row>
    <row r="6065" spans="1:7" x14ac:dyDescent="0.25">
      <c r="A6065" s="1">
        <v>43969</v>
      </c>
      <c r="B6065" t="s">
        <v>272</v>
      </c>
      <c r="C6065" t="s">
        <v>232</v>
      </c>
      <c r="D6065">
        <v>10</v>
      </c>
      <c r="E6065" t="s">
        <v>220</v>
      </c>
      <c r="F6065">
        <v>30</v>
      </c>
      <c r="G6065" t="s">
        <v>270</v>
      </c>
    </row>
    <row r="6066" spans="1:7" x14ac:dyDescent="0.25">
      <c r="A6066" s="1">
        <v>43969</v>
      </c>
      <c r="B6066" t="s">
        <v>272</v>
      </c>
      <c r="C6066" t="s">
        <v>232</v>
      </c>
      <c r="D6066">
        <v>10</v>
      </c>
      <c r="E6066" t="s">
        <v>220</v>
      </c>
      <c r="F6066">
        <v>22.5</v>
      </c>
      <c r="G6066" t="s">
        <v>270</v>
      </c>
    </row>
    <row r="6067" spans="1:7" x14ac:dyDescent="0.25">
      <c r="A6067" s="1">
        <v>43969</v>
      </c>
      <c r="B6067" t="s">
        <v>272</v>
      </c>
      <c r="C6067" t="s">
        <v>232</v>
      </c>
      <c r="D6067">
        <v>10</v>
      </c>
      <c r="E6067" t="s">
        <v>220</v>
      </c>
      <c r="F6067">
        <v>20.5</v>
      </c>
      <c r="G6067" t="s">
        <v>270</v>
      </c>
    </row>
    <row r="6068" spans="1:7" x14ac:dyDescent="0.25">
      <c r="A6068" s="1">
        <v>43969</v>
      </c>
      <c r="B6068" t="s">
        <v>272</v>
      </c>
      <c r="C6068" t="s">
        <v>232</v>
      </c>
      <c r="D6068">
        <v>10</v>
      </c>
      <c r="E6068" t="s">
        <v>220</v>
      </c>
      <c r="F6068">
        <v>18.3</v>
      </c>
      <c r="G6068" t="s">
        <v>217</v>
      </c>
    </row>
    <row r="6069" spans="1:7" x14ac:dyDescent="0.25">
      <c r="A6069" s="1">
        <v>43969</v>
      </c>
      <c r="B6069" t="s">
        <v>272</v>
      </c>
      <c r="C6069" t="s">
        <v>232</v>
      </c>
      <c r="D6069">
        <v>10</v>
      </c>
      <c r="E6069" t="s">
        <v>220</v>
      </c>
      <c r="F6069">
        <v>19.2</v>
      </c>
      <c r="G6069" t="s">
        <v>217</v>
      </c>
    </row>
    <row r="6070" spans="1:7" x14ac:dyDescent="0.25">
      <c r="A6070" s="1">
        <v>43969</v>
      </c>
      <c r="B6070" t="s">
        <v>272</v>
      </c>
      <c r="C6070" t="s">
        <v>232</v>
      </c>
      <c r="D6070">
        <v>10</v>
      </c>
      <c r="E6070" t="s">
        <v>220</v>
      </c>
      <c r="F6070">
        <v>21.9</v>
      </c>
      <c r="G6070" t="s">
        <v>270</v>
      </c>
    </row>
    <row r="6071" spans="1:7" x14ac:dyDescent="0.25">
      <c r="A6071" s="1">
        <v>43969</v>
      </c>
      <c r="B6071" t="s">
        <v>272</v>
      </c>
      <c r="C6071" t="s">
        <v>232</v>
      </c>
      <c r="D6071">
        <v>10</v>
      </c>
      <c r="E6071" t="s">
        <v>220</v>
      </c>
      <c r="F6071">
        <v>15.8</v>
      </c>
    </row>
    <row r="6072" spans="1:7" x14ac:dyDescent="0.25">
      <c r="A6072" s="1">
        <v>43969</v>
      </c>
      <c r="B6072" t="s">
        <v>272</v>
      </c>
      <c r="C6072" t="s">
        <v>232</v>
      </c>
      <c r="D6072">
        <v>10</v>
      </c>
      <c r="E6072" t="s">
        <v>220</v>
      </c>
      <c r="F6072">
        <v>16.3</v>
      </c>
    </row>
    <row r="6073" spans="1:7" x14ac:dyDescent="0.25">
      <c r="A6073" s="1">
        <v>43969</v>
      </c>
      <c r="B6073" t="s">
        <v>272</v>
      </c>
      <c r="C6073" t="s">
        <v>232</v>
      </c>
      <c r="D6073">
        <v>10</v>
      </c>
      <c r="E6073" t="s">
        <v>220</v>
      </c>
      <c r="F6073">
        <v>17.899999999999999</v>
      </c>
    </row>
    <row r="6074" spans="1:7" x14ac:dyDescent="0.25">
      <c r="A6074" s="1">
        <v>43969</v>
      </c>
      <c r="B6074" t="s">
        <v>272</v>
      </c>
      <c r="C6074" t="s">
        <v>232</v>
      </c>
      <c r="D6074">
        <v>10</v>
      </c>
      <c r="E6074" t="s">
        <v>220</v>
      </c>
      <c r="F6074">
        <v>19.2</v>
      </c>
      <c r="G6074" t="s">
        <v>270</v>
      </c>
    </row>
    <row r="6075" spans="1:7" x14ac:dyDescent="0.25">
      <c r="A6075" s="1">
        <v>43969</v>
      </c>
      <c r="B6075" t="s">
        <v>272</v>
      </c>
      <c r="C6075" t="s">
        <v>232</v>
      </c>
      <c r="D6075">
        <v>10</v>
      </c>
      <c r="E6075" t="s">
        <v>220</v>
      </c>
      <c r="F6075">
        <v>18.899999999999999</v>
      </c>
      <c r="G6075" t="s">
        <v>217</v>
      </c>
    </row>
    <row r="6076" spans="1:7" x14ac:dyDescent="0.25">
      <c r="A6076" s="1">
        <v>43969</v>
      </c>
      <c r="B6076" t="s">
        <v>272</v>
      </c>
      <c r="C6076" t="s">
        <v>232</v>
      </c>
      <c r="D6076">
        <v>10</v>
      </c>
      <c r="E6076" t="s">
        <v>220</v>
      </c>
      <c r="F6076">
        <v>15.8</v>
      </c>
    </row>
    <row r="6077" spans="1:7" x14ac:dyDescent="0.25">
      <c r="A6077" s="1">
        <v>43969</v>
      </c>
      <c r="B6077" t="s">
        <v>272</v>
      </c>
      <c r="C6077" t="s">
        <v>232</v>
      </c>
      <c r="D6077">
        <v>10</v>
      </c>
      <c r="E6077" t="s">
        <v>220</v>
      </c>
      <c r="F6077">
        <v>17.7</v>
      </c>
    </row>
    <row r="6078" spans="1:7" x14ac:dyDescent="0.25">
      <c r="A6078" s="1">
        <v>43969</v>
      </c>
      <c r="B6078" t="s">
        <v>272</v>
      </c>
      <c r="C6078" t="s">
        <v>232</v>
      </c>
      <c r="D6078">
        <v>10</v>
      </c>
      <c r="E6078" t="s">
        <v>220</v>
      </c>
      <c r="F6078">
        <v>15.2</v>
      </c>
    </row>
    <row r="6079" spans="1:7" x14ac:dyDescent="0.25">
      <c r="A6079" s="1">
        <v>43969</v>
      </c>
      <c r="B6079" t="s">
        <v>272</v>
      </c>
      <c r="C6079" t="s">
        <v>232</v>
      </c>
      <c r="D6079">
        <v>10</v>
      </c>
      <c r="E6079" t="s">
        <v>220</v>
      </c>
      <c r="F6079">
        <v>22.6</v>
      </c>
      <c r="G6079" t="s">
        <v>270</v>
      </c>
    </row>
    <row r="6080" spans="1:7" x14ac:dyDescent="0.25">
      <c r="A6080" s="1">
        <v>43969</v>
      </c>
      <c r="B6080" t="s">
        <v>272</v>
      </c>
      <c r="C6080" t="s">
        <v>232</v>
      </c>
      <c r="D6080">
        <v>10</v>
      </c>
      <c r="E6080" t="s">
        <v>220</v>
      </c>
      <c r="F6080">
        <v>21.2</v>
      </c>
      <c r="G6080" t="s">
        <v>270</v>
      </c>
    </row>
    <row r="6081" spans="1:7" x14ac:dyDescent="0.25">
      <c r="A6081" s="1">
        <v>43969</v>
      </c>
      <c r="B6081" t="s">
        <v>272</v>
      </c>
      <c r="C6081" t="s">
        <v>232</v>
      </c>
      <c r="D6081">
        <v>10</v>
      </c>
      <c r="E6081" t="s">
        <v>220</v>
      </c>
      <c r="F6081">
        <v>18.399999999999999</v>
      </c>
      <c r="G6081" t="s">
        <v>270</v>
      </c>
    </row>
    <row r="6082" spans="1:7" x14ac:dyDescent="0.25">
      <c r="A6082" s="1">
        <v>43969</v>
      </c>
      <c r="B6082" t="s">
        <v>272</v>
      </c>
      <c r="C6082" t="s">
        <v>232</v>
      </c>
      <c r="D6082">
        <v>10</v>
      </c>
      <c r="E6082" t="s">
        <v>220</v>
      </c>
      <c r="F6082">
        <v>15.3</v>
      </c>
    </row>
    <row r="6083" spans="1:7" x14ac:dyDescent="0.25">
      <c r="A6083" s="1">
        <v>43969</v>
      </c>
      <c r="B6083" t="s">
        <v>272</v>
      </c>
      <c r="C6083" t="s">
        <v>232</v>
      </c>
      <c r="D6083">
        <v>10</v>
      </c>
      <c r="E6083" t="s">
        <v>220</v>
      </c>
      <c r="F6083">
        <v>15.8</v>
      </c>
    </row>
    <row r="6084" spans="1:7" x14ac:dyDescent="0.25">
      <c r="A6084" s="1">
        <v>43969</v>
      </c>
      <c r="B6084" t="s">
        <v>272</v>
      </c>
      <c r="C6084" t="s">
        <v>232</v>
      </c>
      <c r="D6084">
        <v>10</v>
      </c>
      <c r="E6084" t="s">
        <v>220</v>
      </c>
      <c r="F6084">
        <v>22</v>
      </c>
      <c r="G6084" t="s">
        <v>270</v>
      </c>
    </row>
    <row r="6085" spans="1:7" x14ac:dyDescent="0.25">
      <c r="A6085" s="1">
        <v>43969</v>
      </c>
      <c r="B6085" t="s">
        <v>272</v>
      </c>
      <c r="C6085" t="s">
        <v>232</v>
      </c>
      <c r="D6085">
        <v>10</v>
      </c>
      <c r="E6085" t="s">
        <v>220</v>
      </c>
      <c r="F6085">
        <v>22.6</v>
      </c>
      <c r="G6085" t="s">
        <v>217</v>
      </c>
    </row>
    <row r="6086" spans="1:7" x14ac:dyDescent="0.25">
      <c r="A6086" s="1">
        <v>43969</v>
      </c>
      <c r="B6086" t="s">
        <v>272</v>
      </c>
      <c r="C6086" t="s">
        <v>232</v>
      </c>
      <c r="D6086">
        <v>10</v>
      </c>
      <c r="E6086" t="s">
        <v>220</v>
      </c>
      <c r="F6086">
        <v>19.3</v>
      </c>
      <c r="G6086" t="s">
        <v>217</v>
      </c>
    </row>
    <row r="6087" spans="1:7" x14ac:dyDescent="0.25">
      <c r="A6087" s="1">
        <v>43969</v>
      </c>
      <c r="B6087" t="s">
        <v>272</v>
      </c>
      <c r="C6087" t="s">
        <v>232</v>
      </c>
      <c r="D6087">
        <v>10</v>
      </c>
      <c r="E6087" t="s">
        <v>220</v>
      </c>
      <c r="F6087">
        <v>16.5</v>
      </c>
    </row>
    <row r="6088" spans="1:7" x14ac:dyDescent="0.25">
      <c r="A6088" s="1">
        <v>43969</v>
      </c>
      <c r="B6088" t="s">
        <v>272</v>
      </c>
      <c r="C6088" t="s">
        <v>232</v>
      </c>
      <c r="D6088">
        <v>10</v>
      </c>
      <c r="E6088" t="s">
        <v>220</v>
      </c>
      <c r="F6088">
        <v>20.3</v>
      </c>
      <c r="G6088" t="s">
        <v>270</v>
      </c>
    </row>
    <row r="6089" spans="1:7" x14ac:dyDescent="0.25">
      <c r="A6089" s="1">
        <v>43969</v>
      </c>
      <c r="B6089" t="s">
        <v>272</v>
      </c>
      <c r="C6089" t="s">
        <v>232</v>
      </c>
      <c r="D6089">
        <v>10</v>
      </c>
      <c r="E6089" t="s">
        <v>220</v>
      </c>
      <c r="F6089">
        <v>19.2</v>
      </c>
      <c r="G6089" t="s">
        <v>270</v>
      </c>
    </row>
    <row r="6090" spans="1:7" x14ac:dyDescent="0.25">
      <c r="A6090" s="1">
        <v>43969</v>
      </c>
      <c r="B6090" t="s">
        <v>272</v>
      </c>
      <c r="C6090" t="s">
        <v>232</v>
      </c>
      <c r="D6090">
        <v>10</v>
      </c>
      <c r="E6090" t="s">
        <v>220</v>
      </c>
      <c r="F6090">
        <v>22</v>
      </c>
      <c r="G6090" t="s">
        <v>270</v>
      </c>
    </row>
    <row r="6091" spans="1:7" x14ac:dyDescent="0.25">
      <c r="A6091" s="1">
        <v>43969</v>
      </c>
      <c r="B6091" t="s">
        <v>272</v>
      </c>
      <c r="C6091" t="s">
        <v>232</v>
      </c>
      <c r="D6091">
        <v>10</v>
      </c>
      <c r="E6091" t="s">
        <v>220</v>
      </c>
      <c r="F6091">
        <v>18.399999999999999</v>
      </c>
      <c r="G6091" t="s">
        <v>270</v>
      </c>
    </row>
    <row r="6092" spans="1:7" x14ac:dyDescent="0.25">
      <c r="A6092" s="1">
        <v>43969</v>
      </c>
      <c r="B6092" t="s">
        <v>272</v>
      </c>
      <c r="C6092" t="s">
        <v>232</v>
      </c>
      <c r="D6092">
        <v>10</v>
      </c>
      <c r="E6092" t="s">
        <v>220</v>
      </c>
      <c r="F6092">
        <v>15.7</v>
      </c>
    </row>
    <row r="6093" spans="1:7" x14ac:dyDescent="0.25">
      <c r="A6093" s="1">
        <v>43969</v>
      </c>
      <c r="B6093" t="s">
        <v>272</v>
      </c>
      <c r="C6093" t="s">
        <v>232</v>
      </c>
      <c r="D6093">
        <v>10</v>
      </c>
      <c r="E6093" t="s">
        <v>220</v>
      </c>
      <c r="F6093">
        <v>17.600000000000001</v>
      </c>
    </row>
    <row r="6094" spans="1:7" x14ac:dyDescent="0.25">
      <c r="A6094" s="1">
        <v>43969</v>
      </c>
      <c r="B6094" t="s">
        <v>272</v>
      </c>
      <c r="C6094" t="s">
        <v>232</v>
      </c>
      <c r="D6094">
        <v>10</v>
      </c>
      <c r="E6094" t="s">
        <v>220</v>
      </c>
      <c r="F6094">
        <v>17.899999999999999</v>
      </c>
    </row>
    <row r="6095" spans="1:7" x14ac:dyDescent="0.25">
      <c r="A6095" s="1">
        <v>43969</v>
      </c>
      <c r="B6095" t="s">
        <v>272</v>
      </c>
      <c r="C6095" t="s">
        <v>232</v>
      </c>
      <c r="D6095">
        <v>10</v>
      </c>
      <c r="E6095" t="s">
        <v>220</v>
      </c>
      <c r="F6095">
        <v>15</v>
      </c>
    </row>
    <row r="6096" spans="1:7" x14ac:dyDescent="0.25">
      <c r="A6096" s="1">
        <v>43969</v>
      </c>
      <c r="B6096" t="s">
        <v>272</v>
      </c>
      <c r="C6096" t="s">
        <v>232</v>
      </c>
      <c r="D6096">
        <v>10</v>
      </c>
      <c r="E6096" t="s">
        <v>220</v>
      </c>
      <c r="F6096">
        <v>16.899999999999999</v>
      </c>
    </row>
    <row r="6097" spans="1:9" x14ac:dyDescent="0.25">
      <c r="A6097" s="1">
        <v>43969</v>
      </c>
      <c r="B6097" t="s">
        <v>272</v>
      </c>
      <c r="C6097" t="s">
        <v>232</v>
      </c>
      <c r="D6097">
        <v>10</v>
      </c>
      <c r="E6097" t="s">
        <v>220</v>
      </c>
      <c r="F6097">
        <v>14.8</v>
      </c>
    </row>
    <row r="6098" spans="1:9" x14ac:dyDescent="0.25">
      <c r="A6098" s="1">
        <v>43969</v>
      </c>
      <c r="B6098" t="s">
        <v>272</v>
      </c>
      <c r="C6098" t="s">
        <v>232</v>
      </c>
      <c r="D6098">
        <v>10</v>
      </c>
      <c r="E6098" t="s">
        <v>220</v>
      </c>
      <c r="F6098">
        <v>18.5</v>
      </c>
      <c r="G6098" t="s">
        <v>270</v>
      </c>
    </row>
    <row r="6099" spans="1:9" x14ac:dyDescent="0.25">
      <c r="A6099" s="1">
        <v>43969</v>
      </c>
      <c r="B6099" t="s">
        <v>272</v>
      </c>
      <c r="C6099" t="s">
        <v>232</v>
      </c>
      <c r="D6099">
        <v>10</v>
      </c>
      <c r="E6099" t="s">
        <v>220</v>
      </c>
      <c r="F6099">
        <v>14</v>
      </c>
    </row>
    <row r="6100" spans="1:9" x14ac:dyDescent="0.25">
      <c r="A6100" s="1">
        <v>43969</v>
      </c>
      <c r="B6100" t="s">
        <v>272</v>
      </c>
      <c r="C6100" t="s">
        <v>232</v>
      </c>
      <c r="D6100">
        <v>10</v>
      </c>
      <c r="E6100" t="s">
        <v>220</v>
      </c>
      <c r="F6100">
        <v>17.3</v>
      </c>
      <c r="G6100" t="s">
        <v>217</v>
      </c>
      <c r="I6100" t="s">
        <v>271</v>
      </c>
    </row>
    <row r="6101" spans="1:9" x14ac:dyDescent="0.25">
      <c r="A6101" s="1">
        <v>43969</v>
      </c>
      <c r="B6101" t="s">
        <v>272</v>
      </c>
      <c r="C6101" t="s">
        <v>232</v>
      </c>
      <c r="D6101">
        <v>10</v>
      </c>
      <c r="E6101" t="s">
        <v>220</v>
      </c>
      <c r="F6101">
        <v>14.6</v>
      </c>
    </row>
    <row r="6102" spans="1:9" x14ac:dyDescent="0.25">
      <c r="A6102" s="1">
        <v>43969</v>
      </c>
      <c r="B6102" t="s">
        <v>272</v>
      </c>
      <c r="C6102" t="s">
        <v>232</v>
      </c>
      <c r="D6102">
        <v>10</v>
      </c>
      <c r="E6102" t="s">
        <v>220</v>
      </c>
      <c r="F6102">
        <v>18.3</v>
      </c>
      <c r="G6102" t="s">
        <v>217</v>
      </c>
    </row>
    <row r="6103" spans="1:9" x14ac:dyDescent="0.25">
      <c r="A6103" s="1">
        <v>43969</v>
      </c>
      <c r="B6103" t="s">
        <v>272</v>
      </c>
      <c r="C6103" t="s">
        <v>232</v>
      </c>
      <c r="D6103">
        <v>10</v>
      </c>
      <c r="E6103" t="s">
        <v>220</v>
      </c>
      <c r="F6103">
        <v>17.399999999999999</v>
      </c>
    </row>
    <row r="6104" spans="1:9" x14ac:dyDescent="0.25">
      <c r="A6104" s="1">
        <v>43969</v>
      </c>
      <c r="B6104" t="s">
        <v>272</v>
      </c>
      <c r="C6104" t="s">
        <v>232</v>
      </c>
      <c r="D6104">
        <v>10</v>
      </c>
      <c r="E6104" t="s">
        <v>220</v>
      </c>
      <c r="F6104">
        <v>19.100000000000001</v>
      </c>
      <c r="G6104" t="s">
        <v>270</v>
      </c>
    </row>
    <row r="6105" spans="1:9" x14ac:dyDescent="0.25">
      <c r="A6105" s="1">
        <v>43969</v>
      </c>
      <c r="B6105" t="s">
        <v>272</v>
      </c>
      <c r="C6105" t="s">
        <v>232</v>
      </c>
      <c r="D6105">
        <v>10</v>
      </c>
      <c r="E6105" t="s">
        <v>220</v>
      </c>
      <c r="F6105">
        <v>17.3</v>
      </c>
    </row>
    <row r="6106" spans="1:9" x14ac:dyDescent="0.25">
      <c r="A6106" s="1">
        <v>43969</v>
      </c>
      <c r="B6106" t="s">
        <v>272</v>
      </c>
      <c r="C6106" t="s">
        <v>232</v>
      </c>
      <c r="D6106">
        <v>10</v>
      </c>
      <c r="E6106" t="s">
        <v>220</v>
      </c>
      <c r="F6106">
        <v>19.2</v>
      </c>
      <c r="G6106" t="s">
        <v>270</v>
      </c>
    </row>
    <row r="6107" spans="1:9" x14ac:dyDescent="0.25">
      <c r="A6107" s="1">
        <v>43969</v>
      </c>
      <c r="B6107" t="s">
        <v>272</v>
      </c>
      <c r="C6107" t="s">
        <v>232</v>
      </c>
      <c r="D6107">
        <v>10</v>
      </c>
      <c r="E6107" t="s">
        <v>220</v>
      </c>
      <c r="F6107">
        <v>18.5</v>
      </c>
      <c r="G6107" t="s">
        <v>270</v>
      </c>
    </row>
    <row r="6108" spans="1:9" x14ac:dyDescent="0.25">
      <c r="A6108" s="1">
        <v>43969</v>
      </c>
      <c r="B6108" t="s">
        <v>272</v>
      </c>
      <c r="C6108" t="s">
        <v>232</v>
      </c>
      <c r="D6108">
        <v>10</v>
      </c>
      <c r="E6108" t="s">
        <v>220</v>
      </c>
      <c r="F6108">
        <v>19.2</v>
      </c>
      <c r="G6108" t="s">
        <v>270</v>
      </c>
    </row>
    <row r="6109" spans="1:9" x14ac:dyDescent="0.25">
      <c r="A6109" s="1">
        <v>43969</v>
      </c>
      <c r="B6109" t="s">
        <v>272</v>
      </c>
      <c r="C6109" t="s">
        <v>232</v>
      </c>
      <c r="D6109">
        <v>10</v>
      </c>
      <c r="E6109" t="s">
        <v>220</v>
      </c>
      <c r="F6109">
        <v>19.899999999999999</v>
      </c>
      <c r="G6109" t="s">
        <v>270</v>
      </c>
    </row>
    <row r="6110" spans="1:9" x14ac:dyDescent="0.25">
      <c r="A6110" s="1">
        <v>43969</v>
      </c>
      <c r="B6110" t="s">
        <v>272</v>
      </c>
      <c r="C6110" t="s">
        <v>232</v>
      </c>
      <c r="D6110">
        <v>10</v>
      </c>
      <c r="E6110" t="s">
        <v>220</v>
      </c>
      <c r="F6110">
        <v>19.2</v>
      </c>
      <c r="G6110" t="s">
        <v>270</v>
      </c>
    </row>
    <row r="6111" spans="1:9" x14ac:dyDescent="0.25">
      <c r="A6111" s="1">
        <v>43969</v>
      </c>
      <c r="B6111" t="s">
        <v>272</v>
      </c>
      <c r="C6111" t="s">
        <v>232</v>
      </c>
      <c r="D6111">
        <v>10</v>
      </c>
      <c r="E6111" t="s">
        <v>220</v>
      </c>
      <c r="F6111">
        <v>14.8</v>
      </c>
    </row>
    <row r="6112" spans="1:9" x14ac:dyDescent="0.25">
      <c r="A6112" s="1">
        <v>43969</v>
      </c>
      <c r="B6112" t="s">
        <v>272</v>
      </c>
      <c r="C6112" t="s">
        <v>232</v>
      </c>
      <c r="D6112">
        <v>10</v>
      </c>
      <c r="E6112" t="s">
        <v>220</v>
      </c>
      <c r="F6112">
        <v>20.3</v>
      </c>
      <c r="G6112" t="s">
        <v>270</v>
      </c>
    </row>
    <row r="6113" spans="1:7" x14ac:dyDescent="0.25">
      <c r="A6113" s="1">
        <v>43969</v>
      </c>
      <c r="B6113" t="s">
        <v>272</v>
      </c>
      <c r="C6113" t="s">
        <v>232</v>
      </c>
      <c r="D6113">
        <v>10</v>
      </c>
      <c r="E6113" t="s">
        <v>220</v>
      </c>
      <c r="F6113">
        <v>15.6</v>
      </c>
    </row>
    <row r="6114" spans="1:7" x14ac:dyDescent="0.25">
      <c r="A6114" s="1">
        <v>43969</v>
      </c>
      <c r="B6114" t="s">
        <v>272</v>
      </c>
      <c r="C6114" t="s">
        <v>232</v>
      </c>
      <c r="D6114">
        <v>10</v>
      </c>
      <c r="E6114" t="s">
        <v>220</v>
      </c>
      <c r="F6114">
        <v>14.4</v>
      </c>
    </row>
    <row r="6115" spans="1:7" x14ac:dyDescent="0.25">
      <c r="A6115" s="1">
        <v>43969</v>
      </c>
      <c r="B6115" t="s">
        <v>272</v>
      </c>
      <c r="C6115" t="s">
        <v>232</v>
      </c>
      <c r="D6115">
        <v>10</v>
      </c>
      <c r="E6115" t="s">
        <v>220</v>
      </c>
      <c r="F6115">
        <v>20.5</v>
      </c>
      <c r="G6115" t="s">
        <v>217</v>
      </c>
    </row>
    <row r="6116" spans="1:7" x14ac:dyDescent="0.25">
      <c r="A6116" s="1">
        <v>43969</v>
      </c>
      <c r="B6116" t="s">
        <v>272</v>
      </c>
      <c r="C6116" t="s">
        <v>232</v>
      </c>
      <c r="D6116">
        <v>10</v>
      </c>
      <c r="E6116" t="s">
        <v>220</v>
      </c>
      <c r="F6116">
        <v>18.600000000000001</v>
      </c>
      <c r="G6116" t="s">
        <v>270</v>
      </c>
    </row>
    <row r="6117" spans="1:7" x14ac:dyDescent="0.25">
      <c r="A6117" s="1">
        <v>43969</v>
      </c>
      <c r="B6117" t="s">
        <v>272</v>
      </c>
      <c r="C6117" t="s">
        <v>232</v>
      </c>
      <c r="D6117">
        <v>10</v>
      </c>
      <c r="E6117" t="s">
        <v>220</v>
      </c>
      <c r="F6117">
        <v>17.600000000000001</v>
      </c>
    </row>
    <row r="6118" spans="1:7" x14ac:dyDescent="0.25">
      <c r="A6118" s="1">
        <v>43969</v>
      </c>
      <c r="B6118" t="s">
        <v>272</v>
      </c>
      <c r="C6118" t="s">
        <v>232</v>
      </c>
      <c r="D6118">
        <v>10</v>
      </c>
      <c r="E6118" t="s">
        <v>220</v>
      </c>
      <c r="F6118">
        <v>20.399999999999999</v>
      </c>
      <c r="G6118" t="s">
        <v>217</v>
      </c>
    </row>
    <row r="6119" spans="1:7" x14ac:dyDescent="0.25">
      <c r="A6119" s="1">
        <v>43969</v>
      </c>
      <c r="B6119" t="s">
        <v>272</v>
      </c>
      <c r="C6119" t="s">
        <v>232</v>
      </c>
      <c r="D6119">
        <v>10</v>
      </c>
      <c r="E6119" t="s">
        <v>220</v>
      </c>
      <c r="F6119">
        <v>14.5</v>
      </c>
    </row>
    <row r="6120" spans="1:7" x14ac:dyDescent="0.25">
      <c r="A6120" s="1">
        <v>43969</v>
      </c>
      <c r="B6120" t="s">
        <v>272</v>
      </c>
      <c r="C6120" t="s">
        <v>232</v>
      </c>
      <c r="D6120">
        <v>10</v>
      </c>
      <c r="E6120" t="s">
        <v>220</v>
      </c>
      <c r="F6120">
        <v>18.5</v>
      </c>
      <c r="G6120" t="s">
        <v>217</v>
      </c>
    </row>
    <row r="6121" spans="1:7" x14ac:dyDescent="0.25">
      <c r="A6121" s="1">
        <v>43969</v>
      </c>
      <c r="B6121" t="s">
        <v>272</v>
      </c>
      <c r="C6121" t="s">
        <v>232</v>
      </c>
      <c r="D6121">
        <v>10</v>
      </c>
      <c r="E6121" t="s">
        <v>220</v>
      </c>
      <c r="F6121">
        <v>16.3</v>
      </c>
    </row>
    <row r="6122" spans="1:7" x14ac:dyDescent="0.25">
      <c r="A6122" s="1">
        <v>43969</v>
      </c>
      <c r="B6122" t="s">
        <v>272</v>
      </c>
      <c r="C6122" t="s">
        <v>232</v>
      </c>
      <c r="D6122">
        <v>10</v>
      </c>
      <c r="E6122" t="s">
        <v>220</v>
      </c>
      <c r="F6122">
        <v>17</v>
      </c>
    </row>
    <row r="6123" spans="1:7" x14ac:dyDescent="0.25">
      <c r="A6123" s="1">
        <v>43969</v>
      </c>
      <c r="B6123" t="s">
        <v>272</v>
      </c>
      <c r="C6123" t="s">
        <v>232</v>
      </c>
      <c r="D6123">
        <v>10</v>
      </c>
      <c r="E6123" t="s">
        <v>220</v>
      </c>
      <c r="F6123">
        <v>15.2</v>
      </c>
    </row>
    <row r="6124" spans="1:7" x14ac:dyDescent="0.25">
      <c r="A6124" s="1">
        <v>43969</v>
      </c>
      <c r="B6124" t="s">
        <v>272</v>
      </c>
      <c r="C6124" t="s">
        <v>232</v>
      </c>
      <c r="D6124">
        <v>10</v>
      </c>
      <c r="E6124" t="s">
        <v>220</v>
      </c>
      <c r="F6124">
        <v>16.600000000000001</v>
      </c>
    </row>
    <row r="6125" spans="1:7" x14ac:dyDescent="0.25">
      <c r="A6125" s="1">
        <v>43969</v>
      </c>
      <c r="B6125" t="s">
        <v>272</v>
      </c>
      <c r="C6125" t="s">
        <v>232</v>
      </c>
      <c r="D6125">
        <v>10</v>
      </c>
      <c r="E6125" t="s">
        <v>220</v>
      </c>
      <c r="F6125">
        <v>15.9</v>
      </c>
    </row>
    <row r="6126" spans="1:7" x14ac:dyDescent="0.25">
      <c r="A6126" s="1">
        <v>43969</v>
      </c>
      <c r="B6126" t="s">
        <v>272</v>
      </c>
      <c r="C6126" t="s">
        <v>232</v>
      </c>
      <c r="D6126">
        <v>10</v>
      </c>
      <c r="E6126" t="s">
        <v>220</v>
      </c>
      <c r="F6126">
        <v>14.5</v>
      </c>
    </row>
    <row r="6127" spans="1:7" x14ac:dyDescent="0.25">
      <c r="A6127" s="1">
        <v>43969</v>
      </c>
      <c r="B6127" t="s">
        <v>272</v>
      </c>
      <c r="C6127" t="s">
        <v>232</v>
      </c>
      <c r="D6127">
        <v>10</v>
      </c>
      <c r="E6127" t="s">
        <v>218</v>
      </c>
      <c r="F6127">
        <v>20.3</v>
      </c>
      <c r="G6127" t="s">
        <v>270</v>
      </c>
    </row>
    <row r="6128" spans="1:7" x14ac:dyDescent="0.25">
      <c r="A6128" s="1">
        <v>43969</v>
      </c>
      <c r="B6128" t="s">
        <v>272</v>
      </c>
      <c r="C6128" t="s">
        <v>232</v>
      </c>
      <c r="D6128">
        <v>10</v>
      </c>
      <c r="E6128" t="s">
        <v>218</v>
      </c>
      <c r="F6128">
        <v>22.3</v>
      </c>
      <c r="G6128" t="s">
        <v>270</v>
      </c>
    </row>
    <row r="6129" spans="1:8" x14ac:dyDescent="0.25">
      <c r="A6129" s="1">
        <v>43969</v>
      </c>
      <c r="B6129" t="s">
        <v>272</v>
      </c>
      <c r="C6129" t="s">
        <v>232</v>
      </c>
      <c r="D6129">
        <v>10</v>
      </c>
      <c r="E6129" t="s">
        <v>218</v>
      </c>
      <c r="F6129">
        <v>17.899999999999999</v>
      </c>
      <c r="G6129" t="s">
        <v>270</v>
      </c>
    </row>
    <row r="6130" spans="1:8" x14ac:dyDescent="0.25">
      <c r="A6130" s="1">
        <v>43969</v>
      </c>
      <c r="B6130" t="s">
        <v>272</v>
      </c>
      <c r="C6130" t="s">
        <v>232</v>
      </c>
      <c r="D6130">
        <v>10</v>
      </c>
      <c r="E6130" t="s">
        <v>218</v>
      </c>
      <c r="F6130">
        <v>18.399999999999999</v>
      </c>
      <c r="G6130" t="s">
        <v>217</v>
      </c>
    </row>
    <row r="6131" spans="1:8" x14ac:dyDescent="0.25">
      <c r="A6131" s="1">
        <v>43969</v>
      </c>
      <c r="B6131" t="s">
        <v>272</v>
      </c>
      <c r="C6131" t="s">
        <v>232</v>
      </c>
      <c r="D6131">
        <v>10</v>
      </c>
      <c r="E6131" t="s">
        <v>218</v>
      </c>
      <c r="F6131">
        <v>20.6</v>
      </c>
      <c r="G6131" t="s">
        <v>270</v>
      </c>
    </row>
    <row r="6132" spans="1:8" x14ac:dyDescent="0.25">
      <c r="A6132" s="1">
        <v>43969</v>
      </c>
      <c r="B6132" t="s">
        <v>272</v>
      </c>
      <c r="C6132" t="s">
        <v>232</v>
      </c>
      <c r="D6132">
        <v>10</v>
      </c>
      <c r="E6132" t="s">
        <v>218</v>
      </c>
      <c r="F6132">
        <v>18.100000000000001</v>
      </c>
      <c r="G6132" t="s">
        <v>270</v>
      </c>
    </row>
    <row r="6133" spans="1:8" x14ac:dyDescent="0.25">
      <c r="A6133" s="1">
        <v>43969</v>
      </c>
      <c r="B6133" t="s">
        <v>272</v>
      </c>
      <c r="C6133" t="s">
        <v>232</v>
      </c>
      <c r="D6133">
        <v>10</v>
      </c>
      <c r="E6133" t="s">
        <v>218</v>
      </c>
      <c r="F6133">
        <v>18.399999999999999</v>
      </c>
      <c r="G6133" t="s">
        <v>270</v>
      </c>
    </row>
    <row r="6134" spans="1:8" x14ac:dyDescent="0.25">
      <c r="A6134" s="1">
        <v>43969</v>
      </c>
      <c r="B6134" t="s">
        <v>272</v>
      </c>
      <c r="C6134" t="s">
        <v>232</v>
      </c>
      <c r="D6134">
        <v>10</v>
      </c>
      <c r="E6134" t="s">
        <v>218</v>
      </c>
      <c r="F6134">
        <v>24.3</v>
      </c>
      <c r="G6134" t="s">
        <v>270</v>
      </c>
    </row>
    <row r="6135" spans="1:8" x14ac:dyDescent="0.25">
      <c r="A6135" s="1">
        <v>43969</v>
      </c>
      <c r="B6135" t="s">
        <v>272</v>
      </c>
      <c r="C6135" t="s">
        <v>232</v>
      </c>
      <c r="D6135">
        <v>10</v>
      </c>
      <c r="E6135" t="s">
        <v>218</v>
      </c>
      <c r="F6135">
        <v>17.8</v>
      </c>
      <c r="G6135" t="s">
        <v>270</v>
      </c>
    </row>
    <row r="6136" spans="1:8" x14ac:dyDescent="0.25">
      <c r="A6136" s="1">
        <v>43969</v>
      </c>
      <c r="B6136" t="s">
        <v>272</v>
      </c>
      <c r="C6136" t="s">
        <v>232</v>
      </c>
      <c r="D6136">
        <v>10</v>
      </c>
      <c r="E6136" t="s">
        <v>218</v>
      </c>
      <c r="F6136">
        <v>10.9</v>
      </c>
    </row>
    <row r="6137" spans="1:8" x14ac:dyDescent="0.25">
      <c r="A6137" s="1">
        <v>43969</v>
      </c>
      <c r="B6137" t="s">
        <v>272</v>
      </c>
      <c r="C6137" t="s">
        <v>232</v>
      </c>
      <c r="D6137">
        <v>10</v>
      </c>
      <c r="E6137" t="s">
        <v>218</v>
      </c>
      <c r="F6137">
        <v>14.7</v>
      </c>
    </row>
    <row r="6138" spans="1:8" x14ac:dyDescent="0.25">
      <c r="A6138" s="1">
        <v>43969</v>
      </c>
      <c r="B6138" t="s">
        <v>272</v>
      </c>
      <c r="C6138" t="s">
        <v>232</v>
      </c>
      <c r="D6138">
        <v>10</v>
      </c>
      <c r="E6138" t="s">
        <v>218</v>
      </c>
      <c r="F6138">
        <v>18.399999999999999</v>
      </c>
      <c r="G6138" t="s">
        <v>270</v>
      </c>
    </row>
    <row r="6139" spans="1:8" x14ac:dyDescent="0.25">
      <c r="A6139" s="1">
        <v>43969</v>
      </c>
      <c r="B6139" t="s">
        <v>272</v>
      </c>
      <c r="C6139" t="s">
        <v>232</v>
      </c>
      <c r="D6139">
        <v>10</v>
      </c>
      <c r="E6139" t="s">
        <v>221</v>
      </c>
      <c r="F6139">
        <v>14.6</v>
      </c>
    </row>
    <row r="6140" spans="1:8" x14ac:dyDescent="0.25">
      <c r="A6140" s="1">
        <v>43969</v>
      </c>
      <c r="B6140" t="s">
        <v>272</v>
      </c>
      <c r="C6140" t="s">
        <v>232</v>
      </c>
      <c r="D6140">
        <v>10</v>
      </c>
      <c r="E6140" t="s">
        <v>225</v>
      </c>
      <c r="F6140">
        <v>16</v>
      </c>
    </row>
    <row r="6141" spans="1:8" x14ac:dyDescent="0.25">
      <c r="A6141" s="1">
        <v>43971</v>
      </c>
      <c r="B6141" t="s">
        <v>272</v>
      </c>
      <c r="C6141" t="s">
        <v>232</v>
      </c>
      <c r="D6141">
        <v>11</v>
      </c>
      <c r="E6141" t="s">
        <v>226</v>
      </c>
      <c r="F6141">
        <v>12.2</v>
      </c>
      <c r="G6141" t="s">
        <v>217</v>
      </c>
      <c r="H6141">
        <v>2</v>
      </c>
    </row>
    <row r="6142" spans="1:8" x14ac:dyDescent="0.25">
      <c r="A6142" s="1">
        <v>43971</v>
      </c>
      <c r="B6142" t="s">
        <v>272</v>
      </c>
      <c r="C6142" t="s">
        <v>232</v>
      </c>
      <c r="D6142">
        <v>11</v>
      </c>
      <c r="E6142" t="s">
        <v>226</v>
      </c>
      <c r="F6142">
        <v>9</v>
      </c>
      <c r="G6142" t="s">
        <v>217</v>
      </c>
      <c r="H6142">
        <v>2</v>
      </c>
    </row>
    <row r="6143" spans="1:8" x14ac:dyDescent="0.25">
      <c r="A6143" s="1">
        <v>43971</v>
      </c>
      <c r="B6143" t="s">
        <v>272</v>
      </c>
      <c r="C6143" t="s">
        <v>232</v>
      </c>
      <c r="D6143">
        <v>11</v>
      </c>
      <c r="E6143" t="s">
        <v>221</v>
      </c>
      <c r="F6143">
        <v>33.700000000000003</v>
      </c>
    </row>
    <row r="6144" spans="1:8" x14ac:dyDescent="0.25">
      <c r="A6144" s="1">
        <v>43971</v>
      </c>
      <c r="B6144" t="s">
        <v>272</v>
      </c>
      <c r="C6144" t="s">
        <v>232</v>
      </c>
      <c r="D6144">
        <v>11</v>
      </c>
      <c r="E6144" t="s">
        <v>221</v>
      </c>
      <c r="F6144">
        <v>18.2</v>
      </c>
    </row>
    <row r="6145" spans="1:7" x14ac:dyDescent="0.25">
      <c r="A6145" s="1">
        <v>43971</v>
      </c>
      <c r="B6145" t="s">
        <v>272</v>
      </c>
      <c r="C6145" t="s">
        <v>232</v>
      </c>
      <c r="D6145">
        <v>11</v>
      </c>
      <c r="E6145" t="s">
        <v>219</v>
      </c>
      <c r="F6145">
        <v>17.2</v>
      </c>
    </row>
    <row r="6146" spans="1:7" x14ac:dyDescent="0.25">
      <c r="A6146" s="1">
        <v>43971</v>
      </c>
      <c r="B6146" t="s">
        <v>272</v>
      </c>
      <c r="C6146" t="s">
        <v>232</v>
      </c>
      <c r="D6146">
        <v>11</v>
      </c>
      <c r="E6146" t="s">
        <v>219</v>
      </c>
      <c r="F6146">
        <v>10.9</v>
      </c>
    </row>
    <row r="6147" spans="1:7" x14ac:dyDescent="0.25">
      <c r="A6147" s="1">
        <v>43971</v>
      </c>
      <c r="B6147" t="s">
        <v>272</v>
      </c>
      <c r="C6147" t="s">
        <v>232</v>
      </c>
      <c r="D6147">
        <v>11</v>
      </c>
      <c r="E6147" t="s">
        <v>219</v>
      </c>
      <c r="F6147">
        <v>14.8</v>
      </c>
    </row>
    <row r="6148" spans="1:7" x14ac:dyDescent="0.25">
      <c r="A6148" s="1">
        <v>43971</v>
      </c>
      <c r="B6148" t="s">
        <v>272</v>
      </c>
      <c r="C6148" t="s">
        <v>232</v>
      </c>
      <c r="D6148">
        <v>11</v>
      </c>
      <c r="E6148" t="s">
        <v>219</v>
      </c>
      <c r="F6148">
        <v>20.100000000000001</v>
      </c>
      <c r="G6148" t="s">
        <v>217</v>
      </c>
    </row>
    <row r="6149" spans="1:7" x14ac:dyDescent="0.25">
      <c r="A6149" s="1">
        <v>43971</v>
      </c>
      <c r="B6149" t="s">
        <v>272</v>
      </c>
      <c r="C6149" t="s">
        <v>232</v>
      </c>
      <c r="D6149">
        <v>11</v>
      </c>
      <c r="E6149" t="s">
        <v>219</v>
      </c>
      <c r="F6149">
        <v>11.1</v>
      </c>
    </row>
    <row r="6150" spans="1:7" x14ac:dyDescent="0.25">
      <c r="A6150" s="1">
        <v>43971</v>
      </c>
      <c r="B6150" t="s">
        <v>272</v>
      </c>
      <c r="C6150" t="s">
        <v>232</v>
      </c>
      <c r="D6150">
        <v>11</v>
      </c>
      <c r="E6150" t="s">
        <v>215</v>
      </c>
      <c r="F6150">
        <v>14.9</v>
      </c>
      <c r="G6150" t="s">
        <v>270</v>
      </c>
    </row>
    <row r="6151" spans="1:7" x14ac:dyDescent="0.25">
      <c r="A6151" s="1">
        <v>43971</v>
      </c>
      <c r="B6151" t="s">
        <v>272</v>
      </c>
      <c r="C6151" t="s">
        <v>232</v>
      </c>
      <c r="D6151">
        <v>11</v>
      </c>
      <c r="E6151" t="s">
        <v>215</v>
      </c>
      <c r="F6151">
        <v>7.4</v>
      </c>
    </row>
    <row r="6152" spans="1:7" x14ac:dyDescent="0.25">
      <c r="A6152" s="1">
        <v>43971</v>
      </c>
      <c r="B6152" t="s">
        <v>272</v>
      </c>
      <c r="C6152" t="s">
        <v>232</v>
      </c>
      <c r="D6152">
        <v>11</v>
      </c>
      <c r="E6152" t="s">
        <v>215</v>
      </c>
      <c r="F6152">
        <v>11</v>
      </c>
      <c r="G6152" t="s">
        <v>270</v>
      </c>
    </row>
    <row r="6153" spans="1:7" x14ac:dyDescent="0.25">
      <c r="A6153" s="1">
        <v>43971</v>
      </c>
      <c r="B6153" t="s">
        <v>272</v>
      </c>
      <c r="C6153" t="s">
        <v>232</v>
      </c>
      <c r="D6153">
        <v>11</v>
      </c>
      <c r="E6153" t="s">
        <v>215</v>
      </c>
      <c r="F6153">
        <v>11.3</v>
      </c>
      <c r="G6153" t="s">
        <v>217</v>
      </c>
    </row>
    <row r="6154" spans="1:7" x14ac:dyDescent="0.25">
      <c r="A6154" s="1">
        <v>43971</v>
      </c>
      <c r="B6154" t="s">
        <v>272</v>
      </c>
      <c r="C6154" t="s">
        <v>232</v>
      </c>
      <c r="D6154">
        <v>11</v>
      </c>
      <c r="E6154" t="s">
        <v>215</v>
      </c>
      <c r="F6154">
        <v>10.8</v>
      </c>
      <c r="G6154" t="s">
        <v>270</v>
      </c>
    </row>
    <row r="6155" spans="1:7" x14ac:dyDescent="0.25">
      <c r="A6155" s="1">
        <v>43971</v>
      </c>
      <c r="B6155" t="s">
        <v>272</v>
      </c>
      <c r="C6155" t="s">
        <v>232</v>
      </c>
      <c r="D6155">
        <v>11</v>
      </c>
      <c r="E6155" t="s">
        <v>215</v>
      </c>
      <c r="F6155">
        <v>15.5</v>
      </c>
      <c r="G6155" t="s">
        <v>270</v>
      </c>
    </row>
    <row r="6156" spans="1:7" x14ac:dyDescent="0.25">
      <c r="A6156" s="1">
        <v>43971</v>
      </c>
      <c r="B6156" t="s">
        <v>272</v>
      </c>
      <c r="C6156" t="s">
        <v>232</v>
      </c>
      <c r="D6156">
        <v>11</v>
      </c>
      <c r="E6156" t="s">
        <v>215</v>
      </c>
      <c r="F6156">
        <v>8.8000000000000007</v>
      </c>
    </row>
    <row r="6157" spans="1:7" x14ac:dyDescent="0.25">
      <c r="A6157" s="1">
        <v>43971</v>
      </c>
      <c r="B6157" t="s">
        <v>272</v>
      </c>
      <c r="C6157" t="s">
        <v>232</v>
      </c>
      <c r="D6157">
        <v>11</v>
      </c>
      <c r="E6157" t="s">
        <v>220</v>
      </c>
      <c r="F6157">
        <v>15.9</v>
      </c>
    </row>
    <row r="6158" spans="1:7" x14ac:dyDescent="0.25">
      <c r="A6158" s="1">
        <v>43971</v>
      </c>
      <c r="B6158" t="s">
        <v>272</v>
      </c>
      <c r="C6158" t="s">
        <v>232</v>
      </c>
      <c r="D6158">
        <v>11</v>
      </c>
      <c r="E6158" t="s">
        <v>220</v>
      </c>
      <c r="F6158">
        <v>16.7</v>
      </c>
    </row>
    <row r="6159" spans="1:7" x14ac:dyDescent="0.25">
      <c r="A6159" s="1">
        <v>43971</v>
      </c>
      <c r="B6159" t="s">
        <v>272</v>
      </c>
      <c r="C6159" t="s">
        <v>232</v>
      </c>
      <c r="D6159">
        <v>12</v>
      </c>
      <c r="E6159" t="s">
        <v>226</v>
      </c>
      <c r="F6159">
        <v>12.9</v>
      </c>
      <c r="G6159" t="s">
        <v>270</v>
      </c>
    </row>
    <row r="6160" spans="1:7" x14ac:dyDescent="0.25">
      <c r="A6160" s="1">
        <v>43971</v>
      </c>
      <c r="B6160" t="s">
        <v>272</v>
      </c>
      <c r="C6160" t="s">
        <v>232</v>
      </c>
      <c r="D6160">
        <v>12</v>
      </c>
      <c r="E6160" t="s">
        <v>226</v>
      </c>
      <c r="F6160">
        <v>8.4</v>
      </c>
      <c r="G6160" t="s">
        <v>270</v>
      </c>
    </row>
    <row r="6161" spans="1:7" x14ac:dyDescent="0.25">
      <c r="A6161" s="1">
        <v>43971</v>
      </c>
      <c r="B6161" t="s">
        <v>272</v>
      </c>
      <c r="C6161" t="s">
        <v>232</v>
      </c>
      <c r="D6161">
        <v>12</v>
      </c>
      <c r="E6161" t="s">
        <v>218</v>
      </c>
      <c r="F6161">
        <v>12.7</v>
      </c>
    </row>
    <row r="6162" spans="1:7" x14ac:dyDescent="0.25">
      <c r="A6162" s="1">
        <v>43971</v>
      </c>
      <c r="B6162" t="s">
        <v>272</v>
      </c>
      <c r="C6162" t="s">
        <v>232</v>
      </c>
      <c r="D6162">
        <v>12</v>
      </c>
      <c r="E6162" t="s">
        <v>218</v>
      </c>
      <c r="F6162">
        <v>14.5</v>
      </c>
    </row>
    <row r="6163" spans="1:7" x14ac:dyDescent="0.25">
      <c r="A6163" s="1">
        <v>43971</v>
      </c>
      <c r="B6163" t="s">
        <v>272</v>
      </c>
      <c r="C6163" t="s">
        <v>232</v>
      </c>
      <c r="D6163">
        <v>12</v>
      </c>
      <c r="E6163" t="s">
        <v>218</v>
      </c>
      <c r="F6163">
        <v>15</v>
      </c>
    </row>
    <row r="6164" spans="1:7" x14ac:dyDescent="0.25">
      <c r="A6164" s="1">
        <v>43971</v>
      </c>
      <c r="B6164" t="s">
        <v>272</v>
      </c>
      <c r="C6164" t="s">
        <v>232</v>
      </c>
      <c r="D6164">
        <v>12</v>
      </c>
      <c r="E6164" t="s">
        <v>218</v>
      </c>
      <c r="F6164">
        <v>13.6</v>
      </c>
    </row>
    <row r="6165" spans="1:7" x14ac:dyDescent="0.25">
      <c r="A6165" s="1">
        <v>43971</v>
      </c>
      <c r="B6165" t="s">
        <v>272</v>
      </c>
      <c r="C6165" t="s">
        <v>232</v>
      </c>
      <c r="D6165">
        <v>12</v>
      </c>
      <c r="E6165" t="s">
        <v>218</v>
      </c>
      <c r="F6165">
        <v>10</v>
      </c>
    </row>
    <row r="6166" spans="1:7" x14ac:dyDescent="0.25">
      <c r="A6166" s="1">
        <v>43971</v>
      </c>
      <c r="B6166" t="s">
        <v>272</v>
      </c>
      <c r="C6166" t="s">
        <v>232</v>
      </c>
      <c r="D6166">
        <v>12</v>
      </c>
      <c r="E6166" t="s">
        <v>218</v>
      </c>
      <c r="F6166">
        <v>11.5</v>
      </c>
    </row>
    <row r="6167" spans="1:7" x14ac:dyDescent="0.25">
      <c r="A6167" s="1">
        <v>43971</v>
      </c>
      <c r="B6167" t="s">
        <v>272</v>
      </c>
      <c r="C6167" t="s">
        <v>232</v>
      </c>
      <c r="D6167">
        <v>12</v>
      </c>
      <c r="E6167" t="s">
        <v>218</v>
      </c>
      <c r="F6167">
        <v>12.6</v>
      </c>
    </row>
    <row r="6168" spans="1:7" x14ac:dyDescent="0.25">
      <c r="A6168" s="1">
        <v>43971</v>
      </c>
      <c r="B6168" t="s">
        <v>272</v>
      </c>
      <c r="C6168" t="s">
        <v>232</v>
      </c>
      <c r="D6168">
        <v>12</v>
      </c>
      <c r="E6168" t="s">
        <v>218</v>
      </c>
      <c r="F6168">
        <v>13.3</v>
      </c>
    </row>
    <row r="6169" spans="1:7" x14ac:dyDescent="0.25">
      <c r="A6169" s="1">
        <v>43971</v>
      </c>
      <c r="B6169" t="s">
        <v>272</v>
      </c>
      <c r="C6169" t="s">
        <v>232</v>
      </c>
      <c r="D6169">
        <v>12</v>
      </c>
      <c r="E6169" t="s">
        <v>218</v>
      </c>
      <c r="F6169">
        <v>14.7</v>
      </c>
    </row>
    <row r="6170" spans="1:7" x14ac:dyDescent="0.25">
      <c r="A6170" s="1">
        <v>43971</v>
      </c>
      <c r="B6170" t="s">
        <v>272</v>
      </c>
      <c r="C6170" t="s">
        <v>232</v>
      </c>
      <c r="D6170">
        <v>12</v>
      </c>
      <c r="E6170" t="s">
        <v>218</v>
      </c>
      <c r="F6170">
        <v>10.5</v>
      </c>
    </row>
    <row r="6171" spans="1:7" x14ac:dyDescent="0.25">
      <c r="A6171" s="1">
        <v>43971</v>
      </c>
      <c r="B6171" t="s">
        <v>272</v>
      </c>
      <c r="C6171" t="s">
        <v>232</v>
      </c>
      <c r="D6171">
        <v>12</v>
      </c>
      <c r="E6171" t="s">
        <v>218</v>
      </c>
      <c r="F6171">
        <v>10.4</v>
      </c>
    </row>
    <row r="6172" spans="1:7" x14ac:dyDescent="0.25">
      <c r="A6172" s="1">
        <v>43971</v>
      </c>
      <c r="B6172" t="s">
        <v>272</v>
      </c>
      <c r="C6172" t="s">
        <v>232</v>
      </c>
      <c r="D6172">
        <v>12</v>
      </c>
      <c r="E6172" t="s">
        <v>218</v>
      </c>
      <c r="F6172">
        <v>8.6</v>
      </c>
    </row>
    <row r="6173" spans="1:7" x14ac:dyDescent="0.25">
      <c r="A6173" s="1">
        <v>43971</v>
      </c>
      <c r="B6173" t="s">
        <v>272</v>
      </c>
      <c r="C6173" t="s">
        <v>232</v>
      </c>
      <c r="D6173">
        <v>12</v>
      </c>
      <c r="E6173" t="s">
        <v>218</v>
      </c>
      <c r="F6173">
        <v>13.4</v>
      </c>
    </row>
    <row r="6174" spans="1:7" x14ac:dyDescent="0.25">
      <c r="A6174" s="1">
        <v>43971</v>
      </c>
      <c r="B6174" t="s">
        <v>272</v>
      </c>
      <c r="C6174" t="s">
        <v>232</v>
      </c>
      <c r="D6174">
        <v>12</v>
      </c>
      <c r="E6174" t="s">
        <v>218</v>
      </c>
      <c r="F6174">
        <v>13.6</v>
      </c>
    </row>
    <row r="6175" spans="1:7" x14ac:dyDescent="0.25">
      <c r="A6175" s="1">
        <v>43971</v>
      </c>
      <c r="B6175" t="s">
        <v>272</v>
      </c>
      <c r="C6175" t="s">
        <v>232</v>
      </c>
      <c r="D6175">
        <v>12</v>
      </c>
      <c r="E6175" t="s">
        <v>218</v>
      </c>
      <c r="F6175">
        <v>13.8</v>
      </c>
    </row>
    <row r="6176" spans="1:7" x14ac:dyDescent="0.25">
      <c r="A6176" s="1">
        <v>43971</v>
      </c>
      <c r="B6176" t="s">
        <v>272</v>
      </c>
      <c r="C6176" t="s">
        <v>232</v>
      </c>
      <c r="D6176">
        <v>12</v>
      </c>
      <c r="E6176" t="s">
        <v>219</v>
      </c>
      <c r="F6176">
        <v>19.399999999999999</v>
      </c>
      <c r="G6176" t="s">
        <v>217</v>
      </c>
    </row>
    <row r="6177" spans="1:7" x14ac:dyDescent="0.25">
      <c r="A6177" s="1">
        <v>43971</v>
      </c>
      <c r="B6177" t="s">
        <v>272</v>
      </c>
      <c r="C6177" t="s">
        <v>232</v>
      </c>
      <c r="D6177">
        <v>12</v>
      </c>
      <c r="E6177" t="s">
        <v>219</v>
      </c>
      <c r="F6177">
        <v>6.4</v>
      </c>
    </row>
    <row r="6178" spans="1:7" x14ac:dyDescent="0.25">
      <c r="A6178" s="1">
        <v>43971</v>
      </c>
      <c r="B6178" t="s">
        <v>272</v>
      </c>
      <c r="C6178" t="s">
        <v>232</v>
      </c>
      <c r="D6178">
        <v>12</v>
      </c>
      <c r="E6178" t="s">
        <v>219</v>
      </c>
      <c r="F6178">
        <v>15.4</v>
      </c>
    </row>
    <row r="6179" spans="1:7" x14ac:dyDescent="0.25">
      <c r="A6179" s="1">
        <v>43971</v>
      </c>
      <c r="B6179" t="s">
        <v>272</v>
      </c>
      <c r="C6179" t="s">
        <v>232</v>
      </c>
      <c r="D6179">
        <v>12</v>
      </c>
      <c r="E6179" t="s">
        <v>219</v>
      </c>
      <c r="F6179">
        <v>12</v>
      </c>
    </row>
    <row r="6180" spans="1:7" x14ac:dyDescent="0.25">
      <c r="A6180" s="1">
        <v>43971</v>
      </c>
      <c r="B6180" t="s">
        <v>272</v>
      </c>
      <c r="C6180" t="s">
        <v>232</v>
      </c>
      <c r="D6180">
        <v>12</v>
      </c>
      <c r="E6180" t="s">
        <v>225</v>
      </c>
      <c r="F6180">
        <v>19</v>
      </c>
    </row>
    <row r="6181" spans="1:7" x14ac:dyDescent="0.25">
      <c r="A6181" s="1">
        <v>43971</v>
      </c>
      <c r="B6181" t="s">
        <v>272</v>
      </c>
      <c r="C6181" t="s">
        <v>232</v>
      </c>
      <c r="D6181">
        <v>12</v>
      </c>
      <c r="E6181" t="s">
        <v>225</v>
      </c>
      <c r="F6181">
        <v>14</v>
      </c>
    </row>
    <row r="6182" spans="1:7" x14ac:dyDescent="0.25">
      <c r="A6182" s="1">
        <v>43971</v>
      </c>
      <c r="B6182" t="s">
        <v>272</v>
      </c>
      <c r="C6182" t="s">
        <v>232</v>
      </c>
      <c r="D6182">
        <v>12</v>
      </c>
      <c r="E6182" t="s">
        <v>225</v>
      </c>
      <c r="F6182">
        <v>14.3</v>
      </c>
    </row>
    <row r="6183" spans="1:7" x14ac:dyDescent="0.25">
      <c r="A6183" s="1">
        <v>43971</v>
      </c>
      <c r="B6183" t="s">
        <v>272</v>
      </c>
      <c r="C6183" t="s">
        <v>232</v>
      </c>
      <c r="D6183">
        <v>12</v>
      </c>
      <c r="E6183" t="s">
        <v>225</v>
      </c>
      <c r="F6183">
        <v>14.5</v>
      </c>
    </row>
    <row r="6184" spans="1:7" x14ac:dyDescent="0.25">
      <c r="A6184" s="1">
        <v>43971</v>
      </c>
      <c r="B6184" t="s">
        <v>272</v>
      </c>
      <c r="C6184" t="s">
        <v>232</v>
      </c>
      <c r="D6184">
        <v>12</v>
      </c>
      <c r="E6184" t="s">
        <v>225</v>
      </c>
      <c r="F6184">
        <v>13.6</v>
      </c>
    </row>
    <row r="6185" spans="1:7" x14ac:dyDescent="0.25">
      <c r="A6185" s="1">
        <v>43971</v>
      </c>
      <c r="B6185" t="s">
        <v>272</v>
      </c>
      <c r="C6185" t="s">
        <v>232</v>
      </c>
      <c r="D6185">
        <v>12</v>
      </c>
      <c r="E6185" t="s">
        <v>225</v>
      </c>
      <c r="F6185">
        <v>18.7</v>
      </c>
    </row>
    <row r="6186" spans="1:7" x14ac:dyDescent="0.25">
      <c r="A6186" s="1">
        <v>43971</v>
      </c>
      <c r="B6186" t="s">
        <v>272</v>
      </c>
      <c r="C6186" t="s">
        <v>232</v>
      </c>
      <c r="D6186">
        <v>12</v>
      </c>
      <c r="E6186" t="s">
        <v>225</v>
      </c>
      <c r="F6186">
        <v>14.8</v>
      </c>
    </row>
    <row r="6187" spans="1:7" x14ac:dyDescent="0.25">
      <c r="A6187" s="1">
        <v>43971</v>
      </c>
      <c r="B6187" t="s">
        <v>272</v>
      </c>
      <c r="C6187" t="s">
        <v>232</v>
      </c>
      <c r="D6187">
        <v>12</v>
      </c>
      <c r="E6187" t="s">
        <v>225</v>
      </c>
      <c r="F6187">
        <v>16.899999999999999</v>
      </c>
    </row>
    <row r="6188" spans="1:7" x14ac:dyDescent="0.25">
      <c r="A6188" s="1">
        <v>43971</v>
      </c>
      <c r="B6188" t="s">
        <v>272</v>
      </c>
      <c r="C6188" t="s">
        <v>232</v>
      </c>
      <c r="D6188">
        <v>12</v>
      </c>
      <c r="E6188" t="s">
        <v>225</v>
      </c>
      <c r="F6188">
        <v>21.6</v>
      </c>
      <c r="G6188" t="s">
        <v>270</v>
      </c>
    </row>
    <row r="6189" spans="1:7" x14ac:dyDescent="0.25">
      <c r="A6189" s="1">
        <v>43971</v>
      </c>
      <c r="B6189" t="s">
        <v>272</v>
      </c>
      <c r="C6189" t="s">
        <v>232</v>
      </c>
      <c r="D6189">
        <v>12</v>
      </c>
      <c r="E6189" t="s">
        <v>215</v>
      </c>
      <c r="F6189">
        <v>15.1</v>
      </c>
      <c r="G6189" t="s">
        <v>270</v>
      </c>
    </row>
    <row r="6190" spans="1:7" x14ac:dyDescent="0.25">
      <c r="A6190" s="1">
        <v>43971</v>
      </c>
      <c r="B6190" t="s">
        <v>272</v>
      </c>
      <c r="C6190" t="s">
        <v>232</v>
      </c>
      <c r="D6190">
        <v>12</v>
      </c>
      <c r="E6190" t="s">
        <v>215</v>
      </c>
      <c r="F6190">
        <v>10.4</v>
      </c>
      <c r="G6190" t="s">
        <v>217</v>
      </c>
    </row>
    <row r="6191" spans="1:7" x14ac:dyDescent="0.25">
      <c r="A6191" s="1">
        <v>43971</v>
      </c>
      <c r="B6191" t="s">
        <v>272</v>
      </c>
      <c r="C6191" t="s">
        <v>232</v>
      </c>
      <c r="D6191">
        <v>12</v>
      </c>
      <c r="E6191" t="s">
        <v>215</v>
      </c>
      <c r="F6191">
        <v>10.8</v>
      </c>
      <c r="G6191" t="s">
        <v>270</v>
      </c>
    </row>
    <row r="6192" spans="1:7" x14ac:dyDescent="0.25">
      <c r="A6192" s="1">
        <v>43971</v>
      </c>
      <c r="B6192" t="s">
        <v>272</v>
      </c>
      <c r="C6192" t="s">
        <v>232</v>
      </c>
      <c r="D6192">
        <v>12</v>
      </c>
      <c r="E6192" t="s">
        <v>215</v>
      </c>
      <c r="F6192">
        <v>13.4</v>
      </c>
      <c r="G6192" t="s">
        <v>270</v>
      </c>
    </row>
    <row r="6193" spans="1:7" x14ac:dyDescent="0.25">
      <c r="A6193" s="1">
        <v>43971</v>
      </c>
      <c r="B6193" t="s">
        <v>272</v>
      </c>
      <c r="C6193" t="s">
        <v>232</v>
      </c>
      <c r="D6193">
        <v>12</v>
      </c>
      <c r="E6193" t="s">
        <v>215</v>
      </c>
      <c r="F6193">
        <v>10</v>
      </c>
      <c r="G6193" t="s">
        <v>217</v>
      </c>
    </row>
    <row r="6194" spans="1:7" x14ac:dyDescent="0.25">
      <c r="A6194" s="1">
        <v>43971</v>
      </c>
      <c r="B6194" t="s">
        <v>272</v>
      </c>
      <c r="C6194" t="s">
        <v>232</v>
      </c>
      <c r="D6194">
        <v>12</v>
      </c>
      <c r="E6194" t="s">
        <v>215</v>
      </c>
      <c r="F6194">
        <v>13</v>
      </c>
      <c r="G6194" t="s">
        <v>270</v>
      </c>
    </row>
    <row r="6195" spans="1:7" x14ac:dyDescent="0.25">
      <c r="A6195" s="1">
        <v>43971</v>
      </c>
      <c r="B6195" t="s">
        <v>272</v>
      </c>
      <c r="C6195" t="s">
        <v>232</v>
      </c>
      <c r="D6195">
        <v>12</v>
      </c>
      <c r="E6195" t="s">
        <v>215</v>
      </c>
      <c r="F6195">
        <v>13.1</v>
      </c>
      <c r="G6195" t="s">
        <v>270</v>
      </c>
    </row>
    <row r="6196" spans="1:7" x14ac:dyDescent="0.25">
      <c r="A6196" s="1">
        <v>43971</v>
      </c>
      <c r="B6196" t="s">
        <v>272</v>
      </c>
      <c r="C6196" t="s">
        <v>232</v>
      </c>
      <c r="D6196">
        <v>12</v>
      </c>
      <c r="E6196" t="s">
        <v>215</v>
      </c>
      <c r="F6196">
        <v>10.6</v>
      </c>
      <c r="G6196" t="s">
        <v>217</v>
      </c>
    </row>
    <row r="6197" spans="1:7" x14ac:dyDescent="0.25">
      <c r="A6197" s="1">
        <v>43971</v>
      </c>
      <c r="B6197" t="s">
        <v>272</v>
      </c>
      <c r="C6197" t="s">
        <v>232</v>
      </c>
      <c r="D6197">
        <v>12</v>
      </c>
      <c r="E6197" t="s">
        <v>220</v>
      </c>
      <c r="F6197">
        <v>12.3</v>
      </c>
    </row>
    <row r="6198" spans="1:7" x14ac:dyDescent="0.25">
      <c r="A6198" s="1">
        <v>43971</v>
      </c>
      <c r="B6198" t="s">
        <v>272</v>
      </c>
      <c r="C6198" t="s">
        <v>232</v>
      </c>
      <c r="D6198">
        <v>12</v>
      </c>
      <c r="E6198" t="s">
        <v>220</v>
      </c>
      <c r="F6198">
        <v>14</v>
      </c>
    </row>
    <row r="6199" spans="1:7" x14ac:dyDescent="0.25">
      <c r="A6199" s="1">
        <v>43971</v>
      </c>
      <c r="B6199" t="s">
        <v>272</v>
      </c>
      <c r="C6199" t="s">
        <v>232</v>
      </c>
      <c r="D6199">
        <v>12</v>
      </c>
      <c r="E6199" t="s">
        <v>220</v>
      </c>
      <c r="F6199">
        <v>13.8</v>
      </c>
    </row>
    <row r="6200" spans="1:7" x14ac:dyDescent="0.25">
      <c r="A6200" s="1">
        <v>43971</v>
      </c>
      <c r="B6200" t="s">
        <v>272</v>
      </c>
      <c r="C6200" t="s">
        <v>232</v>
      </c>
      <c r="D6200">
        <v>12</v>
      </c>
      <c r="E6200" t="s">
        <v>220</v>
      </c>
      <c r="F6200">
        <v>15.4</v>
      </c>
    </row>
    <row r="6201" spans="1:7" x14ac:dyDescent="0.25">
      <c r="A6201" s="1">
        <v>43971</v>
      </c>
      <c r="B6201" t="s">
        <v>272</v>
      </c>
      <c r="C6201" t="s">
        <v>232</v>
      </c>
      <c r="D6201">
        <v>12</v>
      </c>
      <c r="E6201" t="s">
        <v>220</v>
      </c>
      <c r="F6201">
        <v>16</v>
      </c>
    </row>
    <row r="6202" spans="1:7" x14ac:dyDescent="0.25">
      <c r="A6202" s="1">
        <v>43971</v>
      </c>
      <c r="B6202" t="s">
        <v>272</v>
      </c>
      <c r="C6202" t="s">
        <v>232</v>
      </c>
      <c r="D6202">
        <v>12</v>
      </c>
      <c r="E6202" t="s">
        <v>220</v>
      </c>
      <c r="F6202">
        <v>18</v>
      </c>
      <c r="G6202" t="s">
        <v>270</v>
      </c>
    </row>
    <row r="6203" spans="1:7" x14ac:dyDescent="0.25">
      <c r="A6203" s="1">
        <v>43971</v>
      </c>
      <c r="B6203" t="s">
        <v>272</v>
      </c>
      <c r="C6203" t="s">
        <v>232</v>
      </c>
      <c r="D6203">
        <v>12</v>
      </c>
      <c r="E6203" t="s">
        <v>220</v>
      </c>
      <c r="F6203">
        <v>16.5</v>
      </c>
    </row>
    <row r="6204" spans="1:7" x14ac:dyDescent="0.25">
      <c r="A6204" s="1">
        <v>43971</v>
      </c>
      <c r="B6204" t="s">
        <v>272</v>
      </c>
      <c r="C6204" t="s">
        <v>232</v>
      </c>
      <c r="D6204">
        <v>12</v>
      </c>
      <c r="E6204" t="s">
        <v>220</v>
      </c>
      <c r="F6204">
        <v>21.1</v>
      </c>
      <c r="G6204" t="s">
        <v>270</v>
      </c>
    </row>
    <row r="6205" spans="1:7" x14ac:dyDescent="0.25">
      <c r="A6205" s="1">
        <v>43971</v>
      </c>
      <c r="B6205" t="s">
        <v>272</v>
      </c>
      <c r="C6205" t="s">
        <v>232</v>
      </c>
      <c r="D6205">
        <v>12</v>
      </c>
      <c r="E6205" t="s">
        <v>220</v>
      </c>
      <c r="F6205">
        <v>18.2</v>
      </c>
      <c r="G6205" t="s">
        <v>217</v>
      </c>
    </row>
    <row r="6206" spans="1:7" x14ac:dyDescent="0.25">
      <c r="A6206" s="1">
        <v>43971</v>
      </c>
      <c r="B6206" t="s">
        <v>272</v>
      </c>
      <c r="C6206" t="s">
        <v>232</v>
      </c>
      <c r="D6206">
        <v>12</v>
      </c>
      <c r="E6206" t="s">
        <v>220</v>
      </c>
      <c r="F6206">
        <v>12.8</v>
      </c>
    </row>
    <row r="6207" spans="1:7" x14ac:dyDescent="0.25">
      <c r="A6207" s="1">
        <v>43971</v>
      </c>
      <c r="B6207" t="s">
        <v>272</v>
      </c>
      <c r="C6207" t="s">
        <v>232</v>
      </c>
      <c r="D6207">
        <v>12</v>
      </c>
      <c r="E6207" t="s">
        <v>220</v>
      </c>
      <c r="F6207">
        <v>19.399999999999999</v>
      </c>
      <c r="G6207" t="s">
        <v>217</v>
      </c>
    </row>
    <row r="6208" spans="1:7" x14ac:dyDescent="0.25">
      <c r="A6208" s="1">
        <v>43971</v>
      </c>
      <c r="B6208" t="s">
        <v>272</v>
      </c>
      <c r="C6208" t="s">
        <v>232</v>
      </c>
      <c r="D6208">
        <v>12</v>
      </c>
      <c r="E6208" t="s">
        <v>220</v>
      </c>
      <c r="F6208">
        <v>15</v>
      </c>
    </row>
    <row r="6209" spans="1:8" x14ac:dyDescent="0.25">
      <c r="A6209" s="1">
        <v>43971</v>
      </c>
      <c r="B6209" t="s">
        <v>272</v>
      </c>
      <c r="C6209" t="s">
        <v>232</v>
      </c>
      <c r="D6209">
        <v>12</v>
      </c>
      <c r="E6209" t="s">
        <v>220</v>
      </c>
      <c r="F6209">
        <v>16.7</v>
      </c>
    </row>
    <row r="6210" spans="1:8" x14ac:dyDescent="0.25">
      <c r="A6210" s="1">
        <v>43971</v>
      </c>
      <c r="B6210" t="s">
        <v>272</v>
      </c>
      <c r="C6210" t="s">
        <v>232</v>
      </c>
      <c r="D6210">
        <v>12</v>
      </c>
      <c r="E6210" t="s">
        <v>220</v>
      </c>
      <c r="F6210">
        <v>18</v>
      </c>
      <c r="G6210" t="s">
        <v>270</v>
      </c>
    </row>
    <row r="6211" spans="1:8" x14ac:dyDescent="0.25">
      <c r="A6211" s="1">
        <v>43971</v>
      </c>
      <c r="B6211" t="s">
        <v>272</v>
      </c>
      <c r="C6211" t="s">
        <v>232</v>
      </c>
      <c r="D6211">
        <v>12</v>
      </c>
      <c r="E6211" t="s">
        <v>220</v>
      </c>
      <c r="F6211">
        <v>18.899999999999999</v>
      </c>
      <c r="G6211" t="s">
        <v>217</v>
      </c>
    </row>
    <row r="6212" spans="1:8" x14ac:dyDescent="0.25">
      <c r="A6212" s="1">
        <v>43971</v>
      </c>
      <c r="B6212" t="s">
        <v>272</v>
      </c>
      <c r="C6212" t="s">
        <v>232</v>
      </c>
      <c r="D6212">
        <v>12</v>
      </c>
      <c r="E6212" t="s">
        <v>220</v>
      </c>
      <c r="F6212">
        <v>21</v>
      </c>
      <c r="G6212" t="s">
        <v>217</v>
      </c>
    </row>
    <row r="6213" spans="1:8" x14ac:dyDescent="0.25">
      <c r="A6213" s="1">
        <v>43971</v>
      </c>
      <c r="B6213" t="s">
        <v>272</v>
      </c>
      <c r="C6213" t="s">
        <v>232</v>
      </c>
      <c r="D6213">
        <v>12</v>
      </c>
      <c r="E6213" t="s">
        <v>220</v>
      </c>
      <c r="F6213">
        <v>16.100000000000001</v>
      </c>
    </row>
    <row r="6214" spans="1:8" x14ac:dyDescent="0.25">
      <c r="A6214" s="1">
        <v>43971</v>
      </c>
      <c r="B6214" t="s">
        <v>272</v>
      </c>
      <c r="C6214" t="s">
        <v>232</v>
      </c>
      <c r="D6214">
        <v>12</v>
      </c>
      <c r="E6214" t="s">
        <v>220</v>
      </c>
      <c r="F6214">
        <v>15.1</v>
      </c>
    </row>
    <row r="6215" spans="1:8" x14ac:dyDescent="0.25">
      <c r="A6215" s="1">
        <v>43971</v>
      </c>
      <c r="B6215" t="s">
        <v>272</v>
      </c>
      <c r="C6215" t="s">
        <v>232</v>
      </c>
      <c r="D6215">
        <v>12</v>
      </c>
      <c r="E6215" t="s">
        <v>220</v>
      </c>
      <c r="F6215">
        <v>13.8</v>
      </c>
    </row>
    <row r="6216" spans="1:8" x14ac:dyDescent="0.25">
      <c r="A6216" s="1">
        <v>43971</v>
      </c>
      <c r="B6216" t="s">
        <v>272</v>
      </c>
      <c r="C6216" t="s">
        <v>232</v>
      </c>
      <c r="D6216">
        <v>12</v>
      </c>
      <c r="E6216" t="s">
        <v>220</v>
      </c>
      <c r="F6216">
        <v>16</v>
      </c>
    </row>
    <row r="6217" spans="1:8" x14ac:dyDescent="0.25">
      <c r="A6217" s="1">
        <v>43971</v>
      </c>
      <c r="B6217" t="s">
        <v>272</v>
      </c>
      <c r="C6217" t="s">
        <v>232</v>
      </c>
      <c r="D6217">
        <v>12</v>
      </c>
      <c r="E6217" t="s">
        <v>220</v>
      </c>
      <c r="F6217">
        <v>12.6</v>
      </c>
    </row>
    <row r="6218" spans="1:8" x14ac:dyDescent="0.25">
      <c r="A6218" s="1">
        <v>43971</v>
      </c>
      <c r="B6218" t="s">
        <v>272</v>
      </c>
      <c r="C6218" t="s">
        <v>232</v>
      </c>
      <c r="D6218">
        <v>12</v>
      </c>
      <c r="E6218" t="s">
        <v>222</v>
      </c>
      <c r="F6218">
        <v>13.1</v>
      </c>
    </row>
    <row r="6219" spans="1:8" x14ac:dyDescent="0.25">
      <c r="A6219" s="1">
        <v>43971</v>
      </c>
      <c r="B6219" t="s">
        <v>272</v>
      </c>
      <c r="C6219" t="s">
        <v>232</v>
      </c>
      <c r="D6219">
        <v>13</v>
      </c>
      <c r="E6219" t="s">
        <v>226</v>
      </c>
      <c r="F6219">
        <v>14.8</v>
      </c>
      <c r="G6219" t="s">
        <v>217</v>
      </c>
      <c r="H6219">
        <v>2</v>
      </c>
    </row>
    <row r="6220" spans="1:8" x14ac:dyDescent="0.25">
      <c r="A6220" s="1">
        <v>43971</v>
      </c>
      <c r="B6220" t="s">
        <v>272</v>
      </c>
      <c r="C6220" t="s">
        <v>232</v>
      </c>
      <c r="D6220">
        <v>13</v>
      </c>
      <c r="E6220" t="s">
        <v>226</v>
      </c>
      <c r="F6220">
        <v>27.6</v>
      </c>
      <c r="G6220" t="s">
        <v>270</v>
      </c>
    </row>
    <row r="6221" spans="1:8" x14ac:dyDescent="0.25">
      <c r="A6221" s="1">
        <v>43971</v>
      </c>
      <c r="B6221" t="s">
        <v>272</v>
      </c>
      <c r="C6221" t="s">
        <v>232</v>
      </c>
      <c r="D6221">
        <v>13</v>
      </c>
      <c r="E6221" t="s">
        <v>218</v>
      </c>
      <c r="F6221">
        <v>14.5</v>
      </c>
    </row>
    <row r="6222" spans="1:8" x14ac:dyDescent="0.25">
      <c r="A6222" s="1">
        <v>43971</v>
      </c>
      <c r="B6222" t="s">
        <v>272</v>
      </c>
      <c r="C6222" t="s">
        <v>232</v>
      </c>
      <c r="D6222">
        <v>13</v>
      </c>
      <c r="E6222" t="s">
        <v>218</v>
      </c>
      <c r="F6222">
        <v>12.8</v>
      </c>
    </row>
    <row r="6223" spans="1:8" x14ac:dyDescent="0.25">
      <c r="A6223" s="1">
        <v>43971</v>
      </c>
      <c r="B6223" t="s">
        <v>272</v>
      </c>
      <c r="C6223" t="s">
        <v>232</v>
      </c>
      <c r="D6223">
        <v>13</v>
      </c>
      <c r="E6223" t="s">
        <v>218</v>
      </c>
      <c r="F6223">
        <v>11.6</v>
      </c>
    </row>
    <row r="6224" spans="1:8" x14ac:dyDescent="0.25">
      <c r="A6224" s="1">
        <v>43971</v>
      </c>
      <c r="B6224" t="s">
        <v>272</v>
      </c>
      <c r="C6224" t="s">
        <v>232</v>
      </c>
      <c r="D6224">
        <v>13</v>
      </c>
      <c r="E6224" t="s">
        <v>218</v>
      </c>
      <c r="F6224">
        <v>20.100000000000001</v>
      </c>
      <c r="G6224" t="s">
        <v>217</v>
      </c>
    </row>
    <row r="6225" spans="1:7" x14ac:dyDescent="0.25">
      <c r="A6225" s="1">
        <v>43971</v>
      </c>
      <c r="B6225" t="s">
        <v>272</v>
      </c>
      <c r="C6225" t="s">
        <v>232</v>
      </c>
      <c r="D6225">
        <v>13</v>
      </c>
      <c r="E6225" t="s">
        <v>219</v>
      </c>
      <c r="F6225">
        <v>14.4</v>
      </c>
    </row>
    <row r="6226" spans="1:7" x14ac:dyDescent="0.25">
      <c r="A6226" s="1">
        <v>43971</v>
      </c>
      <c r="B6226" t="s">
        <v>272</v>
      </c>
      <c r="C6226" t="s">
        <v>232</v>
      </c>
      <c r="D6226">
        <v>13</v>
      </c>
      <c r="E6226" t="s">
        <v>219</v>
      </c>
      <c r="F6226">
        <v>14.4</v>
      </c>
    </row>
    <row r="6227" spans="1:7" x14ac:dyDescent="0.25">
      <c r="A6227" s="1">
        <v>43971</v>
      </c>
      <c r="B6227" t="s">
        <v>272</v>
      </c>
      <c r="C6227" t="s">
        <v>232</v>
      </c>
      <c r="D6227">
        <v>13</v>
      </c>
      <c r="E6227" t="s">
        <v>219</v>
      </c>
      <c r="F6227">
        <v>23.5</v>
      </c>
      <c r="G6227" t="s">
        <v>270</v>
      </c>
    </row>
    <row r="6228" spans="1:7" x14ac:dyDescent="0.25">
      <c r="A6228" s="1">
        <v>43971</v>
      </c>
      <c r="B6228" t="s">
        <v>272</v>
      </c>
      <c r="C6228" t="s">
        <v>232</v>
      </c>
      <c r="D6228">
        <v>13</v>
      </c>
      <c r="E6228" t="s">
        <v>219</v>
      </c>
      <c r="F6228">
        <v>24.3</v>
      </c>
      <c r="G6228" t="s">
        <v>270</v>
      </c>
    </row>
    <row r="6229" spans="1:7" x14ac:dyDescent="0.25">
      <c r="A6229" s="1">
        <v>43971</v>
      </c>
      <c r="B6229" t="s">
        <v>272</v>
      </c>
      <c r="C6229" t="s">
        <v>232</v>
      </c>
      <c r="D6229">
        <v>13</v>
      </c>
      <c r="E6229" t="s">
        <v>225</v>
      </c>
      <c r="F6229">
        <v>18.600000000000001</v>
      </c>
    </row>
    <row r="6230" spans="1:7" x14ac:dyDescent="0.25">
      <c r="A6230" s="1">
        <v>43971</v>
      </c>
      <c r="B6230" t="s">
        <v>272</v>
      </c>
      <c r="C6230" t="s">
        <v>232</v>
      </c>
      <c r="D6230">
        <v>13</v>
      </c>
      <c r="E6230" t="s">
        <v>225</v>
      </c>
      <c r="F6230">
        <v>19.600000000000001</v>
      </c>
    </row>
    <row r="6231" spans="1:7" x14ac:dyDescent="0.25">
      <c r="A6231" s="1">
        <v>43971</v>
      </c>
      <c r="B6231" t="s">
        <v>272</v>
      </c>
      <c r="C6231" t="s">
        <v>232</v>
      </c>
      <c r="D6231">
        <v>13</v>
      </c>
      <c r="E6231" t="s">
        <v>225</v>
      </c>
      <c r="F6231">
        <v>16.899999999999999</v>
      </c>
    </row>
    <row r="6232" spans="1:7" x14ac:dyDescent="0.25">
      <c r="A6232" s="1">
        <v>43971</v>
      </c>
      <c r="B6232" t="s">
        <v>272</v>
      </c>
      <c r="C6232" t="s">
        <v>232</v>
      </c>
      <c r="D6232">
        <v>13</v>
      </c>
      <c r="E6232" t="s">
        <v>225</v>
      </c>
      <c r="F6232">
        <v>21.1</v>
      </c>
      <c r="G6232" t="s">
        <v>270</v>
      </c>
    </row>
    <row r="6233" spans="1:7" x14ac:dyDescent="0.25">
      <c r="A6233" s="1">
        <v>43971</v>
      </c>
      <c r="B6233" t="s">
        <v>272</v>
      </c>
      <c r="C6233" t="s">
        <v>232</v>
      </c>
      <c r="D6233">
        <v>13</v>
      </c>
      <c r="E6233" t="s">
        <v>225</v>
      </c>
      <c r="F6233">
        <v>22</v>
      </c>
      <c r="G6233" t="s">
        <v>270</v>
      </c>
    </row>
    <row r="6234" spans="1:7" x14ac:dyDescent="0.25">
      <c r="A6234" s="1">
        <v>43971</v>
      </c>
      <c r="B6234" t="s">
        <v>272</v>
      </c>
      <c r="C6234" t="s">
        <v>232</v>
      </c>
      <c r="D6234">
        <v>13</v>
      </c>
      <c r="E6234" t="s">
        <v>215</v>
      </c>
      <c r="F6234">
        <v>14</v>
      </c>
      <c r="G6234" t="s">
        <v>270</v>
      </c>
    </row>
    <row r="6235" spans="1:7" x14ac:dyDescent="0.25">
      <c r="A6235" s="1">
        <v>43971</v>
      </c>
      <c r="B6235" t="s">
        <v>272</v>
      </c>
      <c r="C6235" t="s">
        <v>232</v>
      </c>
      <c r="D6235">
        <v>13</v>
      </c>
      <c r="E6235" t="s">
        <v>215</v>
      </c>
      <c r="F6235">
        <v>12.2</v>
      </c>
      <c r="G6235" t="s">
        <v>270</v>
      </c>
    </row>
    <row r="6236" spans="1:7" x14ac:dyDescent="0.25">
      <c r="A6236" s="1">
        <v>43971</v>
      </c>
      <c r="B6236" t="s">
        <v>272</v>
      </c>
      <c r="C6236" t="s">
        <v>232</v>
      </c>
      <c r="D6236">
        <v>13</v>
      </c>
      <c r="E6236" t="s">
        <v>215</v>
      </c>
      <c r="F6236">
        <v>13.2</v>
      </c>
      <c r="G6236" t="s">
        <v>270</v>
      </c>
    </row>
    <row r="6237" spans="1:7" x14ac:dyDescent="0.25">
      <c r="A6237" s="1">
        <v>43971</v>
      </c>
      <c r="B6237" t="s">
        <v>272</v>
      </c>
      <c r="C6237" t="s">
        <v>232</v>
      </c>
      <c r="D6237">
        <v>13</v>
      </c>
      <c r="E6237" t="s">
        <v>215</v>
      </c>
      <c r="F6237">
        <v>14.4</v>
      </c>
      <c r="G6237" t="s">
        <v>270</v>
      </c>
    </row>
    <row r="6238" spans="1:7" x14ac:dyDescent="0.25">
      <c r="A6238" s="1">
        <v>43971</v>
      </c>
      <c r="B6238" t="s">
        <v>272</v>
      </c>
      <c r="C6238" t="s">
        <v>232</v>
      </c>
      <c r="D6238">
        <v>13</v>
      </c>
      <c r="E6238" t="s">
        <v>215</v>
      </c>
      <c r="F6238">
        <v>14.7</v>
      </c>
      <c r="G6238" t="s">
        <v>270</v>
      </c>
    </row>
    <row r="6239" spans="1:7" x14ac:dyDescent="0.25">
      <c r="A6239" s="1">
        <v>43971</v>
      </c>
      <c r="B6239" t="s">
        <v>272</v>
      </c>
      <c r="C6239" t="s">
        <v>232</v>
      </c>
      <c r="D6239">
        <v>13</v>
      </c>
      <c r="E6239" t="s">
        <v>220</v>
      </c>
      <c r="F6239">
        <v>23.4</v>
      </c>
      <c r="G6239" t="s">
        <v>217</v>
      </c>
    </row>
    <row r="6240" spans="1:7" x14ac:dyDescent="0.25">
      <c r="A6240" s="1">
        <v>43971</v>
      </c>
      <c r="B6240" t="s">
        <v>272</v>
      </c>
      <c r="C6240" t="s">
        <v>232</v>
      </c>
      <c r="D6240">
        <v>13</v>
      </c>
      <c r="E6240" t="s">
        <v>220</v>
      </c>
      <c r="F6240">
        <v>16.399999999999999</v>
      </c>
    </row>
    <row r="6241" spans="1:7" x14ac:dyDescent="0.25">
      <c r="A6241" s="1">
        <v>43971</v>
      </c>
      <c r="B6241" t="s">
        <v>272</v>
      </c>
      <c r="C6241" t="s">
        <v>232</v>
      </c>
      <c r="D6241">
        <v>13</v>
      </c>
      <c r="E6241" t="s">
        <v>220</v>
      </c>
      <c r="F6241">
        <v>25.6</v>
      </c>
      <c r="G6241" t="s">
        <v>217</v>
      </c>
    </row>
    <row r="6242" spans="1:7" x14ac:dyDescent="0.25">
      <c r="A6242" s="1">
        <v>43971</v>
      </c>
      <c r="B6242" t="s">
        <v>272</v>
      </c>
      <c r="C6242" t="s">
        <v>232</v>
      </c>
      <c r="D6242">
        <v>13</v>
      </c>
      <c r="E6242" t="s">
        <v>220</v>
      </c>
      <c r="F6242">
        <v>22.6</v>
      </c>
      <c r="G6242" t="s">
        <v>217</v>
      </c>
    </row>
    <row r="6243" spans="1:7" x14ac:dyDescent="0.25">
      <c r="A6243" s="1">
        <v>43971</v>
      </c>
      <c r="B6243" t="s">
        <v>272</v>
      </c>
      <c r="C6243" t="s">
        <v>232</v>
      </c>
      <c r="D6243">
        <v>13</v>
      </c>
      <c r="E6243" t="s">
        <v>220</v>
      </c>
      <c r="F6243">
        <v>26.3</v>
      </c>
      <c r="G6243" t="s">
        <v>217</v>
      </c>
    </row>
    <row r="6244" spans="1:7" x14ac:dyDescent="0.25">
      <c r="A6244" s="1">
        <v>43971</v>
      </c>
      <c r="B6244" t="s">
        <v>272</v>
      </c>
      <c r="C6244" t="s">
        <v>232</v>
      </c>
      <c r="D6244">
        <v>13</v>
      </c>
      <c r="E6244" t="s">
        <v>220</v>
      </c>
      <c r="F6244">
        <v>27.7</v>
      </c>
      <c r="G6244" t="s">
        <v>270</v>
      </c>
    </row>
    <row r="6245" spans="1:7" x14ac:dyDescent="0.25">
      <c r="A6245" s="1">
        <v>43971</v>
      </c>
      <c r="B6245" t="s">
        <v>272</v>
      </c>
      <c r="C6245" t="s">
        <v>232</v>
      </c>
      <c r="D6245">
        <v>13</v>
      </c>
      <c r="E6245" t="s">
        <v>220</v>
      </c>
      <c r="F6245">
        <v>27.1</v>
      </c>
      <c r="G6245" t="s">
        <v>270</v>
      </c>
    </row>
    <row r="6246" spans="1:7" x14ac:dyDescent="0.25">
      <c r="A6246" s="1">
        <v>43971</v>
      </c>
      <c r="B6246" t="s">
        <v>272</v>
      </c>
      <c r="C6246" t="s">
        <v>232</v>
      </c>
      <c r="D6246">
        <v>13</v>
      </c>
      <c r="E6246" t="s">
        <v>220</v>
      </c>
      <c r="F6246">
        <v>23.7</v>
      </c>
      <c r="G6246" t="s">
        <v>217</v>
      </c>
    </row>
    <row r="6247" spans="1:7" x14ac:dyDescent="0.25">
      <c r="A6247" s="1">
        <v>43971</v>
      </c>
      <c r="B6247" t="s">
        <v>272</v>
      </c>
      <c r="C6247" t="s">
        <v>232</v>
      </c>
      <c r="D6247">
        <v>13</v>
      </c>
      <c r="E6247" t="s">
        <v>220</v>
      </c>
      <c r="F6247">
        <v>24</v>
      </c>
      <c r="G6247" t="s">
        <v>270</v>
      </c>
    </row>
    <row r="6248" spans="1:7" x14ac:dyDescent="0.25">
      <c r="A6248" s="1">
        <v>43971</v>
      </c>
      <c r="B6248" t="s">
        <v>272</v>
      </c>
      <c r="C6248" t="s">
        <v>232</v>
      </c>
      <c r="D6248">
        <v>13</v>
      </c>
      <c r="E6248" t="s">
        <v>220</v>
      </c>
      <c r="F6248">
        <v>25.5</v>
      </c>
      <c r="G6248" t="s">
        <v>217</v>
      </c>
    </row>
    <row r="6249" spans="1:7" x14ac:dyDescent="0.25">
      <c r="A6249" s="1">
        <v>43971</v>
      </c>
      <c r="B6249" t="s">
        <v>272</v>
      </c>
      <c r="C6249" t="s">
        <v>232</v>
      </c>
      <c r="D6249">
        <v>13</v>
      </c>
      <c r="E6249" t="s">
        <v>220</v>
      </c>
      <c r="F6249">
        <v>25.7</v>
      </c>
      <c r="G6249" t="s">
        <v>217</v>
      </c>
    </row>
    <row r="6250" spans="1:7" x14ac:dyDescent="0.25">
      <c r="A6250" s="1">
        <v>43971</v>
      </c>
      <c r="B6250" t="s">
        <v>272</v>
      </c>
      <c r="C6250" t="s">
        <v>232</v>
      </c>
      <c r="D6250">
        <v>13</v>
      </c>
      <c r="E6250" t="s">
        <v>220</v>
      </c>
      <c r="F6250">
        <v>24.6</v>
      </c>
      <c r="G6250" t="s">
        <v>217</v>
      </c>
    </row>
    <row r="6251" spans="1:7" x14ac:dyDescent="0.25">
      <c r="A6251" s="1">
        <v>43971</v>
      </c>
      <c r="B6251" t="s">
        <v>272</v>
      </c>
      <c r="C6251" t="s">
        <v>232</v>
      </c>
      <c r="D6251">
        <v>13</v>
      </c>
      <c r="E6251" t="s">
        <v>220</v>
      </c>
      <c r="F6251">
        <v>27.2</v>
      </c>
      <c r="G6251" t="s">
        <v>217</v>
      </c>
    </row>
    <row r="6252" spans="1:7" x14ac:dyDescent="0.25">
      <c r="A6252" s="1">
        <v>43971</v>
      </c>
      <c r="B6252" t="s">
        <v>272</v>
      </c>
      <c r="C6252" t="s">
        <v>232</v>
      </c>
      <c r="D6252">
        <v>13</v>
      </c>
      <c r="E6252" t="s">
        <v>220</v>
      </c>
      <c r="F6252">
        <v>21.1</v>
      </c>
      <c r="G6252" t="s">
        <v>217</v>
      </c>
    </row>
    <row r="6253" spans="1:7" x14ac:dyDescent="0.25">
      <c r="A6253" s="1">
        <v>43971</v>
      </c>
      <c r="B6253" t="s">
        <v>272</v>
      </c>
      <c r="C6253" t="s">
        <v>232</v>
      </c>
      <c r="D6253">
        <v>13</v>
      </c>
      <c r="E6253" t="s">
        <v>220</v>
      </c>
      <c r="F6253">
        <v>23.5</v>
      </c>
      <c r="G6253" t="s">
        <v>217</v>
      </c>
    </row>
    <row r="6254" spans="1:7" x14ac:dyDescent="0.25">
      <c r="A6254" s="1">
        <v>43971</v>
      </c>
      <c r="B6254" t="s">
        <v>272</v>
      </c>
      <c r="C6254" t="s">
        <v>232</v>
      </c>
      <c r="D6254">
        <v>13</v>
      </c>
      <c r="E6254" t="s">
        <v>220</v>
      </c>
      <c r="F6254">
        <v>22</v>
      </c>
      <c r="G6254" t="s">
        <v>217</v>
      </c>
    </row>
    <row r="6255" spans="1:7" x14ac:dyDescent="0.25">
      <c r="A6255" s="1">
        <v>43971</v>
      </c>
      <c r="B6255" t="s">
        <v>272</v>
      </c>
      <c r="C6255" t="s">
        <v>232</v>
      </c>
      <c r="D6255">
        <v>13</v>
      </c>
      <c r="E6255" t="s">
        <v>220</v>
      </c>
      <c r="F6255">
        <v>25.4</v>
      </c>
      <c r="G6255" t="s">
        <v>270</v>
      </c>
    </row>
    <row r="6256" spans="1:7" x14ac:dyDescent="0.25">
      <c r="A6256" s="1">
        <v>43971</v>
      </c>
      <c r="B6256" t="s">
        <v>272</v>
      </c>
      <c r="C6256" t="s">
        <v>232</v>
      </c>
      <c r="D6256">
        <v>13</v>
      </c>
      <c r="E6256" t="s">
        <v>220</v>
      </c>
      <c r="F6256">
        <v>25.1</v>
      </c>
      <c r="G6256" t="s">
        <v>217</v>
      </c>
    </row>
    <row r="6257" spans="1:7" x14ac:dyDescent="0.25">
      <c r="A6257" s="1">
        <v>43971</v>
      </c>
      <c r="B6257" t="s">
        <v>272</v>
      </c>
      <c r="C6257" t="s">
        <v>232</v>
      </c>
      <c r="D6257">
        <v>13</v>
      </c>
      <c r="E6257" t="s">
        <v>220</v>
      </c>
      <c r="F6257">
        <v>30.1</v>
      </c>
      <c r="G6257" t="s">
        <v>270</v>
      </c>
    </row>
    <row r="6258" spans="1:7" x14ac:dyDescent="0.25">
      <c r="A6258" s="1">
        <v>43971</v>
      </c>
      <c r="B6258" t="s">
        <v>272</v>
      </c>
      <c r="C6258" t="s">
        <v>232</v>
      </c>
      <c r="D6258">
        <v>13</v>
      </c>
      <c r="E6258" t="s">
        <v>220</v>
      </c>
      <c r="F6258">
        <v>24.4</v>
      </c>
      <c r="G6258" t="s">
        <v>270</v>
      </c>
    </row>
    <row r="6259" spans="1:7" x14ac:dyDescent="0.25">
      <c r="A6259" s="1">
        <v>43971</v>
      </c>
      <c r="B6259" t="s">
        <v>272</v>
      </c>
      <c r="C6259" t="s">
        <v>232</v>
      </c>
      <c r="D6259">
        <v>13</v>
      </c>
      <c r="E6259" t="s">
        <v>220</v>
      </c>
      <c r="F6259">
        <v>23.5</v>
      </c>
      <c r="G6259" t="s">
        <v>270</v>
      </c>
    </row>
    <row r="6260" spans="1:7" x14ac:dyDescent="0.25">
      <c r="A6260" s="1">
        <v>43971</v>
      </c>
      <c r="B6260" t="s">
        <v>272</v>
      </c>
      <c r="C6260" t="s">
        <v>232</v>
      </c>
      <c r="D6260">
        <v>13</v>
      </c>
      <c r="E6260" t="s">
        <v>220</v>
      </c>
      <c r="F6260">
        <v>24.9</v>
      </c>
      <c r="G6260" t="s">
        <v>270</v>
      </c>
    </row>
    <row r="6261" spans="1:7" x14ac:dyDescent="0.25">
      <c r="A6261" s="1">
        <v>43971</v>
      </c>
      <c r="B6261" t="s">
        <v>272</v>
      </c>
      <c r="C6261" t="s">
        <v>232</v>
      </c>
      <c r="D6261">
        <v>13</v>
      </c>
      <c r="E6261" t="s">
        <v>220</v>
      </c>
      <c r="F6261">
        <v>22.7</v>
      </c>
      <c r="G6261" t="s">
        <v>270</v>
      </c>
    </row>
    <row r="6262" spans="1:7" x14ac:dyDescent="0.25">
      <c r="A6262" s="1">
        <v>43971</v>
      </c>
      <c r="B6262" t="s">
        <v>272</v>
      </c>
      <c r="C6262" t="s">
        <v>232</v>
      </c>
      <c r="D6262">
        <v>13</v>
      </c>
      <c r="E6262" t="s">
        <v>220</v>
      </c>
      <c r="F6262">
        <v>25</v>
      </c>
      <c r="G6262" t="s">
        <v>270</v>
      </c>
    </row>
    <row r="6263" spans="1:7" x14ac:dyDescent="0.25">
      <c r="A6263" s="1">
        <v>43971</v>
      </c>
      <c r="B6263" t="s">
        <v>272</v>
      </c>
      <c r="C6263" t="s">
        <v>232</v>
      </c>
      <c r="D6263">
        <v>13</v>
      </c>
      <c r="E6263" t="s">
        <v>220</v>
      </c>
      <c r="F6263">
        <v>27.1</v>
      </c>
      <c r="G6263" t="s">
        <v>270</v>
      </c>
    </row>
    <row r="6264" spans="1:7" x14ac:dyDescent="0.25">
      <c r="A6264" s="1">
        <v>43971</v>
      </c>
      <c r="B6264" t="s">
        <v>272</v>
      </c>
      <c r="C6264" t="s">
        <v>232</v>
      </c>
      <c r="D6264">
        <v>13</v>
      </c>
      <c r="E6264" t="s">
        <v>220</v>
      </c>
      <c r="F6264">
        <v>29.5</v>
      </c>
      <c r="G6264" t="s">
        <v>270</v>
      </c>
    </row>
    <row r="6265" spans="1:7" x14ac:dyDescent="0.25">
      <c r="A6265" s="1">
        <v>43971</v>
      </c>
      <c r="B6265" t="s">
        <v>272</v>
      </c>
      <c r="C6265" t="s">
        <v>232</v>
      </c>
      <c r="D6265">
        <v>13</v>
      </c>
      <c r="E6265" t="s">
        <v>220</v>
      </c>
      <c r="F6265">
        <v>23.2</v>
      </c>
      <c r="G6265" t="s">
        <v>217</v>
      </c>
    </row>
    <row r="6266" spans="1:7" x14ac:dyDescent="0.25">
      <c r="A6266" s="1">
        <v>43971</v>
      </c>
      <c r="B6266" t="s">
        <v>272</v>
      </c>
      <c r="C6266" t="s">
        <v>232</v>
      </c>
      <c r="D6266">
        <v>13</v>
      </c>
      <c r="E6266" t="s">
        <v>235</v>
      </c>
      <c r="F6266">
        <v>52.8</v>
      </c>
    </row>
    <row r="6267" spans="1:7" x14ac:dyDescent="0.25">
      <c r="A6267" s="1">
        <v>43972</v>
      </c>
      <c r="B6267" t="s">
        <v>272</v>
      </c>
      <c r="C6267" t="s">
        <v>232</v>
      </c>
      <c r="D6267">
        <v>14</v>
      </c>
      <c r="E6267" t="s">
        <v>215</v>
      </c>
      <c r="F6267">
        <v>10.7</v>
      </c>
      <c r="G6267" t="s">
        <v>270</v>
      </c>
    </row>
    <row r="6268" spans="1:7" x14ac:dyDescent="0.25">
      <c r="A6268" s="1">
        <v>43972</v>
      </c>
      <c r="B6268" t="s">
        <v>272</v>
      </c>
      <c r="C6268" t="s">
        <v>232</v>
      </c>
      <c r="D6268">
        <v>14</v>
      </c>
      <c r="E6268" t="s">
        <v>215</v>
      </c>
      <c r="F6268">
        <v>13.6</v>
      </c>
      <c r="G6268" t="s">
        <v>270</v>
      </c>
    </row>
    <row r="6269" spans="1:7" x14ac:dyDescent="0.25">
      <c r="A6269" s="1">
        <v>43972</v>
      </c>
      <c r="B6269" t="s">
        <v>272</v>
      </c>
      <c r="C6269" t="s">
        <v>232</v>
      </c>
      <c r="D6269">
        <v>14</v>
      </c>
      <c r="E6269" t="s">
        <v>215</v>
      </c>
      <c r="F6269">
        <v>10.199999999999999</v>
      </c>
      <c r="G6269" t="s">
        <v>217</v>
      </c>
    </row>
    <row r="6270" spans="1:7" x14ac:dyDescent="0.25">
      <c r="A6270" s="1">
        <v>43972</v>
      </c>
      <c r="B6270" t="s">
        <v>272</v>
      </c>
      <c r="C6270" t="s">
        <v>232</v>
      </c>
      <c r="D6270">
        <v>14</v>
      </c>
      <c r="E6270" t="s">
        <v>215</v>
      </c>
      <c r="F6270">
        <v>10.8</v>
      </c>
      <c r="G6270" t="s">
        <v>217</v>
      </c>
    </row>
    <row r="6271" spans="1:7" x14ac:dyDescent="0.25">
      <c r="A6271" s="1">
        <v>43972</v>
      </c>
      <c r="B6271" t="s">
        <v>272</v>
      </c>
      <c r="C6271" t="s">
        <v>232</v>
      </c>
      <c r="D6271">
        <v>14</v>
      </c>
      <c r="E6271" t="s">
        <v>215</v>
      </c>
      <c r="F6271">
        <v>10.1</v>
      </c>
      <c r="G6271" t="s">
        <v>217</v>
      </c>
    </row>
    <row r="6272" spans="1:7" x14ac:dyDescent="0.25">
      <c r="A6272" s="1">
        <v>43972</v>
      </c>
      <c r="B6272" t="s">
        <v>272</v>
      </c>
      <c r="C6272" t="s">
        <v>232</v>
      </c>
      <c r="D6272">
        <v>14</v>
      </c>
      <c r="E6272" t="s">
        <v>215</v>
      </c>
      <c r="F6272">
        <v>9.6999999999999993</v>
      </c>
    </row>
    <row r="6273" spans="1:7" x14ac:dyDescent="0.25">
      <c r="A6273" s="1">
        <v>43972</v>
      </c>
      <c r="B6273" t="s">
        <v>272</v>
      </c>
      <c r="C6273" t="s">
        <v>232</v>
      </c>
      <c r="D6273">
        <v>14</v>
      </c>
      <c r="E6273" t="s">
        <v>215</v>
      </c>
      <c r="F6273">
        <v>12.5</v>
      </c>
      <c r="G6273" t="s">
        <v>217</v>
      </c>
    </row>
    <row r="6274" spans="1:7" x14ac:dyDescent="0.25">
      <c r="A6274" s="1">
        <v>43972</v>
      </c>
      <c r="B6274" t="s">
        <v>272</v>
      </c>
      <c r="C6274" t="s">
        <v>232</v>
      </c>
      <c r="D6274">
        <v>14</v>
      </c>
      <c r="E6274" t="s">
        <v>215</v>
      </c>
      <c r="F6274">
        <v>13.3</v>
      </c>
      <c r="G6274" t="s">
        <v>270</v>
      </c>
    </row>
    <row r="6275" spans="1:7" x14ac:dyDescent="0.25">
      <c r="A6275" s="1">
        <v>43972</v>
      </c>
      <c r="B6275" t="s">
        <v>272</v>
      </c>
      <c r="C6275" t="s">
        <v>232</v>
      </c>
      <c r="D6275">
        <v>14</v>
      </c>
      <c r="E6275" t="s">
        <v>215</v>
      </c>
      <c r="F6275">
        <v>10.199999999999999</v>
      </c>
      <c r="G6275" t="s">
        <v>217</v>
      </c>
    </row>
    <row r="6276" spans="1:7" x14ac:dyDescent="0.25">
      <c r="A6276" s="1">
        <v>43972</v>
      </c>
      <c r="B6276" t="s">
        <v>272</v>
      </c>
      <c r="C6276" t="s">
        <v>232</v>
      </c>
      <c r="D6276">
        <v>14</v>
      </c>
      <c r="E6276" t="s">
        <v>218</v>
      </c>
      <c r="F6276">
        <v>14</v>
      </c>
      <c r="G6276" t="s">
        <v>217</v>
      </c>
    </row>
    <row r="6277" spans="1:7" x14ac:dyDescent="0.25">
      <c r="A6277" s="1">
        <v>43972</v>
      </c>
      <c r="B6277" t="s">
        <v>272</v>
      </c>
      <c r="C6277" t="s">
        <v>232</v>
      </c>
      <c r="D6277">
        <v>14</v>
      </c>
      <c r="E6277" t="s">
        <v>222</v>
      </c>
      <c r="F6277">
        <v>11.6</v>
      </c>
    </row>
    <row r="6278" spans="1:7" x14ac:dyDescent="0.25">
      <c r="A6278" s="1">
        <v>43972</v>
      </c>
      <c r="B6278" t="s">
        <v>272</v>
      </c>
      <c r="C6278" t="s">
        <v>232</v>
      </c>
      <c r="D6278">
        <v>14</v>
      </c>
      <c r="E6278" t="s">
        <v>219</v>
      </c>
      <c r="F6278">
        <v>11.6</v>
      </c>
    </row>
    <row r="6279" spans="1:7" x14ac:dyDescent="0.25">
      <c r="A6279" s="1">
        <v>43972</v>
      </c>
      <c r="B6279" t="s">
        <v>272</v>
      </c>
      <c r="C6279" t="s">
        <v>232</v>
      </c>
      <c r="D6279">
        <v>14</v>
      </c>
      <c r="E6279" t="s">
        <v>219</v>
      </c>
      <c r="F6279">
        <v>19.3</v>
      </c>
      <c r="G6279" t="s">
        <v>270</v>
      </c>
    </row>
    <row r="6280" spans="1:7" x14ac:dyDescent="0.25">
      <c r="A6280" s="1">
        <v>43972</v>
      </c>
      <c r="B6280" t="s">
        <v>272</v>
      </c>
      <c r="C6280" t="s">
        <v>232</v>
      </c>
      <c r="D6280">
        <v>14</v>
      </c>
      <c r="E6280" t="s">
        <v>219</v>
      </c>
      <c r="F6280">
        <v>13.8</v>
      </c>
    </row>
    <row r="6281" spans="1:7" x14ac:dyDescent="0.25">
      <c r="A6281" s="1">
        <v>43972</v>
      </c>
      <c r="B6281" t="s">
        <v>272</v>
      </c>
      <c r="C6281" t="s">
        <v>232</v>
      </c>
      <c r="D6281">
        <v>14</v>
      </c>
      <c r="E6281" t="s">
        <v>219</v>
      </c>
      <c r="F6281">
        <v>11.7</v>
      </c>
    </row>
    <row r="6282" spans="1:7" x14ac:dyDescent="0.25">
      <c r="A6282" s="1">
        <v>43972</v>
      </c>
      <c r="B6282" t="s">
        <v>272</v>
      </c>
      <c r="C6282" t="s">
        <v>232</v>
      </c>
      <c r="D6282">
        <v>14</v>
      </c>
      <c r="E6282" t="s">
        <v>220</v>
      </c>
      <c r="F6282">
        <v>19.600000000000001</v>
      </c>
      <c r="G6282" t="s">
        <v>270</v>
      </c>
    </row>
    <row r="6283" spans="1:7" x14ac:dyDescent="0.25">
      <c r="A6283" s="1">
        <v>43972</v>
      </c>
      <c r="B6283" t="s">
        <v>272</v>
      </c>
      <c r="C6283" t="s">
        <v>232</v>
      </c>
      <c r="D6283">
        <v>14</v>
      </c>
      <c r="E6283" t="s">
        <v>225</v>
      </c>
      <c r="F6283">
        <v>16.7</v>
      </c>
    </row>
    <row r="6284" spans="1:7" x14ac:dyDescent="0.25">
      <c r="A6284" s="1">
        <v>43972</v>
      </c>
      <c r="B6284" t="s">
        <v>272</v>
      </c>
      <c r="C6284" t="s">
        <v>232</v>
      </c>
      <c r="D6284">
        <v>14</v>
      </c>
      <c r="E6284" t="s">
        <v>225</v>
      </c>
      <c r="F6284">
        <v>15.9</v>
      </c>
    </row>
    <row r="6285" spans="1:7" x14ac:dyDescent="0.25">
      <c r="A6285" s="1">
        <v>43972</v>
      </c>
      <c r="B6285" t="s">
        <v>272</v>
      </c>
      <c r="C6285" t="s">
        <v>232</v>
      </c>
      <c r="D6285">
        <v>14</v>
      </c>
      <c r="E6285" t="s">
        <v>225</v>
      </c>
      <c r="F6285">
        <v>13.5</v>
      </c>
    </row>
    <row r="6286" spans="1:7" x14ac:dyDescent="0.25">
      <c r="A6286" s="1">
        <v>43972</v>
      </c>
      <c r="B6286" t="s">
        <v>272</v>
      </c>
      <c r="C6286" t="s">
        <v>232</v>
      </c>
      <c r="D6286">
        <v>14</v>
      </c>
      <c r="E6286" t="s">
        <v>225</v>
      </c>
      <c r="F6286">
        <v>17.899999999999999</v>
      </c>
    </row>
    <row r="6287" spans="1:7" x14ac:dyDescent="0.25">
      <c r="A6287" s="1">
        <v>43972</v>
      </c>
      <c r="B6287" t="s">
        <v>272</v>
      </c>
      <c r="C6287" t="s">
        <v>232</v>
      </c>
      <c r="D6287">
        <v>14</v>
      </c>
      <c r="E6287" t="s">
        <v>225</v>
      </c>
      <c r="F6287">
        <v>15.9</v>
      </c>
    </row>
    <row r="6288" spans="1:7" x14ac:dyDescent="0.25">
      <c r="A6288" s="1">
        <v>43972</v>
      </c>
      <c r="B6288" t="s">
        <v>272</v>
      </c>
      <c r="C6288" t="s">
        <v>232</v>
      </c>
      <c r="D6288">
        <v>14</v>
      </c>
      <c r="E6288" t="s">
        <v>225</v>
      </c>
      <c r="F6288">
        <v>13.2</v>
      </c>
    </row>
    <row r="6289" spans="1:8" x14ac:dyDescent="0.25">
      <c r="A6289" s="1">
        <v>43972</v>
      </c>
      <c r="B6289" t="s">
        <v>272</v>
      </c>
      <c r="C6289" t="s">
        <v>232</v>
      </c>
      <c r="D6289">
        <v>14</v>
      </c>
      <c r="E6289" t="s">
        <v>225</v>
      </c>
      <c r="F6289">
        <v>16.7</v>
      </c>
    </row>
    <row r="6290" spans="1:8" x14ac:dyDescent="0.25">
      <c r="A6290" s="1">
        <v>43972</v>
      </c>
      <c r="B6290" t="s">
        <v>272</v>
      </c>
      <c r="C6290" t="s">
        <v>232</v>
      </c>
      <c r="D6290">
        <v>14</v>
      </c>
      <c r="E6290" t="s">
        <v>226</v>
      </c>
      <c r="F6290">
        <v>8.9</v>
      </c>
      <c r="G6290" t="s">
        <v>270</v>
      </c>
    </row>
    <row r="6291" spans="1:8" x14ac:dyDescent="0.25">
      <c r="A6291" s="1">
        <v>43972</v>
      </c>
      <c r="B6291" t="s">
        <v>272</v>
      </c>
      <c r="C6291" t="s">
        <v>232</v>
      </c>
      <c r="D6291">
        <v>14</v>
      </c>
      <c r="E6291" t="s">
        <v>226</v>
      </c>
      <c r="F6291">
        <v>8.4</v>
      </c>
      <c r="G6291" t="s">
        <v>270</v>
      </c>
    </row>
    <row r="6292" spans="1:8" x14ac:dyDescent="0.25">
      <c r="A6292" s="1">
        <v>43972</v>
      </c>
      <c r="B6292" t="s">
        <v>272</v>
      </c>
      <c r="C6292" t="s">
        <v>232</v>
      </c>
      <c r="D6292">
        <v>14</v>
      </c>
      <c r="E6292" t="s">
        <v>226</v>
      </c>
      <c r="F6292">
        <v>18.8</v>
      </c>
      <c r="G6292" t="s">
        <v>270</v>
      </c>
    </row>
    <row r="6293" spans="1:8" x14ac:dyDescent="0.25">
      <c r="A6293" s="1">
        <v>43972</v>
      </c>
      <c r="B6293" t="s">
        <v>272</v>
      </c>
      <c r="C6293" t="s">
        <v>232</v>
      </c>
      <c r="D6293">
        <v>14</v>
      </c>
      <c r="E6293" t="s">
        <v>226</v>
      </c>
      <c r="F6293">
        <v>12</v>
      </c>
      <c r="G6293" t="s">
        <v>217</v>
      </c>
      <c r="H6293">
        <v>2</v>
      </c>
    </row>
    <row r="6294" spans="1:8" x14ac:dyDescent="0.25">
      <c r="A6294" s="1">
        <v>43972</v>
      </c>
      <c r="B6294" t="s">
        <v>272</v>
      </c>
      <c r="C6294" t="s">
        <v>232</v>
      </c>
      <c r="D6294">
        <v>14</v>
      </c>
      <c r="E6294" t="s">
        <v>226</v>
      </c>
      <c r="F6294">
        <v>10.1</v>
      </c>
      <c r="G6294" t="s">
        <v>270</v>
      </c>
    </row>
    <row r="6295" spans="1:8" x14ac:dyDescent="0.25">
      <c r="A6295" s="1">
        <v>43972</v>
      </c>
      <c r="B6295" t="s">
        <v>272</v>
      </c>
      <c r="C6295" t="s">
        <v>232</v>
      </c>
      <c r="D6295">
        <v>14</v>
      </c>
      <c r="E6295" t="s">
        <v>226</v>
      </c>
      <c r="F6295">
        <v>8.8000000000000007</v>
      </c>
      <c r="G6295" t="s">
        <v>270</v>
      </c>
    </row>
    <row r="6296" spans="1:8" x14ac:dyDescent="0.25">
      <c r="A6296" s="1">
        <v>43980</v>
      </c>
      <c r="B6296" t="s">
        <v>272</v>
      </c>
      <c r="C6296" t="s">
        <v>241</v>
      </c>
      <c r="D6296">
        <v>1</v>
      </c>
      <c r="E6296" t="s">
        <v>218</v>
      </c>
      <c r="F6296">
        <v>20.7</v>
      </c>
      <c r="G6296" t="s">
        <v>270</v>
      </c>
    </row>
    <row r="6297" spans="1:8" x14ac:dyDescent="0.25">
      <c r="A6297" s="1">
        <v>43980</v>
      </c>
      <c r="B6297" t="s">
        <v>272</v>
      </c>
      <c r="C6297" t="s">
        <v>241</v>
      </c>
      <c r="D6297">
        <v>1</v>
      </c>
      <c r="E6297" t="s">
        <v>218</v>
      </c>
      <c r="F6297">
        <v>12.1</v>
      </c>
      <c r="G6297" t="s">
        <v>270</v>
      </c>
    </row>
    <row r="6298" spans="1:8" x14ac:dyDescent="0.25">
      <c r="A6298" s="1">
        <v>43980</v>
      </c>
      <c r="B6298" t="s">
        <v>272</v>
      </c>
      <c r="C6298" t="s">
        <v>241</v>
      </c>
      <c r="D6298">
        <v>1</v>
      </c>
      <c r="E6298" t="s">
        <v>218</v>
      </c>
      <c r="F6298">
        <v>13.4</v>
      </c>
      <c r="G6298" t="s">
        <v>270</v>
      </c>
    </row>
    <row r="6299" spans="1:8" x14ac:dyDescent="0.25">
      <c r="A6299" s="1">
        <v>43980</v>
      </c>
      <c r="B6299" t="s">
        <v>272</v>
      </c>
      <c r="C6299" t="s">
        <v>241</v>
      </c>
      <c r="D6299">
        <v>1</v>
      </c>
      <c r="E6299" t="s">
        <v>218</v>
      </c>
      <c r="F6299">
        <v>15.6</v>
      </c>
      <c r="G6299" t="s">
        <v>270</v>
      </c>
    </row>
    <row r="6300" spans="1:8" x14ac:dyDescent="0.25">
      <c r="A6300" s="1">
        <v>43980</v>
      </c>
      <c r="B6300" t="s">
        <v>272</v>
      </c>
      <c r="C6300" t="s">
        <v>241</v>
      </c>
      <c r="D6300">
        <v>1</v>
      </c>
      <c r="E6300" t="s">
        <v>218</v>
      </c>
      <c r="F6300">
        <v>19.399999999999999</v>
      </c>
      <c r="G6300" t="s">
        <v>270</v>
      </c>
    </row>
    <row r="6301" spans="1:8" x14ac:dyDescent="0.25">
      <c r="A6301" s="1">
        <v>43980</v>
      </c>
      <c r="B6301" t="s">
        <v>272</v>
      </c>
      <c r="C6301" t="s">
        <v>241</v>
      </c>
      <c r="D6301">
        <v>1</v>
      </c>
      <c r="E6301" t="s">
        <v>219</v>
      </c>
      <c r="F6301">
        <v>20.7</v>
      </c>
      <c r="G6301" t="s">
        <v>217</v>
      </c>
    </row>
    <row r="6302" spans="1:8" x14ac:dyDescent="0.25">
      <c r="A6302" s="1">
        <v>43980</v>
      </c>
      <c r="B6302" t="s">
        <v>272</v>
      </c>
      <c r="C6302" t="s">
        <v>241</v>
      </c>
      <c r="D6302">
        <v>1</v>
      </c>
      <c r="E6302" t="s">
        <v>219</v>
      </c>
      <c r="F6302">
        <v>23.8</v>
      </c>
      <c r="G6302" t="s">
        <v>217</v>
      </c>
    </row>
    <row r="6303" spans="1:8" x14ac:dyDescent="0.25">
      <c r="A6303" s="1">
        <v>43980</v>
      </c>
      <c r="B6303" t="s">
        <v>272</v>
      </c>
      <c r="C6303" t="s">
        <v>241</v>
      </c>
      <c r="D6303">
        <v>1</v>
      </c>
      <c r="E6303" t="s">
        <v>219</v>
      </c>
      <c r="F6303">
        <v>14.1</v>
      </c>
    </row>
    <row r="6304" spans="1:8" x14ac:dyDescent="0.25">
      <c r="A6304" s="1">
        <v>43980</v>
      </c>
      <c r="B6304" t="s">
        <v>272</v>
      </c>
      <c r="C6304" t="s">
        <v>241</v>
      </c>
      <c r="D6304">
        <v>1</v>
      </c>
      <c r="E6304" t="s">
        <v>219</v>
      </c>
      <c r="F6304">
        <v>12.2</v>
      </c>
    </row>
    <row r="6305" spans="1:7" x14ac:dyDescent="0.25">
      <c r="A6305" s="1">
        <v>43980</v>
      </c>
      <c r="B6305" t="s">
        <v>272</v>
      </c>
      <c r="C6305" t="s">
        <v>241</v>
      </c>
      <c r="D6305">
        <v>1</v>
      </c>
      <c r="E6305" t="s">
        <v>219</v>
      </c>
      <c r="F6305">
        <v>15.4</v>
      </c>
      <c r="G6305" t="s">
        <v>270</v>
      </c>
    </row>
    <row r="6306" spans="1:7" x14ac:dyDescent="0.25">
      <c r="A6306" s="1">
        <v>43980</v>
      </c>
      <c r="B6306" t="s">
        <v>272</v>
      </c>
      <c r="C6306" t="s">
        <v>241</v>
      </c>
      <c r="D6306">
        <v>1</v>
      </c>
      <c r="E6306" t="s">
        <v>215</v>
      </c>
      <c r="F6306">
        <v>14.7</v>
      </c>
      <c r="G6306" t="s">
        <v>270</v>
      </c>
    </row>
    <row r="6307" spans="1:7" x14ac:dyDescent="0.25">
      <c r="A6307" s="1">
        <v>43980</v>
      </c>
      <c r="B6307" t="s">
        <v>272</v>
      </c>
      <c r="C6307" t="s">
        <v>241</v>
      </c>
      <c r="D6307">
        <v>1</v>
      </c>
      <c r="E6307" t="s">
        <v>215</v>
      </c>
      <c r="F6307">
        <v>12.3</v>
      </c>
    </row>
    <row r="6308" spans="1:7" x14ac:dyDescent="0.25">
      <c r="A6308" s="1">
        <v>43980</v>
      </c>
      <c r="B6308" t="s">
        <v>272</v>
      </c>
      <c r="C6308" t="s">
        <v>241</v>
      </c>
      <c r="D6308">
        <v>1</v>
      </c>
      <c r="E6308" t="s">
        <v>215</v>
      </c>
      <c r="F6308">
        <v>13.6</v>
      </c>
      <c r="G6308" t="s">
        <v>270</v>
      </c>
    </row>
    <row r="6309" spans="1:7" x14ac:dyDescent="0.25">
      <c r="A6309" s="1">
        <v>43980</v>
      </c>
      <c r="B6309" t="s">
        <v>272</v>
      </c>
      <c r="C6309" t="s">
        <v>241</v>
      </c>
      <c r="D6309">
        <v>1</v>
      </c>
      <c r="E6309" t="s">
        <v>215</v>
      </c>
      <c r="F6309">
        <v>11.9</v>
      </c>
      <c r="G6309" t="s">
        <v>270</v>
      </c>
    </row>
    <row r="6310" spans="1:7" x14ac:dyDescent="0.25">
      <c r="A6310" s="1">
        <v>43980</v>
      </c>
      <c r="B6310" t="s">
        <v>272</v>
      </c>
      <c r="C6310" t="s">
        <v>241</v>
      </c>
      <c r="D6310">
        <v>1</v>
      </c>
      <c r="E6310" t="s">
        <v>215</v>
      </c>
      <c r="F6310">
        <v>10.8</v>
      </c>
      <c r="G6310" t="s">
        <v>217</v>
      </c>
    </row>
    <row r="6311" spans="1:7" x14ac:dyDescent="0.25">
      <c r="A6311" s="1">
        <v>43980</v>
      </c>
      <c r="B6311" t="s">
        <v>272</v>
      </c>
      <c r="C6311" t="s">
        <v>241</v>
      </c>
      <c r="D6311">
        <v>1</v>
      </c>
      <c r="E6311" t="s">
        <v>215</v>
      </c>
      <c r="F6311">
        <v>10.4</v>
      </c>
      <c r="G6311" t="s">
        <v>270</v>
      </c>
    </row>
    <row r="6312" spans="1:7" x14ac:dyDescent="0.25">
      <c r="A6312" s="1">
        <v>43980</v>
      </c>
      <c r="B6312" t="s">
        <v>272</v>
      </c>
      <c r="C6312" t="s">
        <v>241</v>
      </c>
      <c r="D6312">
        <v>1</v>
      </c>
      <c r="E6312" t="s">
        <v>220</v>
      </c>
      <c r="F6312">
        <v>27.5</v>
      </c>
      <c r="G6312" t="s">
        <v>270</v>
      </c>
    </row>
    <row r="6313" spans="1:7" x14ac:dyDescent="0.25">
      <c r="A6313" s="1">
        <v>43980</v>
      </c>
      <c r="B6313" t="s">
        <v>272</v>
      </c>
      <c r="C6313" t="s">
        <v>241</v>
      </c>
      <c r="D6313">
        <v>2</v>
      </c>
      <c r="E6313" t="s">
        <v>219</v>
      </c>
      <c r="F6313">
        <v>25.8</v>
      </c>
      <c r="G6313" t="s">
        <v>217</v>
      </c>
    </row>
    <row r="6314" spans="1:7" x14ac:dyDescent="0.25">
      <c r="A6314" s="1">
        <v>43980</v>
      </c>
      <c r="B6314" t="s">
        <v>272</v>
      </c>
      <c r="C6314" t="s">
        <v>241</v>
      </c>
      <c r="D6314">
        <v>2</v>
      </c>
      <c r="E6314" t="s">
        <v>219</v>
      </c>
      <c r="F6314">
        <v>21.9</v>
      </c>
      <c r="G6314" t="s">
        <v>270</v>
      </c>
    </row>
    <row r="6315" spans="1:7" x14ac:dyDescent="0.25">
      <c r="A6315" s="1">
        <v>43980</v>
      </c>
      <c r="B6315" t="s">
        <v>272</v>
      </c>
      <c r="C6315" t="s">
        <v>241</v>
      </c>
      <c r="D6315">
        <v>2</v>
      </c>
      <c r="E6315" t="s">
        <v>215</v>
      </c>
      <c r="F6315">
        <v>15.7</v>
      </c>
      <c r="G6315" t="s">
        <v>270</v>
      </c>
    </row>
    <row r="6316" spans="1:7" x14ac:dyDescent="0.25">
      <c r="A6316" s="1">
        <v>43980</v>
      </c>
      <c r="B6316" t="s">
        <v>272</v>
      </c>
      <c r="C6316" t="s">
        <v>241</v>
      </c>
      <c r="D6316">
        <v>2</v>
      </c>
      <c r="E6316" t="s">
        <v>215</v>
      </c>
      <c r="F6316">
        <v>10.3</v>
      </c>
      <c r="G6316" t="s">
        <v>270</v>
      </c>
    </row>
    <row r="6317" spans="1:7" x14ac:dyDescent="0.25">
      <c r="A6317" s="1">
        <v>43980</v>
      </c>
      <c r="B6317" t="s">
        <v>272</v>
      </c>
      <c r="C6317" t="s">
        <v>241</v>
      </c>
      <c r="D6317">
        <v>2</v>
      </c>
      <c r="E6317" t="s">
        <v>222</v>
      </c>
      <c r="F6317">
        <v>21.7</v>
      </c>
    </row>
    <row r="6318" spans="1:7" x14ac:dyDescent="0.25">
      <c r="A6318" s="1">
        <v>43980</v>
      </c>
      <c r="B6318" t="s">
        <v>272</v>
      </c>
      <c r="C6318" t="s">
        <v>241</v>
      </c>
      <c r="D6318">
        <v>2</v>
      </c>
      <c r="E6318" t="s">
        <v>222</v>
      </c>
      <c r="F6318">
        <v>22</v>
      </c>
    </row>
    <row r="6319" spans="1:7" x14ac:dyDescent="0.25">
      <c r="A6319" s="1">
        <v>43980</v>
      </c>
      <c r="B6319" t="s">
        <v>272</v>
      </c>
      <c r="C6319" t="s">
        <v>241</v>
      </c>
      <c r="D6319">
        <v>2</v>
      </c>
      <c r="E6319" t="s">
        <v>218</v>
      </c>
      <c r="F6319">
        <v>22.1</v>
      </c>
      <c r="G6319" t="s">
        <v>270</v>
      </c>
    </row>
    <row r="6320" spans="1:7" x14ac:dyDescent="0.25">
      <c r="A6320" s="1">
        <v>43980</v>
      </c>
      <c r="B6320" t="s">
        <v>272</v>
      </c>
      <c r="C6320" t="s">
        <v>241</v>
      </c>
      <c r="D6320">
        <v>2</v>
      </c>
      <c r="E6320" t="s">
        <v>218</v>
      </c>
      <c r="F6320">
        <v>23.1</v>
      </c>
      <c r="G6320" t="s">
        <v>270</v>
      </c>
    </row>
    <row r="6321" spans="1:7" x14ac:dyDescent="0.25">
      <c r="A6321" s="1">
        <v>43980</v>
      </c>
      <c r="B6321" t="s">
        <v>272</v>
      </c>
      <c r="C6321" t="s">
        <v>241</v>
      </c>
      <c r="D6321">
        <v>2</v>
      </c>
      <c r="E6321" t="s">
        <v>218</v>
      </c>
      <c r="F6321">
        <v>20.3</v>
      </c>
      <c r="G6321" t="s">
        <v>270</v>
      </c>
    </row>
    <row r="6322" spans="1:7" x14ac:dyDescent="0.25">
      <c r="A6322" s="1">
        <v>43980</v>
      </c>
      <c r="B6322" t="s">
        <v>272</v>
      </c>
      <c r="C6322" t="s">
        <v>241</v>
      </c>
      <c r="D6322">
        <v>2</v>
      </c>
      <c r="E6322" t="s">
        <v>218</v>
      </c>
      <c r="F6322">
        <v>16.899999999999999</v>
      </c>
      <c r="G6322" t="s">
        <v>270</v>
      </c>
    </row>
    <row r="6323" spans="1:7" x14ac:dyDescent="0.25">
      <c r="A6323" s="1">
        <v>43980</v>
      </c>
      <c r="B6323" t="s">
        <v>272</v>
      </c>
      <c r="C6323" t="s">
        <v>241</v>
      </c>
      <c r="D6323">
        <v>2</v>
      </c>
      <c r="E6323" t="s">
        <v>226</v>
      </c>
      <c r="F6323">
        <v>21.4</v>
      </c>
      <c r="G6323" t="s">
        <v>270</v>
      </c>
    </row>
    <row r="6324" spans="1:7" x14ac:dyDescent="0.25">
      <c r="A6324" s="1">
        <v>43980</v>
      </c>
      <c r="B6324" t="s">
        <v>272</v>
      </c>
      <c r="C6324" t="s">
        <v>241</v>
      </c>
      <c r="D6324">
        <v>2</v>
      </c>
      <c r="E6324" t="s">
        <v>226</v>
      </c>
      <c r="F6324">
        <v>22.5</v>
      </c>
      <c r="G6324" t="s">
        <v>270</v>
      </c>
    </row>
    <row r="6325" spans="1:7" x14ac:dyDescent="0.25">
      <c r="A6325" s="1">
        <v>43980</v>
      </c>
      <c r="B6325" t="s">
        <v>272</v>
      </c>
      <c r="C6325" t="s">
        <v>241</v>
      </c>
      <c r="D6325">
        <v>2</v>
      </c>
      <c r="E6325" t="s">
        <v>226</v>
      </c>
      <c r="F6325">
        <v>23</v>
      </c>
      <c r="G6325" t="s">
        <v>270</v>
      </c>
    </row>
    <row r="6326" spans="1:7" x14ac:dyDescent="0.25">
      <c r="A6326" s="1">
        <v>43980</v>
      </c>
      <c r="B6326" t="s">
        <v>272</v>
      </c>
      <c r="C6326" t="s">
        <v>241</v>
      </c>
      <c r="D6326">
        <v>2</v>
      </c>
      <c r="E6326" t="s">
        <v>226</v>
      </c>
      <c r="F6326">
        <v>25.1</v>
      </c>
      <c r="G6326" t="s">
        <v>270</v>
      </c>
    </row>
    <row r="6327" spans="1:7" x14ac:dyDescent="0.25">
      <c r="A6327" s="1">
        <v>43980</v>
      </c>
      <c r="B6327" t="s">
        <v>272</v>
      </c>
      <c r="C6327" t="s">
        <v>241</v>
      </c>
      <c r="D6327">
        <v>3</v>
      </c>
      <c r="E6327" t="s">
        <v>219</v>
      </c>
      <c r="F6327">
        <v>22.2</v>
      </c>
      <c r="G6327" t="s">
        <v>217</v>
      </c>
    </row>
    <row r="6328" spans="1:7" x14ac:dyDescent="0.25">
      <c r="A6328" s="1">
        <v>43980</v>
      </c>
      <c r="B6328" t="s">
        <v>272</v>
      </c>
      <c r="C6328" t="s">
        <v>241</v>
      </c>
      <c r="D6328">
        <v>3</v>
      </c>
      <c r="E6328" t="s">
        <v>219</v>
      </c>
      <c r="F6328">
        <v>23.8</v>
      </c>
      <c r="G6328" t="s">
        <v>217</v>
      </c>
    </row>
    <row r="6329" spans="1:7" x14ac:dyDescent="0.25">
      <c r="A6329" s="1">
        <v>43980</v>
      </c>
      <c r="B6329" t="s">
        <v>272</v>
      </c>
      <c r="C6329" t="s">
        <v>241</v>
      </c>
      <c r="D6329">
        <v>3</v>
      </c>
      <c r="E6329" t="s">
        <v>219</v>
      </c>
      <c r="F6329">
        <v>21.2</v>
      </c>
      <c r="G6329" t="s">
        <v>270</v>
      </c>
    </row>
    <row r="6330" spans="1:7" x14ac:dyDescent="0.25">
      <c r="A6330" s="1">
        <v>43980</v>
      </c>
      <c r="B6330" t="s">
        <v>272</v>
      </c>
      <c r="C6330" t="s">
        <v>241</v>
      </c>
      <c r="D6330">
        <v>3</v>
      </c>
      <c r="E6330" t="s">
        <v>219</v>
      </c>
      <c r="F6330">
        <v>21.6</v>
      </c>
      <c r="G6330" t="s">
        <v>217</v>
      </c>
    </row>
    <row r="6331" spans="1:7" x14ac:dyDescent="0.25">
      <c r="A6331" s="1">
        <v>43980</v>
      </c>
      <c r="B6331" t="s">
        <v>272</v>
      </c>
      <c r="C6331" t="s">
        <v>241</v>
      </c>
      <c r="D6331">
        <v>3</v>
      </c>
      <c r="E6331" t="s">
        <v>220</v>
      </c>
      <c r="F6331">
        <v>22.9</v>
      </c>
      <c r="G6331" t="s">
        <v>217</v>
      </c>
    </row>
    <row r="6332" spans="1:7" x14ac:dyDescent="0.25">
      <c r="A6332" s="1">
        <v>43980</v>
      </c>
      <c r="B6332" t="s">
        <v>272</v>
      </c>
      <c r="C6332" t="s">
        <v>241</v>
      </c>
      <c r="D6332">
        <v>3</v>
      </c>
      <c r="E6332" t="s">
        <v>220</v>
      </c>
      <c r="F6332">
        <v>28.6</v>
      </c>
      <c r="G6332" t="s">
        <v>270</v>
      </c>
    </row>
    <row r="6333" spans="1:7" x14ac:dyDescent="0.25">
      <c r="A6333" s="1">
        <v>43980</v>
      </c>
      <c r="B6333" t="s">
        <v>272</v>
      </c>
      <c r="C6333" t="s">
        <v>241</v>
      </c>
      <c r="D6333">
        <v>3</v>
      </c>
      <c r="E6333" t="s">
        <v>220</v>
      </c>
      <c r="F6333">
        <v>32.700000000000003</v>
      </c>
      <c r="G6333" t="s">
        <v>270</v>
      </c>
    </row>
    <row r="6334" spans="1:7" x14ac:dyDescent="0.25">
      <c r="A6334" s="1">
        <v>43980</v>
      </c>
      <c r="B6334" t="s">
        <v>272</v>
      </c>
      <c r="C6334" t="s">
        <v>241</v>
      </c>
      <c r="D6334">
        <v>3</v>
      </c>
      <c r="E6334" t="s">
        <v>220</v>
      </c>
      <c r="F6334">
        <v>23.2</v>
      </c>
      <c r="G6334" t="s">
        <v>217</v>
      </c>
    </row>
    <row r="6335" spans="1:7" x14ac:dyDescent="0.25">
      <c r="A6335" s="1">
        <v>43980</v>
      </c>
      <c r="B6335" t="s">
        <v>272</v>
      </c>
      <c r="C6335" t="s">
        <v>241</v>
      </c>
      <c r="D6335">
        <v>3</v>
      </c>
      <c r="E6335" t="s">
        <v>215</v>
      </c>
      <c r="F6335">
        <v>10.9</v>
      </c>
      <c r="G6335" t="s">
        <v>270</v>
      </c>
    </row>
    <row r="6336" spans="1:7" x14ac:dyDescent="0.25">
      <c r="A6336" s="1">
        <v>43980</v>
      </c>
      <c r="B6336" t="s">
        <v>272</v>
      </c>
      <c r="C6336" t="s">
        <v>241</v>
      </c>
      <c r="D6336">
        <v>3</v>
      </c>
      <c r="E6336" t="s">
        <v>215</v>
      </c>
      <c r="F6336">
        <v>14.4</v>
      </c>
      <c r="G6336" t="s">
        <v>270</v>
      </c>
    </row>
    <row r="6337" spans="1:7" x14ac:dyDescent="0.25">
      <c r="A6337" s="1">
        <v>43980</v>
      </c>
      <c r="B6337" t="s">
        <v>272</v>
      </c>
      <c r="C6337" t="s">
        <v>241</v>
      </c>
      <c r="D6337">
        <v>3</v>
      </c>
      <c r="E6337" t="s">
        <v>215</v>
      </c>
      <c r="F6337">
        <v>14.8</v>
      </c>
      <c r="G6337" t="s">
        <v>270</v>
      </c>
    </row>
    <row r="6338" spans="1:7" x14ac:dyDescent="0.25">
      <c r="A6338" s="1">
        <v>43980</v>
      </c>
      <c r="B6338" t="s">
        <v>272</v>
      </c>
      <c r="C6338" t="s">
        <v>241</v>
      </c>
      <c r="D6338">
        <v>3</v>
      </c>
      <c r="E6338" t="s">
        <v>215</v>
      </c>
      <c r="F6338">
        <v>11.5</v>
      </c>
      <c r="G6338" t="s">
        <v>217</v>
      </c>
    </row>
    <row r="6339" spans="1:7" x14ac:dyDescent="0.25">
      <c r="A6339" s="1">
        <v>43980</v>
      </c>
      <c r="B6339" t="s">
        <v>272</v>
      </c>
      <c r="C6339" t="s">
        <v>241</v>
      </c>
      <c r="D6339">
        <v>3</v>
      </c>
      <c r="E6339" t="s">
        <v>215</v>
      </c>
      <c r="F6339">
        <v>11.2</v>
      </c>
      <c r="G6339" t="s">
        <v>217</v>
      </c>
    </row>
    <row r="6340" spans="1:7" x14ac:dyDescent="0.25">
      <c r="A6340" s="1">
        <v>43980</v>
      </c>
      <c r="B6340" t="s">
        <v>272</v>
      </c>
      <c r="C6340" t="s">
        <v>241</v>
      </c>
      <c r="D6340">
        <v>3</v>
      </c>
      <c r="E6340" t="s">
        <v>215</v>
      </c>
      <c r="F6340">
        <v>11.2</v>
      </c>
      <c r="G6340" t="s">
        <v>270</v>
      </c>
    </row>
    <row r="6341" spans="1:7" x14ac:dyDescent="0.25">
      <c r="A6341" s="1">
        <v>43980</v>
      </c>
      <c r="B6341" t="s">
        <v>272</v>
      </c>
      <c r="C6341" t="s">
        <v>241</v>
      </c>
      <c r="D6341">
        <v>3</v>
      </c>
      <c r="E6341" t="s">
        <v>215</v>
      </c>
      <c r="F6341">
        <v>10.9</v>
      </c>
      <c r="G6341" t="s">
        <v>270</v>
      </c>
    </row>
    <row r="6342" spans="1:7" x14ac:dyDescent="0.25">
      <c r="A6342" s="1">
        <v>43980</v>
      </c>
      <c r="B6342" t="s">
        <v>272</v>
      </c>
      <c r="C6342" t="s">
        <v>241</v>
      </c>
      <c r="D6342">
        <v>3</v>
      </c>
      <c r="E6342" t="s">
        <v>218</v>
      </c>
      <c r="F6342">
        <v>13.2</v>
      </c>
    </row>
    <row r="6343" spans="1:7" x14ac:dyDescent="0.25">
      <c r="A6343" s="1">
        <v>43980</v>
      </c>
      <c r="B6343" t="s">
        <v>272</v>
      </c>
      <c r="C6343" t="s">
        <v>241</v>
      </c>
      <c r="D6343">
        <v>3</v>
      </c>
      <c r="E6343" t="s">
        <v>218</v>
      </c>
      <c r="F6343">
        <v>15.4</v>
      </c>
    </row>
    <row r="6344" spans="1:7" x14ac:dyDescent="0.25">
      <c r="A6344" s="1">
        <v>43980</v>
      </c>
      <c r="B6344" t="s">
        <v>272</v>
      </c>
      <c r="C6344" t="s">
        <v>241</v>
      </c>
      <c r="D6344">
        <v>3</v>
      </c>
      <c r="E6344" t="s">
        <v>218</v>
      </c>
      <c r="F6344">
        <v>11.4</v>
      </c>
    </row>
    <row r="6345" spans="1:7" x14ac:dyDescent="0.25">
      <c r="A6345" s="1">
        <v>43980</v>
      </c>
      <c r="B6345" t="s">
        <v>272</v>
      </c>
      <c r="C6345" t="s">
        <v>241</v>
      </c>
      <c r="D6345">
        <v>3</v>
      </c>
      <c r="E6345" t="s">
        <v>218</v>
      </c>
      <c r="F6345">
        <v>14.2</v>
      </c>
    </row>
    <row r="6346" spans="1:7" x14ac:dyDescent="0.25">
      <c r="A6346" s="1">
        <v>43980</v>
      </c>
      <c r="B6346" t="s">
        <v>272</v>
      </c>
      <c r="C6346" t="s">
        <v>241</v>
      </c>
      <c r="D6346">
        <v>4</v>
      </c>
      <c r="E6346" t="s">
        <v>222</v>
      </c>
      <c r="F6346">
        <v>18.899999999999999</v>
      </c>
    </row>
    <row r="6347" spans="1:7" x14ac:dyDescent="0.25">
      <c r="A6347" s="1">
        <v>43980</v>
      </c>
      <c r="B6347" t="s">
        <v>272</v>
      </c>
      <c r="C6347" t="s">
        <v>241</v>
      </c>
      <c r="D6347">
        <v>4</v>
      </c>
      <c r="E6347" t="s">
        <v>222</v>
      </c>
      <c r="F6347">
        <v>13.4</v>
      </c>
    </row>
    <row r="6348" spans="1:7" x14ac:dyDescent="0.25">
      <c r="A6348" s="1">
        <v>43980</v>
      </c>
      <c r="B6348" t="s">
        <v>272</v>
      </c>
      <c r="C6348" t="s">
        <v>241</v>
      </c>
      <c r="D6348">
        <v>4</v>
      </c>
      <c r="E6348" t="s">
        <v>222</v>
      </c>
      <c r="F6348">
        <v>20.7</v>
      </c>
    </row>
    <row r="6349" spans="1:7" x14ac:dyDescent="0.25">
      <c r="A6349" s="1">
        <v>43980</v>
      </c>
      <c r="B6349" t="s">
        <v>272</v>
      </c>
      <c r="C6349" t="s">
        <v>241</v>
      </c>
      <c r="D6349">
        <v>4</v>
      </c>
      <c r="E6349" t="s">
        <v>222</v>
      </c>
      <c r="F6349">
        <v>19.8</v>
      </c>
    </row>
    <row r="6350" spans="1:7" x14ac:dyDescent="0.25">
      <c r="A6350" s="1">
        <v>43980</v>
      </c>
      <c r="B6350" t="s">
        <v>272</v>
      </c>
      <c r="C6350" t="s">
        <v>241</v>
      </c>
      <c r="D6350">
        <v>4</v>
      </c>
      <c r="E6350" t="s">
        <v>222</v>
      </c>
      <c r="F6350">
        <v>21.5</v>
      </c>
    </row>
    <row r="6351" spans="1:7" x14ac:dyDescent="0.25">
      <c r="A6351" s="1">
        <v>43980</v>
      </c>
      <c r="B6351" t="s">
        <v>272</v>
      </c>
      <c r="C6351" t="s">
        <v>241</v>
      </c>
      <c r="D6351">
        <v>4</v>
      </c>
      <c r="E6351" t="s">
        <v>220</v>
      </c>
      <c r="F6351">
        <v>17</v>
      </c>
    </row>
    <row r="6352" spans="1:7" x14ac:dyDescent="0.25">
      <c r="A6352" s="1">
        <v>43980</v>
      </c>
      <c r="B6352" t="s">
        <v>272</v>
      </c>
      <c r="C6352" t="s">
        <v>241</v>
      </c>
      <c r="D6352">
        <v>4</v>
      </c>
      <c r="E6352" t="s">
        <v>220</v>
      </c>
      <c r="F6352">
        <v>27.2</v>
      </c>
      <c r="G6352" t="s">
        <v>270</v>
      </c>
    </row>
    <row r="6353" spans="1:7" x14ac:dyDescent="0.25">
      <c r="A6353" s="1">
        <v>43980</v>
      </c>
      <c r="B6353" t="s">
        <v>272</v>
      </c>
      <c r="C6353" t="s">
        <v>241</v>
      </c>
      <c r="D6353">
        <v>4</v>
      </c>
      <c r="E6353" t="s">
        <v>220</v>
      </c>
      <c r="F6353">
        <v>25.6</v>
      </c>
      <c r="G6353" t="s">
        <v>270</v>
      </c>
    </row>
    <row r="6354" spans="1:7" x14ac:dyDescent="0.25">
      <c r="A6354" s="1">
        <v>43980</v>
      </c>
      <c r="B6354" t="s">
        <v>272</v>
      </c>
      <c r="C6354" t="s">
        <v>241</v>
      </c>
      <c r="D6354">
        <v>4</v>
      </c>
      <c r="E6354" t="s">
        <v>220</v>
      </c>
      <c r="F6354">
        <v>22.7</v>
      </c>
      <c r="G6354" t="s">
        <v>270</v>
      </c>
    </row>
    <row r="6355" spans="1:7" x14ac:dyDescent="0.25">
      <c r="A6355" s="1">
        <v>43980</v>
      </c>
      <c r="B6355" t="s">
        <v>272</v>
      </c>
      <c r="C6355" t="s">
        <v>241</v>
      </c>
      <c r="D6355">
        <v>4</v>
      </c>
      <c r="E6355" t="s">
        <v>220</v>
      </c>
      <c r="F6355">
        <v>24.1</v>
      </c>
      <c r="G6355" t="s">
        <v>270</v>
      </c>
    </row>
    <row r="6356" spans="1:7" x14ac:dyDescent="0.25">
      <c r="A6356" s="1">
        <v>43980</v>
      </c>
      <c r="B6356" t="s">
        <v>272</v>
      </c>
      <c r="C6356" t="s">
        <v>241</v>
      </c>
      <c r="D6356">
        <v>4</v>
      </c>
      <c r="E6356" t="s">
        <v>220</v>
      </c>
      <c r="F6356">
        <v>28.1</v>
      </c>
      <c r="G6356" t="s">
        <v>270</v>
      </c>
    </row>
    <row r="6357" spans="1:7" x14ac:dyDescent="0.25">
      <c r="A6357" s="1">
        <v>43980</v>
      </c>
      <c r="B6357" t="s">
        <v>272</v>
      </c>
      <c r="C6357" t="s">
        <v>241</v>
      </c>
      <c r="D6357">
        <v>4</v>
      </c>
      <c r="E6357" t="s">
        <v>220</v>
      </c>
      <c r="F6357">
        <v>32.4</v>
      </c>
      <c r="G6357" t="s">
        <v>270</v>
      </c>
    </row>
    <row r="6358" spans="1:7" x14ac:dyDescent="0.25">
      <c r="A6358" s="1">
        <v>43980</v>
      </c>
      <c r="B6358" t="s">
        <v>272</v>
      </c>
      <c r="C6358" t="s">
        <v>241</v>
      </c>
      <c r="D6358">
        <v>4</v>
      </c>
      <c r="E6358" t="s">
        <v>224</v>
      </c>
      <c r="F6358">
        <v>38.6</v>
      </c>
    </row>
    <row r="6359" spans="1:7" x14ac:dyDescent="0.25">
      <c r="A6359" s="1">
        <v>43980</v>
      </c>
      <c r="B6359" t="s">
        <v>272</v>
      </c>
      <c r="C6359" t="s">
        <v>241</v>
      </c>
      <c r="D6359">
        <v>4</v>
      </c>
      <c r="E6359" t="s">
        <v>224</v>
      </c>
      <c r="F6359">
        <v>35.4</v>
      </c>
    </row>
    <row r="6360" spans="1:7" x14ac:dyDescent="0.25">
      <c r="A6360" s="1">
        <v>43980</v>
      </c>
      <c r="B6360" t="s">
        <v>272</v>
      </c>
      <c r="C6360" t="s">
        <v>241</v>
      </c>
      <c r="D6360">
        <v>4</v>
      </c>
      <c r="E6360" t="s">
        <v>224</v>
      </c>
      <c r="F6360">
        <v>34.5</v>
      </c>
    </row>
    <row r="6361" spans="1:7" x14ac:dyDescent="0.25">
      <c r="A6361" s="1">
        <v>43980</v>
      </c>
      <c r="B6361" t="s">
        <v>272</v>
      </c>
      <c r="C6361" t="s">
        <v>241</v>
      </c>
      <c r="D6361">
        <v>4</v>
      </c>
      <c r="E6361" t="s">
        <v>225</v>
      </c>
      <c r="F6361">
        <v>17.5</v>
      </c>
      <c r="G6361" t="s">
        <v>270</v>
      </c>
    </row>
    <row r="6362" spans="1:7" x14ac:dyDescent="0.25">
      <c r="A6362" s="1">
        <v>43980</v>
      </c>
      <c r="B6362" t="s">
        <v>272</v>
      </c>
      <c r="C6362" t="s">
        <v>241</v>
      </c>
      <c r="D6362">
        <v>4</v>
      </c>
      <c r="E6362" t="s">
        <v>225</v>
      </c>
      <c r="F6362">
        <v>17.2</v>
      </c>
      <c r="G6362" t="s">
        <v>270</v>
      </c>
    </row>
    <row r="6363" spans="1:7" x14ac:dyDescent="0.25">
      <c r="A6363" s="1">
        <v>43980</v>
      </c>
      <c r="B6363" t="s">
        <v>272</v>
      </c>
      <c r="C6363" t="s">
        <v>241</v>
      </c>
      <c r="D6363">
        <v>4</v>
      </c>
      <c r="E6363" t="s">
        <v>225</v>
      </c>
      <c r="F6363">
        <v>19.5</v>
      </c>
      <c r="G6363" t="s">
        <v>270</v>
      </c>
    </row>
    <row r="6364" spans="1:7" x14ac:dyDescent="0.25">
      <c r="A6364" s="1">
        <v>43980</v>
      </c>
      <c r="B6364" t="s">
        <v>272</v>
      </c>
      <c r="C6364" t="s">
        <v>241</v>
      </c>
      <c r="D6364">
        <v>4</v>
      </c>
      <c r="E6364" t="s">
        <v>225</v>
      </c>
      <c r="F6364">
        <v>32</v>
      </c>
      <c r="G6364" t="s">
        <v>217</v>
      </c>
    </row>
    <row r="6365" spans="1:7" x14ac:dyDescent="0.25">
      <c r="A6365" s="1">
        <v>43980</v>
      </c>
      <c r="B6365" t="s">
        <v>272</v>
      </c>
      <c r="C6365" t="s">
        <v>241</v>
      </c>
      <c r="D6365">
        <v>4</v>
      </c>
      <c r="E6365" t="s">
        <v>215</v>
      </c>
      <c r="F6365">
        <v>11.3</v>
      </c>
      <c r="G6365" t="s">
        <v>270</v>
      </c>
    </row>
    <row r="6366" spans="1:7" x14ac:dyDescent="0.25">
      <c r="A6366" s="1">
        <v>43980</v>
      </c>
      <c r="B6366" t="s">
        <v>272</v>
      </c>
      <c r="C6366" t="s">
        <v>241</v>
      </c>
      <c r="D6366">
        <v>4</v>
      </c>
      <c r="E6366" t="s">
        <v>215</v>
      </c>
      <c r="F6366">
        <v>16.3</v>
      </c>
      <c r="G6366" t="s">
        <v>270</v>
      </c>
    </row>
    <row r="6367" spans="1:7" x14ac:dyDescent="0.25">
      <c r="A6367" s="1">
        <v>43980</v>
      </c>
      <c r="B6367" t="s">
        <v>272</v>
      </c>
      <c r="C6367" t="s">
        <v>241</v>
      </c>
      <c r="D6367">
        <v>4</v>
      </c>
      <c r="E6367" t="s">
        <v>215</v>
      </c>
      <c r="F6367">
        <v>13.8</v>
      </c>
      <c r="G6367" t="s">
        <v>270</v>
      </c>
    </row>
    <row r="6368" spans="1:7" x14ac:dyDescent="0.25">
      <c r="A6368" s="1">
        <v>43980</v>
      </c>
      <c r="B6368" t="s">
        <v>272</v>
      </c>
      <c r="C6368" t="s">
        <v>241</v>
      </c>
      <c r="D6368">
        <v>4</v>
      </c>
      <c r="E6368" t="s">
        <v>218</v>
      </c>
      <c r="F6368">
        <v>13.1</v>
      </c>
    </row>
    <row r="6369" spans="1:7" x14ac:dyDescent="0.25">
      <c r="A6369" s="1">
        <v>43980</v>
      </c>
      <c r="B6369" t="s">
        <v>272</v>
      </c>
      <c r="C6369" t="s">
        <v>241</v>
      </c>
      <c r="D6369">
        <v>4</v>
      </c>
      <c r="E6369" t="s">
        <v>221</v>
      </c>
      <c r="F6369">
        <v>25</v>
      </c>
    </row>
    <row r="6370" spans="1:7" x14ac:dyDescent="0.25">
      <c r="A6370" s="1">
        <v>43980</v>
      </c>
      <c r="B6370" t="s">
        <v>272</v>
      </c>
      <c r="C6370" t="s">
        <v>241</v>
      </c>
      <c r="D6370">
        <v>4</v>
      </c>
      <c r="E6370" t="s">
        <v>226</v>
      </c>
      <c r="F6370">
        <v>23.7</v>
      </c>
      <c r="G6370" t="s">
        <v>217</v>
      </c>
    </row>
    <row r="6371" spans="1:7" x14ac:dyDescent="0.25">
      <c r="A6371" s="1">
        <v>43980</v>
      </c>
      <c r="B6371" t="s">
        <v>272</v>
      </c>
      <c r="C6371" t="s">
        <v>241</v>
      </c>
      <c r="D6371">
        <v>5</v>
      </c>
      <c r="E6371" t="s">
        <v>220</v>
      </c>
      <c r="F6371">
        <v>45.2</v>
      </c>
      <c r="G6371" t="s">
        <v>270</v>
      </c>
    </row>
    <row r="6372" spans="1:7" x14ac:dyDescent="0.25">
      <c r="A6372" s="1">
        <v>43980</v>
      </c>
      <c r="B6372" t="s">
        <v>272</v>
      </c>
      <c r="C6372" t="s">
        <v>241</v>
      </c>
      <c r="D6372">
        <v>5</v>
      </c>
      <c r="E6372" t="s">
        <v>220</v>
      </c>
      <c r="F6372">
        <v>38.6</v>
      </c>
      <c r="G6372" t="s">
        <v>270</v>
      </c>
    </row>
    <row r="6373" spans="1:7" x14ac:dyDescent="0.25">
      <c r="A6373" s="1">
        <v>43980</v>
      </c>
      <c r="B6373" t="s">
        <v>272</v>
      </c>
      <c r="C6373" t="s">
        <v>241</v>
      </c>
      <c r="D6373">
        <v>5</v>
      </c>
      <c r="E6373" t="s">
        <v>220</v>
      </c>
      <c r="F6373">
        <v>27.3</v>
      </c>
      <c r="G6373" t="s">
        <v>270</v>
      </c>
    </row>
    <row r="6374" spans="1:7" x14ac:dyDescent="0.25">
      <c r="A6374" s="1">
        <v>43980</v>
      </c>
      <c r="B6374" t="s">
        <v>272</v>
      </c>
      <c r="C6374" t="s">
        <v>241</v>
      </c>
      <c r="D6374">
        <v>5</v>
      </c>
      <c r="E6374" t="s">
        <v>218</v>
      </c>
      <c r="F6374">
        <v>19.399999999999999</v>
      </c>
      <c r="G6374" t="s">
        <v>270</v>
      </c>
    </row>
    <row r="6375" spans="1:7" x14ac:dyDescent="0.25">
      <c r="A6375" s="1">
        <v>43980</v>
      </c>
      <c r="B6375" t="s">
        <v>272</v>
      </c>
      <c r="C6375" t="s">
        <v>241</v>
      </c>
      <c r="D6375">
        <v>5</v>
      </c>
      <c r="E6375" t="s">
        <v>218</v>
      </c>
      <c r="F6375">
        <v>15.9</v>
      </c>
    </row>
    <row r="6376" spans="1:7" x14ac:dyDescent="0.25">
      <c r="A6376" s="1">
        <v>43980</v>
      </c>
      <c r="B6376" t="s">
        <v>272</v>
      </c>
      <c r="C6376" t="s">
        <v>241</v>
      </c>
      <c r="D6376">
        <v>5</v>
      </c>
      <c r="E6376" t="s">
        <v>218</v>
      </c>
      <c r="F6376">
        <v>27.3</v>
      </c>
      <c r="G6376" t="s">
        <v>270</v>
      </c>
    </row>
    <row r="6377" spans="1:7" x14ac:dyDescent="0.25">
      <c r="A6377" s="1">
        <v>43980</v>
      </c>
      <c r="B6377" t="s">
        <v>272</v>
      </c>
      <c r="C6377" t="s">
        <v>241</v>
      </c>
      <c r="D6377">
        <v>5</v>
      </c>
      <c r="E6377" t="s">
        <v>218</v>
      </c>
      <c r="F6377">
        <v>17.899999999999999</v>
      </c>
      <c r="G6377" t="s">
        <v>217</v>
      </c>
    </row>
    <row r="6378" spans="1:7" x14ac:dyDescent="0.25">
      <c r="A6378" s="1">
        <v>43980</v>
      </c>
      <c r="B6378" t="s">
        <v>272</v>
      </c>
      <c r="C6378" t="s">
        <v>241</v>
      </c>
      <c r="D6378">
        <v>5</v>
      </c>
      <c r="E6378" t="s">
        <v>218</v>
      </c>
      <c r="F6378">
        <v>25.9</v>
      </c>
      <c r="G6378" t="s">
        <v>270</v>
      </c>
    </row>
    <row r="6379" spans="1:7" x14ac:dyDescent="0.25">
      <c r="A6379" s="1">
        <v>43980</v>
      </c>
      <c r="B6379" t="s">
        <v>272</v>
      </c>
      <c r="C6379" t="s">
        <v>241</v>
      </c>
      <c r="D6379">
        <v>5</v>
      </c>
      <c r="E6379" t="s">
        <v>218</v>
      </c>
      <c r="F6379">
        <v>22.7</v>
      </c>
      <c r="G6379" t="s">
        <v>270</v>
      </c>
    </row>
    <row r="6380" spans="1:7" x14ac:dyDescent="0.25">
      <c r="A6380" s="1">
        <v>43980</v>
      </c>
      <c r="B6380" t="s">
        <v>272</v>
      </c>
      <c r="C6380" t="s">
        <v>241</v>
      </c>
      <c r="D6380">
        <v>5</v>
      </c>
      <c r="E6380" t="s">
        <v>215</v>
      </c>
      <c r="F6380">
        <v>16.7</v>
      </c>
      <c r="G6380" t="s">
        <v>270</v>
      </c>
    </row>
    <row r="6381" spans="1:7" x14ac:dyDescent="0.25">
      <c r="A6381" s="1">
        <v>43980</v>
      </c>
      <c r="B6381" t="s">
        <v>272</v>
      </c>
      <c r="C6381" t="s">
        <v>241</v>
      </c>
      <c r="D6381">
        <v>5</v>
      </c>
      <c r="E6381" t="s">
        <v>215</v>
      </c>
      <c r="F6381">
        <v>15.7</v>
      </c>
      <c r="G6381" t="s">
        <v>270</v>
      </c>
    </row>
    <row r="6382" spans="1:7" x14ac:dyDescent="0.25">
      <c r="A6382" s="1">
        <v>43980</v>
      </c>
      <c r="B6382" t="s">
        <v>272</v>
      </c>
      <c r="C6382" t="s">
        <v>241</v>
      </c>
      <c r="D6382">
        <v>5</v>
      </c>
      <c r="E6382" t="s">
        <v>215</v>
      </c>
      <c r="F6382">
        <v>14.6</v>
      </c>
      <c r="G6382" t="s">
        <v>270</v>
      </c>
    </row>
    <row r="6383" spans="1:7" x14ac:dyDescent="0.25">
      <c r="A6383" s="1">
        <v>43980</v>
      </c>
      <c r="B6383" t="s">
        <v>272</v>
      </c>
      <c r="C6383" t="s">
        <v>241</v>
      </c>
      <c r="D6383">
        <v>5</v>
      </c>
      <c r="E6383" t="s">
        <v>225</v>
      </c>
      <c r="F6383">
        <v>18.600000000000001</v>
      </c>
    </row>
    <row r="6384" spans="1:7" x14ac:dyDescent="0.25">
      <c r="A6384" s="1">
        <v>43980</v>
      </c>
      <c r="B6384" t="s">
        <v>272</v>
      </c>
      <c r="C6384" t="s">
        <v>241</v>
      </c>
      <c r="D6384">
        <v>5</v>
      </c>
      <c r="E6384" t="s">
        <v>225</v>
      </c>
      <c r="F6384">
        <v>18.100000000000001</v>
      </c>
    </row>
    <row r="6385" spans="1:7" x14ac:dyDescent="0.25">
      <c r="A6385" s="1">
        <v>43980</v>
      </c>
      <c r="B6385" t="s">
        <v>272</v>
      </c>
      <c r="C6385" t="s">
        <v>241</v>
      </c>
      <c r="D6385">
        <v>5</v>
      </c>
      <c r="E6385" t="s">
        <v>225</v>
      </c>
      <c r="F6385">
        <v>20.3</v>
      </c>
      <c r="G6385" t="s">
        <v>270</v>
      </c>
    </row>
    <row r="6386" spans="1:7" x14ac:dyDescent="0.25">
      <c r="A6386" s="1">
        <v>43980</v>
      </c>
      <c r="B6386" t="s">
        <v>272</v>
      </c>
      <c r="C6386" t="s">
        <v>241</v>
      </c>
      <c r="D6386">
        <v>5</v>
      </c>
      <c r="E6386" t="s">
        <v>225</v>
      </c>
      <c r="F6386">
        <v>20.7</v>
      </c>
      <c r="G6386" t="s">
        <v>270</v>
      </c>
    </row>
    <row r="6387" spans="1:7" x14ac:dyDescent="0.25">
      <c r="A6387" s="1">
        <v>43980</v>
      </c>
      <c r="B6387" t="s">
        <v>272</v>
      </c>
      <c r="C6387" t="s">
        <v>241</v>
      </c>
      <c r="D6387">
        <v>5</v>
      </c>
      <c r="E6387" t="s">
        <v>225</v>
      </c>
      <c r="F6387">
        <v>19.5</v>
      </c>
    </row>
    <row r="6388" spans="1:7" x14ac:dyDescent="0.25">
      <c r="A6388" s="1">
        <v>43980</v>
      </c>
      <c r="B6388" t="s">
        <v>272</v>
      </c>
      <c r="C6388" t="s">
        <v>241</v>
      </c>
      <c r="D6388">
        <v>5</v>
      </c>
      <c r="E6388" t="s">
        <v>225</v>
      </c>
      <c r="F6388">
        <v>16.100000000000001</v>
      </c>
    </row>
    <row r="6389" spans="1:7" x14ac:dyDescent="0.25">
      <c r="A6389" s="1">
        <v>43980</v>
      </c>
      <c r="B6389" t="s">
        <v>272</v>
      </c>
      <c r="C6389" t="s">
        <v>241</v>
      </c>
      <c r="D6389">
        <v>5</v>
      </c>
      <c r="E6389" t="s">
        <v>225</v>
      </c>
      <c r="F6389">
        <v>19.2</v>
      </c>
    </row>
    <row r="6390" spans="1:7" x14ac:dyDescent="0.25">
      <c r="A6390" s="1">
        <v>43980</v>
      </c>
      <c r="B6390" t="s">
        <v>272</v>
      </c>
      <c r="C6390" t="s">
        <v>241</v>
      </c>
      <c r="D6390">
        <v>5</v>
      </c>
      <c r="E6390" t="s">
        <v>222</v>
      </c>
      <c r="F6390">
        <v>19.2</v>
      </c>
    </row>
    <row r="6391" spans="1:7" x14ac:dyDescent="0.25">
      <c r="A6391" s="1">
        <v>43980</v>
      </c>
      <c r="B6391" t="s">
        <v>272</v>
      </c>
      <c r="C6391" t="s">
        <v>241</v>
      </c>
      <c r="D6391">
        <v>5</v>
      </c>
      <c r="E6391" t="s">
        <v>222</v>
      </c>
      <c r="F6391">
        <v>20.100000000000001</v>
      </c>
    </row>
    <row r="6392" spans="1:7" x14ac:dyDescent="0.25">
      <c r="A6392" s="1">
        <v>43980</v>
      </c>
      <c r="B6392" t="s">
        <v>272</v>
      </c>
      <c r="C6392" t="s">
        <v>241</v>
      </c>
      <c r="D6392">
        <v>5</v>
      </c>
      <c r="E6392" t="s">
        <v>222</v>
      </c>
      <c r="F6392">
        <v>19.600000000000001</v>
      </c>
    </row>
    <row r="6393" spans="1:7" x14ac:dyDescent="0.25">
      <c r="A6393" s="1">
        <v>43980</v>
      </c>
      <c r="B6393" t="s">
        <v>272</v>
      </c>
      <c r="C6393" t="s">
        <v>241</v>
      </c>
      <c r="D6393">
        <v>5</v>
      </c>
      <c r="E6393" t="s">
        <v>222</v>
      </c>
      <c r="F6393">
        <v>18.100000000000001</v>
      </c>
    </row>
    <row r="6394" spans="1:7" x14ac:dyDescent="0.25">
      <c r="A6394" s="1">
        <v>43980</v>
      </c>
      <c r="B6394" t="s">
        <v>272</v>
      </c>
      <c r="C6394" t="s">
        <v>241</v>
      </c>
      <c r="D6394">
        <v>5</v>
      </c>
      <c r="E6394" t="s">
        <v>221</v>
      </c>
      <c r="F6394">
        <v>31.6</v>
      </c>
    </row>
    <row r="6395" spans="1:7" x14ac:dyDescent="0.25">
      <c r="A6395" s="1">
        <v>43980</v>
      </c>
      <c r="B6395" t="s">
        <v>272</v>
      </c>
      <c r="C6395" t="s">
        <v>241</v>
      </c>
      <c r="D6395">
        <v>5</v>
      </c>
      <c r="E6395" t="s">
        <v>226</v>
      </c>
      <c r="F6395">
        <v>19.899999999999999</v>
      </c>
      <c r="G6395" t="s">
        <v>270</v>
      </c>
    </row>
    <row r="6396" spans="1:7" x14ac:dyDescent="0.25">
      <c r="A6396" s="1">
        <v>43980</v>
      </c>
      <c r="B6396" t="s">
        <v>272</v>
      </c>
      <c r="C6396" t="s">
        <v>241</v>
      </c>
      <c r="D6396">
        <v>5</v>
      </c>
      <c r="E6396" t="s">
        <v>226</v>
      </c>
      <c r="F6396">
        <v>27.1</v>
      </c>
      <c r="G6396" t="s">
        <v>270</v>
      </c>
    </row>
    <row r="6397" spans="1:7" x14ac:dyDescent="0.25">
      <c r="A6397" s="1">
        <v>43980</v>
      </c>
      <c r="B6397" t="s">
        <v>272</v>
      </c>
      <c r="C6397" t="s">
        <v>241</v>
      </c>
      <c r="D6397">
        <v>6</v>
      </c>
      <c r="E6397" t="s">
        <v>224</v>
      </c>
      <c r="F6397">
        <v>15.2</v>
      </c>
    </row>
    <row r="6398" spans="1:7" x14ac:dyDescent="0.25">
      <c r="A6398" s="1">
        <v>43980</v>
      </c>
      <c r="B6398" t="s">
        <v>272</v>
      </c>
      <c r="C6398" t="s">
        <v>241</v>
      </c>
      <c r="D6398">
        <v>6</v>
      </c>
      <c r="E6398" t="s">
        <v>219</v>
      </c>
      <c r="F6398">
        <v>28.8</v>
      </c>
      <c r="G6398" t="s">
        <v>217</v>
      </c>
    </row>
    <row r="6399" spans="1:7" x14ac:dyDescent="0.25">
      <c r="A6399" s="1">
        <v>43980</v>
      </c>
      <c r="B6399" t="s">
        <v>272</v>
      </c>
      <c r="C6399" t="s">
        <v>241</v>
      </c>
      <c r="D6399">
        <v>6</v>
      </c>
      <c r="E6399" t="s">
        <v>219</v>
      </c>
      <c r="F6399">
        <v>24.2</v>
      </c>
      <c r="G6399" t="s">
        <v>270</v>
      </c>
    </row>
    <row r="6400" spans="1:7" x14ac:dyDescent="0.25">
      <c r="A6400" s="1">
        <v>43980</v>
      </c>
      <c r="B6400" t="s">
        <v>272</v>
      </c>
      <c r="C6400" t="s">
        <v>241</v>
      </c>
      <c r="D6400">
        <v>6</v>
      </c>
      <c r="E6400" t="s">
        <v>218</v>
      </c>
      <c r="F6400">
        <v>16.8</v>
      </c>
      <c r="G6400" t="s">
        <v>217</v>
      </c>
    </row>
    <row r="6401" spans="1:7" x14ac:dyDescent="0.25">
      <c r="A6401" s="1">
        <v>43980</v>
      </c>
      <c r="B6401" t="s">
        <v>272</v>
      </c>
      <c r="C6401" t="s">
        <v>241</v>
      </c>
      <c r="D6401">
        <v>6</v>
      </c>
      <c r="E6401" t="s">
        <v>218</v>
      </c>
      <c r="F6401">
        <v>22.7</v>
      </c>
      <c r="G6401" t="s">
        <v>270</v>
      </c>
    </row>
    <row r="6402" spans="1:7" x14ac:dyDescent="0.25">
      <c r="A6402" s="1">
        <v>43980</v>
      </c>
      <c r="B6402" t="s">
        <v>272</v>
      </c>
      <c r="C6402" t="s">
        <v>241</v>
      </c>
      <c r="D6402">
        <v>6</v>
      </c>
      <c r="E6402" t="s">
        <v>218</v>
      </c>
      <c r="F6402">
        <v>15.5</v>
      </c>
    </row>
    <row r="6403" spans="1:7" x14ac:dyDescent="0.25">
      <c r="A6403" s="1">
        <v>43980</v>
      </c>
      <c r="B6403" t="s">
        <v>272</v>
      </c>
      <c r="C6403" t="s">
        <v>241</v>
      </c>
      <c r="D6403">
        <v>6</v>
      </c>
      <c r="E6403" t="s">
        <v>218</v>
      </c>
      <c r="F6403">
        <v>14.7</v>
      </c>
    </row>
    <row r="6404" spans="1:7" x14ac:dyDescent="0.25">
      <c r="A6404" s="1">
        <v>43980</v>
      </c>
      <c r="B6404" t="s">
        <v>272</v>
      </c>
      <c r="C6404" t="s">
        <v>241</v>
      </c>
      <c r="D6404">
        <v>6</v>
      </c>
      <c r="E6404" t="s">
        <v>218</v>
      </c>
      <c r="F6404">
        <v>31.9</v>
      </c>
      <c r="G6404" t="s">
        <v>270</v>
      </c>
    </row>
    <row r="6405" spans="1:7" x14ac:dyDescent="0.25">
      <c r="A6405" s="1">
        <v>43980</v>
      </c>
      <c r="B6405" t="s">
        <v>272</v>
      </c>
      <c r="C6405" t="s">
        <v>241</v>
      </c>
      <c r="D6405">
        <v>6</v>
      </c>
      <c r="E6405" t="s">
        <v>218</v>
      </c>
      <c r="F6405">
        <v>24.6</v>
      </c>
      <c r="G6405" t="s">
        <v>270</v>
      </c>
    </row>
    <row r="6406" spans="1:7" x14ac:dyDescent="0.25">
      <c r="A6406" s="1">
        <v>43980</v>
      </c>
      <c r="B6406" t="s">
        <v>272</v>
      </c>
      <c r="C6406" t="s">
        <v>241</v>
      </c>
      <c r="D6406">
        <v>6</v>
      </c>
      <c r="E6406" t="s">
        <v>218</v>
      </c>
      <c r="F6406">
        <v>20.399999999999999</v>
      </c>
      <c r="G6406" t="s">
        <v>217</v>
      </c>
    </row>
    <row r="6407" spans="1:7" x14ac:dyDescent="0.25">
      <c r="A6407" s="1">
        <v>43980</v>
      </c>
      <c r="B6407" t="s">
        <v>272</v>
      </c>
      <c r="C6407" t="s">
        <v>241</v>
      </c>
      <c r="D6407">
        <v>6</v>
      </c>
      <c r="E6407" t="s">
        <v>218</v>
      </c>
      <c r="F6407">
        <v>26.6</v>
      </c>
      <c r="G6407" t="s">
        <v>270</v>
      </c>
    </row>
    <row r="6408" spans="1:7" x14ac:dyDescent="0.25">
      <c r="A6408" s="1">
        <v>43980</v>
      </c>
      <c r="B6408" t="s">
        <v>272</v>
      </c>
      <c r="C6408" t="s">
        <v>241</v>
      </c>
      <c r="D6408">
        <v>6</v>
      </c>
      <c r="E6408" t="s">
        <v>220</v>
      </c>
      <c r="F6408">
        <v>18.600000000000001</v>
      </c>
      <c r="G6408" t="s">
        <v>217</v>
      </c>
    </row>
    <row r="6409" spans="1:7" x14ac:dyDescent="0.25">
      <c r="A6409" s="1">
        <v>43980</v>
      </c>
      <c r="B6409" t="s">
        <v>272</v>
      </c>
      <c r="C6409" t="s">
        <v>241</v>
      </c>
      <c r="D6409">
        <v>6</v>
      </c>
      <c r="E6409" t="s">
        <v>215</v>
      </c>
      <c r="F6409">
        <v>10.3</v>
      </c>
      <c r="G6409" t="s">
        <v>270</v>
      </c>
    </row>
    <row r="6410" spans="1:7" x14ac:dyDescent="0.25">
      <c r="A6410" s="1">
        <v>43980</v>
      </c>
      <c r="B6410" t="s">
        <v>272</v>
      </c>
      <c r="C6410" t="s">
        <v>241</v>
      </c>
      <c r="D6410">
        <v>6</v>
      </c>
      <c r="E6410" t="s">
        <v>215</v>
      </c>
      <c r="F6410">
        <v>10.4</v>
      </c>
      <c r="G6410" t="s">
        <v>270</v>
      </c>
    </row>
    <row r="6411" spans="1:7" x14ac:dyDescent="0.25">
      <c r="A6411" s="1">
        <v>43980</v>
      </c>
      <c r="B6411" t="s">
        <v>272</v>
      </c>
      <c r="C6411" t="s">
        <v>241</v>
      </c>
      <c r="D6411">
        <v>6</v>
      </c>
      <c r="E6411" t="s">
        <v>215</v>
      </c>
      <c r="F6411">
        <v>10.6</v>
      </c>
      <c r="G6411" t="s">
        <v>270</v>
      </c>
    </row>
    <row r="6412" spans="1:7" x14ac:dyDescent="0.25">
      <c r="A6412" s="1">
        <v>43980</v>
      </c>
      <c r="B6412" t="s">
        <v>272</v>
      </c>
      <c r="C6412" t="s">
        <v>241</v>
      </c>
      <c r="D6412">
        <v>6</v>
      </c>
      <c r="E6412" t="s">
        <v>215</v>
      </c>
      <c r="F6412">
        <v>11</v>
      </c>
      <c r="G6412" t="s">
        <v>217</v>
      </c>
    </row>
    <row r="6413" spans="1:7" x14ac:dyDescent="0.25">
      <c r="A6413" s="1">
        <v>43980</v>
      </c>
      <c r="B6413" t="s">
        <v>272</v>
      </c>
      <c r="C6413" t="s">
        <v>241</v>
      </c>
      <c r="D6413">
        <v>6</v>
      </c>
      <c r="E6413" t="s">
        <v>215</v>
      </c>
      <c r="F6413">
        <v>11.7</v>
      </c>
      <c r="G6413" t="s">
        <v>217</v>
      </c>
    </row>
    <row r="6414" spans="1:7" x14ac:dyDescent="0.25">
      <c r="A6414" s="1">
        <v>43980</v>
      </c>
      <c r="B6414" t="s">
        <v>272</v>
      </c>
      <c r="C6414" t="s">
        <v>241</v>
      </c>
      <c r="D6414">
        <v>6</v>
      </c>
      <c r="E6414" t="s">
        <v>215</v>
      </c>
      <c r="F6414">
        <v>11.7</v>
      </c>
      <c r="G6414" t="s">
        <v>270</v>
      </c>
    </row>
    <row r="6415" spans="1:7" x14ac:dyDescent="0.25">
      <c r="A6415" s="1">
        <v>43980</v>
      </c>
      <c r="B6415" t="s">
        <v>272</v>
      </c>
      <c r="C6415" t="s">
        <v>241</v>
      </c>
      <c r="D6415">
        <v>6</v>
      </c>
      <c r="E6415" t="s">
        <v>215</v>
      </c>
      <c r="F6415">
        <v>12.3</v>
      </c>
      <c r="G6415" t="s">
        <v>270</v>
      </c>
    </row>
    <row r="6416" spans="1:7" x14ac:dyDescent="0.25">
      <c r="A6416" s="1">
        <v>43980</v>
      </c>
      <c r="B6416" t="s">
        <v>272</v>
      </c>
      <c r="C6416" t="s">
        <v>241</v>
      </c>
      <c r="D6416">
        <v>6</v>
      </c>
      <c r="E6416" t="s">
        <v>215</v>
      </c>
      <c r="F6416">
        <v>10.199999999999999</v>
      </c>
      <c r="G6416" t="s">
        <v>270</v>
      </c>
    </row>
    <row r="6417" spans="1:8" x14ac:dyDescent="0.25">
      <c r="A6417" s="1">
        <v>43980</v>
      </c>
      <c r="B6417" t="s">
        <v>272</v>
      </c>
      <c r="C6417" t="s">
        <v>241</v>
      </c>
      <c r="D6417">
        <v>6</v>
      </c>
      <c r="E6417" t="s">
        <v>215</v>
      </c>
      <c r="F6417">
        <v>11.8</v>
      </c>
      <c r="G6417" t="s">
        <v>217</v>
      </c>
    </row>
    <row r="6418" spans="1:8" x14ac:dyDescent="0.25">
      <c r="A6418" s="1">
        <v>43980</v>
      </c>
      <c r="B6418" t="s">
        <v>272</v>
      </c>
      <c r="C6418" t="s">
        <v>241</v>
      </c>
      <c r="D6418">
        <v>6</v>
      </c>
      <c r="E6418" t="s">
        <v>215</v>
      </c>
      <c r="F6418">
        <v>11.8</v>
      </c>
      <c r="G6418" t="s">
        <v>217</v>
      </c>
    </row>
    <row r="6419" spans="1:8" x14ac:dyDescent="0.25">
      <c r="A6419" s="1">
        <v>43980</v>
      </c>
      <c r="B6419" t="s">
        <v>272</v>
      </c>
      <c r="C6419" t="s">
        <v>241</v>
      </c>
      <c r="D6419">
        <v>6</v>
      </c>
      <c r="E6419" t="s">
        <v>215</v>
      </c>
      <c r="F6419">
        <v>9.9</v>
      </c>
    </row>
    <row r="6420" spans="1:8" x14ac:dyDescent="0.25">
      <c r="A6420" s="1">
        <v>43980</v>
      </c>
      <c r="B6420" t="s">
        <v>272</v>
      </c>
      <c r="C6420" t="s">
        <v>241</v>
      </c>
      <c r="D6420">
        <v>6</v>
      </c>
      <c r="E6420" t="s">
        <v>215</v>
      </c>
      <c r="F6420">
        <v>14.2</v>
      </c>
      <c r="G6420" t="s">
        <v>270</v>
      </c>
    </row>
    <row r="6421" spans="1:8" x14ac:dyDescent="0.25">
      <c r="A6421" s="1">
        <v>43980</v>
      </c>
      <c r="B6421" t="s">
        <v>272</v>
      </c>
      <c r="C6421" t="s">
        <v>241</v>
      </c>
      <c r="D6421">
        <v>6</v>
      </c>
      <c r="E6421" t="s">
        <v>215</v>
      </c>
      <c r="F6421">
        <v>10.3</v>
      </c>
      <c r="G6421" t="s">
        <v>270</v>
      </c>
    </row>
    <row r="6422" spans="1:8" x14ac:dyDescent="0.25">
      <c r="A6422" s="1">
        <v>43980</v>
      </c>
      <c r="B6422" t="s">
        <v>272</v>
      </c>
      <c r="C6422" t="s">
        <v>241</v>
      </c>
      <c r="D6422">
        <v>6</v>
      </c>
      <c r="E6422" t="s">
        <v>215</v>
      </c>
      <c r="F6422">
        <v>15.5</v>
      </c>
      <c r="G6422" t="s">
        <v>270</v>
      </c>
    </row>
    <row r="6423" spans="1:8" x14ac:dyDescent="0.25">
      <c r="A6423" s="1">
        <v>43980</v>
      </c>
      <c r="B6423" t="s">
        <v>272</v>
      </c>
      <c r="C6423" t="s">
        <v>241</v>
      </c>
      <c r="D6423">
        <v>6</v>
      </c>
      <c r="E6423" t="s">
        <v>215</v>
      </c>
      <c r="F6423">
        <v>10.5</v>
      </c>
      <c r="G6423" t="s">
        <v>270</v>
      </c>
    </row>
    <row r="6424" spans="1:8" x14ac:dyDescent="0.25">
      <c r="A6424" s="1">
        <v>43980</v>
      </c>
      <c r="B6424" t="s">
        <v>272</v>
      </c>
      <c r="C6424" t="s">
        <v>241</v>
      </c>
      <c r="D6424">
        <v>6</v>
      </c>
      <c r="E6424" t="s">
        <v>226</v>
      </c>
      <c r="F6424">
        <v>26.6</v>
      </c>
      <c r="G6424" t="s">
        <v>217</v>
      </c>
      <c r="H6424">
        <v>1</v>
      </c>
    </row>
    <row r="6425" spans="1:8" x14ac:dyDescent="0.25">
      <c r="A6425" s="1">
        <v>43980</v>
      </c>
      <c r="B6425" t="s">
        <v>272</v>
      </c>
      <c r="C6425" t="s">
        <v>241</v>
      </c>
      <c r="D6425">
        <v>6</v>
      </c>
      <c r="E6425" t="s">
        <v>226</v>
      </c>
      <c r="F6425">
        <v>29</v>
      </c>
      <c r="G6425" t="s">
        <v>270</v>
      </c>
    </row>
    <row r="6426" spans="1:8" x14ac:dyDescent="0.25">
      <c r="A6426" s="1">
        <v>43980</v>
      </c>
      <c r="B6426" t="s">
        <v>272</v>
      </c>
      <c r="C6426" t="s">
        <v>241</v>
      </c>
      <c r="D6426">
        <v>6</v>
      </c>
      <c r="E6426" t="s">
        <v>226</v>
      </c>
      <c r="F6426">
        <v>29.8</v>
      </c>
      <c r="G6426" t="s">
        <v>270</v>
      </c>
    </row>
    <row r="6427" spans="1:8" x14ac:dyDescent="0.25">
      <c r="A6427" s="1">
        <v>43980</v>
      </c>
      <c r="B6427" t="s">
        <v>272</v>
      </c>
      <c r="C6427" t="s">
        <v>241</v>
      </c>
      <c r="D6427">
        <v>7</v>
      </c>
      <c r="E6427" t="s">
        <v>220</v>
      </c>
      <c r="F6427">
        <v>29.2</v>
      </c>
      <c r="G6427" t="s">
        <v>217</v>
      </c>
    </row>
    <row r="6428" spans="1:8" x14ac:dyDescent="0.25">
      <c r="A6428" s="1">
        <v>43980</v>
      </c>
      <c r="B6428" t="s">
        <v>272</v>
      </c>
      <c r="C6428" t="s">
        <v>241</v>
      </c>
      <c r="D6428">
        <v>7</v>
      </c>
      <c r="E6428" t="s">
        <v>219</v>
      </c>
      <c r="F6428">
        <v>24.9</v>
      </c>
      <c r="G6428" t="s">
        <v>217</v>
      </c>
    </row>
    <row r="6429" spans="1:8" x14ac:dyDescent="0.25">
      <c r="A6429" s="1">
        <v>43980</v>
      </c>
      <c r="B6429" t="s">
        <v>272</v>
      </c>
      <c r="C6429" t="s">
        <v>241</v>
      </c>
      <c r="D6429">
        <v>7</v>
      </c>
      <c r="E6429" t="s">
        <v>215</v>
      </c>
      <c r="F6429">
        <v>11.1</v>
      </c>
      <c r="G6429" t="s">
        <v>217</v>
      </c>
    </row>
    <row r="6430" spans="1:8" x14ac:dyDescent="0.25">
      <c r="A6430" s="1">
        <v>43980</v>
      </c>
      <c r="B6430" t="s">
        <v>272</v>
      </c>
      <c r="C6430" t="s">
        <v>241</v>
      </c>
      <c r="D6430">
        <v>7</v>
      </c>
      <c r="E6430" t="s">
        <v>215</v>
      </c>
      <c r="F6430">
        <v>12.4</v>
      </c>
      <c r="G6430" t="s">
        <v>217</v>
      </c>
    </row>
    <row r="6431" spans="1:8" x14ac:dyDescent="0.25">
      <c r="A6431" s="1">
        <v>43980</v>
      </c>
      <c r="B6431" t="s">
        <v>272</v>
      </c>
      <c r="C6431" t="s">
        <v>241</v>
      </c>
      <c r="D6431">
        <v>7</v>
      </c>
      <c r="E6431" t="s">
        <v>215</v>
      </c>
      <c r="F6431">
        <v>10.199999999999999</v>
      </c>
      <c r="G6431" t="s">
        <v>270</v>
      </c>
    </row>
    <row r="6432" spans="1:8" x14ac:dyDescent="0.25">
      <c r="A6432" s="1">
        <v>43980</v>
      </c>
      <c r="B6432" t="s">
        <v>272</v>
      </c>
      <c r="C6432" t="s">
        <v>241</v>
      </c>
      <c r="D6432">
        <v>7</v>
      </c>
      <c r="E6432" t="s">
        <v>215</v>
      </c>
      <c r="F6432">
        <v>12.5</v>
      </c>
      <c r="G6432" t="s">
        <v>270</v>
      </c>
    </row>
    <row r="6433" spans="1:7" x14ac:dyDescent="0.25">
      <c r="A6433" s="1">
        <v>43980</v>
      </c>
      <c r="B6433" t="s">
        <v>272</v>
      </c>
      <c r="C6433" t="s">
        <v>241</v>
      </c>
      <c r="D6433">
        <v>7</v>
      </c>
      <c r="E6433" t="s">
        <v>218</v>
      </c>
      <c r="F6433">
        <v>17</v>
      </c>
      <c r="G6433" t="s">
        <v>270</v>
      </c>
    </row>
    <row r="6434" spans="1:7" x14ac:dyDescent="0.25">
      <c r="A6434" s="1">
        <v>43980</v>
      </c>
      <c r="B6434" t="s">
        <v>272</v>
      </c>
      <c r="C6434" t="s">
        <v>241</v>
      </c>
      <c r="D6434">
        <v>7</v>
      </c>
      <c r="E6434" t="s">
        <v>218</v>
      </c>
      <c r="F6434">
        <v>24.7</v>
      </c>
      <c r="G6434" t="s">
        <v>270</v>
      </c>
    </row>
    <row r="6435" spans="1:7" x14ac:dyDescent="0.25">
      <c r="A6435" s="1">
        <v>43980</v>
      </c>
      <c r="B6435" t="s">
        <v>272</v>
      </c>
      <c r="C6435" t="s">
        <v>241</v>
      </c>
      <c r="D6435">
        <v>7</v>
      </c>
      <c r="E6435" t="s">
        <v>218</v>
      </c>
      <c r="F6435">
        <v>16.899999999999999</v>
      </c>
    </row>
    <row r="6436" spans="1:7" x14ac:dyDescent="0.25">
      <c r="A6436" s="1">
        <v>43980</v>
      </c>
      <c r="B6436" t="s">
        <v>272</v>
      </c>
      <c r="C6436" t="s">
        <v>241</v>
      </c>
      <c r="D6436">
        <v>7</v>
      </c>
      <c r="E6436" t="s">
        <v>218</v>
      </c>
      <c r="F6436">
        <v>18</v>
      </c>
      <c r="G6436" t="s">
        <v>270</v>
      </c>
    </row>
    <row r="6437" spans="1:7" x14ac:dyDescent="0.25">
      <c r="A6437" s="1">
        <v>43980</v>
      </c>
      <c r="B6437" t="s">
        <v>272</v>
      </c>
      <c r="C6437" t="s">
        <v>241</v>
      </c>
      <c r="D6437">
        <v>7</v>
      </c>
      <c r="E6437" t="s">
        <v>218</v>
      </c>
      <c r="F6437">
        <v>14.7</v>
      </c>
    </row>
    <row r="6438" spans="1:7" x14ac:dyDescent="0.25">
      <c r="A6438" s="1">
        <v>43980</v>
      </c>
      <c r="B6438" t="s">
        <v>272</v>
      </c>
      <c r="C6438" t="s">
        <v>241</v>
      </c>
      <c r="D6438">
        <v>7</v>
      </c>
      <c r="E6438" t="s">
        <v>235</v>
      </c>
      <c r="F6438">
        <v>45.1</v>
      </c>
    </row>
    <row r="6439" spans="1:7" x14ac:dyDescent="0.25">
      <c r="A6439" s="1">
        <v>43980</v>
      </c>
      <c r="B6439" t="s">
        <v>272</v>
      </c>
      <c r="C6439" t="s">
        <v>241</v>
      </c>
      <c r="D6439">
        <v>7</v>
      </c>
      <c r="E6439" t="s">
        <v>237</v>
      </c>
      <c r="F6439">
        <v>41.2</v>
      </c>
    </row>
    <row r="6440" spans="1:7" x14ac:dyDescent="0.25">
      <c r="A6440" s="1">
        <v>43980</v>
      </c>
      <c r="B6440" t="s">
        <v>272</v>
      </c>
      <c r="C6440" t="s">
        <v>241</v>
      </c>
      <c r="D6440">
        <v>7</v>
      </c>
      <c r="E6440" t="s">
        <v>224</v>
      </c>
      <c r="F6440">
        <v>29.3</v>
      </c>
    </row>
    <row r="6441" spans="1:7" x14ac:dyDescent="0.25">
      <c r="A6441" s="1">
        <v>43980</v>
      </c>
      <c r="B6441" t="s">
        <v>272</v>
      </c>
      <c r="C6441" t="s">
        <v>241</v>
      </c>
      <c r="D6441">
        <v>7</v>
      </c>
      <c r="E6441" t="s">
        <v>224</v>
      </c>
      <c r="F6441">
        <v>16</v>
      </c>
    </row>
    <row r="6442" spans="1:7" x14ac:dyDescent="0.25">
      <c r="A6442" s="1">
        <v>43980</v>
      </c>
      <c r="B6442" t="s">
        <v>272</v>
      </c>
      <c r="C6442" t="s">
        <v>241</v>
      </c>
      <c r="D6442">
        <v>7</v>
      </c>
      <c r="E6442" t="s">
        <v>224</v>
      </c>
      <c r="F6442">
        <v>20.7</v>
      </c>
    </row>
    <row r="6443" spans="1:7" x14ac:dyDescent="0.25">
      <c r="A6443" s="1">
        <v>43980</v>
      </c>
      <c r="B6443" t="s">
        <v>272</v>
      </c>
      <c r="C6443" t="s">
        <v>241</v>
      </c>
      <c r="D6443">
        <v>8</v>
      </c>
      <c r="E6443" t="s">
        <v>219</v>
      </c>
      <c r="F6443">
        <v>11.7</v>
      </c>
    </row>
    <row r="6444" spans="1:7" x14ac:dyDescent="0.25">
      <c r="A6444" s="1">
        <v>43980</v>
      </c>
      <c r="B6444" t="s">
        <v>272</v>
      </c>
      <c r="C6444" t="s">
        <v>241</v>
      </c>
      <c r="D6444">
        <v>8</v>
      </c>
      <c r="E6444" t="s">
        <v>219</v>
      </c>
      <c r="F6444">
        <v>18.100000000000001</v>
      </c>
      <c r="G6444" t="s">
        <v>270</v>
      </c>
    </row>
    <row r="6445" spans="1:7" x14ac:dyDescent="0.25">
      <c r="A6445" s="1">
        <v>43980</v>
      </c>
      <c r="B6445" t="s">
        <v>272</v>
      </c>
      <c r="C6445" t="s">
        <v>241</v>
      </c>
      <c r="D6445">
        <v>8</v>
      </c>
      <c r="E6445" t="s">
        <v>219</v>
      </c>
      <c r="F6445">
        <v>18.899999999999999</v>
      </c>
      <c r="G6445" t="s">
        <v>270</v>
      </c>
    </row>
    <row r="6446" spans="1:7" x14ac:dyDescent="0.25">
      <c r="A6446" s="1">
        <v>43980</v>
      </c>
      <c r="B6446" t="s">
        <v>272</v>
      </c>
      <c r="C6446" t="s">
        <v>241</v>
      </c>
      <c r="D6446">
        <v>8</v>
      </c>
      <c r="E6446" t="s">
        <v>219</v>
      </c>
      <c r="F6446">
        <v>22.5</v>
      </c>
      <c r="G6446" t="s">
        <v>217</v>
      </c>
    </row>
    <row r="6447" spans="1:7" x14ac:dyDescent="0.25">
      <c r="A6447" s="1">
        <v>43980</v>
      </c>
      <c r="B6447" t="s">
        <v>272</v>
      </c>
      <c r="C6447" t="s">
        <v>241</v>
      </c>
      <c r="D6447">
        <v>8</v>
      </c>
      <c r="E6447" t="s">
        <v>219</v>
      </c>
      <c r="F6447">
        <v>24.8</v>
      </c>
      <c r="G6447" t="s">
        <v>270</v>
      </c>
    </row>
    <row r="6448" spans="1:7" x14ac:dyDescent="0.25">
      <c r="A6448" s="1">
        <v>43980</v>
      </c>
      <c r="B6448" t="s">
        <v>272</v>
      </c>
      <c r="C6448" t="s">
        <v>241</v>
      </c>
      <c r="D6448">
        <v>8</v>
      </c>
      <c r="E6448" t="s">
        <v>218</v>
      </c>
      <c r="F6448">
        <v>14</v>
      </c>
    </row>
    <row r="6449" spans="1:7" x14ac:dyDescent="0.25">
      <c r="A6449" s="1">
        <v>43980</v>
      </c>
      <c r="B6449" t="s">
        <v>272</v>
      </c>
      <c r="C6449" t="s">
        <v>241</v>
      </c>
      <c r="D6449">
        <v>8</v>
      </c>
      <c r="E6449" t="s">
        <v>218</v>
      </c>
      <c r="F6449">
        <v>15.2</v>
      </c>
    </row>
    <row r="6450" spans="1:7" x14ac:dyDescent="0.25">
      <c r="A6450" s="1">
        <v>43980</v>
      </c>
      <c r="B6450" t="s">
        <v>272</v>
      </c>
      <c r="C6450" t="s">
        <v>241</v>
      </c>
      <c r="D6450">
        <v>8</v>
      </c>
      <c r="E6450" t="s">
        <v>218</v>
      </c>
      <c r="F6450">
        <v>19.8</v>
      </c>
      <c r="G6450" t="s">
        <v>217</v>
      </c>
    </row>
    <row r="6451" spans="1:7" x14ac:dyDescent="0.25">
      <c r="A6451" s="1">
        <v>43980</v>
      </c>
      <c r="B6451" t="s">
        <v>272</v>
      </c>
      <c r="C6451" t="s">
        <v>241</v>
      </c>
      <c r="D6451">
        <v>8</v>
      </c>
      <c r="E6451" t="s">
        <v>218</v>
      </c>
      <c r="F6451">
        <v>10.5</v>
      </c>
    </row>
    <row r="6452" spans="1:7" x14ac:dyDescent="0.25">
      <c r="A6452" s="1">
        <v>43980</v>
      </c>
      <c r="B6452" t="s">
        <v>272</v>
      </c>
      <c r="C6452" t="s">
        <v>241</v>
      </c>
      <c r="D6452">
        <v>8</v>
      </c>
      <c r="E6452" t="s">
        <v>218</v>
      </c>
      <c r="F6452">
        <v>15.5</v>
      </c>
    </row>
    <row r="6453" spans="1:7" x14ac:dyDescent="0.25">
      <c r="A6453" s="1">
        <v>43980</v>
      </c>
      <c r="B6453" t="s">
        <v>272</v>
      </c>
      <c r="C6453" t="s">
        <v>241</v>
      </c>
      <c r="D6453">
        <v>8</v>
      </c>
      <c r="E6453" t="s">
        <v>218</v>
      </c>
      <c r="F6453">
        <v>12.3</v>
      </c>
    </row>
    <row r="6454" spans="1:7" x14ac:dyDescent="0.25">
      <c r="A6454" s="1">
        <v>43980</v>
      </c>
      <c r="B6454" t="s">
        <v>272</v>
      </c>
      <c r="C6454" t="s">
        <v>241</v>
      </c>
      <c r="D6454">
        <v>8</v>
      </c>
      <c r="E6454" t="s">
        <v>218</v>
      </c>
      <c r="F6454">
        <v>14.6</v>
      </c>
    </row>
    <row r="6455" spans="1:7" x14ac:dyDescent="0.25">
      <c r="A6455" s="1">
        <v>43980</v>
      </c>
      <c r="B6455" t="s">
        <v>272</v>
      </c>
      <c r="C6455" t="s">
        <v>241</v>
      </c>
      <c r="D6455">
        <v>8</v>
      </c>
      <c r="E6455" t="s">
        <v>218</v>
      </c>
      <c r="F6455">
        <v>15.4</v>
      </c>
    </row>
    <row r="6456" spans="1:7" x14ac:dyDescent="0.25">
      <c r="A6456" s="1">
        <v>43980</v>
      </c>
      <c r="B6456" t="s">
        <v>272</v>
      </c>
      <c r="C6456" t="s">
        <v>241</v>
      </c>
      <c r="D6456">
        <v>8</v>
      </c>
      <c r="E6456" t="s">
        <v>218</v>
      </c>
      <c r="F6456">
        <v>12.7</v>
      </c>
    </row>
    <row r="6457" spans="1:7" x14ac:dyDescent="0.25">
      <c r="A6457" s="1">
        <v>43980</v>
      </c>
      <c r="B6457" t="s">
        <v>272</v>
      </c>
      <c r="C6457" t="s">
        <v>241</v>
      </c>
      <c r="D6457">
        <v>8</v>
      </c>
      <c r="E6457" t="s">
        <v>218</v>
      </c>
      <c r="F6457">
        <v>20.399999999999999</v>
      </c>
      <c r="G6457" t="s">
        <v>270</v>
      </c>
    </row>
    <row r="6458" spans="1:7" x14ac:dyDescent="0.25">
      <c r="A6458" s="1">
        <v>43980</v>
      </c>
      <c r="B6458" t="s">
        <v>272</v>
      </c>
      <c r="C6458" t="s">
        <v>241</v>
      </c>
      <c r="D6458">
        <v>8</v>
      </c>
      <c r="E6458" t="s">
        <v>218</v>
      </c>
      <c r="F6458">
        <v>19.399999999999999</v>
      </c>
      <c r="G6458" t="s">
        <v>270</v>
      </c>
    </row>
    <row r="6459" spans="1:7" x14ac:dyDescent="0.25">
      <c r="A6459" s="1">
        <v>43980</v>
      </c>
      <c r="B6459" t="s">
        <v>272</v>
      </c>
      <c r="C6459" t="s">
        <v>241</v>
      </c>
      <c r="D6459">
        <v>9</v>
      </c>
      <c r="E6459" t="s">
        <v>224</v>
      </c>
      <c r="F6459">
        <v>15.9</v>
      </c>
    </row>
    <row r="6460" spans="1:7" x14ac:dyDescent="0.25">
      <c r="A6460" s="1">
        <v>43980</v>
      </c>
      <c r="B6460" t="s">
        <v>272</v>
      </c>
      <c r="C6460" t="s">
        <v>241</v>
      </c>
      <c r="D6460">
        <v>9</v>
      </c>
      <c r="E6460" t="s">
        <v>219</v>
      </c>
      <c r="F6460">
        <v>24.4</v>
      </c>
      <c r="G6460" t="s">
        <v>270</v>
      </c>
    </row>
    <row r="6461" spans="1:7" x14ac:dyDescent="0.25">
      <c r="A6461" s="1">
        <v>43980</v>
      </c>
      <c r="B6461" t="s">
        <v>272</v>
      </c>
      <c r="C6461" t="s">
        <v>241</v>
      </c>
      <c r="D6461">
        <v>9</v>
      </c>
      <c r="E6461" t="s">
        <v>219</v>
      </c>
      <c r="F6461">
        <v>26.6</v>
      </c>
      <c r="G6461" t="s">
        <v>270</v>
      </c>
    </row>
    <row r="6462" spans="1:7" x14ac:dyDescent="0.25">
      <c r="A6462" s="1">
        <v>43980</v>
      </c>
      <c r="B6462" t="s">
        <v>272</v>
      </c>
      <c r="C6462" t="s">
        <v>241</v>
      </c>
      <c r="D6462">
        <v>9</v>
      </c>
      <c r="E6462" t="s">
        <v>224</v>
      </c>
      <c r="F6462">
        <v>37.700000000000003</v>
      </c>
    </row>
    <row r="6463" spans="1:7" x14ac:dyDescent="0.25">
      <c r="A6463" s="1">
        <v>43980</v>
      </c>
      <c r="B6463" t="s">
        <v>272</v>
      </c>
      <c r="C6463" t="s">
        <v>241</v>
      </c>
      <c r="D6463">
        <v>9</v>
      </c>
      <c r="E6463" t="s">
        <v>220</v>
      </c>
      <c r="F6463">
        <v>24.6</v>
      </c>
      <c r="G6463" t="s">
        <v>270</v>
      </c>
    </row>
    <row r="6464" spans="1:7" x14ac:dyDescent="0.25">
      <c r="A6464" s="1">
        <v>43980</v>
      </c>
      <c r="B6464" t="s">
        <v>272</v>
      </c>
      <c r="C6464" t="s">
        <v>241</v>
      </c>
      <c r="D6464">
        <v>9</v>
      </c>
      <c r="E6464" t="s">
        <v>220</v>
      </c>
      <c r="F6464">
        <v>21.5</v>
      </c>
      <c r="G6464" t="s">
        <v>217</v>
      </c>
    </row>
    <row r="6465" spans="1:7" x14ac:dyDescent="0.25">
      <c r="A6465" s="1">
        <v>43980</v>
      </c>
      <c r="B6465" t="s">
        <v>272</v>
      </c>
      <c r="C6465" t="s">
        <v>241</v>
      </c>
      <c r="D6465">
        <v>9</v>
      </c>
      <c r="E6465" t="s">
        <v>220</v>
      </c>
      <c r="F6465">
        <v>25.7</v>
      </c>
      <c r="G6465" t="s">
        <v>270</v>
      </c>
    </row>
    <row r="6466" spans="1:7" x14ac:dyDescent="0.25">
      <c r="A6466" s="1">
        <v>43980</v>
      </c>
      <c r="B6466" t="s">
        <v>272</v>
      </c>
      <c r="C6466" t="s">
        <v>241</v>
      </c>
      <c r="D6466">
        <v>9</v>
      </c>
      <c r="E6466" t="s">
        <v>218</v>
      </c>
      <c r="F6466">
        <v>17.8</v>
      </c>
      <c r="G6466" t="s">
        <v>217</v>
      </c>
    </row>
    <row r="6467" spans="1:7" x14ac:dyDescent="0.25">
      <c r="A6467" s="1">
        <v>43980</v>
      </c>
      <c r="B6467" t="s">
        <v>272</v>
      </c>
      <c r="C6467" t="s">
        <v>241</v>
      </c>
      <c r="D6467">
        <v>9</v>
      </c>
      <c r="E6467" t="s">
        <v>218</v>
      </c>
      <c r="F6467">
        <v>17.8</v>
      </c>
      <c r="G6467" t="s">
        <v>217</v>
      </c>
    </row>
    <row r="6468" spans="1:7" x14ac:dyDescent="0.25">
      <c r="A6468" s="1">
        <v>43980</v>
      </c>
      <c r="B6468" t="s">
        <v>272</v>
      </c>
      <c r="C6468" t="s">
        <v>241</v>
      </c>
      <c r="D6468">
        <v>9</v>
      </c>
      <c r="E6468" t="s">
        <v>218</v>
      </c>
      <c r="F6468">
        <v>13.9</v>
      </c>
    </row>
    <row r="6469" spans="1:7" x14ac:dyDescent="0.25">
      <c r="A6469" s="1">
        <v>43980</v>
      </c>
      <c r="B6469" t="s">
        <v>272</v>
      </c>
      <c r="C6469" t="s">
        <v>241</v>
      </c>
      <c r="D6469">
        <v>9</v>
      </c>
      <c r="E6469" t="s">
        <v>218</v>
      </c>
      <c r="F6469">
        <v>14.5</v>
      </c>
    </row>
    <row r="6470" spans="1:7" x14ac:dyDescent="0.25">
      <c r="A6470" s="1">
        <v>43980</v>
      </c>
      <c r="B6470" t="s">
        <v>272</v>
      </c>
      <c r="C6470" t="s">
        <v>241</v>
      </c>
      <c r="D6470">
        <v>9</v>
      </c>
      <c r="E6470" t="s">
        <v>218</v>
      </c>
      <c r="F6470">
        <v>17.8</v>
      </c>
      <c r="G6470" t="s">
        <v>217</v>
      </c>
    </row>
    <row r="6471" spans="1:7" x14ac:dyDescent="0.25">
      <c r="A6471" s="1">
        <v>43980</v>
      </c>
      <c r="B6471" t="s">
        <v>272</v>
      </c>
      <c r="C6471" t="s">
        <v>241</v>
      </c>
      <c r="D6471">
        <v>9</v>
      </c>
      <c r="E6471" t="s">
        <v>218</v>
      </c>
      <c r="F6471">
        <v>25.9</v>
      </c>
      <c r="G6471" t="s">
        <v>270</v>
      </c>
    </row>
    <row r="6472" spans="1:7" x14ac:dyDescent="0.25">
      <c r="A6472" s="1">
        <v>43980</v>
      </c>
      <c r="B6472" t="s">
        <v>272</v>
      </c>
      <c r="C6472" t="s">
        <v>241</v>
      </c>
      <c r="D6472">
        <v>9</v>
      </c>
      <c r="E6472" t="s">
        <v>215</v>
      </c>
      <c r="F6472">
        <v>14.9</v>
      </c>
      <c r="G6472" t="s">
        <v>270</v>
      </c>
    </row>
    <row r="6473" spans="1:7" x14ac:dyDescent="0.25">
      <c r="A6473" s="1">
        <v>43980</v>
      </c>
      <c r="B6473" t="s">
        <v>272</v>
      </c>
      <c r="C6473" t="s">
        <v>241</v>
      </c>
      <c r="D6473">
        <v>9</v>
      </c>
      <c r="E6473" t="s">
        <v>215</v>
      </c>
      <c r="F6473">
        <v>10</v>
      </c>
      <c r="G6473" t="s">
        <v>270</v>
      </c>
    </row>
    <row r="6474" spans="1:7" x14ac:dyDescent="0.25">
      <c r="A6474" s="1">
        <v>43980</v>
      </c>
      <c r="B6474" t="s">
        <v>272</v>
      </c>
      <c r="C6474" t="s">
        <v>241</v>
      </c>
      <c r="D6474">
        <v>9</v>
      </c>
      <c r="E6474" t="s">
        <v>215</v>
      </c>
      <c r="F6474">
        <v>11.3</v>
      </c>
      <c r="G6474" t="s">
        <v>270</v>
      </c>
    </row>
    <row r="6475" spans="1:7" x14ac:dyDescent="0.25">
      <c r="A6475" s="1">
        <v>43980</v>
      </c>
      <c r="B6475" t="s">
        <v>272</v>
      </c>
      <c r="C6475" t="s">
        <v>241</v>
      </c>
      <c r="D6475">
        <v>9</v>
      </c>
      <c r="E6475" t="s">
        <v>215</v>
      </c>
      <c r="F6475">
        <v>12.7</v>
      </c>
      <c r="G6475" t="s">
        <v>270</v>
      </c>
    </row>
    <row r="6476" spans="1:7" x14ac:dyDescent="0.25">
      <c r="A6476" s="1">
        <v>43980</v>
      </c>
      <c r="B6476" t="s">
        <v>272</v>
      </c>
      <c r="C6476" t="s">
        <v>241</v>
      </c>
      <c r="D6476">
        <v>9</v>
      </c>
      <c r="E6476" t="s">
        <v>215</v>
      </c>
      <c r="F6476">
        <v>15.9</v>
      </c>
      <c r="G6476" t="s">
        <v>270</v>
      </c>
    </row>
    <row r="6477" spans="1:7" x14ac:dyDescent="0.25">
      <c r="A6477" s="1">
        <v>43980</v>
      </c>
      <c r="B6477" t="s">
        <v>272</v>
      </c>
      <c r="C6477" t="s">
        <v>241</v>
      </c>
      <c r="D6477">
        <v>9</v>
      </c>
      <c r="E6477" t="s">
        <v>215</v>
      </c>
      <c r="F6477">
        <v>11.6</v>
      </c>
      <c r="G6477" t="s">
        <v>270</v>
      </c>
    </row>
    <row r="6478" spans="1:7" x14ac:dyDescent="0.25">
      <c r="A6478" s="1">
        <v>43980</v>
      </c>
      <c r="B6478" t="s">
        <v>272</v>
      </c>
      <c r="C6478" t="s">
        <v>241</v>
      </c>
      <c r="D6478">
        <v>9</v>
      </c>
      <c r="E6478" t="s">
        <v>215</v>
      </c>
      <c r="F6478">
        <v>15.5</v>
      </c>
      <c r="G6478" t="s">
        <v>270</v>
      </c>
    </row>
    <row r="6479" spans="1:7" x14ac:dyDescent="0.25">
      <c r="A6479" s="1">
        <v>43980</v>
      </c>
      <c r="B6479" t="s">
        <v>272</v>
      </c>
      <c r="C6479" t="s">
        <v>241</v>
      </c>
      <c r="D6479">
        <v>9</v>
      </c>
      <c r="E6479" t="s">
        <v>215</v>
      </c>
      <c r="F6479">
        <v>11.4</v>
      </c>
      <c r="G6479" t="s">
        <v>217</v>
      </c>
    </row>
    <row r="6480" spans="1:7" x14ac:dyDescent="0.25">
      <c r="A6480" s="1">
        <v>43978</v>
      </c>
      <c r="B6480" t="s">
        <v>272</v>
      </c>
      <c r="C6480" t="s">
        <v>241</v>
      </c>
      <c r="D6480">
        <v>10</v>
      </c>
      <c r="E6480" t="s">
        <v>221</v>
      </c>
      <c r="F6480">
        <v>39.1</v>
      </c>
    </row>
    <row r="6481" spans="1:7" x14ac:dyDescent="0.25">
      <c r="A6481" s="1">
        <v>43978</v>
      </c>
      <c r="B6481" t="s">
        <v>272</v>
      </c>
      <c r="C6481" t="s">
        <v>241</v>
      </c>
      <c r="D6481">
        <v>10</v>
      </c>
      <c r="E6481" t="s">
        <v>218</v>
      </c>
      <c r="F6481">
        <v>17.8</v>
      </c>
      <c r="G6481" t="s">
        <v>217</v>
      </c>
    </row>
    <row r="6482" spans="1:7" x14ac:dyDescent="0.25">
      <c r="A6482" s="1">
        <v>43978</v>
      </c>
      <c r="B6482" t="s">
        <v>272</v>
      </c>
      <c r="C6482" t="s">
        <v>241</v>
      </c>
      <c r="D6482">
        <v>10</v>
      </c>
      <c r="E6482" t="s">
        <v>218</v>
      </c>
      <c r="F6482">
        <v>21.8</v>
      </c>
      <c r="G6482" t="s">
        <v>270</v>
      </c>
    </row>
    <row r="6483" spans="1:7" x14ac:dyDescent="0.25">
      <c r="A6483" s="1">
        <v>43978</v>
      </c>
      <c r="B6483" t="s">
        <v>272</v>
      </c>
      <c r="C6483" t="s">
        <v>241</v>
      </c>
      <c r="D6483">
        <v>10</v>
      </c>
      <c r="E6483" t="s">
        <v>218</v>
      </c>
      <c r="F6483">
        <v>10.9</v>
      </c>
    </row>
    <row r="6484" spans="1:7" x14ac:dyDescent="0.25">
      <c r="A6484" s="1">
        <v>43978</v>
      </c>
      <c r="B6484" t="s">
        <v>272</v>
      </c>
      <c r="C6484" t="s">
        <v>241</v>
      </c>
      <c r="D6484">
        <v>10</v>
      </c>
      <c r="E6484" t="s">
        <v>218</v>
      </c>
      <c r="F6484">
        <v>13</v>
      </c>
    </row>
    <row r="6485" spans="1:7" x14ac:dyDescent="0.25">
      <c r="A6485" s="1">
        <v>43978</v>
      </c>
      <c r="B6485" t="s">
        <v>272</v>
      </c>
      <c r="C6485" t="s">
        <v>241</v>
      </c>
      <c r="D6485">
        <v>10</v>
      </c>
      <c r="E6485" t="s">
        <v>218</v>
      </c>
      <c r="F6485">
        <v>17.5</v>
      </c>
      <c r="G6485" t="s">
        <v>270</v>
      </c>
    </row>
    <row r="6486" spans="1:7" x14ac:dyDescent="0.25">
      <c r="A6486" s="1">
        <v>43978</v>
      </c>
      <c r="B6486" t="s">
        <v>272</v>
      </c>
      <c r="C6486" t="s">
        <v>241</v>
      </c>
      <c r="D6486">
        <v>10</v>
      </c>
      <c r="E6486" t="s">
        <v>218</v>
      </c>
      <c r="F6486">
        <v>16.2</v>
      </c>
    </row>
    <row r="6487" spans="1:7" x14ac:dyDescent="0.25">
      <c r="A6487" s="1">
        <v>43978</v>
      </c>
      <c r="B6487" t="s">
        <v>272</v>
      </c>
      <c r="C6487" t="s">
        <v>241</v>
      </c>
      <c r="D6487">
        <v>10</v>
      </c>
      <c r="E6487" t="s">
        <v>218</v>
      </c>
      <c r="F6487">
        <v>12.5</v>
      </c>
    </row>
    <row r="6488" spans="1:7" x14ac:dyDescent="0.25">
      <c r="A6488" s="1">
        <v>43978</v>
      </c>
      <c r="B6488" t="s">
        <v>272</v>
      </c>
      <c r="C6488" t="s">
        <v>241</v>
      </c>
      <c r="D6488">
        <v>10</v>
      </c>
      <c r="E6488" t="s">
        <v>218</v>
      </c>
      <c r="F6488">
        <v>13.2</v>
      </c>
    </row>
    <row r="6489" spans="1:7" x14ac:dyDescent="0.25">
      <c r="A6489" s="1">
        <v>43978</v>
      </c>
      <c r="B6489" t="s">
        <v>272</v>
      </c>
      <c r="C6489" t="s">
        <v>241</v>
      </c>
      <c r="D6489">
        <v>10</v>
      </c>
      <c r="E6489" t="s">
        <v>218</v>
      </c>
      <c r="F6489">
        <v>20.8</v>
      </c>
      <c r="G6489" t="s">
        <v>270</v>
      </c>
    </row>
    <row r="6490" spans="1:7" x14ac:dyDescent="0.25">
      <c r="A6490" s="1">
        <v>43978</v>
      </c>
      <c r="B6490" t="s">
        <v>272</v>
      </c>
      <c r="C6490" t="s">
        <v>241</v>
      </c>
      <c r="D6490">
        <v>10</v>
      </c>
      <c r="E6490" t="s">
        <v>218</v>
      </c>
      <c r="F6490">
        <v>20.5</v>
      </c>
      <c r="G6490" t="s">
        <v>217</v>
      </c>
    </row>
    <row r="6491" spans="1:7" x14ac:dyDescent="0.25">
      <c r="A6491" s="1">
        <v>43978</v>
      </c>
      <c r="B6491" t="s">
        <v>272</v>
      </c>
      <c r="C6491" t="s">
        <v>241</v>
      </c>
      <c r="D6491">
        <v>10</v>
      </c>
      <c r="E6491" t="s">
        <v>218</v>
      </c>
      <c r="F6491">
        <v>24.5</v>
      </c>
      <c r="G6491" t="s">
        <v>217</v>
      </c>
    </row>
    <row r="6492" spans="1:7" x14ac:dyDescent="0.25">
      <c r="A6492" s="1">
        <v>43978</v>
      </c>
      <c r="B6492" t="s">
        <v>272</v>
      </c>
      <c r="C6492" t="s">
        <v>241</v>
      </c>
      <c r="D6492">
        <v>10</v>
      </c>
      <c r="E6492" t="s">
        <v>218</v>
      </c>
      <c r="F6492">
        <v>22.4</v>
      </c>
      <c r="G6492" t="s">
        <v>270</v>
      </c>
    </row>
    <row r="6493" spans="1:7" x14ac:dyDescent="0.25">
      <c r="A6493" s="1">
        <v>43978</v>
      </c>
      <c r="B6493" t="s">
        <v>272</v>
      </c>
      <c r="C6493" t="s">
        <v>241</v>
      </c>
      <c r="D6493">
        <v>10</v>
      </c>
      <c r="E6493" t="s">
        <v>219</v>
      </c>
      <c r="F6493">
        <v>25.2</v>
      </c>
      <c r="G6493" t="s">
        <v>217</v>
      </c>
    </row>
    <row r="6494" spans="1:7" x14ac:dyDescent="0.25">
      <c r="A6494" s="1">
        <v>43978</v>
      </c>
      <c r="B6494" t="s">
        <v>272</v>
      </c>
      <c r="C6494" t="s">
        <v>241</v>
      </c>
      <c r="D6494">
        <v>10</v>
      </c>
      <c r="E6494" t="s">
        <v>219</v>
      </c>
      <c r="F6494">
        <v>24.8</v>
      </c>
      <c r="G6494" t="s">
        <v>217</v>
      </c>
    </row>
    <row r="6495" spans="1:7" x14ac:dyDescent="0.25">
      <c r="A6495" s="1">
        <v>43978</v>
      </c>
      <c r="B6495" t="s">
        <v>272</v>
      </c>
      <c r="C6495" t="s">
        <v>241</v>
      </c>
      <c r="D6495">
        <v>10</v>
      </c>
      <c r="E6495" t="s">
        <v>219</v>
      </c>
      <c r="F6495">
        <v>22.2</v>
      </c>
      <c r="G6495" t="s">
        <v>270</v>
      </c>
    </row>
    <row r="6496" spans="1:7" x14ac:dyDescent="0.25">
      <c r="A6496" s="1">
        <v>43978</v>
      </c>
      <c r="B6496" t="s">
        <v>272</v>
      </c>
      <c r="C6496" t="s">
        <v>241</v>
      </c>
      <c r="D6496">
        <v>10</v>
      </c>
      <c r="E6496" t="s">
        <v>219</v>
      </c>
      <c r="F6496">
        <v>24.7</v>
      </c>
      <c r="G6496" t="s">
        <v>270</v>
      </c>
    </row>
    <row r="6497" spans="1:7" x14ac:dyDescent="0.25">
      <c r="A6497" s="1">
        <v>43978</v>
      </c>
      <c r="B6497" t="s">
        <v>272</v>
      </c>
      <c r="C6497" t="s">
        <v>241</v>
      </c>
      <c r="D6497">
        <v>10</v>
      </c>
      <c r="E6497" t="s">
        <v>219</v>
      </c>
      <c r="F6497">
        <v>31.2</v>
      </c>
      <c r="G6497" t="s">
        <v>217</v>
      </c>
    </row>
    <row r="6498" spans="1:7" x14ac:dyDescent="0.25">
      <c r="A6498" s="1">
        <v>43978</v>
      </c>
      <c r="B6498" t="s">
        <v>272</v>
      </c>
      <c r="C6498" t="s">
        <v>241</v>
      </c>
      <c r="D6498">
        <v>10</v>
      </c>
      <c r="E6498" t="s">
        <v>215</v>
      </c>
      <c r="F6498">
        <v>8.1999999999999993</v>
      </c>
    </row>
    <row r="6499" spans="1:7" x14ac:dyDescent="0.25">
      <c r="A6499" s="1">
        <v>43978</v>
      </c>
      <c r="B6499" t="s">
        <v>272</v>
      </c>
      <c r="C6499" t="s">
        <v>241</v>
      </c>
      <c r="D6499">
        <v>10</v>
      </c>
      <c r="E6499" t="s">
        <v>215</v>
      </c>
      <c r="F6499">
        <v>9.6</v>
      </c>
    </row>
    <row r="6500" spans="1:7" x14ac:dyDescent="0.25">
      <c r="A6500" s="1">
        <v>43978</v>
      </c>
      <c r="B6500" t="s">
        <v>272</v>
      </c>
      <c r="C6500" t="s">
        <v>241</v>
      </c>
      <c r="D6500">
        <v>10</v>
      </c>
      <c r="E6500" t="s">
        <v>215</v>
      </c>
      <c r="F6500">
        <v>10.8</v>
      </c>
      <c r="G6500" t="s">
        <v>217</v>
      </c>
    </row>
    <row r="6501" spans="1:7" x14ac:dyDescent="0.25">
      <c r="A6501" s="1">
        <v>43978</v>
      </c>
      <c r="B6501" t="s">
        <v>272</v>
      </c>
      <c r="C6501" t="s">
        <v>241</v>
      </c>
      <c r="D6501">
        <v>10</v>
      </c>
      <c r="E6501" t="s">
        <v>220</v>
      </c>
      <c r="F6501">
        <v>24.8</v>
      </c>
      <c r="G6501" t="s">
        <v>270</v>
      </c>
    </row>
    <row r="6502" spans="1:7" x14ac:dyDescent="0.25">
      <c r="A6502" s="1">
        <v>43978</v>
      </c>
      <c r="B6502" t="s">
        <v>272</v>
      </c>
      <c r="C6502" t="s">
        <v>241</v>
      </c>
      <c r="D6502">
        <v>10</v>
      </c>
      <c r="E6502" t="s">
        <v>220</v>
      </c>
      <c r="F6502">
        <v>19.8</v>
      </c>
      <c r="G6502" t="s">
        <v>270</v>
      </c>
    </row>
    <row r="6503" spans="1:7" x14ac:dyDescent="0.25">
      <c r="A6503" s="1">
        <v>43978</v>
      </c>
      <c r="B6503" t="s">
        <v>272</v>
      </c>
      <c r="C6503" t="s">
        <v>241</v>
      </c>
      <c r="D6503">
        <v>10</v>
      </c>
      <c r="E6503" t="s">
        <v>220</v>
      </c>
      <c r="F6503">
        <v>20.8</v>
      </c>
      <c r="G6503" t="s">
        <v>217</v>
      </c>
    </row>
    <row r="6504" spans="1:7" x14ac:dyDescent="0.25">
      <c r="A6504" s="1">
        <v>43978</v>
      </c>
      <c r="B6504" t="s">
        <v>272</v>
      </c>
      <c r="C6504" t="s">
        <v>241</v>
      </c>
      <c r="D6504">
        <v>10</v>
      </c>
      <c r="E6504" t="s">
        <v>222</v>
      </c>
      <c r="F6504">
        <v>10.6</v>
      </c>
    </row>
    <row r="6505" spans="1:7" x14ac:dyDescent="0.25">
      <c r="A6505" s="1">
        <v>43978</v>
      </c>
      <c r="B6505" t="s">
        <v>272</v>
      </c>
      <c r="C6505" t="s">
        <v>241</v>
      </c>
      <c r="D6505">
        <v>10</v>
      </c>
      <c r="E6505" t="s">
        <v>222</v>
      </c>
      <c r="F6505">
        <v>12.1</v>
      </c>
    </row>
    <row r="6506" spans="1:7" x14ac:dyDescent="0.25">
      <c r="A6506" s="1">
        <v>43978</v>
      </c>
      <c r="B6506" t="s">
        <v>272</v>
      </c>
      <c r="C6506" t="s">
        <v>241</v>
      </c>
      <c r="D6506">
        <v>10</v>
      </c>
      <c r="E6506" t="s">
        <v>224</v>
      </c>
      <c r="F6506">
        <v>30.9</v>
      </c>
    </row>
    <row r="6507" spans="1:7" x14ac:dyDescent="0.25">
      <c r="A6507" s="1">
        <v>43978</v>
      </c>
      <c r="B6507" t="s">
        <v>272</v>
      </c>
      <c r="C6507" t="s">
        <v>241</v>
      </c>
      <c r="D6507">
        <v>10</v>
      </c>
      <c r="E6507" t="s">
        <v>224</v>
      </c>
      <c r="F6507">
        <v>16.5</v>
      </c>
    </row>
    <row r="6508" spans="1:7" x14ac:dyDescent="0.25">
      <c r="A6508" s="1">
        <v>43978</v>
      </c>
      <c r="B6508" t="s">
        <v>272</v>
      </c>
      <c r="C6508" t="s">
        <v>241</v>
      </c>
      <c r="D6508">
        <v>11</v>
      </c>
      <c r="E6508" t="s">
        <v>218</v>
      </c>
      <c r="F6508">
        <v>25.9</v>
      </c>
      <c r="G6508" t="s">
        <v>270</v>
      </c>
    </row>
    <row r="6509" spans="1:7" x14ac:dyDescent="0.25">
      <c r="A6509" s="1">
        <v>43978</v>
      </c>
      <c r="B6509" t="s">
        <v>272</v>
      </c>
      <c r="C6509" t="s">
        <v>241</v>
      </c>
      <c r="D6509">
        <v>11</v>
      </c>
      <c r="E6509" t="s">
        <v>218</v>
      </c>
      <c r="F6509">
        <v>18.8</v>
      </c>
      <c r="G6509" t="s">
        <v>270</v>
      </c>
    </row>
    <row r="6510" spans="1:7" x14ac:dyDescent="0.25">
      <c r="A6510" s="1">
        <v>43978</v>
      </c>
      <c r="B6510" t="s">
        <v>272</v>
      </c>
      <c r="C6510" t="s">
        <v>241</v>
      </c>
      <c r="D6510">
        <v>11</v>
      </c>
      <c r="E6510" t="s">
        <v>219</v>
      </c>
      <c r="F6510">
        <v>7.5</v>
      </c>
    </row>
    <row r="6511" spans="1:7" x14ac:dyDescent="0.25">
      <c r="A6511" s="1">
        <v>43978</v>
      </c>
      <c r="B6511" t="s">
        <v>272</v>
      </c>
      <c r="C6511" t="s">
        <v>241</v>
      </c>
      <c r="D6511">
        <v>11</v>
      </c>
      <c r="E6511" t="s">
        <v>219</v>
      </c>
      <c r="F6511">
        <v>19.2</v>
      </c>
      <c r="G6511" t="s">
        <v>270</v>
      </c>
    </row>
    <row r="6512" spans="1:7" x14ac:dyDescent="0.25">
      <c r="A6512" s="1">
        <v>43978</v>
      </c>
      <c r="B6512" t="s">
        <v>272</v>
      </c>
      <c r="C6512" t="s">
        <v>241</v>
      </c>
      <c r="D6512">
        <v>11</v>
      </c>
      <c r="E6512" t="s">
        <v>219</v>
      </c>
      <c r="F6512">
        <v>25.7</v>
      </c>
      <c r="G6512" t="s">
        <v>217</v>
      </c>
    </row>
    <row r="6513" spans="1:7" x14ac:dyDescent="0.25">
      <c r="A6513" s="1">
        <v>43978</v>
      </c>
      <c r="B6513" t="s">
        <v>272</v>
      </c>
      <c r="C6513" t="s">
        <v>241</v>
      </c>
      <c r="D6513">
        <v>11</v>
      </c>
      <c r="E6513" t="s">
        <v>219</v>
      </c>
      <c r="F6513">
        <v>17.2</v>
      </c>
    </row>
    <row r="6514" spans="1:7" x14ac:dyDescent="0.25">
      <c r="A6514" s="1">
        <v>43978</v>
      </c>
      <c r="B6514" t="s">
        <v>272</v>
      </c>
      <c r="C6514" t="s">
        <v>241</v>
      </c>
      <c r="D6514">
        <v>11</v>
      </c>
      <c r="E6514" t="s">
        <v>219</v>
      </c>
      <c r="F6514">
        <v>16.600000000000001</v>
      </c>
    </row>
    <row r="6515" spans="1:7" x14ac:dyDescent="0.25">
      <c r="A6515" s="1">
        <v>43978</v>
      </c>
      <c r="B6515" t="s">
        <v>272</v>
      </c>
      <c r="C6515" t="s">
        <v>241</v>
      </c>
      <c r="D6515">
        <v>11</v>
      </c>
      <c r="E6515" t="s">
        <v>219</v>
      </c>
      <c r="F6515">
        <v>17.3</v>
      </c>
    </row>
    <row r="6516" spans="1:7" x14ac:dyDescent="0.25">
      <c r="A6516" s="1">
        <v>43978</v>
      </c>
      <c r="B6516" t="s">
        <v>272</v>
      </c>
      <c r="C6516" t="s">
        <v>241</v>
      </c>
      <c r="D6516">
        <v>11</v>
      </c>
      <c r="E6516" t="s">
        <v>219</v>
      </c>
      <c r="F6516">
        <v>14.4</v>
      </c>
    </row>
    <row r="6517" spans="1:7" x14ac:dyDescent="0.25">
      <c r="A6517" s="1">
        <v>43978</v>
      </c>
      <c r="B6517" t="s">
        <v>272</v>
      </c>
      <c r="C6517" t="s">
        <v>241</v>
      </c>
      <c r="D6517">
        <v>11</v>
      </c>
      <c r="E6517" t="s">
        <v>219</v>
      </c>
      <c r="F6517">
        <v>18.899999999999999</v>
      </c>
      <c r="G6517" t="s">
        <v>270</v>
      </c>
    </row>
    <row r="6518" spans="1:7" x14ac:dyDescent="0.25">
      <c r="A6518" s="1">
        <v>43978</v>
      </c>
      <c r="B6518" t="s">
        <v>272</v>
      </c>
      <c r="C6518" t="s">
        <v>241</v>
      </c>
      <c r="D6518">
        <v>11</v>
      </c>
      <c r="E6518" t="s">
        <v>219</v>
      </c>
      <c r="F6518">
        <v>12.6</v>
      </c>
    </row>
    <row r="6519" spans="1:7" x14ac:dyDescent="0.25">
      <c r="A6519" s="1">
        <v>43978</v>
      </c>
      <c r="B6519" t="s">
        <v>272</v>
      </c>
      <c r="C6519" t="s">
        <v>241</v>
      </c>
      <c r="D6519">
        <v>11</v>
      </c>
      <c r="E6519" t="s">
        <v>225</v>
      </c>
      <c r="F6519">
        <v>21.6</v>
      </c>
      <c r="G6519" t="s">
        <v>270</v>
      </c>
    </row>
    <row r="6520" spans="1:7" x14ac:dyDescent="0.25">
      <c r="A6520" s="1">
        <v>43978</v>
      </c>
      <c r="B6520" t="s">
        <v>272</v>
      </c>
      <c r="C6520" t="s">
        <v>241</v>
      </c>
      <c r="D6520">
        <v>11</v>
      </c>
      <c r="E6520" t="s">
        <v>225</v>
      </c>
      <c r="F6520">
        <v>18.399999999999999</v>
      </c>
    </row>
    <row r="6521" spans="1:7" x14ac:dyDescent="0.25">
      <c r="A6521" s="1">
        <v>43978</v>
      </c>
      <c r="B6521" t="s">
        <v>272</v>
      </c>
      <c r="C6521" t="s">
        <v>241</v>
      </c>
      <c r="D6521">
        <v>11</v>
      </c>
      <c r="E6521" t="s">
        <v>225</v>
      </c>
      <c r="F6521">
        <v>22.4</v>
      </c>
      <c r="G6521" t="s">
        <v>270</v>
      </c>
    </row>
    <row r="6522" spans="1:7" x14ac:dyDescent="0.25">
      <c r="A6522" s="1">
        <v>43978</v>
      </c>
      <c r="B6522" t="s">
        <v>272</v>
      </c>
      <c r="C6522" t="s">
        <v>241</v>
      </c>
      <c r="D6522">
        <v>11</v>
      </c>
      <c r="E6522" t="s">
        <v>215</v>
      </c>
      <c r="F6522">
        <v>17.100000000000001</v>
      </c>
      <c r="G6522" t="s">
        <v>270</v>
      </c>
    </row>
    <row r="6523" spans="1:7" x14ac:dyDescent="0.25">
      <c r="A6523" s="1">
        <v>43978</v>
      </c>
      <c r="B6523" t="s">
        <v>272</v>
      </c>
      <c r="C6523" t="s">
        <v>241</v>
      </c>
      <c r="D6523">
        <v>11</v>
      </c>
      <c r="E6523" t="s">
        <v>220</v>
      </c>
      <c r="F6523">
        <v>29</v>
      </c>
      <c r="G6523" t="s">
        <v>217</v>
      </c>
    </row>
    <row r="6524" spans="1:7" x14ac:dyDescent="0.25">
      <c r="A6524" s="1">
        <v>43978</v>
      </c>
      <c r="B6524" t="s">
        <v>272</v>
      </c>
      <c r="C6524" t="s">
        <v>241</v>
      </c>
      <c r="D6524">
        <v>11</v>
      </c>
      <c r="E6524" t="s">
        <v>220</v>
      </c>
      <c r="F6524">
        <v>34.1</v>
      </c>
      <c r="G6524" t="s">
        <v>217</v>
      </c>
    </row>
    <row r="6525" spans="1:7" x14ac:dyDescent="0.25">
      <c r="A6525" s="1">
        <v>43978</v>
      </c>
      <c r="B6525" t="s">
        <v>272</v>
      </c>
      <c r="C6525" t="s">
        <v>241</v>
      </c>
      <c r="D6525">
        <v>11</v>
      </c>
      <c r="E6525" t="s">
        <v>220</v>
      </c>
      <c r="F6525">
        <v>25.7</v>
      </c>
      <c r="G6525" t="s">
        <v>270</v>
      </c>
    </row>
    <row r="6526" spans="1:7" x14ac:dyDescent="0.25">
      <c r="A6526" s="1">
        <v>43978</v>
      </c>
      <c r="B6526" t="s">
        <v>272</v>
      </c>
      <c r="C6526" t="s">
        <v>241</v>
      </c>
      <c r="D6526">
        <v>11</v>
      </c>
      <c r="E6526" t="s">
        <v>222</v>
      </c>
      <c r="F6526">
        <v>14.4</v>
      </c>
    </row>
    <row r="6527" spans="1:7" x14ac:dyDescent="0.25">
      <c r="A6527" s="1">
        <v>43978</v>
      </c>
      <c r="B6527" t="s">
        <v>272</v>
      </c>
      <c r="C6527" t="s">
        <v>241</v>
      </c>
      <c r="D6527">
        <v>12</v>
      </c>
      <c r="E6527" t="s">
        <v>218</v>
      </c>
      <c r="F6527">
        <v>23.7</v>
      </c>
      <c r="G6527" t="s">
        <v>270</v>
      </c>
    </row>
    <row r="6528" spans="1:7" x14ac:dyDescent="0.25">
      <c r="A6528" s="1">
        <v>43978</v>
      </c>
      <c r="B6528" t="s">
        <v>272</v>
      </c>
      <c r="C6528" t="s">
        <v>241</v>
      </c>
      <c r="D6528">
        <v>12</v>
      </c>
      <c r="E6528" t="s">
        <v>218</v>
      </c>
      <c r="F6528">
        <v>10.9</v>
      </c>
    </row>
    <row r="6529" spans="1:7" x14ac:dyDescent="0.25">
      <c r="A6529" s="1">
        <v>43978</v>
      </c>
      <c r="B6529" t="s">
        <v>272</v>
      </c>
      <c r="C6529" t="s">
        <v>241</v>
      </c>
      <c r="D6529">
        <v>12</v>
      </c>
      <c r="E6529" t="s">
        <v>218</v>
      </c>
      <c r="F6529">
        <v>20.5</v>
      </c>
      <c r="G6529" t="s">
        <v>270</v>
      </c>
    </row>
    <row r="6530" spans="1:7" x14ac:dyDescent="0.25">
      <c r="A6530" s="1">
        <v>43978</v>
      </c>
      <c r="B6530" t="s">
        <v>272</v>
      </c>
      <c r="C6530" t="s">
        <v>241</v>
      </c>
      <c r="D6530">
        <v>12</v>
      </c>
      <c r="E6530" t="s">
        <v>218</v>
      </c>
      <c r="F6530">
        <v>15.6</v>
      </c>
    </row>
    <row r="6531" spans="1:7" x14ac:dyDescent="0.25">
      <c r="A6531" s="1">
        <v>43978</v>
      </c>
      <c r="B6531" t="s">
        <v>272</v>
      </c>
      <c r="C6531" t="s">
        <v>241</v>
      </c>
      <c r="D6531">
        <v>12</v>
      </c>
      <c r="E6531" t="s">
        <v>218</v>
      </c>
      <c r="F6531">
        <v>18.2</v>
      </c>
      <c r="G6531" t="s">
        <v>270</v>
      </c>
    </row>
    <row r="6532" spans="1:7" x14ac:dyDescent="0.25">
      <c r="A6532" s="1">
        <v>43978</v>
      </c>
      <c r="B6532" t="s">
        <v>272</v>
      </c>
      <c r="C6532" t="s">
        <v>241</v>
      </c>
      <c r="D6532">
        <v>12</v>
      </c>
      <c r="E6532" t="s">
        <v>219</v>
      </c>
      <c r="F6532">
        <v>18</v>
      </c>
      <c r="G6532" t="s">
        <v>270</v>
      </c>
    </row>
    <row r="6533" spans="1:7" x14ac:dyDescent="0.25">
      <c r="A6533" s="1">
        <v>43978</v>
      </c>
      <c r="B6533" t="s">
        <v>272</v>
      </c>
      <c r="C6533" t="s">
        <v>241</v>
      </c>
      <c r="D6533">
        <v>12</v>
      </c>
      <c r="E6533" t="s">
        <v>219</v>
      </c>
      <c r="F6533">
        <v>15.2</v>
      </c>
    </row>
    <row r="6534" spans="1:7" x14ac:dyDescent="0.25">
      <c r="A6534" s="1">
        <v>43978</v>
      </c>
      <c r="B6534" t="s">
        <v>272</v>
      </c>
      <c r="C6534" t="s">
        <v>241</v>
      </c>
      <c r="D6534">
        <v>12</v>
      </c>
      <c r="E6534" t="s">
        <v>219</v>
      </c>
      <c r="F6534">
        <v>17.600000000000001</v>
      </c>
    </row>
    <row r="6535" spans="1:7" x14ac:dyDescent="0.25">
      <c r="A6535" s="1">
        <v>43978</v>
      </c>
      <c r="B6535" t="s">
        <v>272</v>
      </c>
      <c r="C6535" t="s">
        <v>241</v>
      </c>
      <c r="D6535">
        <v>12</v>
      </c>
      <c r="E6535" t="s">
        <v>219</v>
      </c>
      <c r="F6535">
        <v>20.399999999999999</v>
      </c>
      <c r="G6535" t="s">
        <v>270</v>
      </c>
    </row>
    <row r="6536" spans="1:7" x14ac:dyDescent="0.25">
      <c r="A6536" s="1">
        <v>43978</v>
      </c>
      <c r="B6536" t="s">
        <v>272</v>
      </c>
      <c r="C6536" t="s">
        <v>241</v>
      </c>
      <c r="D6536">
        <v>12</v>
      </c>
      <c r="E6536" t="s">
        <v>219</v>
      </c>
      <c r="F6536">
        <v>19.3</v>
      </c>
      <c r="G6536" t="s">
        <v>270</v>
      </c>
    </row>
    <row r="6537" spans="1:7" x14ac:dyDescent="0.25">
      <c r="A6537" s="1">
        <v>43978</v>
      </c>
      <c r="B6537" t="s">
        <v>272</v>
      </c>
      <c r="C6537" t="s">
        <v>241</v>
      </c>
      <c r="D6537">
        <v>12</v>
      </c>
      <c r="E6537" t="s">
        <v>219</v>
      </c>
      <c r="F6537">
        <v>21</v>
      </c>
      <c r="G6537" t="s">
        <v>270</v>
      </c>
    </row>
    <row r="6538" spans="1:7" x14ac:dyDescent="0.25">
      <c r="A6538" s="1">
        <v>43978</v>
      </c>
      <c r="B6538" t="s">
        <v>272</v>
      </c>
      <c r="C6538" t="s">
        <v>241</v>
      </c>
      <c r="D6538">
        <v>12</v>
      </c>
      <c r="E6538" t="s">
        <v>219</v>
      </c>
      <c r="F6538">
        <v>24</v>
      </c>
      <c r="G6538" t="s">
        <v>270</v>
      </c>
    </row>
    <row r="6539" spans="1:7" x14ac:dyDescent="0.25">
      <c r="A6539" s="1">
        <v>43978</v>
      </c>
      <c r="B6539" t="s">
        <v>272</v>
      </c>
      <c r="C6539" t="s">
        <v>241</v>
      </c>
      <c r="D6539">
        <v>12</v>
      </c>
      <c r="E6539" t="s">
        <v>215</v>
      </c>
      <c r="F6539">
        <v>13.9</v>
      </c>
      <c r="G6539" t="s">
        <v>270</v>
      </c>
    </row>
    <row r="6540" spans="1:7" x14ac:dyDescent="0.25">
      <c r="A6540" s="1">
        <v>43978</v>
      </c>
      <c r="B6540" t="s">
        <v>272</v>
      </c>
      <c r="C6540" t="s">
        <v>241</v>
      </c>
      <c r="D6540">
        <v>12</v>
      </c>
      <c r="E6540" t="s">
        <v>215</v>
      </c>
      <c r="F6540">
        <v>11.2</v>
      </c>
      <c r="G6540" t="s">
        <v>270</v>
      </c>
    </row>
    <row r="6541" spans="1:7" x14ac:dyDescent="0.25">
      <c r="A6541" s="1">
        <v>43978</v>
      </c>
      <c r="B6541" t="s">
        <v>272</v>
      </c>
      <c r="C6541" t="s">
        <v>241</v>
      </c>
      <c r="D6541">
        <v>12</v>
      </c>
      <c r="E6541" t="s">
        <v>215</v>
      </c>
      <c r="F6541">
        <v>12.1</v>
      </c>
      <c r="G6541" t="s">
        <v>217</v>
      </c>
    </row>
    <row r="6542" spans="1:7" x14ac:dyDescent="0.25">
      <c r="A6542" s="1">
        <v>43978</v>
      </c>
      <c r="B6542" t="s">
        <v>272</v>
      </c>
      <c r="C6542" t="s">
        <v>241</v>
      </c>
      <c r="D6542">
        <v>12</v>
      </c>
      <c r="E6542" t="s">
        <v>215</v>
      </c>
      <c r="F6542">
        <v>8.6</v>
      </c>
    </row>
    <row r="6543" spans="1:7" x14ac:dyDescent="0.25">
      <c r="A6543" s="1">
        <v>43978</v>
      </c>
      <c r="B6543" t="s">
        <v>272</v>
      </c>
      <c r="C6543" t="s">
        <v>241</v>
      </c>
      <c r="D6543">
        <v>13</v>
      </c>
      <c r="E6543" t="s">
        <v>218</v>
      </c>
      <c r="F6543">
        <v>13.2</v>
      </c>
    </row>
    <row r="6544" spans="1:7" x14ac:dyDescent="0.25">
      <c r="A6544" s="1">
        <v>43978</v>
      </c>
      <c r="B6544" t="s">
        <v>272</v>
      </c>
      <c r="C6544" t="s">
        <v>241</v>
      </c>
      <c r="D6544">
        <v>13</v>
      </c>
      <c r="E6544" t="s">
        <v>218</v>
      </c>
      <c r="F6544">
        <v>14.9</v>
      </c>
    </row>
    <row r="6545" spans="1:7" x14ac:dyDescent="0.25">
      <c r="A6545" s="1">
        <v>43978</v>
      </c>
      <c r="B6545" t="s">
        <v>272</v>
      </c>
      <c r="C6545" t="s">
        <v>241</v>
      </c>
      <c r="D6545">
        <v>13</v>
      </c>
      <c r="E6545" t="s">
        <v>219</v>
      </c>
      <c r="F6545">
        <v>27.5</v>
      </c>
      <c r="G6545" t="s">
        <v>270</v>
      </c>
    </row>
    <row r="6546" spans="1:7" x14ac:dyDescent="0.25">
      <c r="A6546" s="1">
        <v>43978</v>
      </c>
      <c r="B6546" t="s">
        <v>272</v>
      </c>
      <c r="C6546" t="s">
        <v>241</v>
      </c>
      <c r="D6546">
        <v>13</v>
      </c>
      <c r="E6546" t="s">
        <v>215</v>
      </c>
      <c r="F6546">
        <v>10.9</v>
      </c>
      <c r="G6546" t="s">
        <v>217</v>
      </c>
    </row>
    <row r="6547" spans="1:7" x14ac:dyDescent="0.25">
      <c r="A6547" s="1">
        <v>43978</v>
      </c>
      <c r="B6547" t="s">
        <v>272</v>
      </c>
      <c r="C6547" t="s">
        <v>241</v>
      </c>
      <c r="D6547">
        <v>13</v>
      </c>
      <c r="E6547" t="s">
        <v>215</v>
      </c>
      <c r="F6547">
        <v>11.7</v>
      </c>
      <c r="G6547" t="s">
        <v>270</v>
      </c>
    </row>
    <row r="6548" spans="1:7" x14ac:dyDescent="0.25">
      <c r="A6548" s="1">
        <v>43978</v>
      </c>
      <c r="B6548" t="s">
        <v>272</v>
      </c>
      <c r="C6548" t="s">
        <v>241</v>
      </c>
      <c r="D6548">
        <v>13</v>
      </c>
      <c r="E6548" t="s">
        <v>215</v>
      </c>
      <c r="F6548">
        <v>10.5</v>
      </c>
      <c r="G6548" t="s">
        <v>270</v>
      </c>
    </row>
    <row r="6549" spans="1:7" x14ac:dyDescent="0.25">
      <c r="A6549" s="1">
        <v>43978</v>
      </c>
      <c r="B6549" t="s">
        <v>272</v>
      </c>
      <c r="C6549" t="s">
        <v>241</v>
      </c>
      <c r="D6549">
        <v>13</v>
      </c>
      <c r="E6549" t="s">
        <v>215</v>
      </c>
      <c r="F6549">
        <v>12.9</v>
      </c>
      <c r="G6549" t="s">
        <v>270</v>
      </c>
    </row>
    <row r="6550" spans="1:7" x14ac:dyDescent="0.25">
      <c r="A6550" s="1">
        <v>43978</v>
      </c>
      <c r="B6550" t="s">
        <v>272</v>
      </c>
      <c r="C6550" t="s">
        <v>241</v>
      </c>
      <c r="D6550">
        <v>13</v>
      </c>
      <c r="E6550" t="s">
        <v>215</v>
      </c>
      <c r="F6550">
        <v>9.1999999999999993</v>
      </c>
    </row>
    <row r="6551" spans="1:7" x14ac:dyDescent="0.25">
      <c r="A6551" s="1">
        <v>43978</v>
      </c>
      <c r="B6551" t="s">
        <v>272</v>
      </c>
      <c r="C6551" t="s">
        <v>241</v>
      </c>
      <c r="D6551">
        <v>13</v>
      </c>
      <c r="E6551" t="s">
        <v>215</v>
      </c>
      <c r="F6551">
        <v>8.1999999999999993</v>
      </c>
    </row>
    <row r="6552" spans="1:7" x14ac:dyDescent="0.25">
      <c r="A6552" s="1">
        <v>43978</v>
      </c>
      <c r="B6552" t="s">
        <v>272</v>
      </c>
      <c r="C6552" t="s">
        <v>241</v>
      </c>
      <c r="D6552">
        <v>13</v>
      </c>
      <c r="E6552" t="s">
        <v>222</v>
      </c>
      <c r="F6552">
        <v>20.8</v>
      </c>
    </row>
    <row r="6553" spans="1:7" x14ac:dyDescent="0.25">
      <c r="A6553" s="1">
        <v>43978</v>
      </c>
      <c r="B6553" t="s">
        <v>272</v>
      </c>
      <c r="C6553" t="s">
        <v>241</v>
      </c>
      <c r="D6553">
        <v>13</v>
      </c>
      <c r="E6553" t="s">
        <v>222</v>
      </c>
      <c r="F6553">
        <v>13.6</v>
      </c>
    </row>
    <row r="6554" spans="1:7" x14ac:dyDescent="0.25">
      <c r="A6554" s="1">
        <v>43978</v>
      </c>
      <c r="B6554" t="s">
        <v>272</v>
      </c>
      <c r="C6554" t="s">
        <v>241</v>
      </c>
      <c r="D6554">
        <v>14</v>
      </c>
      <c r="E6554" t="s">
        <v>218</v>
      </c>
      <c r="F6554">
        <v>17.399999999999999</v>
      </c>
      <c r="G6554" t="s">
        <v>270</v>
      </c>
    </row>
    <row r="6555" spans="1:7" x14ac:dyDescent="0.25">
      <c r="A6555" s="1">
        <v>43978</v>
      </c>
      <c r="B6555" t="s">
        <v>272</v>
      </c>
      <c r="C6555" t="s">
        <v>241</v>
      </c>
      <c r="D6555">
        <v>14</v>
      </c>
      <c r="E6555" t="s">
        <v>218</v>
      </c>
      <c r="F6555">
        <v>14.2</v>
      </c>
    </row>
    <row r="6556" spans="1:7" x14ac:dyDescent="0.25">
      <c r="A6556" s="1">
        <v>43978</v>
      </c>
      <c r="B6556" t="s">
        <v>272</v>
      </c>
      <c r="C6556" t="s">
        <v>241</v>
      </c>
      <c r="D6556">
        <v>14</v>
      </c>
      <c r="E6556" t="s">
        <v>218</v>
      </c>
      <c r="F6556">
        <v>22</v>
      </c>
      <c r="G6556" t="s">
        <v>270</v>
      </c>
    </row>
    <row r="6557" spans="1:7" x14ac:dyDescent="0.25">
      <c r="A6557" s="1">
        <v>43978</v>
      </c>
      <c r="B6557" t="s">
        <v>272</v>
      </c>
      <c r="C6557" t="s">
        <v>241</v>
      </c>
      <c r="D6557">
        <v>14</v>
      </c>
      <c r="E6557" t="s">
        <v>218</v>
      </c>
      <c r="F6557">
        <v>21.2</v>
      </c>
      <c r="G6557" t="s">
        <v>270</v>
      </c>
    </row>
    <row r="6558" spans="1:7" x14ac:dyDescent="0.25">
      <c r="A6558" s="1">
        <v>43978</v>
      </c>
      <c r="B6558" t="s">
        <v>272</v>
      </c>
      <c r="C6558" t="s">
        <v>241</v>
      </c>
      <c r="D6558">
        <v>14</v>
      </c>
      <c r="E6558" t="s">
        <v>218</v>
      </c>
      <c r="F6558">
        <v>18.100000000000001</v>
      </c>
      <c r="G6558" t="s">
        <v>270</v>
      </c>
    </row>
    <row r="6559" spans="1:7" x14ac:dyDescent="0.25">
      <c r="A6559" s="1">
        <v>43978</v>
      </c>
      <c r="B6559" t="s">
        <v>272</v>
      </c>
      <c r="C6559" t="s">
        <v>241</v>
      </c>
      <c r="D6559">
        <v>14</v>
      </c>
      <c r="E6559" t="s">
        <v>218</v>
      </c>
      <c r="F6559">
        <v>14.8</v>
      </c>
    </row>
    <row r="6560" spans="1:7" x14ac:dyDescent="0.25">
      <c r="A6560" s="1">
        <v>43978</v>
      </c>
      <c r="B6560" t="s">
        <v>272</v>
      </c>
      <c r="C6560" t="s">
        <v>241</v>
      </c>
      <c r="D6560">
        <v>14</v>
      </c>
      <c r="E6560" t="s">
        <v>218</v>
      </c>
      <c r="F6560">
        <v>21.2</v>
      </c>
      <c r="G6560" t="s">
        <v>270</v>
      </c>
    </row>
    <row r="6561" spans="1:7" x14ac:dyDescent="0.25">
      <c r="A6561" s="1">
        <v>43978</v>
      </c>
      <c r="B6561" t="s">
        <v>272</v>
      </c>
      <c r="C6561" t="s">
        <v>241</v>
      </c>
      <c r="D6561">
        <v>14</v>
      </c>
      <c r="E6561" t="s">
        <v>218</v>
      </c>
      <c r="F6561">
        <v>19.399999999999999</v>
      </c>
      <c r="G6561" t="s">
        <v>270</v>
      </c>
    </row>
    <row r="6562" spans="1:7" x14ac:dyDescent="0.25">
      <c r="A6562" s="1">
        <v>43978</v>
      </c>
      <c r="B6562" t="s">
        <v>272</v>
      </c>
      <c r="C6562" t="s">
        <v>241</v>
      </c>
      <c r="D6562">
        <v>14</v>
      </c>
      <c r="E6562" t="s">
        <v>218</v>
      </c>
      <c r="F6562">
        <v>18.5</v>
      </c>
      <c r="G6562" t="s">
        <v>270</v>
      </c>
    </row>
    <row r="6563" spans="1:7" x14ac:dyDescent="0.25">
      <c r="A6563" s="1">
        <v>43978</v>
      </c>
      <c r="B6563" t="s">
        <v>272</v>
      </c>
      <c r="C6563" t="s">
        <v>241</v>
      </c>
      <c r="D6563">
        <v>14</v>
      </c>
      <c r="E6563" t="s">
        <v>219</v>
      </c>
      <c r="F6563">
        <v>11.2</v>
      </c>
    </row>
    <row r="6564" spans="1:7" x14ac:dyDescent="0.25">
      <c r="A6564" s="1">
        <v>43978</v>
      </c>
      <c r="B6564" t="s">
        <v>272</v>
      </c>
      <c r="C6564" t="s">
        <v>241</v>
      </c>
      <c r="D6564">
        <v>14</v>
      </c>
      <c r="E6564" t="s">
        <v>225</v>
      </c>
      <c r="F6564">
        <v>19.600000000000001</v>
      </c>
    </row>
    <row r="6565" spans="1:7" x14ac:dyDescent="0.25">
      <c r="A6565" s="1">
        <v>43978</v>
      </c>
      <c r="B6565" t="s">
        <v>272</v>
      </c>
      <c r="C6565" t="s">
        <v>241</v>
      </c>
      <c r="D6565">
        <v>14</v>
      </c>
      <c r="E6565" t="s">
        <v>225</v>
      </c>
      <c r="F6565">
        <v>21.2</v>
      </c>
      <c r="G6565" t="s">
        <v>270</v>
      </c>
    </row>
    <row r="6566" spans="1:7" x14ac:dyDescent="0.25">
      <c r="A6566" s="1">
        <v>43978</v>
      </c>
      <c r="B6566" t="s">
        <v>272</v>
      </c>
      <c r="C6566" t="s">
        <v>241</v>
      </c>
      <c r="D6566">
        <v>14</v>
      </c>
      <c r="E6566" t="s">
        <v>225</v>
      </c>
      <c r="F6566">
        <v>25.4</v>
      </c>
      <c r="G6566" t="s">
        <v>270</v>
      </c>
    </row>
    <row r="6567" spans="1:7" x14ac:dyDescent="0.25">
      <c r="A6567" s="1">
        <v>43978</v>
      </c>
      <c r="B6567" t="s">
        <v>272</v>
      </c>
      <c r="C6567" t="s">
        <v>241</v>
      </c>
      <c r="D6567">
        <v>14</v>
      </c>
      <c r="E6567" t="s">
        <v>225</v>
      </c>
      <c r="F6567">
        <v>20.5</v>
      </c>
      <c r="G6567" t="s">
        <v>270</v>
      </c>
    </row>
    <row r="6568" spans="1:7" x14ac:dyDescent="0.25">
      <c r="A6568" s="1">
        <v>43978</v>
      </c>
      <c r="B6568" t="s">
        <v>272</v>
      </c>
      <c r="C6568" t="s">
        <v>241</v>
      </c>
      <c r="D6568">
        <v>14</v>
      </c>
      <c r="E6568" t="s">
        <v>220</v>
      </c>
      <c r="F6568">
        <v>37.5</v>
      </c>
      <c r="G6568" t="s">
        <v>217</v>
      </c>
    </row>
    <row r="6569" spans="1:7" x14ac:dyDescent="0.25">
      <c r="A6569" s="1">
        <v>43978</v>
      </c>
      <c r="B6569" t="s">
        <v>272</v>
      </c>
      <c r="C6569" t="s">
        <v>241</v>
      </c>
      <c r="D6569">
        <v>14</v>
      </c>
      <c r="E6569" t="s">
        <v>220</v>
      </c>
      <c r="F6569">
        <v>32</v>
      </c>
      <c r="G6569" t="s">
        <v>270</v>
      </c>
    </row>
    <row r="6570" spans="1:7" x14ac:dyDescent="0.25">
      <c r="A6570" s="1">
        <v>43978</v>
      </c>
      <c r="B6570" t="s">
        <v>272</v>
      </c>
      <c r="C6570" t="s">
        <v>241</v>
      </c>
      <c r="D6570">
        <v>14</v>
      </c>
      <c r="E6570" t="s">
        <v>220</v>
      </c>
      <c r="F6570">
        <v>26.1</v>
      </c>
      <c r="G6570" t="s">
        <v>217</v>
      </c>
    </row>
    <row r="6571" spans="1:7" x14ac:dyDescent="0.25">
      <c r="A6571" s="1">
        <v>43978</v>
      </c>
      <c r="B6571" t="s">
        <v>272</v>
      </c>
      <c r="C6571" t="s">
        <v>241</v>
      </c>
      <c r="D6571">
        <v>14</v>
      </c>
      <c r="E6571" t="s">
        <v>220</v>
      </c>
      <c r="F6571">
        <v>27.9</v>
      </c>
      <c r="G6571" t="s">
        <v>270</v>
      </c>
    </row>
    <row r="6572" spans="1:7" x14ac:dyDescent="0.25">
      <c r="A6572" s="1">
        <v>43978</v>
      </c>
      <c r="B6572" t="s">
        <v>272</v>
      </c>
      <c r="C6572" t="s">
        <v>241</v>
      </c>
      <c r="D6572">
        <v>14</v>
      </c>
      <c r="E6572" t="s">
        <v>222</v>
      </c>
      <c r="F6572">
        <v>13.3</v>
      </c>
    </row>
    <row r="6573" spans="1:7" x14ac:dyDescent="0.25">
      <c r="A6573" s="1">
        <v>43978</v>
      </c>
      <c r="B6573" t="s">
        <v>272</v>
      </c>
      <c r="C6573" t="s">
        <v>241</v>
      </c>
      <c r="D6573">
        <v>14</v>
      </c>
      <c r="E6573" t="s">
        <v>222</v>
      </c>
      <c r="F6573">
        <v>22</v>
      </c>
    </row>
    <row r="6574" spans="1:7" x14ac:dyDescent="0.25">
      <c r="A6574" s="1">
        <v>43978</v>
      </c>
      <c r="B6574" t="s">
        <v>272</v>
      </c>
      <c r="C6574" t="s">
        <v>241</v>
      </c>
      <c r="D6574">
        <v>14</v>
      </c>
      <c r="E6574" t="s">
        <v>235</v>
      </c>
      <c r="F6574">
        <v>38.799999999999997</v>
      </c>
    </row>
    <row r="6575" spans="1:7" x14ac:dyDescent="0.25">
      <c r="A6575" s="1">
        <v>43978</v>
      </c>
      <c r="B6575" t="s">
        <v>272</v>
      </c>
      <c r="C6575" t="s">
        <v>241</v>
      </c>
      <c r="D6575">
        <v>14</v>
      </c>
      <c r="E6575" t="s">
        <v>221</v>
      </c>
      <c r="F6575">
        <v>33.200000000000003</v>
      </c>
    </row>
    <row r="6576" spans="1:7" x14ac:dyDescent="0.25">
      <c r="A6576" s="1">
        <v>43978</v>
      </c>
      <c r="B6576" t="s">
        <v>272</v>
      </c>
      <c r="C6576" t="s">
        <v>241</v>
      </c>
      <c r="D6576">
        <v>14</v>
      </c>
      <c r="E6576" t="s">
        <v>224</v>
      </c>
      <c r="F6576">
        <v>40.4</v>
      </c>
    </row>
    <row r="6577" spans="1:8" x14ac:dyDescent="0.25">
      <c r="A6577" s="1">
        <v>43978</v>
      </c>
      <c r="B6577" t="s">
        <v>272</v>
      </c>
      <c r="C6577" t="s">
        <v>241</v>
      </c>
      <c r="D6577">
        <v>14</v>
      </c>
      <c r="E6577" t="s">
        <v>224</v>
      </c>
      <c r="F6577">
        <v>36.1</v>
      </c>
    </row>
    <row r="6578" spans="1:8" x14ac:dyDescent="0.25">
      <c r="A6578" s="1">
        <v>43978</v>
      </c>
      <c r="B6578" t="s">
        <v>272</v>
      </c>
      <c r="C6578" t="s">
        <v>241</v>
      </c>
      <c r="D6578">
        <v>14</v>
      </c>
      <c r="E6578" t="s">
        <v>224</v>
      </c>
      <c r="F6578">
        <v>15.8</v>
      </c>
    </row>
    <row r="6579" spans="1:8" x14ac:dyDescent="0.25">
      <c r="A6579" s="1">
        <v>43978</v>
      </c>
      <c r="B6579" t="s">
        <v>272</v>
      </c>
      <c r="C6579" t="s">
        <v>241</v>
      </c>
      <c r="D6579">
        <v>14</v>
      </c>
      <c r="E6579" t="s">
        <v>226</v>
      </c>
      <c r="F6579">
        <v>28.3</v>
      </c>
      <c r="G6579" t="s">
        <v>217</v>
      </c>
      <c r="H6579">
        <v>1</v>
      </c>
    </row>
    <row r="6580" spans="1:8" x14ac:dyDescent="0.25">
      <c r="A6580" s="1">
        <v>43978</v>
      </c>
      <c r="B6580" t="s">
        <v>272</v>
      </c>
      <c r="C6580" t="s">
        <v>241</v>
      </c>
      <c r="D6580">
        <v>14</v>
      </c>
      <c r="E6580" t="s">
        <v>226</v>
      </c>
      <c r="F6580">
        <v>25.2</v>
      </c>
      <c r="G6580" t="s">
        <v>217</v>
      </c>
      <c r="H6580">
        <v>1</v>
      </c>
    </row>
    <row r="6581" spans="1:8" x14ac:dyDescent="0.25">
      <c r="A6581" s="1">
        <v>43971</v>
      </c>
      <c r="B6581" t="s">
        <v>272</v>
      </c>
      <c r="C6581" t="s">
        <v>214</v>
      </c>
      <c r="D6581">
        <v>1</v>
      </c>
      <c r="E6581" t="s">
        <v>220</v>
      </c>
      <c r="F6581">
        <v>25.9</v>
      </c>
      <c r="G6581" t="s">
        <v>270</v>
      </c>
    </row>
    <row r="6582" spans="1:8" x14ac:dyDescent="0.25">
      <c r="A6582" s="1">
        <v>43971</v>
      </c>
      <c r="B6582" t="s">
        <v>272</v>
      </c>
      <c r="C6582" t="s">
        <v>214</v>
      </c>
      <c r="D6582">
        <v>1</v>
      </c>
      <c r="E6582" t="s">
        <v>220</v>
      </c>
      <c r="F6582">
        <v>24.3</v>
      </c>
      <c r="G6582" t="s">
        <v>270</v>
      </c>
    </row>
    <row r="6583" spans="1:8" x14ac:dyDescent="0.25">
      <c r="A6583" s="1">
        <v>43971</v>
      </c>
      <c r="B6583" t="s">
        <v>272</v>
      </c>
      <c r="C6583" t="s">
        <v>214</v>
      </c>
      <c r="D6583">
        <v>1</v>
      </c>
      <c r="E6583" t="s">
        <v>220</v>
      </c>
      <c r="F6583">
        <v>14.4</v>
      </c>
    </row>
    <row r="6584" spans="1:8" x14ac:dyDescent="0.25">
      <c r="A6584" s="1">
        <v>43971</v>
      </c>
      <c r="B6584" t="s">
        <v>272</v>
      </c>
      <c r="C6584" t="s">
        <v>214</v>
      </c>
      <c r="D6584">
        <v>1</v>
      </c>
      <c r="E6584" t="s">
        <v>220</v>
      </c>
      <c r="F6584">
        <v>34.299999999999997</v>
      </c>
      <c r="G6584" t="s">
        <v>217</v>
      </c>
    </row>
    <row r="6585" spans="1:8" x14ac:dyDescent="0.25">
      <c r="A6585" s="1">
        <v>43971</v>
      </c>
      <c r="B6585" t="s">
        <v>272</v>
      </c>
      <c r="C6585" t="s">
        <v>214</v>
      </c>
      <c r="D6585">
        <v>1</v>
      </c>
      <c r="E6585" t="s">
        <v>220</v>
      </c>
      <c r="F6585">
        <v>30.8</v>
      </c>
      <c r="G6585" t="s">
        <v>270</v>
      </c>
    </row>
    <row r="6586" spans="1:8" x14ac:dyDescent="0.25">
      <c r="A6586" s="1">
        <v>43971</v>
      </c>
      <c r="B6586" t="s">
        <v>272</v>
      </c>
      <c r="C6586" t="s">
        <v>214</v>
      </c>
      <c r="D6586">
        <v>1</v>
      </c>
      <c r="E6586" t="s">
        <v>220</v>
      </c>
      <c r="F6586">
        <v>37</v>
      </c>
      <c r="G6586" t="s">
        <v>270</v>
      </c>
    </row>
    <row r="6587" spans="1:8" x14ac:dyDescent="0.25">
      <c r="A6587" s="1">
        <v>43971</v>
      </c>
      <c r="B6587" t="s">
        <v>272</v>
      </c>
      <c r="C6587" t="s">
        <v>214</v>
      </c>
      <c r="D6587">
        <v>1</v>
      </c>
      <c r="E6587" t="s">
        <v>220</v>
      </c>
      <c r="F6587">
        <v>30.6</v>
      </c>
      <c r="G6587" t="s">
        <v>270</v>
      </c>
    </row>
    <row r="6588" spans="1:8" x14ac:dyDescent="0.25">
      <c r="A6588" s="1">
        <v>43971</v>
      </c>
      <c r="B6588" t="s">
        <v>272</v>
      </c>
      <c r="C6588" t="s">
        <v>214</v>
      </c>
      <c r="D6588">
        <v>1</v>
      </c>
      <c r="E6588" t="s">
        <v>220</v>
      </c>
      <c r="F6588">
        <v>30.3</v>
      </c>
      <c r="G6588" t="s">
        <v>217</v>
      </c>
    </row>
    <row r="6589" spans="1:8" x14ac:dyDescent="0.25">
      <c r="A6589" s="1">
        <v>43971</v>
      </c>
      <c r="B6589" t="s">
        <v>272</v>
      </c>
      <c r="C6589" t="s">
        <v>214</v>
      </c>
      <c r="D6589">
        <v>1</v>
      </c>
      <c r="E6589" t="s">
        <v>220</v>
      </c>
      <c r="F6589">
        <v>30.3</v>
      </c>
      <c r="G6589" t="s">
        <v>217</v>
      </c>
    </row>
    <row r="6590" spans="1:8" x14ac:dyDescent="0.25">
      <c r="A6590" s="1">
        <v>43971</v>
      </c>
      <c r="B6590" t="s">
        <v>272</v>
      </c>
      <c r="C6590" t="s">
        <v>214</v>
      </c>
      <c r="D6590">
        <v>1</v>
      </c>
      <c r="E6590" t="s">
        <v>220</v>
      </c>
      <c r="F6590">
        <v>23.3</v>
      </c>
      <c r="G6590" t="s">
        <v>270</v>
      </c>
    </row>
    <row r="6591" spans="1:8" x14ac:dyDescent="0.25">
      <c r="A6591" s="1">
        <v>43971</v>
      </c>
      <c r="B6591" t="s">
        <v>272</v>
      </c>
      <c r="C6591" t="s">
        <v>214</v>
      </c>
      <c r="D6591">
        <v>1</v>
      </c>
      <c r="E6591" t="s">
        <v>220</v>
      </c>
      <c r="F6591">
        <v>30.9</v>
      </c>
      <c r="G6591" t="s">
        <v>217</v>
      </c>
    </row>
    <row r="6592" spans="1:8" x14ac:dyDescent="0.25">
      <c r="A6592" s="1">
        <v>43971</v>
      </c>
      <c r="B6592" t="s">
        <v>272</v>
      </c>
      <c r="C6592" t="s">
        <v>214</v>
      </c>
      <c r="D6592">
        <v>1</v>
      </c>
      <c r="E6592" t="s">
        <v>220</v>
      </c>
      <c r="F6592">
        <v>41.7</v>
      </c>
      <c r="G6592" t="s">
        <v>270</v>
      </c>
    </row>
    <row r="6593" spans="1:7" x14ac:dyDescent="0.25">
      <c r="A6593" s="1">
        <v>43971</v>
      </c>
      <c r="B6593" t="s">
        <v>272</v>
      </c>
      <c r="C6593" t="s">
        <v>214</v>
      </c>
      <c r="D6593">
        <v>1</v>
      </c>
      <c r="E6593" t="s">
        <v>220</v>
      </c>
      <c r="F6593">
        <v>24.5</v>
      </c>
      <c r="G6593" t="s">
        <v>270</v>
      </c>
    </row>
    <row r="6594" spans="1:7" x14ac:dyDescent="0.25">
      <c r="A6594" s="1">
        <v>43971</v>
      </c>
      <c r="B6594" t="s">
        <v>272</v>
      </c>
      <c r="C6594" t="s">
        <v>214</v>
      </c>
      <c r="D6594">
        <v>1</v>
      </c>
      <c r="E6594" t="s">
        <v>220</v>
      </c>
      <c r="F6594">
        <v>27.7</v>
      </c>
      <c r="G6594" t="s">
        <v>270</v>
      </c>
    </row>
    <row r="6595" spans="1:7" x14ac:dyDescent="0.25">
      <c r="A6595" s="1">
        <v>43971</v>
      </c>
      <c r="B6595" t="s">
        <v>272</v>
      </c>
      <c r="C6595" t="s">
        <v>214</v>
      </c>
      <c r="D6595">
        <v>1</v>
      </c>
      <c r="E6595" t="s">
        <v>220</v>
      </c>
      <c r="F6595">
        <v>36.9</v>
      </c>
      <c r="G6595" t="s">
        <v>270</v>
      </c>
    </row>
    <row r="6596" spans="1:7" x14ac:dyDescent="0.25">
      <c r="A6596" s="1">
        <v>43971</v>
      </c>
      <c r="B6596" t="s">
        <v>272</v>
      </c>
      <c r="C6596" t="s">
        <v>214</v>
      </c>
      <c r="D6596">
        <v>1</v>
      </c>
      <c r="E6596" t="s">
        <v>220</v>
      </c>
      <c r="F6596">
        <v>24.8</v>
      </c>
      <c r="G6596" t="s">
        <v>270</v>
      </c>
    </row>
    <row r="6597" spans="1:7" x14ac:dyDescent="0.25">
      <c r="A6597" s="1">
        <v>43971</v>
      </c>
      <c r="B6597" t="s">
        <v>272</v>
      </c>
      <c r="C6597" t="s">
        <v>214</v>
      </c>
      <c r="D6597">
        <v>1</v>
      </c>
      <c r="E6597" t="s">
        <v>220</v>
      </c>
      <c r="F6597">
        <v>23.9</v>
      </c>
      <c r="G6597" t="s">
        <v>270</v>
      </c>
    </row>
    <row r="6598" spans="1:7" x14ac:dyDescent="0.25">
      <c r="A6598" s="1">
        <v>43971</v>
      </c>
      <c r="B6598" t="s">
        <v>272</v>
      </c>
      <c r="C6598" t="s">
        <v>214</v>
      </c>
      <c r="D6598">
        <v>1</v>
      </c>
      <c r="E6598" t="s">
        <v>220</v>
      </c>
      <c r="F6598">
        <v>38.4</v>
      </c>
      <c r="G6598" t="s">
        <v>270</v>
      </c>
    </row>
    <row r="6599" spans="1:7" x14ac:dyDescent="0.25">
      <c r="A6599" s="1">
        <v>43971</v>
      </c>
      <c r="B6599" t="s">
        <v>272</v>
      </c>
      <c r="C6599" t="s">
        <v>214</v>
      </c>
      <c r="D6599">
        <v>1</v>
      </c>
      <c r="E6599" t="s">
        <v>220</v>
      </c>
      <c r="F6599">
        <v>28.9</v>
      </c>
      <c r="G6599" t="s">
        <v>270</v>
      </c>
    </row>
    <row r="6600" spans="1:7" x14ac:dyDescent="0.25">
      <c r="A6600" s="1">
        <v>43971</v>
      </c>
      <c r="B6600" t="s">
        <v>272</v>
      </c>
      <c r="C6600" t="s">
        <v>214</v>
      </c>
      <c r="D6600">
        <v>1</v>
      </c>
      <c r="E6600" t="s">
        <v>220</v>
      </c>
      <c r="F6600">
        <v>32.799999999999997</v>
      </c>
      <c r="G6600" t="s">
        <v>217</v>
      </c>
    </row>
    <row r="6601" spans="1:7" x14ac:dyDescent="0.25">
      <c r="A6601" s="1">
        <v>43971</v>
      </c>
      <c r="B6601" t="s">
        <v>272</v>
      </c>
      <c r="C6601" t="s">
        <v>214</v>
      </c>
      <c r="D6601">
        <v>1</v>
      </c>
      <c r="E6601" t="s">
        <v>220</v>
      </c>
      <c r="F6601">
        <v>23.8</v>
      </c>
      <c r="G6601" t="s">
        <v>270</v>
      </c>
    </row>
    <row r="6602" spans="1:7" x14ac:dyDescent="0.25">
      <c r="A6602" s="1">
        <v>43971</v>
      </c>
      <c r="B6602" t="s">
        <v>272</v>
      </c>
      <c r="C6602" t="s">
        <v>214</v>
      </c>
      <c r="D6602">
        <v>1</v>
      </c>
      <c r="E6602" t="s">
        <v>220</v>
      </c>
      <c r="F6602">
        <v>30.8</v>
      </c>
      <c r="G6602" t="s">
        <v>217</v>
      </c>
    </row>
    <row r="6603" spans="1:7" x14ac:dyDescent="0.25">
      <c r="A6603" s="1">
        <v>43971</v>
      </c>
      <c r="B6603" t="s">
        <v>272</v>
      </c>
      <c r="C6603" t="s">
        <v>214</v>
      </c>
      <c r="D6603">
        <v>1</v>
      </c>
      <c r="E6603" t="s">
        <v>220</v>
      </c>
      <c r="F6603">
        <v>24</v>
      </c>
      <c r="G6603" t="s">
        <v>217</v>
      </c>
    </row>
    <row r="6604" spans="1:7" x14ac:dyDescent="0.25">
      <c r="A6604" s="1">
        <v>43971</v>
      </c>
      <c r="B6604" t="s">
        <v>272</v>
      </c>
      <c r="C6604" t="s">
        <v>214</v>
      </c>
      <c r="D6604">
        <v>1</v>
      </c>
      <c r="E6604" t="s">
        <v>220</v>
      </c>
      <c r="F6604">
        <v>29.4</v>
      </c>
      <c r="G6604" t="s">
        <v>270</v>
      </c>
    </row>
    <row r="6605" spans="1:7" x14ac:dyDescent="0.25">
      <c r="A6605" s="1">
        <v>43971</v>
      </c>
      <c r="B6605" t="s">
        <v>272</v>
      </c>
      <c r="C6605" t="s">
        <v>214</v>
      </c>
      <c r="D6605">
        <v>1</v>
      </c>
      <c r="E6605" t="s">
        <v>220</v>
      </c>
      <c r="F6605">
        <v>28.2</v>
      </c>
      <c r="G6605" t="s">
        <v>270</v>
      </c>
    </row>
    <row r="6606" spans="1:7" x14ac:dyDescent="0.25">
      <c r="A6606" s="1">
        <v>43971</v>
      </c>
      <c r="B6606" t="s">
        <v>272</v>
      </c>
      <c r="C6606" t="s">
        <v>214</v>
      </c>
      <c r="D6606">
        <v>1</v>
      </c>
      <c r="E6606" t="s">
        <v>220</v>
      </c>
      <c r="F6606">
        <v>26.4</v>
      </c>
      <c r="G6606" t="s">
        <v>270</v>
      </c>
    </row>
    <row r="6607" spans="1:7" x14ac:dyDescent="0.25">
      <c r="A6607" s="1">
        <v>43971</v>
      </c>
      <c r="B6607" t="s">
        <v>272</v>
      </c>
      <c r="C6607" t="s">
        <v>214</v>
      </c>
      <c r="D6607">
        <v>1</v>
      </c>
      <c r="E6607" t="s">
        <v>220</v>
      </c>
      <c r="F6607">
        <v>22.5</v>
      </c>
      <c r="G6607" t="s">
        <v>270</v>
      </c>
    </row>
    <row r="6608" spans="1:7" x14ac:dyDescent="0.25">
      <c r="A6608" s="1">
        <v>43971</v>
      </c>
      <c r="B6608" t="s">
        <v>272</v>
      </c>
      <c r="C6608" t="s">
        <v>214</v>
      </c>
      <c r="D6608">
        <v>1</v>
      </c>
      <c r="E6608" t="s">
        <v>220</v>
      </c>
      <c r="F6608">
        <v>17.399999999999999</v>
      </c>
    </row>
    <row r="6609" spans="1:7" x14ac:dyDescent="0.25">
      <c r="A6609" s="1">
        <v>43971</v>
      </c>
      <c r="B6609" t="s">
        <v>272</v>
      </c>
      <c r="C6609" t="s">
        <v>214</v>
      </c>
      <c r="D6609">
        <v>1</v>
      </c>
      <c r="E6609" t="s">
        <v>220</v>
      </c>
      <c r="F6609">
        <v>35.799999999999997</v>
      </c>
      <c r="G6609" t="s">
        <v>270</v>
      </c>
    </row>
    <row r="6610" spans="1:7" x14ac:dyDescent="0.25">
      <c r="A6610" s="1">
        <v>43971</v>
      </c>
      <c r="B6610" t="s">
        <v>272</v>
      </c>
      <c r="C6610" t="s">
        <v>214</v>
      </c>
      <c r="D6610">
        <v>1</v>
      </c>
      <c r="E6610" t="s">
        <v>220</v>
      </c>
      <c r="F6610">
        <v>30.2</v>
      </c>
      <c r="G6610" t="s">
        <v>217</v>
      </c>
    </row>
    <row r="6611" spans="1:7" x14ac:dyDescent="0.25">
      <c r="A6611" s="1">
        <v>43971</v>
      </c>
      <c r="B6611" t="s">
        <v>272</v>
      </c>
      <c r="C6611" t="s">
        <v>214</v>
      </c>
      <c r="D6611">
        <v>1</v>
      </c>
      <c r="E6611" t="s">
        <v>220</v>
      </c>
      <c r="F6611">
        <v>25.2</v>
      </c>
      <c r="G6611" t="s">
        <v>270</v>
      </c>
    </row>
    <row r="6612" spans="1:7" x14ac:dyDescent="0.25">
      <c r="A6612" s="1">
        <v>43971</v>
      </c>
      <c r="B6612" t="s">
        <v>272</v>
      </c>
      <c r="C6612" t="s">
        <v>214</v>
      </c>
      <c r="D6612">
        <v>1</v>
      </c>
      <c r="E6612" t="s">
        <v>220</v>
      </c>
      <c r="F6612">
        <v>21.5</v>
      </c>
      <c r="G6612" t="s">
        <v>270</v>
      </c>
    </row>
    <row r="6613" spans="1:7" x14ac:dyDescent="0.25">
      <c r="A6613" s="1">
        <v>43971</v>
      </c>
      <c r="B6613" t="s">
        <v>272</v>
      </c>
      <c r="C6613" t="s">
        <v>214</v>
      </c>
      <c r="D6613">
        <v>1</v>
      </c>
      <c r="E6613" t="s">
        <v>220</v>
      </c>
      <c r="F6613">
        <v>19.399999999999999</v>
      </c>
      <c r="G6613" t="s">
        <v>270</v>
      </c>
    </row>
    <row r="6614" spans="1:7" x14ac:dyDescent="0.25">
      <c r="A6614" s="1">
        <v>43971</v>
      </c>
      <c r="B6614" t="s">
        <v>272</v>
      </c>
      <c r="C6614" t="s">
        <v>214</v>
      </c>
      <c r="D6614">
        <v>1</v>
      </c>
      <c r="E6614" t="s">
        <v>220</v>
      </c>
      <c r="F6614">
        <v>23.6</v>
      </c>
      <c r="G6614" t="s">
        <v>270</v>
      </c>
    </row>
    <row r="6615" spans="1:7" x14ac:dyDescent="0.25">
      <c r="A6615" s="1">
        <v>43971</v>
      </c>
      <c r="B6615" t="s">
        <v>272</v>
      </c>
      <c r="C6615" t="s">
        <v>214</v>
      </c>
      <c r="D6615">
        <v>1</v>
      </c>
      <c r="E6615" t="s">
        <v>220</v>
      </c>
      <c r="F6615">
        <v>19.2</v>
      </c>
      <c r="G6615" t="s">
        <v>217</v>
      </c>
    </row>
    <row r="6616" spans="1:7" x14ac:dyDescent="0.25">
      <c r="A6616" s="1">
        <v>43971</v>
      </c>
      <c r="B6616" t="s">
        <v>272</v>
      </c>
      <c r="C6616" t="s">
        <v>214</v>
      </c>
      <c r="D6616">
        <v>1</v>
      </c>
      <c r="E6616" t="s">
        <v>220</v>
      </c>
      <c r="F6616">
        <v>25.3</v>
      </c>
      <c r="G6616" t="s">
        <v>270</v>
      </c>
    </row>
    <row r="6617" spans="1:7" x14ac:dyDescent="0.25">
      <c r="A6617" s="1">
        <v>43971</v>
      </c>
      <c r="B6617" t="s">
        <v>272</v>
      </c>
      <c r="C6617" t="s">
        <v>214</v>
      </c>
      <c r="D6617">
        <v>1</v>
      </c>
      <c r="E6617" t="s">
        <v>220</v>
      </c>
      <c r="F6617">
        <v>22.2</v>
      </c>
      <c r="G6617" t="s">
        <v>270</v>
      </c>
    </row>
    <row r="6618" spans="1:7" x14ac:dyDescent="0.25">
      <c r="A6618" s="1">
        <v>43971</v>
      </c>
      <c r="B6618" t="s">
        <v>272</v>
      </c>
      <c r="C6618" t="s">
        <v>214</v>
      </c>
      <c r="D6618">
        <v>1</v>
      </c>
      <c r="E6618" t="s">
        <v>220</v>
      </c>
      <c r="F6618">
        <v>26.9</v>
      </c>
      <c r="G6618" t="s">
        <v>217</v>
      </c>
    </row>
    <row r="6619" spans="1:7" x14ac:dyDescent="0.25">
      <c r="A6619" s="1">
        <v>43971</v>
      </c>
      <c r="B6619" t="s">
        <v>272</v>
      </c>
      <c r="C6619" t="s">
        <v>214</v>
      </c>
      <c r="D6619">
        <v>1</v>
      </c>
      <c r="E6619" t="s">
        <v>220</v>
      </c>
      <c r="F6619">
        <v>33.4</v>
      </c>
      <c r="G6619" t="s">
        <v>270</v>
      </c>
    </row>
    <row r="6620" spans="1:7" x14ac:dyDescent="0.25">
      <c r="A6620" s="1">
        <v>43971</v>
      </c>
      <c r="B6620" t="s">
        <v>272</v>
      </c>
      <c r="C6620" t="s">
        <v>214</v>
      </c>
      <c r="D6620">
        <v>1</v>
      </c>
      <c r="E6620" t="s">
        <v>220</v>
      </c>
      <c r="F6620">
        <v>22</v>
      </c>
      <c r="G6620" t="s">
        <v>270</v>
      </c>
    </row>
    <row r="6621" spans="1:7" x14ac:dyDescent="0.25">
      <c r="A6621" s="1">
        <v>43971</v>
      </c>
      <c r="B6621" t="s">
        <v>272</v>
      </c>
      <c r="C6621" t="s">
        <v>214</v>
      </c>
      <c r="D6621">
        <v>1</v>
      </c>
      <c r="E6621" t="s">
        <v>220</v>
      </c>
      <c r="F6621">
        <v>30.5</v>
      </c>
      <c r="G6621" t="s">
        <v>217</v>
      </c>
    </row>
    <row r="6622" spans="1:7" x14ac:dyDescent="0.25">
      <c r="A6622" s="1">
        <v>43971</v>
      </c>
      <c r="B6622" t="s">
        <v>272</v>
      </c>
      <c r="C6622" t="s">
        <v>214</v>
      </c>
      <c r="D6622">
        <v>1</v>
      </c>
      <c r="E6622" t="s">
        <v>220</v>
      </c>
      <c r="F6622">
        <v>34.1</v>
      </c>
      <c r="G6622" t="s">
        <v>270</v>
      </c>
    </row>
    <row r="6623" spans="1:7" x14ac:dyDescent="0.25">
      <c r="A6623" s="1">
        <v>43971</v>
      </c>
      <c r="B6623" t="s">
        <v>272</v>
      </c>
      <c r="C6623" t="s">
        <v>214</v>
      </c>
      <c r="D6623">
        <v>1</v>
      </c>
      <c r="E6623" t="s">
        <v>220</v>
      </c>
      <c r="F6623">
        <v>24.4</v>
      </c>
      <c r="G6623" t="s">
        <v>270</v>
      </c>
    </row>
    <row r="6624" spans="1:7" x14ac:dyDescent="0.25">
      <c r="A6624" s="1">
        <v>43971</v>
      </c>
      <c r="B6624" t="s">
        <v>272</v>
      </c>
      <c r="C6624" t="s">
        <v>214</v>
      </c>
      <c r="D6624">
        <v>1</v>
      </c>
      <c r="E6624" t="s">
        <v>220</v>
      </c>
      <c r="F6624">
        <v>26.6</v>
      </c>
      <c r="G6624" t="s">
        <v>217</v>
      </c>
    </row>
    <row r="6625" spans="1:7" x14ac:dyDescent="0.25">
      <c r="A6625" s="1">
        <v>43971</v>
      </c>
      <c r="B6625" t="s">
        <v>272</v>
      </c>
      <c r="C6625" t="s">
        <v>214</v>
      </c>
      <c r="D6625">
        <v>1</v>
      </c>
      <c r="E6625" t="s">
        <v>220</v>
      </c>
      <c r="F6625">
        <v>25.8</v>
      </c>
      <c r="G6625" t="s">
        <v>217</v>
      </c>
    </row>
    <row r="6626" spans="1:7" x14ac:dyDescent="0.25">
      <c r="A6626" s="1">
        <v>43971</v>
      </c>
      <c r="B6626" t="s">
        <v>272</v>
      </c>
      <c r="C6626" t="s">
        <v>214</v>
      </c>
      <c r="D6626">
        <v>1</v>
      </c>
      <c r="E6626" t="s">
        <v>220</v>
      </c>
      <c r="F6626">
        <v>21.1</v>
      </c>
      <c r="G6626" t="s">
        <v>270</v>
      </c>
    </row>
    <row r="6627" spans="1:7" x14ac:dyDescent="0.25">
      <c r="A6627" s="1">
        <v>43971</v>
      </c>
      <c r="B6627" t="s">
        <v>272</v>
      </c>
      <c r="C6627" t="s">
        <v>214</v>
      </c>
      <c r="D6627">
        <v>1</v>
      </c>
      <c r="E6627" t="s">
        <v>220</v>
      </c>
      <c r="F6627">
        <v>21.3</v>
      </c>
      <c r="G6627" t="s">
        <v>270</v>
      </c>
    </row>
    <row r="6628" spans="1:7" x14ac:dyDescent="0.25">
      <c r="A6628" s="1">
        <v>43971</v>
      </c>
      <c r="B6628" t="s">
        <v>272</v>
      </c>
      <c r="C6628" t="s">
        <v>214</v>
      </c>
      <c r="D6628">
        <v>1</v>
      </c>
      <c r="E6628" t="s">
        <v>220</v>
      </c>
      <c r="F6628">
        <v>32.299999999999997</v>
      </c>
      <c r="G6628" t="s">
        <v>270</v>
      </c>
    </row>
    <row r="6629" spans="1:7" x14ac:dyDescent="0.25">
      <c r="A6629" s="1">
        <v>43971</v>
      </c>
      <c r="B6629" t="s">
        <v>272</v>
      </c>
      <c r="C6629" t="s">
        <v>214</v>
      </c>
      <c r="D6629">
        <v>1</v>
      </c>
      <c r="E6629" t="s">
        <v>220</v>
      </c>
      <c r="F6629">
        <v>25.6</v>
      </c>
      <c r="G6629" t="s">
        <v>270</v>
      </c>
    </row>
    <row r="6630" spans="1:7" x14ac:dyDescent="0.25">
      <c r="A6630" s="1">
        <v>43971</v>
      </c>
      <c r="B6630" t="s">
        <v>272</v>
      </c>
      <c r="C6630" t="s">
        <v>214</v>
      </c>
      <c r="D6630">
        <v>1</v>
      </c>
      <c r="E6630" t="s">
        <v>220</v>
      </c>
      <c r="F6630">
        <v>31.8</v>
      </c>
      <c r="G6630" t="s">
        <v>217</v>
      </c>
    </row>
    <row r="6631" spans="1:7" x14ac:dyDescent="0.25">
      <c r="A6631" s="1">
        <v>43971</v>
      </c>
      <c r="B6631" t="s">
        <v>272</v>
      </c>
      <c r="C6631" t="s">
        <v>214</v>
      </c>
      <c r="D6631">
        <v>1</v>
      </c>
      <c r="E6631" t="s">
        <v>220</v>
      </c>
      <c r="F6631">
        <v>33.1</v>
      </c>
      <c r="G6631" t="s">
        <v>270</v>
      </c>
    </row>
    <row r="6632" spans="1:7" x14ac:dyDescent="0.25">
      <c r="A6632" s="1">
        <v>43971</v>
      </c>
      <c r="B6632" t="s">
        <v>272</v>
      </c>
      <c r="C6632" t="s">
        <v>214</v>
      </c>
      <c r="D6632">
        <v>1</v>
      </c>
      <c r="E6632" t="s">
        <v>220</v>
      </c>
      <c r="F6632">
        <v>27.2</v>
      </c>
      <c r="G6632" t="s">
        <v>270</v>
      </c>
    </row>
    <row r="6633" spans="1:7" x14ac:dyDescent="0.25">
      <c r="A6633" s="1">
        <v>43971</v>
      </c>
      <c r="B6633" t="s">
        <v>272</v>
      </c>
      <c r="C6633" t="s">
        <v>214</v>
      </c>
      <c r="D6633">
        <v>1</v>
      </c>
      <c r="E6633" t="s">
        <v>220</v>
      </c>
      <c r="F6633">
        <v>26.6</v>
      </c>
      <c r="G6633" t="s">
        <v>270</v>
      </c>
    </row>
    <row r="6634" spans="1:7" x14ac:dyDescent="0.25">
      <c r="A6634" s="1">
        <v>43971</v>
      </c>
      <c r="B6634" t="s">
        <v>272</v>
      </c>
      <c r="C6634" t="s">
        <v>214</v>
      </c>
      <c r="D6634">
        <v>1</v>
      </c>
      <c r="E6634" t="s">
        <v>220</v>
      </c>
      <c r="F6634">
        <v>26.3</v>
      </c>
      <c r="G6634" t="s">
        <v>217</v>
      </c>
    </row>
    <row r="6635" spans="1:7" x14ac:dyDescent="0.25">
      <c r="A6635" s="1">
        <v>43971</v>
      </c>
      <c r="B6635" t="s">
        <v>272</v>
      </c>
      <c r="C6635" t="s">
        <v>214</v>
      </c>
      <c r="D6635">
        <v>1</v>
      </c>
      <c r="E6635" t="s">
        <v>220</v>
      </c>
      <c r="F6635">
        <v>22.6</v>
      </c>
      <c r="G6635" t="s">
        <v>217</v>
      </c>
    </row>
    <row r="6636" spans="1:7" x14ac:dyDescent="0.25">
      <c r="A6636" s="1">
        <v>43971</v>
      </c>
      <c r="B6636" t="s">
        <v>272</v>
      </c>
      <c r="C6636" t="s">
        <v>214</v>
      </c>
      <c r="D6636">
        <v>1</v>
      </c>
      <c r="E6636" t="s">
        <v>220</v>
      </c>
      <c r="F6636">
        <v>19.899999999999999</v>
      </c>
    </row>
    <row r="6637" spans="1:7" x14ac:dyDescent="0.25">
      <c r="A6637" s="1">
        <v>43971</v>
      </c>
      <c r="B6637" t="s">
        <v>272</v>
      </c>
      <c r="C6637" t="s">
        <v>214</v>
      </c>
      <c r="D6637">
        <v>1</v>
      </c>
      <c r="E6637" t="s">
        <v>220</v>
      </c>
      <c r="F6637">
        <v>17.5</v>
      </c>
    </row>
    <row r="6638" spans="1:7" x14ac:dyDescent="0.25">
      <c r="A6638" s="1">
        <v>43971</v>
      </c>
      <c r="B6638" t="s">
        <v>272</v>
      </c>
      <c r="C6638" t="s">
        <v>214</v>
      </c>
      <c r="D6638">
        <v>1</v>
      </c>
      <c r="E6638" t="s">
        <v>220</v>
      </c>
      <c r="F6638">
        <v>13.6</v>
      </c>
    </row>
    <row r="6639" spans="1:7" x14ac:dyDescent="0.25">
      <c r="A6639" s="1">
        <v>43971</v>
      </c>
      <c r="B6639" t="s">
        <v>272</v>
      </c>
      <c r="C6639" t="s">
        <v>214</v>
      </c>
      <c r="D6639">
        <v>1</v>
      </c>
      <c r="E6639" t="s">
        <v>220</v>
      </c>
      <c r="F6639">
        <v>16.600000000000001</v>
      </c>
    </row>
    <row r="6640" spans="1:7" x14ac:dyDescent="0.25">
      <c r="A6640" s="1">
        <v>43971</v>
      </c>
      <c r="B6640" t="s">
        <v>272</v>
      </c>
      <c r="C6640" t="s">
        <v>214</v>
      </c>
      <c r="D6640">
        <v>1</v>
      </c>
      <c r="E6640" t="s">
        <v>220</v>
      </c>
      <c r="F6640">
        <v>23.4</v>
      </c>
      <c r="G6640" t="s">
        <v>270</v>
      </c>
    </row>
    <row r="6641" spans="1:7" x14ac:dyDescent="0.25">
      <c r="A6641" s="1">
        <v>43971</v>
      </c>
      <c r="B6641" t="s">
        <v>272</v>
      </c>
      <c r="C6641" t="s">
        <v>214</v>
      </c>
      <c r="D6641">
        <v>1</v>
      </c>
      <c r="E6641" t="s">
        <v>220</v>
      </c>
      <c r="F6641">
        <v>17.3</v>
      </c>
    </row>
    <row r="6642" spans="1:7" x14ac:dyDescent="0.25">
      <c r="A6642" s="1">
        <v>43971</v>
      </c>
      <c r="B6642" t="s">
        <v>272</v>
      </c>
      <c r="C6642" t="s">
        <v>214</v>
      </c>
      <c r="D6642">
        <v>1</v>
      </c>
      <c r="E6642" t="s">
        <v>220</v>
      </c>
      <c r="F6642">
        <v>21.5</v>
      </c>
      <c r="G6642" t="s">
        <v>270</v>
      </c>
    </row>
    <row r="6643" spans="1:7" x14ac:dyDescent="0.25">
      <c r="A6643" s="1">
        <v>43971</v>
      </c>
      <c r="B6643" t="s">
        <v>272</v>
      </c>
      <c r="C6643" t="s">
        <v>214</v>
      </c>
      <c r="D6643">
        <v>1</v>
      </c>
      <c r="E6643" t="s">
        <v>220</v>
      </c>
      <c r="F6643">
        <v>17.100000000000001</v>
      </c>
    </row>
    <row r="6644" spans="1:7" x14ac:dyDescent="0.25">
      <c r="A6644" s="1">
        <v>43971</v>
      </c>
      <c r="B6644" t="s">
        <v>272</v>
      </c>
      <c r="C6644" t="s">
        <v>214</v>
      </c>
      <c r="D6644">
        <v>1</v>
      </c>
      <c r="E6644" t="s">
        <v>220</v>
      </c>
      <c r="F6644">
        <v>20</v>
      </c>
      <c r="G6644" t="s">
        <v>270</v>
      </c>
    </row>
    <row r="6645" spans="1:7" x14ac:dyDescent="0.25">
      <c r="A6645" s="1">
        <v>43971</v>
      </c>
      <c r="B6645" t="s">
        <v>272</v>
      </c>
      <c r="C6645" t="s">
        <v>214</v>
      </c>
      <c r="D6645">
        <v>1</v>
      </c>
      <c r="E6645" t="s">
        <v>220</v>
      </c>
      <c r="F6645">
        <v>18</v>
      </c>
      <c r="G6645" t="s">
        <v>270</v>
      </c>
    </row>
    <row r="6646" spans="1:7" x14ac:dyDescent="0.25">
      <c r="A6646" s="1">
        <v>43971</v>
      </c>
      <c r="B6646" t="s">
        <v>272</v>
      </c>
      <c r="C6646" t="s">
        <v>214</v>
      </c>
      <c r="D6646">
        <v>1</v>
      </c>
      <c r="E6646" t="s">
        <v>218</v>
      </c>
      <c r="F6646">
        <v>18</v>
      </c>
      <c r="G6646" t="s">
        <v>217</v>
      </c>
    </row>
    <row r="6647" spans="1:7" x14ac:dyDescent="0.25">
      <c r="A6647" s="1">
        <v>43971</v>
      </c>
      <c r="B6647" t="s">
        <v>272</v>
      </c>
      <c r="C6647" t="s">
        <v>214</v>
      </c>
      <c r="D6647">
        <v>1</v>
      </c>
      <c r="E6647" t="s">
        <v>218</v>
      </c>
      <c r="F6647">
        <v>19.5</v>
      </c>
      <c r="G6647" t="s">
        <v>217</v>
      </c>
    </row>
    <row r="6648" spans="1:7" x14ac:dyDescent="0.25">
      <c r="A6648" s="1">
        <v>43971</v>
      </c>
      <c r="B6648" t="s">
        <v>272</v>
      </c>
      <c r="C6648" t="s">
        <v>214</v>
      </c>
      <c r="D6648">
        <v>1</v>
      </c>
      <c r="E6648" t="s">
        <v>218</v>
      </c>
      <c r="F6648">
        <v>11.5</v>
      </c>
    </row>
    <row r="6649" spans="1:7" x14ac:dyDescent="0.25">
      <c r="A6649" s="1">
        <v>43971</v>
      </c>
      <c r="B6649" t="s">
        <v>272</v>
      </c>
      <c r="C6649" t="s">
        <v>214</v>
      </c>
      <c r="D6649">
        <v>1</v>
      </c>
      <c r="E6649" t="s">
        <v>218</v>
      </c>
      <c r="F6649">
        <v>22.8</v>
      </c>
      <c r="G6649" t="s">
        <v>270</v>
      </c>
    </row>
    <row r="6650" spans="1:7" x14ac:dyDescent="0.25">
      <c r="A6650" s="1">
        <v>43971</v>
      </c>
      <c r="B6650" t="s">
        <v>272</v>
      </c>
      <c r="C6650" t="s">
        <v>214</v>
      </c>
      <c r="D6650">
        <v>1</v>
      </c>
      <c r="E6650" t="s">
        <v>218</v>
      </c>
      <c r="F6650">
        <v>12.7</v>
      </c>
    </row>
    <row r="6651" spans="1:7" x14ac:dyDescent="0.25">
      <c r="A6651" s="1">
        <v>43971</v>
      </c>
      <c r="B6651" t="s">
        <v>272</v>
      </c>
      <c r="C6651" t="s">
        <v>214</v>
      </c>
      <c r="D6651">
        <v>1</v>
      </c>
      <c r="E6651" t="s">
        <v>218</v>
      </c>
      <c r="F6651">
        <v>23.1</v>
      </c>
      <c r="G6651" t="s">
        <v>270</v>
      </c>
    </row>
    <row r="6652" spans="1:7" x14ac:dyDescent="0.25">
      <c r="A6652" s="1">
        <v>43971</v>
      </c>
      <c r="B6652" t="s">
        <v>272</v>
      </c>
      <c r="C6652" t="s">
        <v>214</v>
      </c>
      <c r="D6652">
        <v>1</v>
      </c>
      <c r="E6652" t="s">
        <v>218</v>
      </c>
      <c r="F6652">
        <v>16.3</v>
      </c>
    </row>
    <row r="6653" spans="1:7" x14ac:dyDescent="0.25">
      <c r="A6653" s="1">
        <v>43971</v>
      </c>
      <c r="B6653" t="s">
        <v>272</v>
      </c>
      <c r="C6653" t="s">
        <v>214</v>
      </c>
      <c r="D6653">
        <v>1</v>
      </c>
      <c r="E6653" t="s">
        <v>218</v>
      </c>
      <c r="F6653">
        <v>18.600000000000001</v>
      </c>
      <c r="G6653" t="s">
        <v>270</v>
      </c>
    </row>
    <row r="6654" spans="1:7" x14ac:dyDescent="0.25">
      <c r="A6654" s="1">
        <v>43971</v>
      </c>
      <c r="B6654" t="s">
        <v>272</v>
      </c>
      <c r="C6654" t="s">
        <v>214</v>
      </c>
      <c r="D6654">
        <v>1</v>
      </c>
      <c r="E6654" t="s">
        <v>218</v>
      </c>
      <c r="F6654">
        <v>23.9</v>
      </c>
      <c r="G6654" t="s">
        <v>217</v>
      </c>
    </row>
    <row r="6655" spans="1:7" x14ac:dyDescent="0.25">
      <c r="A6655" s="1">
        <v>43971</v>
      </c>
      <c r="B6655" t="s">
        <v>272</v>
      </c>
      <c r="C6655" t="s">
        <v>214</v>
      </c>
      <c r="D6655">
        <v>1</v>
      </c>
      <c r="E6655" t="s">
        <v>218</v>
      </c>
      <c r="F6655">
        <v>25.9</v>
      </c>
      <c r="G6655" t="s">
        <v>217</v>
      </c>
    </row>
    <row r="6656" spans="1:7" x14ac:dyDescent="0.25">
      <c r="A6656" s="1">
        <v>43971</v>
      </c>
      <c r="B6656" t="s">
        <v>272</v>
      </c>
      <c r="C6656" t="s">
        <v>214</v>
      </c>
      <c r="D6656">
        <v>1</v>
      </c>
      <c r="E6656" t="s">
        <v>218</v>
      </c>
      <c r="F6656">
        <v>23.6</v>
      </c>
      <c r="G6656" t="s">
        <v>270</v>
      </c>
    </row>
    <row r="6657" spans="1:7" x14ac:dyDescent="0.25">
      <c r="A6657" s="1">
        <v>43971</v>
      </c>
      <c r="B6657" t="s">
        <v>272</v>
      </c>
      <c r="C6657" t="s">
        <v>214</v>
      </c>
      <c r="D6657">
        <v>1</v>
      </c>
      <c r="E6657" t="s">
        <v>218</v>
      </c>
      <c r="F6657">
        <v>18.100000000000001</v>
      </c>
      <c r="G6657" t="s">
        <v>270</v>
      </c>
    </row>
    <row r="6658" spans="1:7" x14ac:dyDescent="0.25">
      <c r="A6658" s="1">
        <v>43971</v>
      </c>
      <c r="B6658" t="s">
        <v>272</v>
      </c>
      <c r="C6658" t="s">
        <v>214</v>
      </c>
      <c r="D6658">
        <v>1</v>
      </c>
      <c r="E6658" t="s">
        <v>218</v>
      </c>
      <c r="F6658">
        <v>21.4</v>
      </c>
      <c r="G6658" t="s">
        <v>270</v>
      </c>
    </row>
    <row r="6659" spans="1:7" x14ac:dyDescent="0.25">
      <c r="A6659" s="1">
        <v>43971</v>
      </c>
      <c r="B6659" t="s">
        <v>272</v>
      </c>
      <c r="C6659" t="s">
        <v>214</v>
      </c>
      <c r="D6659">
        <v>1</v>
      </c>
      <c r="E6659" t="s">
        <v>218</v>
      </c>
      <c r="F6659">
        <v>25.7</v>
      </c>
      <c r="G6659" t="s">
        <v>270</v>
      </c>
    </row>
    <row r="6660" spans="1:7" x14ac:dyDescent="0.25">
      <c r="A6660" s="1">
        <v>43971</v>
      </c>
      <c r="B6660" t="s">
        <v>272</v>
      </c>
      <c r="C6660" t="s">
        <v>214</v>
      </c>
      <c r="D6660">
        <v>1</v>
      </c>
      <c r="E6660" t="s">
        <v>218</v>
      </c>
      <c r="F6660">
        <v>23.3</v>
      </c>
      <c r="G6660" t="s">
        <v>270</v>
      </c>
    </row>
    <row r="6661" spans="1:7" x14ac:dyDescent="0.25">
      <c r="A6661" s="1">
        <v>43971</v>
      </c>
      <c r="B6661" t="s">
        <v>272</v>
      </c>
      <c r="C6661" t="s">
        <v>214</v>
      </c>
      <c r="D6661">
        <v>1</v>
      </c>
      <c r="E6661" t="s">
        <v>218</v>
      </c>
      <c r="F6661">
        <v>22.5</v>
      </c>
      <c r="G6661" t="s">
        <v>270</v>
      </c>
    </row>
    <row r="6662" spans="1:7" x14ac:dyDescent="0.25">
      <c r="A6662" s="1">
        <v>43971</v>
      </c>
      <c r="B6662" t="s">
        <v>272</v>
      </c>
      <c r="C6662" t="s">
        <v>214</v>
      </c>
      <c r="D6662">
        <v>1</v>
      </c>
      <c r="E6662" t="s">
        <v>218</v>
      </c>
      <c r="F6662">
        <v>15.6</v>
      </c>
    </row>
    <row r="6663" spans="1:7" x14ac:dyDescent="0.25">
      <c r="A6663" s="1">
        <v>43971</v>
      </c>
      <c r="B6663" t="s">
        <v>272</v>
      </c>
      <c r="C6663" t="s">
        <v>214</v>
      </c>
      <c r="D6663">
        <v>1</v>
      </c>
      <c r="E6663" t="s">
        <v>218</v>
      </c>
      <c r="F6663">
        <v>17.2</v>
      </c>
      <c r="G6663" t="s">
        <v>270</v>
      </c>
    </row>
    <row r="6664" spans="1:7" x14ac:dyDescent="0.25">
      <c r="A6664" s="1">
        <v>43971</v>
      </c>
      <c r="B6664" t="s">
        <v>272</v>
      </c>
      <c r="C6664" t="s">
        <v>214</v>
      </c>
      <c r="D6664">
        <v>1</v>
      </c>
      <c r="E6664" t="s">
        <v>218</v>
      </c>
      <c r="F6664">
        <v>20.100000000000001</v>
      </c>
      <c r="G6664" t="s">
        <v>270</v>
      </c>
    </row>
    <row r="6665" spans="1:7" x14ac:dyDescent="0.25">
      <c r="A6665" s="1">
        <v>43971</v>
      </c>
      <c r="B6665" t="s">
        <v>272</v>
      </c>
      <c r="C6665" t="s">
        <v>214</v>
      </c>
      <c r="D6665">
        <v>1</v>
      </c>
      <c r="E6665" t="s">
        <v>218</v>
      </c>
      <c r="F6665">
        <v>25.2</v>
      </c>
      <c r="G6665" t="s">
        <v>270</v>
      </c>
    </row>
    <row r="6666" spans="1:7" x14ac:dyDescent="0.25">
      <c r="A6666" s="1">
        <v>43971</v>
      </c>
      <c r="B6666" t="s">
        <v>272</v>
      </c>
      <c r="C6666" t="s">
        <v>214</v>
      </c>
      <c r="D6666">
        <v>1</v>
      </c>
      <c r="E6666" t="s">
        <v>218</v>
      </c>
      <c r="F6666">
        <v>18.5</v>
      </c>
      <c r="G6666" t="s">
        <v>270</v>
      </c>
    </row>
    <row r="6667" spans="1:7" x14ac:dyDescent="0.25">
      <c r="A6667" s="1">
        <v>43971</v>
      </c>
      <c r="B6667" t="s">
        <v>272</v>
      </c>
      <c r="C6667" t="s">
        <v>214</v>
      </c>
      <c r="D6667">
        <v>1</v>
      </c>
      <c r="E6667" t="s">
        <v>218</v>
      </c>
      <c r="F6667">
        <v>16.100000000000001</v>
      </c>
    </row>
    <row r="6668" spans="1:7" x14ac:dyDescent="0.25">
      <c r="A6668" s="1">
        <v>43971</v>
      </c>
      <c r="B6668" t="s">
        <v>272</v>
      </c>
      <c r="C6668" t="s">
        <v>214</v>
      </c>
      <c r="D6668">
        <v>1</v>
      </c>
      <c r="E6668" t="s">
        <v>218</v>
      </c>
      <c r="F6668">
        <v>15</v>
      </c>
    </row>
    <row r="6669" spans="1:7" x14ac:dyDescent="0.25">
      <c r="A6669" s="1">
        <v>43971</v>
      </c>
      <c r="B6669" t="s">
        <v>272</v>
      </c>
      <c r="C6669" t="s">
        <v>214</v>
      </c>
      <c r="D6669">
        <v>1</v>
      </c>
      <c r="E6669" t="s">
        <v>218</v>
      </c>
      <c r="F6669">
        <v>16.2</v>
      </c>
    </row>
    <row r="6670" spans="1:7" x14ac:dyDescent="0.25">
      <c r="A6670" s="1">
        <v>43971</v>
      </c>
      <c r="B6670" t="s">
        <v>272</v>
      </c>
      <c r="C6670" t="s">
        <v>214</v>
      </c>
      <c r="D6670">
        <v>1</v>
      </c>
      <c r="E6670" t="s">
        <v>218</v>
      </c>
      <c r="F6670">
        <v>20.3</v>
      </c>
      <c r="G6670" t="s">
        <v>217</v>
      </c>
    </row>
    <row r="6671" spans="1:7" x14ac:dyDescent="0.25">
      <c r="A6671" s="1">
        <v>43971</v>
      </c>
      <c r="B6671" t="s">
        <v>272</v>
      </c>
      <c r="C6671" t="s">
        <v>214</v>
      </c>
      <c r="D6671">
        <v>1</v>
      </c>
      <c r="E6671" t="s">
        <v>218</v>
      </c>
      <c r="F6671">
        <v>21.3</v>
      </c>
      <c r="G6671" t="s">
        <v>217</v>
      </c>
    </row>
    <row r="6672" spans="1:7" x14ac:dyDescent="0.25">
      <c r="A6672" s="1">
        <v>43971</v>
      </c>
      <c r="B6672" t="s">
        <v>272</v>
      </c>
      <c r="C6672" t="s">
        <v>214</v>
      </c>
      <c r="D6672">
        <v>1</v>
      </c>
      <c r="E6672" t="s">
        <v>218</v>
      </c>
      <c r="F6672">
        <v>14.9</v>
      </c>
    </row>
    <row r="6673" spans="1:7" x14ac:dyDescent="0.25">
      <c r="A6673" s="1">
        <v>43971</v>
      </c>
      <c r="B6673" t="s">
        <v>272</v>
      </c>
      <c r="C6673" t="s">
        <v>214</v>
      </c>
      <c r="D6673">
        <v>1</v>
      </c>
      <c r="E6673" t="s">
        <v>218</v>
      </c>
      <c r="F6673">
        <v>13.6</v>
      </c>
    </row>
    <row r="6674" spans="1:7" x14ac:dyDescent="0.25">
      <c r="A6674" s="1">
        <v>43971</v>
      </c>
      <c r="B6674" t="s">
        <v>272</v>
      </c>
      <c r="C6674" t="s">
        <v>214</v>
      </c>
      <c r="D6674">
        <v>1</v>
      </c>
      <c r="E6674" t="s">
        <v>218</v>
      </c>
      <c r="F6674">
        <v>11.8</v>
      </c>
    </row>
    <row r="6675" spans="1:7" x14ac:dyDescent="0.25">
      <c r="A6675" s="1">
        <v>43971</v>
      </c>
      <c r="B6675" t="s">
        <v>272</v>
      </c>
      <c r="C6675" t="s">
        <v>214</v>
      </c>
      <c r="D6675">
        <v>1</v>
      </c>
      <c r="E6675" t="s">
        <v>218</v>
      </c>
      <c r="F6675">
        <v>11.3</v>
      </c>
    </row>
    <row r="6676" spans="1:7" x14ac:dyDescent="0.25">
      <c r="A6676" s="1">
        <v>43971</v>
      </c>
      <c r="B6676" t="s">
        <v>272</v>
      </c>
      <c r="C6676" t="s">
        <v>214</v>
      </c>
      <c r="D6676">
        <v>1</v>
      </c>
      <c r="E6676" t="s">
        <v>218</v>
      </c>
      <c r="F6676">
        <v>12</v>
      </c>
    </row>
    <row r="6677" spans="1:7" x14ac:dyDescent="0.25">
      <c r="A6677" s="1">
        <v>43971</v>
      </c>
      <c r="B6677" t="s">
        <v>272</v>
      </c>
      <c r="C6677" t="s">
        <v>214</v>
      </c>
      <c r="D6677">
        <v>1</v>
      </c>
      <c r="E6677" t="s">
        <v>218</v>
      </c>
      <c r="F6677">
        <v>19.100000000000001</v>
      </c>
      <c r="G6677" t="s">
        <v>270</v>
      </c>
    </row>
    <row r="6678" spans="1:7" x14ac:dyDescent="0.25">
      <c r="A6678" s="1">
        <v>43971</v>
      </c>
      <c r="B6678" t="s">
        <v>272</v>
      </c>
      <c r="C6678" t="s">
        <v>214</v>
      </c>
      <c r="D6678">
        <v>1</v>
      </c>
      <c r="E6678" t="s">
        <v>218</v>
      </c>
      <c r="F6678">
        <v>11.7</v>
      </c>
    </row>
    <row r="6679" spans="1:7" x14ac:dyDescent="0.25">
      <c r="A6679" s="1">
        <v>43971</v>
      </c>
      <c r="B6679" t="s">
        <v>272</v>
      </c>
      <c r="C6679" t="s">
        <v>214</v>
      </c>
      <c r="D6679">
        <v>1</v>
      </c>
      <c r="E6679" t="s">
        <v>215</v>
      </c>
      <c r="F6679">
        <v>11.6</v>
      </c>
      <c r="G6679" t="s">
        <v>270</v>
      </c>
    </row>
    <row r="6680" spans="1:7" x14ac:dyDescent="0.25">
      <c r="A6680" s="1">
        <v>43971</v>
      </c>
      <c r="B6680" t="s">
        <v>272</v>
      </c>
      <c r="C6680" t="s">
        <v>214</v>
      </c>
      <c r="D6680">
        <v>1</v>
      </c>
      <c r="E6680" t="s">
        <v>215</v>
      </c>
      <c r="F6680">
        <v>10.199999999999999</v>
      </c>
      <c r="G6680" t="s">
        <v>217</v>
      </c>
    </row>
    <row r="6681" spans="1:7" x14ac:dyDescent="0.25">
      <c r="A6681" s="1">
        <v>43971</v>
      </c>
      <c r="B6681" t="s">
        <v>272</v>
      </c>
      <c r="C6681" t="s">
        <v>214</v>
      </c>
      <c r="D6681">
        <v>1</v>
      </c>
      <c r="E6681" t="s">
        <v>215</v>
      </c>
      <c r="F6681">
        <v>12.1</v>
      </c>
      <c r="G6681" t="s">
        <v>270</v>
      </c>
    </row>
    <row r="6682" spans="1:7" x14ac:dyDescent="0.25">
      <c r="A6682" s="1">
        <v>43971</v>
      </c>
      <c r="B6682" t="s">
        <v>272</v>
      </c>
      <c r="C6682" t="s">
        <v>214</v>
      </c>
      <c r="D6682">
        <v>1</v>
      </c>
      <c r="E6682" t="s">
        <v>215</v>
      </c>
      <c r="F6682">
        <v>7.1</v>
      </c>
    </row>
    <row r="6683" spans="1:7" x14ac:dyDescent="0.25">
      <c r="A6683" s="1">
        <v>43971</v>
      </c>
      <c r="B6683" t="s">
        <v>272</v>
      </c>
      <c r="C6683" t="s">
        <v>214</v>
      </c>
      <c r="D6683">
        <v>1</v>
      </c>
      <c r="E6683" t="s">
        <v>215</v>
      </c>
      <c r="F6683">
        <v>9.8000000000000007</v>
      </c>
    </row>
    <row r="6684" spans="1:7" x14ac:dyDescent="0.25">
      <c r="A6684" s="1">
        <v>43971</v>
      </c>
      <c r="B6684" t="s">
        <v>272</v>
      </c>
      <c r="C6684" t="s">
        <v>214</v>
      </c>
      <c r="D6684">
        <v>1</v>
      </c>
      <c r="E6684" t="s">
        <v>215</v>
      </c>
      <c r="F6684">
        <v>11.3</v>
      </c>
      <c r="G6684" t="s">
        <v>270</v>
      </c>
    </row>
    <row r="6685" spans="1:7" x14ac:dyDescent="0.25">
      <c r="A6685" s="1">
        <v>43971</v>
      </c>
      <c r="B6685" t="s">
        <v>272</v>
      </c>
      <c r="C6685" t="s">
        <v>214</v>
      </c>
      <c r="D6685">
        <v>1</v>
      </c>
      <c r="E6685" t="s">
        <v>215</v>
      </c>
      <c r="F6685">
        <v>9.9</v>
      </c>
    </row>
    <row r="6686" spans="1:7" x14ac:dyDescent="0.25">
      <c r="A6686" s="1">
        <v>43971</v>
      </c>
      <c r="B6686" t="s">
        <v>272</v>
      </c>
      <c r="C6686" t="s">
        <v>214</v>
      </c>
      <c r="D6686">
        <v>1</v>
      </c>
      <c r="E6686" t="s">
        <v>215</v>
      </c>
      <c r="F6686">
        <v>13.1</v>
      </c>
      <c r="G6686" t="s">
        <v>270</v>
      </c>
    </row>
    <row r="6687" spans="1:7" x14ac:dyDescent="0.25">
      <c r="A6687" s="1">
        <v>43971</v>
      </c>
      <c r="B6687" t="s">
        <v>272</v>
      </c>
      <c r="C6687" t="s">
        <v>214</v>
      </c>
      <c r="D6687">
        <v>1</v>
      </c>
      <c r="E6687" t="s">
        <v>215</v>
      </c>
      <c r="F6687">
        <v>12.7</v>
      </c>
      <c r="G6687" t="s">
        <v>270</v>
      </c>
    </row>
    <row r="6688" spans="1:7" x14ac:dyDescent="0.25">
      <c r="A6688" s="1">
        <v>43971</v>
      </c>
      <c r="B6688" t="s">
        <v>272</v>
      </c>
      <c r="C6688" t="s">
        <v>214</v>
      </c>
      <c r="D6688">
        <v>1</v>
      </c>
      <c r="E6688" t="s">
        <v>215</v>
      </c>
      <c r="F6688">
        <v>12.5</v>
      </c>
      <c r="G6688" t="s">
        <v>217</v>
      </c>
    </row>
    <row r="6689" spans="1:7" x14ac:dyDescent="0.25">
      <c r="A6689" s="1">
        <v>43971</v>
      </c>
      <c r="B6689" t="s">
        <v>272</v>
      </c>
      <c r="C6689" t="s">
        <v>214</v>
      </c>
      <c r="D6689">
        <v>1</v>
      </c>
      <c r="E6689" t="s">
        <v>215</v>
      </c>
      <c r="F6689">
        <v>12.6</v>
      </c>
      <c r="G6689" t="s">
        <v>217</v>
      </c>
    </row>
    <row r="6690" spans="1:7" x14ac:dyDescent="0.25">
      <c r="A6690" s="1">
        <v>43971</v>
      </c>
      <c r="B6690" t="s">
        <v>272</v>
      </c>
      <c r="C6690" t="s">
        <v>214</v>
      </c>
      <c r="D6690">
        <v>1</v>
      </c>
      <c r="E6690" t="s">
        <v>215</v>
      </c>
      <c r="F6690">
        <v>11.8</v>
      </c>
      <c r="G6690" t="s">
        <v>270</v>
      </c>
    </row>
    <row r="6691" spans="1:7" x14ac:dyDescent="0.25">
      <c r="A6691" s="1">
        <v>43971</v>
      </c>
      <c r="B6691" t="s">
        <v>272</v>
      </c>
      <c r="C6691" t="s">
        <v>214</v>
      </c>
      <c r="D6691">
        <v>1</v>
      </c>
      <c r="E6691" t="s">
        <v>215</v>
      </c>
      <c r="F6691">
        <v>13.2</v>
      </c>
      <c r="G6691" t="s">
        <v>217</v>
      </c>
    </row>
    <row r="6692" spans="1:7" x14ac:dyDescent="0.25">
      <c r="A6692" s="1">
        <v>43971</v>
      </c>
      <c r="B6692" t="s">
        <v>272</v>
      </c>
      <c r="C6692" t="s">
        <v>214</v>
      </c>
      <c r="D6692">
        <v>1</v>
      </c>
      <c r="E6692" t="s">
        <v>215</v>
      </c>
      <c r="F6692">
        <v>11.6</v>
      </c>
      <c r="G6692" t="s">
        <v>270</v>
      </c>
    </row>
    <row r="6693" spans="1:7" x14ac:dyDescent="0.25">
      <c r="A6693" s="1">
        <v>43971</v>
      </c>
      <c r="B6693" t="s">
        <v>272</v>
      </c>
      <c r="C6693" t="s">
        <v>214</v>
      </c>
      <c r="D6693">
        <v>1</v>
      </c>
      <c r="E6693" t="s">
        <v>215</v>
      </c>
      <c r="F6693">
        <v>13</v>
      </c>
      <c r="G6693" t="s">
        <v>217</v>
      </c>
    </row>
    <row r="6694" spans="1:7" x14ac:dyDescent="0.25">
      <c r="A6694" s="1">
        <v>43971</v>
      </c>
      <c r="B6694" t="s">
        <v>272</v>
      </c>
      <c r="C6694" t="s">
        <v>214</v>
      </c>
      <c r="D6694">
        <v>1</v>
      </c>
      <c r="E6694" t="s">
        <v>215</v>
      </c>
      <c r="F6694">
        <v>13.4</v>
      </c>
      <c r="G6694" t="s">
        <v>270</v>
      </c>
    </row>
    <row r="6695" spans="1:7" x14ac:dyDescent="0.25">
      <c r="A6695" s="1">
        <v>43971</v>
      </c>
      <c r="B6695" t="s">
        <v>272</v>
      </c>
      <c r="C6695" t="s">
        <v>214</v>
      </c>
      <c r="D6695">
        <v>1</v>
      </c>
      <c r="E6695" t="s">
        <v>215</v>
      </c>
      <c r="F6695">
        <v>14.3</v>
      </c>
      <c r="G6695" t="s">
        <v>270</v>
      </c>
    </row>
    <row r="6696" spans="1:7" x14ac:dyDescent="0.25">
      <c r="A6696" s="1">
        <v>43971</v>
      </c>
      <c r="B6696" t="s">
        <v>272</v>
      </c>
      <c r="C6696" t="s">
        <v>214</v>
      </c>
      <c r="D6696">
        <v>1</v>
      </c>
      <c r="E6696" t="s">
        <v>215</v>
      </c>
      <c r="F6696">
        <v>14</v>
      </c>
      <c r="G6696" t="s">
        <v>270</v>
      </c>
    </row>
    <row r="6697" spans="1:7" x14ac:dyDescent="0.25">
      <c r="A6697" s="1">
        <v>43971</v>
      </c>
      <c r="B6697" t="s">
        <v>272</v>
      </c>
      <c r="C6697" t="s">
        <v>214</v>
      </c>
      <c r="D6697">
        <v>1</v>
      </c>
      <c r="E6697" t="s">
        <v>215</v>
      </c>
      <c r="F6697">
        <v>13.6</v>
      </c>
      <c r="G6697" t="s">
        <v>270</v>
      </c>
    </row>
    <row r="6698" spans="1:7" x14ac:dyDescent="0.25">
      <c r="A6698" s="1">
        <v>43971</v>
      </c>
      <c r="B6698" t="s">
        <v>272</v>
      </c>
      <c r="C6698" t="s">
        <v>214</v>
      </c>
      <c r="D6698">
        <v>1</v>
      </c>
      <c r="E6698" t="s">
        <v>215</v>
      </c>
      <c r="F6698">
        <v>10.8</v>
      </c>
      <c r="G6698" t="s">
        <v>217</v>
      </c>
    </row>
    <row r="6699" spans="1:7" x14ac:dyDescent="0.25">
      <c r="A6699" s="1">
        <v>43971</v>
      </c>
      <c r="B6699" t="s">
        <v>272</v>
      </c>
      <c r="C6699" t="s">
        <v>214</v>
      </c>
      <c r="D6699">
        <v>1</v>
      </c>
      <c r="E6699" t="s">
        <v>215</v>
      </c>
      <c r="F6699">
        <v>11.2</v>
      </c>
      <c r="G6699" t="s">
        <v>270</v>
      </c>
    </row>
    <row r="6700" spans="1:7" x14ac:dyDescent="0.25">
      <c r="A6700" s="1">
        <v>43971</v>
      </c>
      <c r="B6700" t="s">
        <v>272</v>
      </c>
      <c r="C6700" t="s">
        <v>214</v>
      </c>
      <c r="D6700">
        <v>1</v>
      </c>
      <c r="E6700" t="s">
        <v>215</v>
      </c>
      <c r="F6700">
        <v>10.8</v>
      </c>
      <c r="G6700" t="s">
        <v>270</v>
      </c>
    </row>
    <row r="6701" spans="1:7" x14ac:dyDescent="0.25">
      <c r="A6701" s="1">
        <v>43971</v>
      </c>
      <c r="B6701" t="s">
        <v>272</v>
      </c>
      <c r="C6701" t="s">
        <v>214</v>
      </c>
      <c r="D6701">
        <v>1</v>
      </c>
      <c r="E6701" t="s">
        <v>215</v>
      </c>
      <c r="F6701">
        <v>10.9</v>
      </c>
      <c r="G6701" t="s">
        <v>270</v>
      </c>
    </row>
    <row r="6702" spans="1:7" x14ac:dyDescent="0.25">
      <c r="A6702" s="1">
        <v>43971</v>
      </c>
      <c r="B6702" t="s">
        <v>272</v>
      </c>
      <c r="C6702" t="s">
        <v>214</v>
      </c>
      <c r="D6702">
        <v>1</v>
      </c>
      <c r="E6702" t="s">
        <v>215</v>
      </c>
      <c r="F6702">
        <v>10.4</v>
      </c>
      <c r="G6702" t="s">
        <v>270</v>
      </c>
    </row>
    <row r="6703" spans="1:7" x14ac:dyDescent="0.25">
      <c r="A6703" s="1">
        <v>43971</v>
      </c>
      <c r="B6703" t="s">
        <v>272</v>
      </c>
      <c r="C6703" t="s">
        <v>214</v>
      </c>
      <c r="D6703">
        <v>1</v>
      </c>
      <c r="E6703" t="s">
        <v>219</v>
      </c>
      <c r="F6703">
        <v>29</v>
      </c>
      <c r="G6703" t="s">
        <v>270</v>
      </c>
    </row>
    <row r="6704" spans="1:7" x14ac:dyDescent="0.25">
      <c r="A6704" s="1">
        <v>43971</v>
      </c>
      <c r="B6704" t="s">
        <v>272</v>
      </c>
      <c r="C6704" t="s">
        <v>214</v>
      </c>
      <c r="D6704">
        <v>1</v>
      </c>
      <c r="E6704" t="s">
        <v>219</v>
      </c>
      <c r="F6704">
        <v>25.3</v>
      </c>
      <c r="G6704" t="s">
        <v>270</v>
      </c>
    </row>
    <row r="6705" spans="1:7" x14ac:dyDescent="0.25">
      <c r="A6705" s="1">
        <v>43971</v>
      </c>
      <c r="B6705" t="s">
        <v>272</v>
      </c>
      <c r="C6705" t="s">
        <v>214</v>
      </c>
      <c r="D6705">
        <v>1</v>
      </c>
      <c r="E6705" t="s">
        <v>219</v>
      </c>
      <c r="F6705">
        <v>23.4</v>
      </c>
      <c r="G6705" t="s">
        <v>217</v>
      </c>
    </row>
    <row r="6706" spans="1:7" x14ac:dyDescent="0.25">
      <c r="A6706" s="1">
        <v>43971</v>
      </c>
      <c r="B6706" t="s">
        <v>272</v>
      </c>
      <c r="C6706" t="s">
        <v>214</v>
      </c>
      <c r="D6706">
        <v>1</v>
      </c>
      <c r="E6706" t="s">
        <v>219</v>
      </c>
      <c r="F6706">
        <v>22.1</v>
      </c>
      <c r="G6706" t="s">
        <v>217</v>
      </c>
    </row>
    <row r="6707" spans="1:7" x14ac:dyDescent="0.25">
      <c r="A6707" s="1">
        <v>43971</v>
      </c>
      <c r="B6707" t="s">
        <v>272</v>
      </c>
      <c r="C6707" t="s">
        <v>214</v>
      </c>
      <c r="D6707">
        <v>1</v>
      </c>
      <c r="E6707" t="s">
        <v>219</v>
      </c>
      <c r="F6707">
        <v>25.2</v>
      </c>
      <c r="G6707" t="s">
        <v>217</v>
      </c>
    </row>
    <row r="6708" spans="1:7" x14ac:dyDescent="0.25">
      <c r="A6708" s="1">
        <v>43971</v>
      </c>
      <c r="B6708" t="s">
        <v>272</v>
      </c>
      <c r="C6708" t="s">
        <v>214</v>
      </c>
      <c r="D6708">
        <v>1</v>
      </c>
      <c r="E6708" t="s">
        <v>219</v>
      </c>
      <c r="F6708">
        <v>18.7</v>
      </c>
      <c r="G6708" t="s">
        <v>270</v>
      </c>
    </row>
    <row r="6709" spans="1:7" x14ac:dyDescent="0.25">
      <c r="A6709" s="1">
        <v>43971</v>
      </c>
      <c r="B6709" t="s">
        <v>272</v>
      </c>
      <c r="C6709" t="s">
        <v>214</v>
      </c>
      <c r="D6709">
        <v>1</v>
      </c>
      <c r="E6709" t="s">
        <v>219</v>
      </c>
      <c r="F6709">
        <v>18.5</v>
      </c>
      <c r="G6709" t="s">
        <v>270</v>
      </c>
    </row>
    <row r="6710" spans="1:7" x14ac:dyDescent="0.25">
      <c r="A6710" s="1">
        <v>43971</v>
      </c>
      <c r="B6710" t="s">
        <v>272</v>
      </c>
      <c r="C6710" t="s">
        <v>214</v>
      </c>
      <c r="D6710">
        <v>1</v>
      </c>
      <c r="E6710" t="s">
        <v>219</v>
      </c>
      <c r="F6710">
        <v>23.1</v>
      </c>
      <c r="G6710" t="s">
        <v>270</v>
      </c>
    </row>
    <row r="6711" spans="1:7" x14ac:dyDescent="0.25">
      <c r="A6711" s="1">
        <v>43971</v>
      </c>
      <c r="B6711" t="s">
        <v>272</v>
      </c>
      <c r="C6711" t="s">
        <v>214</v>
      </c>
      <c r="D6711">
        <v>1</v>
      </c>
      <c r="E6711" t="s">
        <v>225</v>
      </c>
      <c r="F6711">
        <v>26.4</v>
      </c>
      <c r="G6711" t="s">
        <v>217</v>
      </c>
    </row>
    <row r="6712" spans="1:7" x14ac:dyDescent="0.25">
      <c r="A6712" s="1">
        <v>43971</v>
      </c>
      <c r="B6712" t="s">
        <v>272</v>
      </c>
      <c r="C6712" t="s">
        <v>214</v>
      </c>
      <c r="D6712">
        <v>1</v>
      </c>
      <c r="E6712" t="s">
        <v>225</v>
      </c>
      <c r="F6712">
        <v>21.8</v>
      </c>
      <c r="G6712" t="s">
        <v>270</v>
      </c>
    </row>
    <row r="6713" spans="1:7" x14ac:dyDescent="0.25">
      <c r="A6713" s="1">
        <v>43971</v>
      </c>
      <c r="B6713" t="s">
        <v>272</v>
      </c>
      <c r="C6713" t="s">
        <v>214</v>
      </c>
      <c r="D6713">
        <v>1</v>
      </c>
      <c r="E6713" t="s">
        <v>225</v>
      </c>
      <c r="F6713">
        <v>18.899999999999999</v>
      </c>
    </row>
    <row r="6714" spans="1:7" x14ac:dyDescent="0.25">
      <c r="A6714" s="1">
        <v>43971</v>
      </c>
      <c r="B6714" t="s">
        <v>272</v>
      </c>
      <c r="C6714" t="s">
        <v>214</v>
      </c>
      <c r="D6714">
        <v>1</v>
      </c>
      <c r="E6714" t="s">
        <v>225</v>
      </c>
      <c r="F6714">
        <v>20.9</v>
      </c>
      <c r="G6714" t="s">
        <v>270</v>
      </c>
    </row>
    <row r="6715" spans="1:7" x14ac:dyDescent="0.25">
      <c r="A6715" s="1">
        <v>43971</v>
      </c>
      <c r="B6715" t="s">
        <v>272</v>
      </c>
      <c r="C6715" t="s">
        <v>214</v>
      </c>
      <c r="D6715">
        <v>1</v>
      </c>
      <c r="E6715" t="s">
        <v>225</v>
      </c>
      <c r="F6715">
        <v>19.600000000000001</v>
      </c>
    </row>
    <row r="6716" spans="1:7" x14ac:dyDescent="0.25">
      <c r="A6716" s="1">
        <v>43971</v>
      </c>
      <c r="B6716" t="s">
        <v>272</v>
      </c>
      <c r="C6716" t="s">
        <v>214</v>
      </c>
      <c r="D6716">
        <v>1</v>
      </c>
      <c r="E6716" t="s">
        <v>225</v>
      </c>
      <c r="F6716">
        <v>16.7</v>
      </c>
    </row>
    <row r="6717" spans="1:7" x14ac:dyDescent="0.25">
      <c r="A6717" s="1">
        <v>43971</v>
      </c>
      <c r="B6717" t="s">
        <v>272</v>
      </c>
      <c r="C6717" t="s">
        <v>214</v>
      </c>
      <c r="D6717">
        <v>1</v>
      </c>
      <c r="E6717" t="s">
        <v>225</v>
      </c>
      <c r="F6717">
        <v>19.100000000000001</v>
      </c>
    </row>
    <row r="6718" spans="1:7" x14ac:dyDescent="0.25">
      <c r="A6718" s="1">
        <v>43971</v>
      </c>
      <c r="B6718" t="s">
        <v>272</v>
      </c>
      <c r="C6718" t="s">
        <v>214</v>
      </c>
      <c r="D6718">
        <v>1</v>
      </c>
      <c r="E6718" t="s">
        <v>225</v>
      </c>
      <c r="F6718">
        <v>25.9</v>
      </c>
      <c r="G6718" t="s">
        <v>270</v>
      </c>
    </row>
    <row r="6719" spans="1:7" x14ac:dyDescent="0.25">
      <c r="A6719" s="1">
        <v>43971</v>
      </c>
      <c r="B6719" t="s">
        <v>272</v>
      </c>
      <c r="C6719" t="s">
        <v>214</v>
      </c>
      <c r="D6719">
        <v>1</v>
      </c>
      <c r="E6719" t="s">
        <v>225</v>
      </c>
      <c r="F6719">
        <v>12</v>
      </c>
    </row>
    <row r="6720" spans="1:7" x14ac:dyDescent="0.25">
      <c r="A6720" s="1">
        <v>43971</v>
      </c>
      <c r="B6720" t="s">
        <v>272</v>
      </c>
      <c r="C6720" t="s">
        <v>214</v>
      </c>
      <c r="D6720">
        <v>1</v>
      </c>
      <c r="E6720" t="s">
        <v>225</v>
      </c>
      <c r="F6720">
        <v>18.5</v>
      </c>
    </row>
    <row r="6721" spans="1:7" x14ac:dyDescent="0.25">
      <c r="A6721" s="1">
        <v>43971</v>
      </c>
      <c r="B6721" t="s">
        <v>272</v>
      </c>
      <c r="C6721" t="s">
        <v>214</v>
      </c>
      <c r="D6721">
        <v>1</v>
      </c>
      <c r="E6721" t="s">
        <v>221</v>
      </c>
      <c r="F6721">
        <v>17.600000000000001</v>
      </c>
    </row>
    <row r="6722" spans="1:7" x14ac:dyDescent="0.25">
      <c r="A6722" s="1">
        <v>43971</v>
      </c>
      <c r="B6722" t="s">
        <v>272</v>
      </c>
      <c r="C6722" t="s">
        <v>214</v>
      </c>
      <c r="D6722">
        <v>1</v>
      </c>
      <c r="E6722" t="s">
        <v>221</v>
      </c>
      <c r="F6722">
        <v>27.5</v>
      </c>
    </row>
    <row r="6723" spans="1:7" x14ac:dyDescent="0.25">
      <c r="A6723" s="1">
        <v>43972</v>
      </c>
      <c r="B6723" t="s">
        <v>272</v>
      </c>
      <c r="C6723" t="s">
        <v>214</v>
      </c>
      <c r="D6723">
        <v>2</v>
      </c>
      <c r="E6723" t="s">
        <v>215</v>
      </c>
      <c r="F6723">
        <v>14</v>
      </c>
      <c r="G6723" t="s">
        <v>270</v>
      </c>
    </row>
    <row r="6724" spans="1:7" x14ac:dyDescent="0.25">
      <c r="A6724" s="1">
        <v>43972</v>
      </c>
      <c r="B6724" t="s">
        <v>272</v>
      </c>
      <c r="C6724" t="s">
        <v>214</v>
      </c>
      <c r="D6724">
        <v>2</v>
      </c>
      <c r="E6724" t="s">
        <v>215</v>
      </c>
      <c r="F6724">
        <v>17.8</v>
      </c>
      <c r="G6724" t="s">
        <v>270</v>
      </c>
    </row>
    <row r="6725" spans="1:7" x14ac:dyDescent="0.25">
      <c r="A6725" s="1">
        <v>43972</v>
      </c>
      <c r="B6725" t="s">
        <v>272</v>
      </c>
      <c r="C6725" t="s">
        <v>214</v>
      </c>
      <c r="D6725">
        <v>2</v>
      </c>
      <c r="E6725" t="s">
        <v>215</v>
      </c>
      <c r="F6725">
        <v>13.9</v>
      </c>
      <c r="G6725" t="s">
        <v>270</v>
      </c>
    </row>
    <row r="6726" spans="1:7" x14ac:dyDescent="0.25">
      <c r="A6726" s="1">
        <v>43972</v>
      </c>
      <c r="B6726" t="s">
        <v>272</v>
      </c>
      <c r="C6726" t="s">
        <v>214</v>
      </c>
      <c r="D6726">
        <v>2</v>
      </c>
      <c r="E6726" t="s">
        <v>215</v>
      </c>
      <c r="F6726">
        <v>16.2</v>
      </c>
      <c r="G6726" t="s">
        <v>270</v>
      </c>
    </row>
    <row r="6727" spans="1:7" x14ac:dyDescent="0.25">
      <c r="A6727" s="1">
        <v>43972</v>
      </c>
      <c r="B6727" t="s">
        <v>272</v>
      </c>
      <c r="C6727" t="s">
        <v>214</v>
      </c>
      <c r="D6727">
        <v>2</v>
      </c>
      <c r="E6727" t="s">
        <v>215</v>
      </c>
      <c r="F6727">
        <v>13.9</v>
      </c>
      <c r="G6727" t="s">
        <v>270</v>
      </c>
    </row>
    <row r="6728" spans="1:7" x14ac:dyDescent="0.25">
      <c r="A6728" s="1">
        <v>43972</v>
      </c>
      <c r="B6728" t="s">
        <v>272</v>
      </c>
      <c r="C6728" t="s">
        <v>214</v>
      </c>
      <c r="D6728">
        <v>2</v>
      </c>
      <c r="E6728" t="s">
        <v>215</v>
      </c>
      <c r="F6728">
        <v>11.5</v>
      </c>
      <c r="G6728" t="s">
        <v>270</v>
      </c>
    </row>
    <row r="6729" spans="1:7" x14ac:dyDescent="0.25">
      <c r="A6729" s="1">
        <v>43972</v>
      </c>
      <c r="B6729" t="s">
        <v>272</v>
      </c>
      <c r="C6729" t="s">
        <v>214</v>
      </c>
      <c r="D6729">
        <v>2</v>
      </c>
      <c r="E6729" t="s">
        <v>215</v>
      </c>
      <c r="F6729">
        <v>15.7</v>
      </c>
      <c r="G6729" t="s">
        <v>270</v>
      </c>
    </row>
    <row r="6730" spans="1:7" x14ac:dyDescent="0.25">
      <c r="A6730" s="1">
        <v>43972</v>
      </c>
      <c r="B6730" t="s">
        <v>272</v>
      </c>
      <c r="C6730" t="s">
        <v>214</v>
      </c>
      <c r="D6730">
        <v>2</v>
      </c>
      <c r="E6730" t="s">
        <v>215</v>
      </c>
      <c r="F6730">
        <v>11.8</v>
      </c>
      <c r="G6730" t="s">
        <v>270</v>
      </c>
    </row>
    <row r="6731" spans="1:7" x14ac:dyDescent="0.25">
      <c r="A6731" s="1">
        <v>43972</v>
      </c>
      <c r="B6731" t="s">
        <v>272</v>
      </c>
      <c r="C6731" t="s">
        <v>214</v>
      </c>
      <c r="D6731">
        <v>2</v>
      </c>
      <c r="E6731" t="s">
        <v>222</v>
      </c>
      <c r="F6731">
        <v>19.2</v>
      </c>
    </row>
    <row r="6732" spans="1:7" x14ac:dyDescent="0.25">
      <c r="A6732" s="1">
        <v>43972</v>
      </c>
      <c r="B6732" t="s">
        <v>272</v>
      </c>
      <c r="C6732" t="s">
        <v>214</v>
      </c>
      <c r="D6732">
        <v>2</v>
      </c>
      <c r="E6732" t="s">
        <v>222</v>
      </c>
      <c r="F6732">
        <v>21.3</v>
      </c>
    </row>
    <row r="6733" spans="1:7" x14ac:dyDescent="0.25">
      <c r="A6733" s="1">
        <v>43972</v>
      </c>
      <c r="B6733" t="s">
        <v>272</v>
      </c>
      <c r="C6733" t="s">
        <v>214</v>
      </c>
      <c r="D6733">
        <v>2</v>
      </c>
      <c r="E6733" t="s">
        <v>218</v>
      </c>
      <c r="F6733">
        <v>28.4</v>
      </c>
      <c r="G6733" t="s">
        <v>270</v>
      </c>
    </row>
    <row r="6734" spans="1:7" x14ac:dyDescent="0.25">
      <c r="A6734" s="1">
        <v>43972</v>
      </c>
      <c r="B6734" t="s">
        <v>272</v>
      </c>
      <c r="C6734" t="s">
        <v>214</v>
      </c>
      <c r="D6734">
        <v>2</v>
      </c>
      <c r="E6734" t="s">
        <v>218</v>
      </c>
      <c r="F6734">
        <v>19</v>
      </c>
      <c r="G6734" t="s">
        <v>270</v>
      </c>
    </row>
    <row r="6735" spans="1:7" x14ac:dyDescent="0.25">
      <c r="A6735" s="1">
        <v>43972</v>
      </c>
      <c r="B6735" t="s">
        <v>272</v>
      </c>
      <c r="C6735" t="s">
        <v>214</v>
      </c>
      <c r="D6735">
        <v>2</v>
      </c>
      <c r="E6735" t="s">
        <v>218</v>
      </c>
      <c r="F6735">
        <v>13.8</v>
      </c>
    </row>
    <row r="6736" spans="1:7" x14ac:dyDescent="0.25">
      <c r="A6736" s="1">
        <v>43972</v>
      </c>
      <c r="B6736" t="s">
        <v>272</v>
      </c>
      <c r="C6736" t="s">
        <v>214</v>
      </c>
      <c r="D6736">
        <v>2</v>
      </c>
      <c r="E6736" t="s">
        <v>218</v>
      </c>
      <c r="F6736">
        <v>15</v>
      </c>
    </row>
    <row r="6737" spans="1:7" x14ac:dyDescent="0.25">
      <c r="A6737" s="1">
        <v>43972</v>
      </c>
      <c r="B6737" t="s">
        <v>272</v>
      </c>
      <c r="C6737" t="s">
        <v>214</v>
      </c>
      <c r="D6737">
        <v>2</v>
      </c>
      <c r="E6737" t="s">
        <v>225</v>
      </c>
      <c r="F6737">
        <v>28.7</v>
      </c>
      <c r="G6737" t="s">
        <v>270</v>
      </c>
    </row>
    <row r="6738" spans="1:7" x14ac:dyDescent="0.25">
      <c r="A6738" s="1">
        <v>43972</v>
      </c>
      <c r="B6738" t="s">
        <v>272</v>
      </c>
      <c r="C6738" t="s">
        <v>214</v>
      </c>
      <c r="D6738">
        <v>2</v>
      </c>
      <c r="E6738" t="s">
        <v>225</v>
      </c>
      <c r="F6738">
        <v>30.7</v>
      </c>
      <c r="G6738" t="s">
        <v>270</v>
      </c>
    </row>
    <row r="6739" spans="1:7" x14ac:dyDescent="0.25">
      <c r="A6739" s="1">
        <v>43972</v>
      </c>
      <c r="B6739" t="s">
        <v>272</v>
      </c>
      <c r="C6739" t="s">
        <v>214</v>
      </c>
      <c r="D6739">
        <v>2</v>
      </c>
      <c r="E6739" t="s">
        <v>225</v>
      </c>
      <c r="F6739">
        <v>34.200000000000003</v>
      </c>
      <c r="G6739" t="s">
        <v>270</v>
      </c>
    </row>
    <row r="6740" spans="1:7" x14ac:dyDescent="0.25">
      <c r="A6740" s="1">
        <v>43972</v>
      </c>
      <c r="B6740" t="s">
        <v>272</v>
      </c>
      <c r="C6740" t="s">
        <v>214</v>
      </c>
      <c r="D6740">
        <v>2</v>
      </c>
      <c r="E6740" t="s">
        <v>225</v>
      </c>
      <c r="F6740">
        <v>18.8</v>
      </c>
    </row>
    <row r="6741" spans="1:7" x14ac:dyDescent="0.25">
      <c r="A6741" s="1">
        <v>43972</v>
      </c>
      <c r="B6741" t="s">
        <v>272</v>
      </c>
      <c r="C6741" t="s">
        <v>214</v>
      </c>
      <c r="D6741">
        <v>2</v>
      </c>
      <c r="E6741" t="s">
        <v>225</v>
      </c>
      <c r="F6741">
        <v>22</v>
      </c>
      <c r="G6741" t="s">
        <v>270</v>
      </c>
    </row>
    <row r="6742" spans="1:7" x14ac:dyDescent="0.25">
      <c r="A6742" s="1">
        <v>43972</v>
      </c>
      <c r="B6742" t="s">
        <v>272</v>
      </c>
      <c r="C6742" t="s">
        <v>214</v>
      </c>
      <c r="D6742">
        <v>2</v>
      </c>
      <c r="E6742" t="s">
        <v>225</v>
      </c>
      <c r="F6742">
        <v>15.4</v>
      </c>
    </row>
    <row r="6743" spans="1:7" x14ac:dyDescent="0.25">
      <c r="A6743" s="1">
        <v>43972</v>
      </c>
      <c r="B6743" t="s">
        <v>272</v>
      </c>
      <c r="C6743" t="s">
        <v>214</v>
      </c>
      <c r="D6743">
        <v>2</v>
      </c>
      <c r="E6743" t="s">
        <v>220</v>
      </c>
      <c r="F6743">
        <v>39.5</v>
      </c>
      <c r="G6743" t="s">
        <v>270</v>
      </c>
    </row>
    <row r="6744" spans="1:7" x14ac:dyDescent="0.25">
      <c r="A6744" s="1">
        <v>43972</v>
      </c>
      <c r="B6744" t="s">
        <v>272</v>
      </c>
      <c r="C6744" t="s">
        <v>214</v>
      </c>
      <c r="D6744">
        <v>2</v>
      </c>
      <c r="E6744" t="s">
        <v>220</v>
      </c>
      <c r="F6744">
        <v>30.4</v>
      </c>
      <c r="G6744" t="s">
        <v>270</v>
      </c>
    </row>
    <row r="6745" spans="1:7" x14ac:dyDescent="0.25">
      <c r="A6745" s="1">
        <v>43972</v>
      </c>
      <c r="B6745" t="s">
        <v>272</v>
      </c>
      <c r="C6745" t="s">
        <v>214</v>
      </c>
      <c r="D6745">
        <v>2</v>
      </c>
      <c r="E6745" t="s">
        <v>220</v>
      </c>
      <c r="F6745">
        <v>28.5</v>
      </c>
      <c r="G6745" t="s">
        <v>270</v>
      </c>
    </row>
    <row r="6746" spans="1:7" x14ac:dyDescent="0.25">
      <c r="A6746" s="1">
        <v>43972</v>
      </c>
      <c r="B6746" t="s">
        <v>272</v>
      </c>
      <c r="C6746" t="s">
        <v>214</v>
      </c>
      <c r="D6746">
        <v>2</v>
      </c>
      <c r="E6746" t="s">
        <v>220</v>
      </c>
      <c r="F6746">
        <v>29.1</v>
      </c>
      <c r="G6746" t="s">
        <v>270</v>
      </c>
    </row>
    <row r="6747" spans="1:7" x14ac:dyDescent="0.25">
      <c r="A6747" s="1">
        <v>43972</v>
      </c>
      <c r="B6747" t="s">
        <v>272</v>
      </c>
      <c r="C6747" t="s">
        <v>214</v>
      </c>
      <c r="D6747">
        <v>2</v>
      </c>
      <c r="E6747" t="s">
        <v>220</v>
      </c>
      <c r="F6747">
        <v>30.9</v>
      </c>
      <c r="G6747" t="s">
        <v>270</v>
      </c>
    </row>
    <row r="6748" spans="1:7" x14ac:dyDescent="0.25">
      <c r="A6748" s="1">
        <v>43972</v>
      </c>
      <c r="B6748" t="s">
        <v>272</v>
      </c>
      <c r="C6748" t="s">
        <v>214</v>
      </c>
      <c r="D6748">
        <v>2</v>
      </c>
      <c r="E6748" t="s">
        <v>220</v>
      </c>
      <c r="F6748">
        <v>37.5</v>
      </c>
      <c r="G6748" t="s">
        <v>270</v>
      </c>
    </row>
    <row r="6749" spans="1:7" x14ac:dyDescent="0.25">
      <c r="A6749" s="1">
        <v>43972</v>
      </c>
      <c r="B6749" t="s">
        <v>272</v>
      </c>
      <c r="C6749" t="s">
        <v>214</v>
      </c>
      <c r="D6749">
        <v>2</v>
      </c>
      <c r="E6749" t="s">
        <v>220</v>
      </c>
      <c r="F6749">
        <v>21.6</v>
      </c>
      <c r="G6749" t="s">
        <v>270</v>
      </c>
    </row>
    <row r="6750" spans="1:7" x14ac:dyDescent="0.25">
      <c r="A6750" s="1">
        <v>43972</v>
      </c>
      <c r="B6750" t="s">
        <v>272</v>
      </c>
      <c r="C6750" t="s">
        <v>214</v>
      </c>
      <c r="D6750">
        <v>2</v>
      </c>
      <c r="E6750" t="s">
        <v>220</v>
      </c>
      <c r="F6750">
        <v>32.4</v>
      </c>
      <c r="G6750" t="s">
        <v>217</v>
      </c>
    </row>
    <row r="6751" spans="1:7" x14ac:dyDescent="0.25">
      <c r="A6751" s="1">
        <v>43972</v>
      </c>
      <c r="B6751" t="s">
        <v>272</v>
      </c>
      <c r="C6751" t="s">
        <v>214</v>
      </c>
      <c r="D6751">
        <v>2</v>
      </c>
      <c r="E6751" t="s">
        <v>220</v>
      </c>
      <c r="F6751">
        <v>27.9</v>
      </c>
      <c r="G6751" t="s">
        <v>270</v>
      </c>
    </row>
    <row r="6752" spans="1:7" x14ac:dyDescent="0.25">
      <c r="A6752" s="1">
        <v>43972</v>
      </c>
      <c r="B6752" t="s">
        <v>272</v>
      </c>
      <c r="C6752" t="s">
        <v>214</v>
      </c>
      <c r="D6752">
        <v>2</v>
      </c>
      <c r="E6752" t="s">
        <v>220</v>
      </c>
      <c r="F6752">
        <v>28.5</v>
      </c>
      <c r="G6752" t="s">
        <v>217</v>
      </c>
    </row>
    <row r="6753" spans="1:7" x14ac:dyDescent="0.25">
      <c r="A6753" s="1">
        <v>43972</v>
      </c>
      <c r="B6753" t="s">
        <v>272</v>
      </c>
      <c r="C6753" t="s">
        <v>214</v>
      </c>
      <c r="D6753">
        <v>2</v>
      </c>
      <c r="E6753" t="s">
        <v>220</v>
      </c>
      <c r="F6753">
        <v>26.2</v>
      </c>
      <c r="G6753" t="s">
        <v>270</v>
      </c>
    </row>
    <row r="6754" spans="1:7" x14ac:dyDescent="0.25">
      <c r="A6754" s="1">
        <v>43972</v>
      </c>
      <c r="B6754" t="s">
        <v>272</v>
      </c>
      <c r="C6754" t="s">
        <v>214</v>
      </c>
      <c r="D6754">
        <v>2</v>
      </c>
      <c r="E6754" t="s">
        <v>220</v>
      </c>
      <c r="F6754">
        <v>19.399999999999999</v>
      </c>
      <c r="G6754" t="s">
        <v>217</v>
      </c>
    </row>
    <row r="6755" spans="1:7" x14ac:dyDescent="0.25">
      <c r="A6755" s="1">
        <v>43972</v>
      </c>
      <c r="B6755" t="s">
        <v>272</v>
      </c>
      <c r="C6755" t="s">
        <v>214</v>
      </c>
      <c r="D6755">
        <v>2</v>
      </c>
      <c r="E6755" t="s">
        <v>220</v>
      </c>
      <c r="F6755">
        <v>23.3</v>
      </c>
      <c r="G6755" t="s">
        <v>270</v>
      </c>
    </row>
    <row r="6756" spans="1:7" x14ac:dyDescent="0.25">
      <c r="A6756" s="1">
        <v>43972</v>
      </c>
      <c r="B6756" t="s">
        <v>272</v>
      </c>
      <c r="C6756" t="s">
        <v>214</v>
      </c>
      <c r="D6756">
        <v>2</v>
      </c>
      <c r="E6756" t="s">
        <v>220</v>
      </c>
      <c r="F6756">
        <v>26.5</v>
      </c>
      <c r="G6756" t="s">
        <v>270</v>
      </c>
    </row>
    <row r="6757" spans="1:7" x14ac:dyDescent="0.25">
      <c r="A6757" s="1">
        <v>43972</v>
      </c>
      <c r="B6757" t="s">
        <v>272</v>
      </c>
      <c r="C6757" t="s">
        <v>214</v>
      </c>
      <c r="D6757">
        <v>2</v>
      </c>
      <c r="E6757" t="s">
        <v>220</v>
      </c>
      <c r="F6757">
        <v>23.9</v>
      </c>
      <c r="G6757" t="s">
        <v>270</v>
      </c>
    </row>
    <row r="6758" spans="1:7" x14ac:dyDescent="0.25">
      <c r="A6758" s="1">
        <v>43972</v>
      </c>
      <c r="B6758" t="s">
        <v>272</v>
      </c>
      <c r="C6758" t="s">
        <v>214</v>
      </c>
      <c r="D6758">
        <v>2</v>
      </c>
      <c r="E6758" t="s">
        <v>220</v>
      </c>
      <c r="F6758">
        <v>19.899999999999999</v>
      </c>
      <c r="G6758" t="s">
        <v>217</v>
      </c>
    </row>
    <row r="6759" spans="1:7" x14ac:dyDescent="0.25">
      <c r="A6759" s="1">
        <v>43972</v>
      </c>
      <c r="B6759" t="s">
        <v>272</v>
      </c>
      <c r="C6759" t="s">
        <v>214</v>
      </c>
      <c r="D6759">
        <v>2</v>
      </c>
      <c r="E6759" t="s">
        <v>220</v>
      </c>
      <c r="F6759">
        <v>18.3</v>
      </c>
      <c r="G6759" t="s">
        <v>270</v>
      </c>
    </row>
    <row r="6760" spans="1:7" x14ac:dyDescent="0.25">
      <c r="A6760" s="1">
        <v>43972</v>
      </c>
      <c r="B6760" t="s">
        <v>272</v>
      </c>
      <c r="C6760" t="s">
        <v>214</v>
      </c>
      <c r="D6760">
        <v>2</v>
      </c>
      <c r="E6760" t="s">
        <v>220</v>
      </c>
      <c r="F6760">
        <v>20.2</v>
      </c>
      <c r="G6760" t="s">
        <v>270</v>
      </c>
    </row>
    <row r="6761" spans="1:7" x14ac:dyDescent="0.25">
      <c r="A6761" s="1">
        <v>43972</v>
      </c>
      <c r="B6761" t="s">
        <v>272</v>
      </c>
      <c r="C6761" t="s">
        <v>214</v>
      </c>
      <c r="D6761">
        <v>2</v>
      </c>
      <c r="E6761" t="s">
        <v>221</v>
      </c>
      <c r="F6761">
        <v>47.7</v>
      </c>
    </row>
    <row r="6762" spans="1:7" x14ac:dyDescent="0.25">
      <c r="A6762" s="1">
        <v>43972</v>
      </c>
      <c r="B6762" t="s">
        <v>272</v>
      </c>
      <c r="C6762" t="s">
        <v>214</v>
      </c>
      <c r="D6762">
        <v>2</v>
      </c>
      <c r="E6762" t="s">
        <v>221</v>
      </c>
      <c r="F6762">
        <v>18.399999999999999</v>
      </c>
    </row>
    <row r="6763" spans="1:7" x14ac:dyDescent="0.25">
      <c r="A6763" s="1">
        <v>43972</v>
      </c>
      <c r="B6763" t="s">
        <v>272</v>
      </c>
      <c r="C6763" t="s">
        <v>214</v>
      </c>
      <c r="D6763">
        <v>2</v>
      </c>
      <c r="E6763" t="s">
        <v>226</v>
      </c>
      <c r="F6763">
        <v>11.7</v>
      </c>
      <c r="G6763" t="s">
        <v>270</v>
      </c>
    </row>
    <row r="6764" spans="1:7" x14ac:dyDescent="0.25">
      <c r="A6764" s="1">
        <v>43972</v>
      </c>
      <c r="B6764" t="s">
        <v>272</v>
      </c>
      <c r="C6764" t="s">
        <v>214</v>
      </c>
      <c r="D6764">
        <v>3</v>
      </c>
      <c r="E6764" t="s">
        <v>215</v>
      </c>
      <c r="F6764">
        <v>16.5</v>
      </c>
      <c r="G6764" t="s">
        <v>270</v>
      </c>
    </row>
    <row r="6765" spans="1:7" x14ac:dyDescent="0.25">
      <c r="A6765" s="1">
        <v>43972</v>
      </c>
      <c r="B6765" t="s">
        <v>272</v>
      </c>
      <c r="C6765" t="s">
        <v>214</v>
      </c>
      <c r="D6765">
        <v>3</v>
      </c>
      <c r="E6765" t="s">
        <v>215</v>
      </c>
      <c r="F6765">
        <v>10.8</v>
      </c>
      <c r="G6765" t="s">
        <v>217</v>
      </c>
    </row>
    <row r="6766" spans="1:7" x14ac:dyDescent="0.25">
      <c r="A6766" s="1">
        <v>43972</v>
      </c>
      <c r="B6766" t="s">
        <v>272</v>
      </c>
      <c r="C6766" t="s">
        <v>214</v>
      </c>
      <c r="D6766">
        <v>3</v>
      </c>
      <c r="E6766" t="s">
        <v>215</v>
      </c>
      <c r="F6766">
        <v>17.399999999999999</v>
      </c>
      <c r="G6766" t="s">
        <v>270</v>
      </c>
    </row>
    <row r="6767" spans="1:7" x14ac:dyDescent="0.25">
      <c r="A6767" s="1">
        <v>43972</v>
      </c>
      <c r="B6767" t="s">
        <v>272</v>
      </c>
      <c r="C6767" t="s">
        <v>214</v>
      </c>
      <c r="D6767">
        <v>3</v>
      </c>
      <c r="E6767" t="s">
        <v>215</v>
      </c>
      <c r="F6767">
        <v>13.5</v>
      </c>
      <c r="G6767" t="s">
        <v>217</v>
      </c>
    </row>
    <row r="6768" spans="1:7" x14ac:dyDescent="0.25">
      <c r="A6768" s="1">
        <v>43972</v>
      </c>
      <c r="B6768" t="s">
        <v>272</v>
      </c>
      <c r="C6768" t="s">
        <v>214</v>
      </c>
      <c r="D6768">
        <v>3</v>
      </c>
      <c r="E6768" t="s">
        <v>215</v>
      </c>
      <c r="F6768">
        <v>16.2</v>
      </c>
      <c r="G6768" t="s">
        <v>270</v>
      </c>
    </row>
    <row r="6769" spans="1:7" x14ac:dyDescent="0.25">
      <c r="A6769" s="1">
        <v>43972</v>
      </c>
      <c r="B6769" t="s">
        <v>272</v>
      </c>
      <c r="C6769" t="s">
        <v>214</v>
      </c>
      <c r="D6769">
        <v>3</v>
      </c>
      <c r="E6769" t="s">
        <v>215</v>
      </c>
      <c r="F6769">
        <v>17.7</v>
      </c>
      <c r="G6769" t="s">
        <v>270</v>
      </c>
    </row>
    <row r="6770" spans="1:7" x14ac:dyDescent="0.25">
      <c r="A6770" s="1">
        <v>43972</v>
      </c>
      <c r="B6770" t="s">
        <v>272</v>
      </c>
      <c r="C6770" t="s">
        <v>214</v>
      </c>
      <c r="D6770">
        <v>3</v>
      </c>
      <c r="E6770" t="s">
        <v>215</v>
      </c>
      <c r="F6770">
        <v>11.9</v>
      </c>
      <c r="G6770" t="s">
        <v>270</v>
      </c>
    </row>
    <row r="6771" spans="1:7" x14ac:dyDescent="0.25">
      <c r="A6771" s="1">
        <v>43972</v>
      </c>
      <c r="B6771" t="s">
        <v>272</v>
      </c>
      <c r="C6771" t="s">
        <v>214</v>
      </c>
      <c r="D6771">
        <v>3</v>
      </c>
      <c r="E6771" t="s">
        <v>215</v>
      </c>
      <c r="F6771">
        <v>14.3</v>
      </c>
      <c r="G6771" t="s">
        <v>270</v>
      </c>
    </row>
    <row r="6772" spans="1:7" x14ac:dyDescent="0.25">
      <c r="A6772" s="1">
        <v>43972</v>
      </c>
      <c r="B6772" t="s">
        <v>272</v>
      </c>
      <c r="C6772" t="s">
        <v>214</v>
      </c>
      <c r="D6772">
        <v>3</v>
      </c>
      <c r="E6772" t="s">
        <v>215</v>
      </c>
      <c r="F6772">
        <v>10.199999999999999</v>
      </c>
      <c r="G6772" t="s">
        <v>217</v>
      </c>
    </row>
    <row r="6773" spans="1:7" x14ac:dyDescent="0.25">
      <c r="A6773" s="1">
        <v>43972</v>
      </c>
      <c r="B6773" t="s">
        <v>272</v>
      </c>
      <c r="C6773" t="s">
        <v>214</v>
      </c>
      <c r="D6773">
        <v>3</v>
      </c>
      <c r="E6773" t="s">
        <v>215</v>
      </c>
      <c r="F6773">
        <v>15.8</v>
      </c>
      <c r="G6773" t="s">
        <v>270</v>
      </c>
    </row>
    <row r="6774" spans="1:7" x14ac:dyDescent="0.25">
      <c r="A6774" s="1">
        <v>43972</v>
      </c>
      <c r="B6774" t="s">
        <v>272</v>
      </c>
      <c r="C6774" t="s">
        <v>214</v>
      </c>
      <c r="D6774">
        <v>3</v>
      </c>
      <c r="E6774" t="s">
        <v>215</v>
      </c>
      <c r="F6774">
        <v>10</v>
      </c>
      <c r="G6774" t="s">
        <v>217</v>
      </c>
    </row>
    <row r="6775" spans="1:7" x14ac:dyDescent="0.25">
      <c r="A6775" s="1">
        <v>43972</v>
      </c>
      <c r="B6775" t="s">
        <v>272</v>
      </c>
      <c r="C6775" t="s">
        <v>214</v>
      </c>
      <c r="D6775">
        <v>3</v>
      </c>
      <c r="E6775" t="s">
        <v>215</v>
      </c>
      <c r="F6775">
        <v>13.4</v>
      </c>
      <c r="G6775" t="s">
        <v>270</v>
      </c>
    </row>
    <row r="6776" spans="1:7" x14ac:dyDescent="0.25">
      <c r="A6776" s="1">
        <v>43972</v>
      </c>
      <c r="B6776" t="s">
        <v>272</v>
      </c>
      <c r="C6776" t="s">
        <v>214</v>
      </c>
      <c r="D6776">
        <v>3</v>
      </c>
      <c r="E6776" t="s">
        <v>225</v>
      </c>
      <c r="F6776">
        <v>17.3</v>
      </c>
    </row>
    <row r="6777" spans="1:7" x14ac:dyDescent="0.25">
      <c r="A6777" s="1">
        <v>43972</v>
      </c>
      <c r="B6777" t="s">
        <v>272</v>
      </c>
      <c r="C6777" t="s">
        <v>214</v>
      </c>
      <c r="D6777">
        <v>3</v>
      </c>
      <c r="E6777" t="s">
        <v>225</v>
      </c>
      <c r="F6777">
        <v>16</v>
      </c>
    </row>
    <row r="6778" spans="1:7" x14ac:dyDescent="0.25">
      <c r="A6778" s="1">
        <v>43972</v>
      </c>
      <c r="B6778" t="s">
        <v>272</v>
      </c>
      <c r="C6778" t="s">
        <v>214</v>
      </c>
      <c r="D6778">
        <v>3</v>
      </c>
      <c r="E6778" t="s">
        <v>225</v>
      </c>
      <c r="F6778">
        <v>17.899999999999999</v>
      </c>
    </row>
    <row r="6779" spans="1:7" x14ac:dyDescent="0.25">
      <c r="A6779" s="1">
        <v>43972</v>
      </c>
      <c r="B6779" t="s">
        <v>272</v>
      </c>
      <c r="C6779" t="s">
        <v>214</v>
      </c>
      <c r="D6779">
        <v>3</v>
      </c>
      <c r="E6779" t="s">
        <v>221</v>
      </c>
      <c r="F6779">
        <v>24.6</v>
      </c>
    </row>
    <row r="6780" spans="1:7" x14ac:dyDescent="0.25">
      <c r="A6780" s="1">
        <v>43972</v>
      </c>
      <c r="B6780" t="s">
        <v>272</v>
      </c>
      <c r="C6780" t="s">
        <v>214</v>
      </c>
      <c r="D6780">
        <v>3</v>
      </c>
      <c r="E6780" t="s">
        <v>219</v>
      </c>
      <c r="F6780">
        <v>21</v>
      </c>
      <c r="G6780" t="s">
        <v>217</v>
      </c>
    </row>
    <row r="6781" spans="1:7" x14ac:dyDescent="0.25">
      <c r="A6781" s="1">
        <v>43972</v>
      </c>
      <c r="B6781" t="s">
        <v>272</v>
      </c>
      <c r="C6781" t="s">
        <v>214</v>
      </c>
      <c r="D6781">
        <v>3</v>
      </c>
      <c r="E6781" t="s">
        <v>219</v>
      </c>
      <c r="F6781">
        <v>20.2</v>
      </c>
      <c r="G6781" t="s">
        <v>270</v>
      </c>
    </row>
    <row r="6782" spans="1:7" x14ac:dyDescent="0.25">
      <c r="A6782" s="1">
        <v>43972</v>
      </c>
      <c r="B6782" t="s">
        <v>272</v>
      </c>
      <c r="C6782" t="s">
        <v>214</v>
      </c>
      <c r="D6782">
        <v>3</v>
      </c>
      <c r="E6782" t="s">
        <v>219</v>
      </c>
      <c r="F6782">
        <v>17.399999999999999</v>
      </c>
    </row>
    <row r="6783" spans="1:7" x14ac:dyDescent="0.25">
      <c r="A6783" s="1">
        <v>43972</v>
      </c>
      <c r="B6783" t="s">
        <v>272</v>
      </c>
      <c r="C6783" t="s">
        <v>214</v>
      </c>
      <c r="D6783">
        <v>3</v>
      </c>
      <c r="E6783" t="s">
        <v>219</v>
      </c>
      <c r="F6783">
        <v>11.2</v>
      </c>
    </row>
    <row r="6784" spans="1:7" x14ac:dyDescent="0.25">
      <c r="A6784" s="1">
        <v>43972</v>
      </c>
      <c r="B6784" t="s">
        <v>272</v>
      </c>
      <c r="C6784" t="s">
        <v>214</v>
      </c>
      <c r="D6784">
        <v>3</v>
      </c>
      <c r="E6784" t="s">
        <v>218</v>
      </c>
      <c r="F6784">
        <v>13.8</v>
      </c>
    </row>
    <row r="6785" spans="1:7" x14ac:dyDescent="0.25">
      <c r="A6785" s="1">
        <v>43972</v>
      </c>
      <c r="B6785" t="s">
        <v>272</v>
      </c>
      <c r="C6785" t="s">
        <v>214</v>
      </c>
      <c r="D6785">
        <v>3</v>
      </c>
      <c r="E6785" t="s">
        <v>218</v>
      </c>
      <c r="F6785">
        <v>16.8</v>
      </c>
    </row>
    <row r="6786" spans="1:7" x14ac:dyDescent="0.25">
      <c r="A6786" s="1">
        <v>43972</v>
      </c>
      <c r="B6786" t="s">
        <v>272</v>
      </c>
      <c r="C6786" t="s">
        <v>214</v>
      </c>
      <c r="D6786">
        <v>3</v>
      </c>
      <c r="E6786" t="s">
        <v>218</v>
      </c>
      <c r="F6786">
        <v>15.1</v>
      </c>
    </row>
    <row r="6787" spans="1:7" x14ac:dyDescent="0.25">
      <c r="A6787" s="1">
        <v>43972</v>
      </c>
      <c r="B6787" t="s">
        <v>272</v>
      </c>
      <c r="C6787" t="s">
        <v>214</v>
      </c>
      <c r="D6787">
        <v>3</v>
      </c>
      <c r="E6787" t="s">
        <v>218</v>
      </c>
      <c r="F6787">
        <v>19.2</v>
      </c>
      <c r="G6787" t="s">
        <v>270</v>
      </c>
    </row>
    <row r="6788" spans="1:7" x14ac:dyDescent="0.25">
      <c r="A6788" s="1">
        <v>43972</v>
      </c>
      <c r="B6788" t="s">
        <v>272</v>
      </c>
      <c r="C6788" t="s">
        <v>214</v>
      </c>
      <c r="D6788">
        <v>3</v>
      </c>
      <c r="E6788" t="s">
        <v>218</v>
      </c>
      <c r="F6788">
        <v>21</v>
      </c>
      <c r="G6788" t="s">
        <v>270</v>
      </c>
    </row>
    <row r="6789" spans="1:7" x14ac:dyDescent="0.25">
      <c r="A6789" s="1">
        <v>43972</v>
      </c>
      <c r="B6789" t="s">
        <v>272</v>
      </c>
      <c r="C6789" t="s">
        <v>214</v>
      </c>
      <c r="D6789">
        <v>3</v>
      </c>
      <c r="E6789" t="s">
        <v>218</v>
      </c>
      <c r="F6789">
        <v>16.100000000000001</v>
      </c>
    </row>
    <row r="6790" spans="1:7" x14ac:dyDescent="0.25">
      <c r="A6790" s="1">
        <v>43972</v>
      </c>
      <c r="B6790" t="s">
        <v>272</v>
      </c>
      <c r="C6790" t="s">
        <v>214</v>
      </c>
      <c r="D6790">
        <v>3</v>
      </c>
      <c r="E6790" t="s">
        <v>218</v>
      </c>
      <c r="F6790">
        <v>19</v>
      </c>
      <c r="G6790" t="s">
        <v>217</v>
      </c>
    </row>
    <row r="6791" spans="1:7" x14ac:dyDescent="0.25">
      <c r="A6791" s="1">
        <v>43972</v>
      </c>
      <c r="B6791" t="s">
        <v>272</v>
      </c>
      <c r="C6791" t="s">
        <v>214</v>
      </c>
      <c r="D6791">
        <v>3</v>
      </c>
      <c r="E6791" t="s">
        <v>218</v>
      </c>
      <c r="F6791">
        <v>17</v>
      </c>
      <c r="G6791" t="s">
        <v>270</v>
      </c>
    </row>
    <row r="6792" spans="1:7" x14ac:dyDescent="0.25">
      <c r="A6792" s="1">
        <v>43972</v>
      </c>
      <c r="B6792" t="s">
        <v>272</v>
      </c>
      <c r="C6792" t="s">
        <v>214</v>
      </c>
      <c r="D6792">
        <v>3</v>
      </c>
      <c r="E6792" t="s">
        <v>220</v>
      </c>
      <c r="F6792">
        <v>35.4</v>
      </c>
      <c r="G6792" t="s">
        <v>270</v>
      </c>
    </row>
    <row r="6793" spans="1:7" x14ac:dyDescent="0.25">
      <c r="A6793" s="1">
        <v>43972</v>
      </c>
      <c r="B6793" t="s">
        <v>272</v>
      </c>
      <c r="C6793" t="s">
        <v>214</v>
      </c>
      <c r="D6793">
        <v>3</v>
      </c>
      <c r="E6793" t="s">
        <v>220</v>
      </c>
      <c r="F6793">
        <v>24.1</v>
      </c>
      <c r="G6793" t="s">
        <v>270</v>
      </c>
    </row>
    <row r="6794" spans="1:7" x14ac:dyDescent="0.25">
      <c r="A6794" s="1">
        <v>43972</v>
      </c>
      <c r="B6794" t="s">
        <v>272</v>
      </c>
      <c r="C6794" t="s">
        <v>214</v>
      </c>
      <c r="D6794">
        <v>3</v>
      </c>
      <c r="E6794" t="s">
        <v>220</v>
      </c>
      <c r="F6794">
        <v>28.2</v>
      </c>
      <c r="G6794" t="s">
        <v>270</v>
      </c>
    </row>
    <row r="6795" spans="1:7" x14ac:dyDescent="0.25">
      <c r="A6795" s="1">
        <v>43972</v>
      </c>
      <c r="B6795" t="s">
        <v>272</v>
      </c>
      <c r="C6795" t="s">
        <v>214</v>
      </c>
      <c r="D6795">
        <v>3</v>
      </c>
      <c r="E6795" t="s">
        <v>220</v>
      </c>
      <c r="F6795">
        <v>18.899999999999999</v>
      </c>
      <c r="G6795" t="s">
        <v>270</v>
      </c>
    </row>
    <row r="6796" spans="1:7" x14ac:dyDescent="0.25">
      <c r="A6796" s="1">
        <v>43972</v>
      </c>
      <c r="B6796" t="s">
        <v>272</v>
      </c>
      <c r="C6796" t="s">
        <v>214</v>
      </c>
      <c r="D6796">
        <v>3</v>
      </c>
      <c r="E6796" t="s">
        <v>220</v>
      </c>
      <c r="F6796">
        <v>20</v>
      </c>
      <c r="G6796" t="s">
        <v>270</v>
      </c>
    </row>
    <row r="6797" spans="1:7" x14ac:dyDescent="0.25">
      <c r="A6797" s="1">
        <v>43972</v>
      </c>
      <c r="B6797" t="s">
        <v>272</v>
      </c>
      <c r="C6797" t="s">
        <v>214</v>
      </c>
      <c r="D6797">
        <v>3</v>
      </c>
      <c r="E6797" t="s">
        <v>220</v>
      </c>
      <c r="F6797">
        <v>21.2</v>
      </c>
      <c r="G6797" t="s">
        <v>270</v>
      </c>
    </row>
    <row r="6798" spans="1:7" x14ac:dyDescent="0.25">
      <c r="A6798" s="1">
        <v>43972</v>
      </c>
      <c r="B6798" t="s">
        <v>272</v>
      </c>
      <c r="C6798" t="s">
        <v>214</v>
      </c>
      <c r="D6798">
        <v>3</v>
      </c>
      <c r="E6798" t="s">
        <v>220</v>
      </c>
      <c r="F6798">
        <v>19.5</v>
      </c>
      <c r="G6798" t="s">
        <v>270</v>
      </c>
    </row>
    <row r="6799" spans="1:7" x14ac:dyDescent="0.25">
      <c r="A6799" s="1">
        <v>43972</v>
      </c>
      <c r="B6799" t="s">
        <v>272</v>
      </c>
      <c r="C6799" t="s">
        <v>214</v>
      </c>
      <c r="D6799">
        <v>3</v>
      </c>
      <c r="E6799" t="s">
        <v>220</v>
      </c>
      <c r="F6799">
        <v>18.100000000000001</v>
      </c>
      <c r="G6799" t="s">
        <v>270</v>
      </c>
    </row>
    <row r="6800" spans="1:7" x14ac:dyDescent="0.25">
      <c r="A6800" s="1">
        <v>43972</v>
      </c>
      <c r="B6800" t="s">
        <v>272</v>
      </c>
      <c r="C6800" t="s">
        <v>214</v>
      </c>
      <c r="D6800">
        <v>3</v>
      </c>
      <c r="E6800" t="s">
        <v>220</v>
      </c>
      <c r="F6800">
        <v>16.399999999999999</v>
      </c>
    </row>
    <row r="6801" spans="1:9" x14ac:dyDescent="0.25">
      <c r="A6801" s="1">
        <v>43972</v>
      </c>
      <c r="B6801" t="s">
        <v>272</v>
      </c>
      <c r="C6801" t="s">
        <v>214</v>
      </c>
      <c r="D6801">
        <v>3</v>
      </c>
      <c r="E6801" t="s">
        <v>220</v>
      </c>
      <c r="F6801">
        <v>20.100000000000001</v>
      </c>
      <c r="G6801" t="s">
        <v>270</v>
      </c>
    </row>
    <row r="6802" spans="1:9" x14ac:dyDescent="0.25">
      <c r="A6802" s="1">
        <v>43972</v>
      </c>
      <c r="B6802" t="s">
        <v>272</v>
      </c>
      <c r="C6802" t="s">
        <v>214</v>
      </c>
      <c r="D6802">
        <v>3</v>
      </c>
      <c r="E6802" t="s">
        <v>220</v>
      </c>
      <c r="F6802">
        <v>17.8</v>
      </c>
    </row>
    <row r="6803" spans="1:9" x14ac:dyDescent="0.25">
      <c r="A6803" s="1">
        <v>43972</v>
      </c>
      <c r="B6803" t="s">
        <v>272</v>
      </c>
      <c r="C6803" t="s">
        <v>214</v>
      </c>
      <c r="D6803">
        <v>4</v>
      </c>
      <c r="E6803" t="s">
        <v>215</v>
      </c>
      <c r="F6803">
        <v>11.8</v>
      </c>
      <c r="G6803" t="s">
        <v>217</v>
      </c>
    </row>
    <row r="6804" spans="1:9" x14ac:dyDescent="0.25">
      <c r="A6804" s="1">
        <v>43972</v>
      </c>
      <c r="B6804" t="s">
        <v>272</v>
      </c>
      <c r="C6804" t="s">
        <v>214</v>
      </c>
      <c r="D6804">
        <v>4</v>
      </c>
      <c r="E6804" t="s">
        <v>215</v>
      </c>
      <c r="F6804">
        <v>11.7</v>
      </c>
      <c r="G6804" t="s">
        <v>270</v>
      </c>
    </row>
    <row r="6805" spans="1:9" x14ac:dyDescent="0.25">
      <c r="A6805" s="1">
        <v>43972</v>
      </c>
      <c r="B6805" t="s">
        <v>272</v>
      </c>
      <c r="C6805" t="s">
        <v>214</v>
      </c>
      <c r="D6805">
        <v>4</v>
      </c>
      <c r="E6805" t="s">
        <v>215</v>
      </c>
      <c r="F6805">
        <v>9.5</v>
      </c>
    </row>
    <row r="6806" spans="1:9" x14ac:dyDescent="0.25">
      <c r="A6806" s="1">
        <v>43972</v>
      </c>
      <c r="B6806" t="s">
        <v>272</v>
      </c>
      <c r="C6806" t="s">
        <v>214</v>
      </c>
      <c r="D6806">
        <v>4</v>
      </c>
      <c r="E6806" t="s">
        <v>215</v>
      </c>
      <c r="F6806">
        <v>10.3</v>
      </c>
      <c r="G6806" t="s">
        <v>270</v>
      </c>
    </row>
    <row r="6807" spans="1:9" x14ac:dyDescent="0.25">
      <c r="A6807" s="1">
        <v>43972</v>
      </c>
      <c r="B6807" t="s">
        <v>272</v>
      </c>
      <c r="C6807" t="s">
        <v>214</v>
      </c>
      <c r="D6807">
        <v>4</v>
      </c>
      <c r="E6807" t="s">
        <v>215</v>
      </c>
      <c r="F6807">
        <v>10.8</v>
      </c>
      <c r="G6807" t="s">
        <v>270</v>
      </c>
    </row>
    <row r="6808" spans="1:9" x14ac:dyDescent="0.25">
      <c r="A6808" s="1">
        <v>43972</v>
      </c>
      <c r="B6808" t="s">
        <v>272</v>
      </c>
      <c r="C6808" t="s">
        <v>214</v>
      </c>
      <c r="D6808">
        <v>4</v>
      </c>
      <c r="E6808" t="s">
        <v>215</v>
      </c>
      <c r="F6808">
        <v>11.9</v>
      </c>
      <c r="G6808" t="s">
        <v>270</v>
      </c>
    </row>
    <row r="6809" spans="1:9" x14ac:dyDescent="0.25">
      <c r="A6809" s="1">
        <v>43972</v>
      </c>
      <c r="B6809" t="s">
        <v>272</v>
      </c>
      <c r="C6809" t="s">
        <v>214</v>
      </c>
      <c r="D6809">
        <v>4</v>
      </c>
      <c r="E6809" t="s">
        <v>215</v>
      </c>
      <c r="F6809">
        <v>14.9</v>
      </c>
      <c r="G6809" t="s">
        <v>270</v>
      </c>
    </row>
    <row r="6810" spans="1:9" x14ac:dyDescent="0.25">
      <c r="A6810" s="1">
        <v>43972</v>
      </c>
      <c r="B6810" t="s">
        <v>272</v>
      </c>
      <c r="C6810" t="s">
        <v>214</v>
      </c>
      <c r="D6810">
        <v>4</v>
      </c>
      <c r="E6810" t="s">
        <v>219</v>
      </c>
      <c r="F6810">
        <v>11.1</v>
      </c>
    </row>
    <row r="6811" spans="1:9" x14ac:dyDescent="0.25">
      <c r="A6811" s="1">
        <v>43972</v>
      </c>
      <c r="B6811" t="s">
        <v>272</v>
      </c>
      <c r="C6811" t="s">
        <v>214</v>
      </c>
      <c r="D6811">
        <v>4</v>
      </c>
      <c r="E6811" t="s">
        <v>218</v>
      </c>
      <c r="F6811">
        <v>15.4</v>
      </c>
      <c r="G6811" t="s">
        <v>217</v>
      </c>
      <c r="I6811" t="s">
        <v>271</v>
      </c>
    </row>
    <row r="6812" spans="1:9" x14ac:dyDescent="0.25">
      <c r="A6812" s="1">
        <v>43972</v>
      </c>
      <c r="B6812" t="s">
        <v>272</v>
      </c>
      <c r="C6812" t="s">
        <v>214</v>
      </c>
      <c r="D6812">
        <v>4</v>
      </c>
      <c r="E6812" t="s">
        <v>218</v>
      </c>
      <c r="F6812">
        <v>23.9</v>
      </c>
      <c r="G6812" t="s">
        <v>270</v>
      </c>
    </row>
    <row r="6813" spans="1:9" x14ac:dyDescent="0.25">
      <c r="A6813" s="1">
        <v>43972</v>
      </c>
      <c r="B6813" t="s">
        <v>272</v>
      </c>
      <c r="C6813" t="s">
        <v>214</v>
      </c>
      <c r="D6813">
        <v>4</v>
      </c>
      <c r="E6813" t="s">
        <v>218</v>
      </c>
      <c r="F6813">
        <v>20.399999999999999</v>
      </c>
      <c r="G6813" t="s">
        <v>270</v>
      </c>
    </row>
    <row r="6814" spans="1:9" x14ac:dyDescent="0.25">
      <c r="A6814" s="1">
        <v>43972</v>
      </c>
      <c r="B6814" t="s">
        <v>272</v>
      </c>
      <c r="C6814" t="s">
        <v>214</v>
      </c>
      <c r="D6814">
        <v>5</v>
      </c>
      <c r="E6814" t="s">
        <v>225</v>
      </c>
      <c r="F6814">
        <v>15</v>
      </c>
    </row>
    <row r="6815" spans="1:9" x14ac:dyDescent="0.25">
      <c r="A6815" s="1">
        <v>43972</v>
      </c>
      <c r="B6815" t="s">
        <v>272</v>
      </c>
      <c r="C6815" t="s">
        <v>214</v>
      </c>
      <c r="D6815">
        <v>5</v>
      </c>
      <c r="E6815" t="s">
        <v>225</v>
      </c>
      <c r="F6815">
        <v>19.399999999999999</v>
      </c>
    </row>
    <row r="6816" spans="1:9" x14ac:dyDescent="0.25">
      <c r="A6816" s="1">
        <v>43972</v>
      </c>
      <c r="B6816" t="s">
        <v>272</v>
      </c>
      <c r="C6816" t="s">
        <v>214</v>
      </c>
      <c r="D6816">
        <v>5</v>
      </c>
      <c r="E6816" t="s">
        <v>225</v>
      </c>
      <c r="F6816">
        <v>16.100000000000001</v>
      </c>
    </row>
    <row r="6817" spans="1:7" x14ac:dyDescent="0.25">
      <c r="A6817" s="1">
        <v>43972</v>
      </c>
      <c r="B6817" t="s">
        <v>272</v>
      </c>
      <c r="C6817" t="s">
        <v>214</v>
      </c>
      <c r="D6817">
        <v>5</v>
      </c>
      <c r="E6817" t="s">
        <v>225</v>
      </c>
      <c r="F6817">
        <v>15.8</v>
      </c>
    </row>
    <row r="6818" spans="1:7" x14ac:dyDescent="0.25">
      <c r="A6818" s="1">
        <v>43972</v>
      </c>
      <c r="B6818" t="s">
        <v>272</v>
      </c>
      <c r="C6818" t="s">
        <v>214</v>
      </c>
      <c r="D6818">
        <v>5</v>
      </c>
      <c r="E6818" t="s">
        <v>225</v>
      </c>
      <c r="F6818">
        <v>15.5</v>
      </c>
    </row>
    <row r="6819" spans="1:7" x14ac:dyDescent="0.25">
      <c r="A6819" s="1">
        <v>43972</v>
      </c>
      <c r="B6819" t="s">
        <v>272</v>
      </c>
      <c r="C6819" t="s">
        <v>214</v>
      </c>
      <c r="D6819">
        <v>5</v>
      </c>
      <c r="E6819" t="s">
        <v>225</v>
      </c>
      <c r="F6819">
        <v>15.2</v>
      </c>
    </row>
    <row r="6820" spans="1:7" x14ac:dyDescent="0.25">
      <c r="A6820" s="1">
        <v>43972</v>
      </c>
      <c r="B6820" t="s">
        <v>272</v>
      </c>
      <c r="C6820" t="s">
        <v>214</v>
      </c>
      <c r="D6820">
        <v>5</v>
      </c>
      <c r="E6820" t="s">
        <v>215</v>
      </c>
      <c r="F6820">
        <v>9.6</v>
      </c>
    </row>
    <row r="6821" spans="1:7" x14ac:dyDescent="0.25">
      <c r="A6821" s="1">
        <v>43972</v>
      </c>
      <c r="B6821" t="s">
        <v>272</v>
      </c>
      <c r="C6821" t="s">
        <v>214</v>
      </c>
      <c r="D6821">
        <v>5</v>
      </c>
      <c r="E6821" t="s">
        <v>215</v>
      </c>
      <c r="F6821">
        <v>9.5</v>
      </c>
    </row>
    <row r="6822" spans="1:7" x14ac:dyDescent="0.25">
      <c r="A6822" s="1">
        <v>43972</v>
      </c>
      <c r="B6822" t="s">
        <v>272</v>
      </c>
      <c r="C6822" t="s">
        <v>214</v>
      </c>
      <c r="D6822">
        <v>5</v>
      </c>
      <c r="E6822" t="s">
        <v>215</v>
      </c>
      <c r="F6822">
        <v>15.3</v>
      </c>
      <c r="G6822" t="s">
        <v>270</v>
      </c>
    </row>
    <row r="6823" spans="1:7" x14ac:dyDescent="0.25">
      <c r="A6823" s="1">
        <v>43972</v>
      </c>
      <c r="B6823" t="s">
        <v>272</v>
      </c>
      <c r="C6823" t="s">
        <v>214</v>
      </c>
      <c r="D6823">
        <v>5</v>
      </c>
      <c r="E6823" t="s">
        <v>215</v>
      </c>
      <c r="F6823">
        <v>14.9</v>
      </c>
      <c r="G6823" t="s">
        <v>270</v>
      </c>
    </row>
    <row r="6824" spans="1:7" x14ac:dyDescent="0.25">
      <c r="A6824" s="1">
        <v>43972</v>
      </c>
      <c r="B6824" t="s">
        <v>272</v>
      </c>
      <c r="C6824" t="s">
        <v>214</v>
      </c>
      <c r="D6824">
        <v>5</v>
      </c>
      <c r="E6824" t="s">
        <v>215</v>
      </c>
      <c r="F6824">
        <v>16.3</v>
      </c>
      <c r="G6824" t="s">
        <v>270</v>
      </c>
    </row>
    <row r="6825" spans="1:7" x14ac:dyDescent="0.25">
      <c r="A6825" s="1">
        <v>43972</v>
      </c>
      <c r="B6825" t="s">
        <v>272</v>
      </c>
      <c r="C6825" t="s">
        <v>214</v>
      </c>
      <c r="D6825">
        <v>5</v>
      </c>
      <c r="E6825" t="s">
        <v>215</v>
      </c>
      <c r="F6825">
        <v>11.3</v>
      </c>
      <c r="G6825" t="s">
        <v>217</v>
      </c>
    </row>
    <row r="6826" spans="1:7" x14ac:dyDescent="0.25">
      <c r="A6826" s="1">
        <v>43972</v>
      </c>
      <c r="B6826" t="s">
        <v>272</v>
      </c>
      <c r="C6826" t="s">
        <v>214</v>
      </c>
      <c r="D6826">
        <v>5</v>
      </c>
      <c r="E6826" t="s">
        <v>215</v>
      </c>
      <c r="F6826">
        <v>12.4</v>
      </c>
      <c r="G6826" t="s">
        <v>270</v>
      </c>
    </row>
    <row r="6827" spans="1:7" x14ac:dyDescent="0.25">
      <c r="A6827" s="1">
        <v>43972</v>
      </c>
      <c r="B6827" t="s">
        <v>272</v>
      </c>
      <c r="C6827" t="s">
        <v>214</v>
      </c>
      <c r="D6827">
        <v>5</v>
      </c>
      <c r="E6827" t="s">
        <v>215</v>
      </c>
      <c r="F6827">
        <v>10.8</v>
      </c>
      <c r="G6827" t="s">
        <v>217</v>
      </c>
    </row>
    <row r="6828" spans="1:7" x14ac:dyDescent="0.25">
      <c r="A6828" s="1">
        <v>43972</v>
      </c>
      <c r="B6828" t="s">
        <v>272</v>
      </c>
      <c r="C6828" t="s">
        <v>214</v>
      </c>
      <c r="D6828">
        <v>5</v>
      </c>
      <c r="E6828" t="s">
        <v>215</v>
      </c>
      <c r="F6828">
        <v>10.199999999999999</v>
      </c>
      <c r="G6828" t="s">
        <v>270</v>
      </c>
    </row>
    <row r="6829" spans="1:7" x14ac:dyDescent="0.25">
      <c r="A6829" s="1">
        <v>43972</v>
      </c>
      <c r="B6829" t="s">
        <v>272</v>
      </c>
      <c r="C6829" t="s">
        <v>214</v>
      </c>
      <c r="D6829">
        <v>5</v>
      </c>
      <c r="E6829" t="s">
        <v>215</v>
      </c>
      <c r="F6829">
        <v>16.399999999999999</v>
      </c>
      <c r="G6829" t="s">
        <v>270</v>
      </c>
    </row>
    <row r="6830" spans="1:7" x14ac:dyDescent="0.25">
      <c r="A6830" s="1">
        <v>43972</v>
      </c>
      <c r="B6830" t="s">
        <v>272</v>
      </c>
      <c r="C6830" t="s">
        <v>214</v>
      </c>
      <c r="D6830">
        <v>5</v>
      </c>
      <c r="E6830" t="s">
        <v>215</v>
      </c>
      <c r="F6830">
        <v>15</v>
      </c>
      <c r="G6830" t="s">
        <v>270</v>
      </c>
    </row>
    <row r="6831" spans="1:7" x14ac:dyDescent="0.25">
      <c r="A6831" s="1">
        <v>43972</v>
      </c>
      <c r="B6831" t="s">
        <v>272</v>
      </c>
      <c r="C6831" t="s">
        <v>214</v>
      </c>
      <c r="D6831">
        <v>5</v>
      </c>
      <c r="E6831" t="s">
        <v>219</v>
      </c>
      <c r="F6831">
        <v>14.9</v>
      </c>
    </row>
    <row r="6832" spans="1:7" x14ac:dyDescent="0.25">
      <c r="A6832" s="1">
        <v>43972</v>
      </c>
      <c r="B6832" t="s">
        <v>272</v>
      </c>
      <c r="C6832" t="s">
        <v>214</v>
      </c>
      <c r="D6832">
        <v>5</v>
      </c>
      <c r="E6832" t="s">
        <v>219</v>
      </c>
      <c r="F6832">
        <v>22.8</v>
      </c>
      <c r="G6832" t="s">
        <v>217</v>
      </c>
    </row>
    <row r="6833" spans="1:7" x14ac:dyDescent="0.25">
      <c r="A6833" s="1">
        <v>43972</v>
      </c>
      <c r="B6833" t="s">
        <v>272</v>
      </c>
      <c r="C6833" t="s">
        <v>214</v>
      </c>
      <c r="D6833">
        <v>5</v>
      </c>
      <c r="E6833" t="s">
        <v>219</v>
      </c>
      <c r="F6833">
        <v>19.600000000000001</v>
      </c>
      <c r="G6833" t="s">
        <v>217</v>
      </c>
    </row>
    <row r="6834" spans="1:7" x14ac:dyDescent="0.25">
      <c r="A6834" s="1">
        <v>43972</v>
      </c>
      <c r="B6834" t="s">
        <v>272</v>
      </c>
      <c r="C6834" t="s">
        <v>214</v>
      </c>
      <c r="D6834">
        <v>5</v>
      </c>
      <c r="E6834" t="s">
        <v>219</v>
      </c>
      <c r="F6834">
        <v>17.5</v>
      </c>
    </row>
    <row r="6835" spans="1:7" x14ac:dyDescent="0.25">
      <c r="A6835" s="1">
        <v>43972</v>
      </c>
      <c r="B6835" t="s">
        <v>272</v>
      </c>
      <c r="C6835" t="s">
        <v>214</v>
      </c>
      <c r="D6835">
        <v>5</v>
      </c>
      <c r="E6835" t="s">
        <v>218</v>
      </c>
      <c r="F6835">
        <v>12</v>
      </c>
    </row>
    <row r="6836" spans="1:7" x14ac:dyDescent="0.25">
      <c r="A6836" s="1">
        <v>43972</v>
      </c>
      <c r="B6836" t="s">
        <v>272</v>
      </c>
      <c r="C6836" t="s">
        <v>214</v>
      </c>
      <c r="D6836">
        <v>5</v>
      </c>
      <c r="E6836" t="s">
        <v>218</v>
      </c>
      <c r="F6836">
        <v>17</v>
      </c>
      <c r="G6836" t="s">
        <v>270</v>
      </c>
    </row>
    <row r="6837" spans="1:7" x14ac:dyDescent="0.25">
      <c r="A6837" s="1">
        <v>43972</v>
      </c>
      <c r="B6837" t="s">
        <v>272</v>
      </c>
      <c r="C6837" t="s">
        <v>214</v>
      </c>
      <c r="D6837">
        <v>5</v>
      </c>
      <c r="E6837" t="s">
        <v>218</v>
      </c>
      <c r="F6837">
        <v>12.1</v>
      </c>
    </row>
    <row r="6838" spans="1:7" x14ac:dyDescent="0.25">
      <c r="A6838" s="1">
        <v>43972</v>
      </c>
      <c r="B6838" t="s">
        <v>272</v>
      </c>
      <c r="C6838" t="s">
        <v>214</v>
      </c>
      <c r="D6838">
        <v>5</v>
      </c>
      <c r="E6838" t="s">
        <v>218</v>
      </c>
      <c r="F6838">
        <v>17.100000000000001</v>
      </c>
      <c r="G6838" t="s">
        <v>270</v>
      </c>
    </row>
    <row r="6839" spans="1:7" x14ac:dyDescent="0.25">
      <c r="A6839" s="1">
        <v>43972</v>
      </c>
      <c r="B6839" t="s">
        <v>272</v>
      </c>
      <c r="C6839" t="s">
        <v>214</v>
      </c>
      <c r="D6839">
        <v>5</v>
      </c>
      <c r="E6839" t="s">
        <v>218</v>
      </c>
      <c r="F6839">
        <v>10.8</v>
      </c>
    </row>
    <row r="6840" spans="1:7" x14ac:dyDescent="0.25">
      <c r="A6840" s="1">
        <v>43972</v>
      </c>
      <c r="B6840" t="s">
        <v>272</v>
      </c>
      <c r="C6840" t="s">
        <v>214</v>
      </c>
      <c r="D6840">
        <v>5</v>
      </c>
      <c r="E6840" t="s">
        <v>218</v>
      </c>
      <c r="F6840">
        <v>13.8</v>
      </c>
    </row>
    <row r="6841" spans="1:7" x14ac:dyDescent="0.25">
      <c r="A6841" s="1">
        <v>43972</v>
      </c>
      <c r="B6841" t="s">
        <v>272</v>
      </c>
      <c r="C6841" t="s">
        <v>214</v>
      </c>
      <c r="D6841">
        <v>5</v>
      </c>
      <c r="E6841" t="s">
        <v>218</v>
      </c>
      <c r="F6841">
        <v>11</v>
      </c>
    </row>
    <row r="6842" spans="1:7" x14ac:dyDescent="0.25">
      <c r="A6842" s="1">
        <v>43972</v>
      </c>
      <c r="B6842" t="s">
        <v>272</v>
      </c>
      <c r="C6842" t="s">
        <v>214</v>
      </c>
      <c r="D6842">
        <v>5</v>
      </c>
      <c r="E6842" t="s">
        <v>220</v>
      </c>
      <c r="F6842">
        <v>47.7</v>
      </c>
      <c r="G6842" t="s">
        <v>217</v>
      </c>
    </row>
    <row r="6843" spans="1:7" x14ac:dyDescent="0.25">
      <c r="A6843" s="1">
        <v>43972</v>
      </c>
      <c r="B6843" t="s">
        <v>272</v>
      </c>
      <c r="C6843" t="s">
        <v>214</v>
      </c>
      <c r="D6843">
        <v>5</v>
      </c>
      <c r="E6843" t="s">
        <v>220</v>
      </c>
      <c r="F6843">
        <v>15.9</v>
      </c>
    </row>
    <row r="6844" spans="1:7" x14ac:dyDescent="0.25">
      <c r="A6844" s="1">
        <v>43972</v>
      </c>
      <c r="B6844" t="s">
        <v>272</v>
      </c>
      <c r="C6844" t="s">
        <v>214</v>
      </c>
      <c r="D6844">
        <v>5</v>
      </c>
      <c r="E6844" t="s">
        <v>221</v>
      </c>
      <c r="F6844">
        <v>19.3</v>
      </c>
    </row>
    <row r="6845" spans="1:7" x14ac:dyDescent="0.25">
      <c r="A6845" s="1">
        <v>43972</v>
      </c>
      <c r="B6845" t="s">
        <v>272</v>
      </c>
      <c r="C6845" t="s">
        <v>214</v>
      </c>
      <c r="D6845">
        <v>5</v>
      </c>
      <c r="E6845" t="s">
        <v>224</v>
      </c>
      <c r="F6845">
        <v>25.9</v>
      </c>
    </row>
    <row r="6846" spans="1:7" x14ac:dyDescent="0.25">
      <c r="A6846" s="1">
        <v>43977</v>
      </c>
      <c r="B6846" t="s">
        <v>272</v>
      </c>
      <c r="C6846" t="s">
        <v>214</v>
      </c>
      <c r="D6846">
        <v>6</v>
      </c>
      <c r="E6846" t="s">
        <v>215</v>
      </c>
      <c r="F6846">
        <v>14.6</v>
      </c>
      <c r="G6846" t="s">
        <v>270</v>
      </c>
    </row>
    <row r="6847" spans="1:7" x14ac:dyDescent="0.25">
      <c r="A6847" s="1">
        <v>43977</v>
      </c>
      <c r="B6847" t="s">
        <v>272</v>
      </c>
      <c r="C6847" t="s">
        <v>214</v>
      </c>
      <c r="D6847">
        <v>6</v>
      </c>
      <c r="E6847" t="s">
        <v>215</v>
      </c>
      <c r="F6847">
        <v>10.1</v>
      </c>
      <c r="G6847" t="s">
        <v>270</v>
      </c>
    </row>
    <row r="6848" spans="1:7" x14ac:dyDescent="0.25">
      <c r="A6848" s="1">
        <v>43977</v>
      </c>
      <c r="B6848" t="s">
        <v>272</v>
      </c>
      <c r="C6848" t="s">
        <v>214</v>
      </c>
      <c r="D6848">
        <v>6</v>
      </c>
      <c r="E6848" t="s">
        <v>215</v>
      </c>
      <c r="F6848">
        <v>11.7</v>
      </c>
      <c r="G6848" t="s">
        <v>217</v>
      </c>
    </row>
    <row r="6849" spans="1:7" x14ac:dyDescent="0.25">
      <c r="A6849" s="1">
        <v>43977</v>
      </c>
      <c r="B6849" t="s">
        <v>272</v>
      </c>
      <c r="C6849" t="s">
        <v>214</v>
      </c>
      <c r="D6849">
        <v>6</v>
      </c>
      <c r="E6849" t="s">
        <v>215</v>
      </c>
      <c r="F6849">
        <v>9.4</v>
      </c>
    </row>
    <row r="6850" spans="1:7" x14ac:dyDescent="0.25">
      <c r="A6850" s="1">
        <v>43977</v>
      </c>
      <c r="B6850" t="s">
        <v>272</v>
      </c>
      <c r="C6850" t="s">
        <v>214</v>
      </c>
      <c r="D6850">
        <v>6</v>
      </c>
      <c r="E6850" t="s">
        <v>215</v>
      </c>
      <c r="F6850">
        <v>12.3</v>
      </c>
      <c r="G6850" t="s">
        <v>270</v>
      </c>
    </row>
    <row r="6851" spans="1:7" x14ac:dyDescent="0.25">
      <c r="A6851" s="1">
        <v>43977</v>
      </c>
      <c r="B6851" t="s">
        <v>272</v>
      </c>
      <c r="C6851" t="s">
        <v>214</v>
      </c>
      <c r="D6851">
        <v>6</v>
      </c>
      <c r="E6851" t="s">
        <v>215</v>
      </c>
      <c r="F6851">
        <v>14.9</v>
      </c>
      <c r="G6851" t="s">
        <v>270</v>
      </c>
    </row>
    <row r="6852" spans="1:7" x14ac:dyDescent="0.25">
      <c r="A6852" s="1">
        <v>43977</v>
      </c>
      <c r="B6852" t="s">
        <v>272</v>
      </c>
      <c r="C6852" t="s">
        <v>214</v>
      </c>
      <c r="D6852">
        <v>6</v>
      </c>
      <c r="E6852" t="s">
        <v>215</v>
      </c>
      <c r="F6852">
        <v>9.6</v>
      </c>
    </row>
    <row r="6853" spans="1:7" x14ac:dyDescent="0.25">
      <c r="A6853" s="1">
        <v>43977</v>
      </c>
      <c r="B6853" t="s">
        <v>272</v>
      </c>
      <c r="C6853" t="s">
        <v>214</v>
      </c>
      <c r="D6853">
        <v>6</v>
      </c>
      <c r="E6853" t="s">
        <v>215</v>
      </c>
      <c r="F6853">
        <v>11.4</v>
      </c>
      <c r="G6853" t="s">
        <v>217</v>
      </c>
    </row>
    <row r="6854" spans="1:7" x14ac:dyDescent="0.25">
      <c r="A6854" s="1">
        <v>43977</v>
      </c>
      <c r="B6854" t="s">
        <v>272</v>
      </c>
      <c r="C6854" t="s">
        <v>214</v>
      </c>
      <c r="D6854">
        <v>6</v>
      </c>
      <c r="E6854" t="s">
        <v>215</v>
      </c>
      <c r="F6854">
        <v>12.2</v>
      </c>
      <c r="G6854" t="s">
        <v>217</v>
      </c>
    </row>
    <row r="6855" spans="1:7" x14ac:dyDescent="0.25">
      <c r="A6855" s="1">
        <v>43977</v>
      </c>
      <c r="B6855" t="s">
        <v>272</v>
      </c>
      <c r="C6855" t="s">
        <v>214</v>
      </c>
      <c r="D6855">
        <v>6</v>
      </c>
      <c r="E6855" t="s">
        <v>215</v>
      </c>
      <c r="F6855">
        <v>10.9</v>
      </c>
      <c r="G6855" t="s">
        <v>270</v>
      </c>
    </row>
    <row r="6856" spans="1:7" x14ac:dyDescent="0.25">
      <c r="A6856" s="1">
        <v>43977</v>
      </c>
      <c r="B6856" t="s">
        <v>272</v>
      </c>
      <c r="C6856" t="s">
        <v>214</v>
      </c>
      <c r="D6856">
        <v>6</v>
      </c>
      <c r="E6856" t="s">
        <v>215</v>
      </c>
      <c r="F6856">
        <v>11.7</v>
      </c>
      <c r="G6856" t="s">
        <v>217</v>
      </c>
    </row>
    <row r="6857" spans="1:7" x14ac:dyDescent="0.25">
      <c r="A6857" s="1">
        <v>43977</v>
      </c>
      <c r="B6857" t="s">
        <v>272</v>
      </c>
      <c r="C6857" t="s">
        <v>214</v>
      </c>
      <c r="D6857">
        <v>6</v>
      </c>
      <c r="E6857" t="s">
        <v>218</v>
      </c>
      <c r="F6857">
        <v>18.3</v>
      </c>
      <c r="G6857" t="s">
        <v>270</v>
      </c>
    </row>
    <row r="6858" spans="1:7" x14ac:dyDescent="0.25">
      <c r="A6858" s="1">
        <v>43977</v>
      </c>
      <c r="B6858" t="s">
        <v>272</v>
      </c>
      <c r="C6858" t="s">
        <v>214</v>
      </c>
      <c r="D6858">
        <v>6</v>
      </c>
      <c r="E6858" t="s">
        <v>218</v>
      </c>
      <c r="F6858">
        <v>16.100000000000001</v>
      </c>
    </row>
    <row r="6859" spans="1:7" x14ac:dyDescent="0.25">
      <c r="A6859" s="1">
        <v>43977</v>
      </c>
      <c r="B6859" t="s">
        <v>272</v>
      </c>
      <c r="C6859" t="s">
        <v>214</v>
      </c>
      <c r="D6859">
        <v>6</v>
      </c>
      <c r="E6859" t="s">
        <v>218</v>
      </c>
      <c r="F6859">
        <v>14.1</v>
      </c>
    </row>
    <row r="6860" spans="1:7" x14ac:dyDescent="0.25">
      <c r="A6860" s="1">
        <v>43977</v>
      </c>
      <c r="B6860" t="s">
        <v>272</v>
      </c>
      <c r="C6860" t="s">
        <v>214</v>
      </c>
      <c r="D6860">
        <v>6</v>
      </c>
      <c r="E6860" t="s">
        <v>218</v>
      </c>
      <c r="F6860">
        <v>10</v>
      </c>
    </row>
    <row r="6861" spans="1:7" x14ac:dyDescent="0.25">
      <c r="A6861" s="1">
        <v>43977</v>
      </c>
      <c r="B6861" t="s">
        <v>272</v>
      </c>
      <c r="C6861" t="s">
        <v>214</v>
      </c>
      <c r="D6861">
        <v>6</v>
      </c>
      <c r="E6861" t="s">
        <v>218</v>
      </c>
      <c r="F6861">
        <v>20.5</v>
      </c>
      <c r="G6861" t="s">
        <v>270</v>
      </c>
    </row>
    <row r="6862" spans="1:7" x14ac:dyDescent="0.25">
      <c r="A6862" s="1">
        <v>43977</v>
      </c>
      <c r="B6862" t="s">
        <v>272</v>
      </c>
      <c r="C6862" t="s">
        <v>214</v>
      </c>
      <c r="D6862">
        <v>6</v>
      </c>
      <c r="E6862" t="s">
        <v>218</v>
      </c>
      <c r="F6862">
        <v>14.9</v>
      </c>
    </row>
    <row r="6863" spans="1:7" x14ac:dyDescent="0.25">
      <c r="A6863" s="1">
        <v>43977</v>
      </c>
      <c r="B6863" t="s">
        <v>272</v>
      </c>
      <c r="C6863" t="s">
        <v>214</v>
      </c>
      <c r="D6863">
        <v>6</v>
      </c>
      <c r="E6863" t="s">
        <v>218</v>
      </c>
      <c r="F6863">
        <v>14.2</v>
      </c>
    </row>
    <row r="6864" spans="1:7" x14ac:dyDescent="0.25">
      <c r="A6864" s="1">
        <v>43977</v>
      </c>
      <c r="B6864" t="s">
        <v>272</v>
      </c>
      <c r="C6864" t="s">
        <v>214</v>
      </c>
      <c r="D6864">
        <v>6</v>
      </c>
      <c r="E6864" t="s">
        <v>219</v>
      </c>
      <c r="F6864">
        <v>28.9</v>
      </c>
      <c r="G6864" t="s">
        <v>217</v>
      </c>
    </row>
    <row r="6865" spans="1:7" x14ac:dyDescent="0.25">
      <c r="A6865" s="1">
        <v>43977</v>
      </c>
      <c r="B6865" t="s">
        <v>272</v>
      </c>
      <c r="C6865" t="s">
        <v>214</v>
      </c>
      <c r="D6865">
        <v>6</v>
      </c>
      <c r="E6865" t="s">
        <v>219</v>
      </c>
      <c r="F6865">
        <v>16.399999999999999</v>
      </c>
    </row>
    <row r="6866" spans="1:7" x14ac:dyDescent="0.25">
      <c r="A6866" s="1">
        <v>43977</v>
      </c>
      <c r="B6866" t="s">
        <v>272</v>
      </c>
      <c r="C6866" t="s">
        <v>214</v>
      </c>
      <c r="D6866">
        <v>6</v>
      </c>
      <c r="E6866" t="s">
        <v>219</v>
      </c>
      <c r="F6866">
        <v>17.5</v>
      </c>
    </row>
    <row r="6867" spans="1:7" x14ac:dyDescent="0.25">
      <c r="A6867" s="1">
        <v>43977</v>
      </c>
      <c r="B6867" t="s">
        <v>272</v>
      </c>
      <c r="C6867" t="s">
        <v>214</v>
      </c>
      <c r="D6867">
        <v>6</v>
      </c>
      <c r="E6867" t="s">
        <v>219</v>
      </c>
      <c r="F6867">
        <v>17.8</v>
      </c>
    </row>
    <row r="6868" spans="1:7" x14ac:dyDescent="0.25">
      <c r="A6868" s="1">
        <v>43977</v>
      </c>
      <c r="B6868" t="s">
        <v>272</v>
      </c>
      <c r="C6868" t="s">
        <v>214</v>
      </c>
      <c r="D6868">
        <v>6</v>
      </c>
      <c r="E6868" t="s">
        <v>219</v>
      </c>
      <c r="F6868">
        <v>19.2</v>
      </c>
      <c r="G6868" t="s">
        <v>270</v>
      </c>
    </row>
    <row r="6869" spans="1:7" x14ac:dyDescent="0.25">
      <c r="A6869" s="1">
        <v>43977</v>
      </c>
      <c r="B6869" t="s">
        <v>272</v>
      </c>
      <c r="C6869" t="s">
        <v>214</v>
      </c>
      <c r="D6869">
        <v>6</v>
      </c>
      <c r="E6869" t="s">
        <v>219</v>
      </c>
      <c r="F6869">
        <v>14.1</v>
      </c>
    </row>
    <row r="6870" spans="1:7" x14ac:dyDescent="0.25">
      <c r="A6870" s="1">
        <v>43977</v>
      </c>
      <c r="B6870" t="s">
        <v>272</v>
      </c>
      <c r="C6870" t="s">
        <v>214</v>
      </c>
      <c r="D6870">
        <v>6</v>
      </c>
      <c r="E6870" t="s">
        <v>219</v>
      </c>
      <c r="F6870">
        <v>16.600000000000001</v>
      </c>
    </row>
    <row r="6871" spans="1:7" x14ac:dyDescent="0.25">
      <c r="A6871" s="1">
        <v>43977</v>
      </c>
      <c r="B6871" t="s">
        <v>272</v>
      </c>
      <c r="C6871" t="s">
        <v>214</v>
      </c>
      <c r="D6871">
        <v>6</v>
      </c>
      <c r="E6871" t="s">
        <v>219</v>
      </c>
      <c r="F6871">
        <v>22.7</v>
      </c>
      <c r="G6871" t="s">
        <v>217</v>
      </c>
    </row>
    <row r="6872" spans="1:7" x14ac:dyDescent="0.25">
      <c r="A6872" s="1">
        <v>43977</v>
      </c>
      <c r="B6872" t="s">
        <v>272</v>
      </c>
      <c r="C6872" t="s">
        <v>214</v>
      </c>
      <c r="D6872">
        <v>6</v>
      </c>
      <c r="E6872" t="s">
        <v>219</v>
      </c>
      <c r="F6872">
        <v>18.600000000000001</v>
      </c>
      <c r="G6872" t="s">
        <v>217</v>
      </c>
    </row>
    <row r="6873" spans="1:7" x14ac:dyDescent="0.25">
      <c r="A6873" s="1">
        <v>43977</v>
      </c>
      <c r="B6873" t="s">
        <v>272</v>
      </c>
      <c r="C6873" t="s">
        <v>214</v>
      </c>
      <c r="D6873">
        <v>6</v>
      </c>
      <c r="E6873" t="s">
        <v>219</v>
      </c>
      <c r="F6873">
        <v>22</v>
      </c>
      <c r="G6873" t="s">
        <v>270</v>
      </c>
    </row>
    <row r="6874" spans="1:7" x14ac:dyDescent="0.25">
      <c r="A6874" s="1">
        <v>43977</v>
      </c>
      <c r="B6874" t="s">
        <v>272</v>
      </c>
      <c r="C6874" t="s">
        <v>214</v>
      </c>
      <c r="D6874">
        <v>6</v>
      </c>
      <c r="E6874" t="s">
        <v>219</v>
      </c>
      <c r="F6874">
        <v>24.9</v>
      </c>
      <c r="G6874" t="s">
        <v>217</v>
      </c>
    </row>
    <row r="6875" spans="1:7" x14ac:dyDescent="0.25">
      <c r="A6875" s="1">
        <v>43977</v>
      </c>
      <c r="B6875" t="s">
        <v>272</v>
      </c>
      <c r="C6875" t="s">
        <v>214</v>
      </c>
      <c r="D6875">
        <v>6</v>
      </c>
      <c r="E6875" t="s">
        <v>219</v>
      </c>
      <c r="F6875">
        <v>19.399999999999999</v>
      </c>
      <c r="G6875" t="s">
        <v>270</v>
      </c>
    </row>
    <row r="6876" spans="1:7" x14ac:dyDescent="0.25">
      <c r="A6876" s="1">
        <v>43977</v>
      </c>
      <c r="B6876" t="s">
        <v>272</v>
      </c>
      <c r="C6876" t="s">
        <v>214</v>
      </c>
      <c r="D6876">
        <v>6</v>
      </c>
      <c r="E6876" t="s">
        <v>219</v>
      </c>
      <c r="F6876">
        <v>15.7</v>
      </c>
    </row>
    <row r="6877" spans="1:7" x14ac:dyDescent="0.25">
      <c r="A6877" s="1">
        <v>43977</v>
      </c>
      <c r="B6877" t="s">
        <v>272</v>
      </c>
      <c r="C6877" t="s">
        <v>214</v>
      </c>
      <c r="D6877">
        <v>6</v>
      </c>
      <c r="E6877" t="s">
        <v>221</v>
      </c>
      <c r="F6877">
        <v>13.2</v>
      </c>
    </row>
    <row r="6878" spans="1:7" x14ac:dyDescent="0.25">
      <c r="A6878" s="1">
        <v>43977</v>
      </c>
      <c r="B6878" t="s">
        <v>272</v>
      </c>
      <c r="C6878" t="s">
        <v>214</v>
      </c>
      <c r="D6878">
        <v>6</v>
      </c>
      <c r="E6878" t="s">
        <v>221</v>
      </c>
      <c r="F6878">
        <v>10.6</v>
      </c>
    </row>
    <row r="6879" spans="1:7" x14ac:dyDescent="0.25">
      <c r="A6879" s="1">
        <v>43977</v>
      </c>
      <c r="B6879" t="s">
        <v>272</v>
      </c>
      <c r="C6879" t="s">
        <v>214</v>
      </c>
      <c r="D6879">
        <v>6</v>
      </c>
      <c r="E6879" t="s">
        <v>225</v>
      </c>
      <c r="F6879">
        <v>19</v>
      </c>
    </row>
    <row r="6880" spans="1:7" x14ac:dyDescent="0.25">
      <c r="A6880" s="1">
        <v>43977</v>
      </c>
      <c r="B6880" t="s">
        <v>272</v>
      </c>
      <c r="C6880" t="s">
        <v>214</v>
      </c>
      <c r="D6880">
        <v>6</v>
      </c>
      <c r="E6880" t="s">
        <v>225</v>
      </c>
      <c r="F6880">
        <v>15.6</v>
      </c>
    </row>
    <row r="6881" spans="1:7" x14ac:dyDescent="0.25">
      <c r="A6881" s="1">
        <v>43977</v>
      </c>
      <c r="B6881" t="s">
        <v>272</v>
      </c>
      <c r="C6881" t="s">
        <v>214</v>
      </c>
      <c r="D6881">
        <v>7</v>
      </c>
      <c r="E6881" t="s">
        <v>215</v>
      </c>
      <c r="F6881">
        <v>12.2</v>
      </c>
      <c r="G6881" t="s">
        <v>217</v>
      </c>
    </row>
    <row r="6882" spans="1:7" x14ac:dyDescent="0.25">
      <c r="A6882" s="1">
        <v>43977</v>
      </c>
      <c r="B6882" t="s">
        <v>272</v>
      </c>
      <c r="C6882" t="s">
        <v>214</v>
      </c>
      <c r="D6882">
        <v>7</v>
      </c>
      <c r="E6882" t="s">
        <v>215</v>
      </c>
      <c r="F6882">
        <v>10.7</v>
      </c>
      <c r="G6882" t="s">
        <v>270</v>
      </c>
    </row>
    <row r="6883" spans="1:7" x14ac:dyDescent="0.25">
      <c r="A6883" s="1">
        <v>43977</v>
      </c>
      <c r="B6883" t="s">
        <v>272</v>
      </c>
      <c r="C6883" t="s">
        <v>214</v>
      </c>
      <c r="D6883">
        <v>7</v>
      </c>
      <c r="E6883" t="s">
        <v>215</v>
      </c>
      <c r="F6883">
        <v>15</v>
      </c>
      <c r="G6883" t="s">
        <v>270</v>
      </c>
    </row>
    <row r="6884" spans="1:7" x14ac:dyDescent="0.25">
      <c r="A6884" s="1">
        <v>43977</v>
      </c>
      <c r="B6884" t="s">
        <v>272</v>
      </c>
      <c r="C6884" t="s">
        <v>214</v>
      </c>
      <c r="D6884">
        <v>7</v>
      </c>
      <c r="E6884" t="s">
        <v>215</v>
      </c>
      <c r="F6884">
        <v>18.899999999999999</v>
      </c>
      <c r="G6884" t="s">
        <v>270</v>
      </c>
    </row>
    <row r="6885" spans="1:7" x14ac:dyDescent="0.25">
      <c r="A6885" s="1">
        <v>43977</v>
      </c>
      <c r="B6885" t="s">
        <v>272</v>
      </c>
      <c r="C6885" t="s">
        <v>214</v>
      </c>
      <c r="D6885">
        <v>7</v>
      </c>
      <c r="E6885" t="s">
        <v>215</v>
      </c>
      <c r="F6885">
        <v>12.6</v>
      </c>
      <c r="G6885" t="s">
        <v>217</v>
      </c>
    </row>
    <row r="6886" spans="1:7" x14ac:dyDescent="0.25">
      <c r="A6886" s="1">
        <v>43977</v>
      </c>
      <c r="B6886" t="s">
        <v>272</v>
      </c>
      <c r="C6886" t="s">
        <v>214</v>
      </c>
      <c r="D6886">
        <v>7</v>
      </c>
      <c r="E6886" t="s">
        <v>218</v>
      </c>
      <c r="F6886">
        <v>18.399999999999999</v>
      </c>
      <c r="G6886" t="s">
        <v>270</v>
      </c>
    </row>
    <row r="6887" spans="1:7" x14ac:dyDescent="0.25">
      <c r="A6887" s="1">
        <v>43977</v>
      </c>
      <c r="B6887" t="s">
        <v>272</v>
      </c>
      <c r="C6887" t="s">
        <v>214</v>
      </c>
      <c r="D6887">
        <v>7</v>
      </c>
      <c r="E6887" t="s">
        <v>218</v>
      </c>
      <c r="F6887">
        <v>11.2</v>
      </c>
    </row>
    <row r="6888" spans="1:7" x14ac:dyDescent="0.25">
      <c r="A6888" s="1">
        <v>43977</v>
      </c>
      <c r="B6888" t="s">
        <v>272</v>
      </c>
      <c r="C6888" t="s">
        <v>214</v>
      </c>
      <c r="D6888">
        <v>7</v>
      </c>
      <c r="E6888" t="s">
        <v>218</v>
      </c>
      <c r="F6888">
        <v>23.3</v>
      </c>
      <c r="G6888" t="s">
        <v>270</v>
      </c>
    </row>
    <row r="6889" spans="1:7" x14ac:dyDescent="0.25">
      <c r="A6889" s="1">
        <v>43977</v>
      </c>
      <c r="B6889" t="s">
        <v>272</v>
      </c>
      <c r="C6889" t="s">
        <v>214</v>
      </c>
      <c r="D6889">
        <v>7</v>
      </c>
      <c r="E6889" t="s">
        <v>218</v>
      </c>
      <c r="F6889">
        <v>28.8</v>
      </c>
      <c r="G6889" t="s">
        <v>270</v>
      </c>
    </row>
    <row r="6890" spans="1:7" x14ac:dyDescent="0.25">
      <c r="A6890" s="1">
        <v>43977</v>
      </c>
      <c r="B6890" t="s">
        <v>272</v>
      </c>
      <c r="C6890" t="s">
        <v>214</v>
      </c>
      <c r="D6890">
        <v>7</v>
      </c>
      <c r="E6890" t="s">
        <v>218</v>
      </c>
      <c r="F6890">
        <v>31.7</v>
      </c>
      <c r="G6890" t="s">
        <v>270</v>
      </c>
    </row>
    <row r="6891" spans="1:7" x14ac:dyDescent="0.25">
      <c r="A6891" s="1">
        <v>43977</v>
      </c>
      <c r="B6891" t="s">
        <v>272</v>
      </c>
      <c r="C6891" t="s">
        <v>214</v>
      </c>
      <c r="D6891">
        <v>7</v>
      </c>
      <c r="E6891" t="s">
        <v>218</v>
      </c>
      <c r="F6891">
        <v>27.7</v>
      </c>
      <c r="G6891" t="s">
        <v>270</v>
      </c>
    </row>
    <row r="6892" spans="1:7" x14ac:dyDescent="0.25">
      <c r="A6892" s="1">
        <v>43977</v>
      </c>
      <c r="B6892" t="s">
        <v>272</v>
      </c>
      <c r="C6892" t="s">
        <v>214</v>
      </c>
      <c r="D6892">
        <v>7</v>
      </c>
      <c r="E6892" t="s">
        <v>218</v>
      </c>
      <c r="F6892">
        <v>18</v>
      </c>
      <c r="G6892" t="s">
        <v>270</v>
      </c>
    </row>
    <row r="6893" spans="1:7" x14ac:dyDescent="0.25">
      <c r="A6893" s="1">
        <v>43977</v>
      </c>
      <c r="B6893" t="s">
        <v>272</v>
      </c>
      <c r="C6893" t="s">
        <v>214</v>
      </c>
      <c r="D6893">
        <v>7</v>
      </c>
      <c r="E6893" t="s">
        <v>218</v>
      </c>
      <c r="F6893">
        <v>11.6</v>
      </c>
    </row>
    <row r="6894" spans="1:7" x14ac:dyDescent="0.25">
      <c r="A6894" s="1">
        <v>43977</v>
      </c>
      <c r="B6894" t="s">
        <v>272</v>
      </c>
      <c r="C6894" t="s">
        <v>214</v>
      </c>
      <c r="D6894">
        <v>7</v>
      </c>
      <c r="E6894" t="s">
        <v>220</v>
      </c>
      <c r="F6894">
        <v>36.299999999999997</v>
      </c>
      <c r="G6894" t="s">
        <v>270</v>
      </c>
    </row>
    <row r="6895" spans="1:7" x14ac:dyDescent="0.25">
      <c r="A6895" s="1">
        <v>43977</v>
      </c>
      <c r="B6895" t="s">
        <v>272</v>
      </c>
      <c r="C6895" t="s">
        <v>214</v>
      </c>
      <c r="D6895">
        <v>7</v>
      </c>
      <c r="E6895" t="s">
        <v>220</v>
      </c>
      <c r="F6895">
        <v>38.700000000000003</v>
      </c>
      <c r="G6895" t="s">
        <v>270</v>
      </c>
    </row>
    <row r="6896" spans="1:7" x14ac:dyDescent="0.25">
      <c r="A6896" s="1">
        <v>43977</v>
      </c>
      <c r="B6896" t="s">
        <v>272</v>
      </c>
      <c r="C6896" t="s">
        <v>214</v>
      </c>
      <c r="D6896">
        <v>7</v>
      </c>
      <c r="E6896" t="s">
        <v>220</v>
      </c>
      <c r="F6896">
        <v>36</v>
      </c>
      <c r="G6896" t="s">
        <v>270</v>
      </c>
    </row>
    <row r="6897" spans="1:7" x14ac:dyDescent="0.25">
      <c r="A6897" s="1">
        <v>43977</v>
      </c>
      <c r="B6897" t="s">
        <v>272</v>
      </c>
      <c r="C6897" t="s">
        <v>214</v>
      </c>
      <c r="D6897">
        <v>7</v>
      </c>
      <c r="E6897" t="s">
        <v>220</v>
      </c>
      <c r="F6897">
        <v>27.7</v>
      </c>
      <c r="G6897" t="s">
        <v>270</v>
      </c>
    </row>
    <row r="6898" spans="1:7" x14ac:dyDescent="0.25">
      <c r="A6898" s="1">
        <v>43977</v>
      </c>
      <c r="B6898" t="s">
        <v>272</v>
      </c>
      <c r="C6898" t="s">
        <v>214</v>
      </c>
      <c r="D6898">
        <v>7</v>
      </c>
      <c r="E6898" t="s">
        <v>220</v>
      </c>
      <c r="F6898">
        <v>37.6</v>
      </c>
      <c r="G6898" t="s">
        <v>217</v>
      </c>
    </row>
    <row r="6899" spans="1:7" x14ac:dyDescent="0.25">
      <c r="A6899" s="1">
        <v>43977</v>
      </c>
      <c r="B6899" t="s">
        <v>272</v>
      </c>
      <c r="C6899" t="s">
        <v>214</v>
      </c>
      <c r="D6899">
        <v>7</v>
      </c>
      <c r="E6899" t="s">
        <v>220</v>
      </c>
      <c r="F6899">
        <v>41.5</v>
      </c>
      <c r="G6899" t="s">
        <v>270</v>
      </c>
    </row>
    <row r="6900" spans="1:7" x14ac:dyDescent="0.25">
      <c r="A6900" s="1">
        <v>43977</v>
      </c>
      <c r="B6900" t="s">
        <v>272</v>
      </c>
      <c r="C6900" t="s">
        <v>214</v>
      </c>
      <c r="D6900">
        <v>7</v>
      </c>
      <c r="E6900" t="s">
        <v>220</v>
      </c>
      <c r="F6900">
        <v>38</v>
      </c>
      <c r="G6900" t="s">
        <v>270</v>
      </c>
    </row>
    <row r="6901" spans="1:7" x14ac:dyDescent="0.25">
      <c r="A6901" s="1">
        <v>43977</v>
      </c>
      <c r="B6901" t="s">
        <v>272</v>
      </c>
      <c r="C6901" t="s">
        <v>214</v>
      </c>
      <c r="D6901">
        <v>7</v>
      </c>
      <c r="E6901" t="s">
        <v>220</v>
      </c>
      <c r="F6901">
        <v>36.200000000000003</v>
      </c>
      <c r="G6901" t="s">
        <v>217</v>
      </c>
    </row>
    <row r="6902" spans="1:7" x14ac:dyDescent="0.25">
      <c r="A6902" s="1">
        <v>43977</v>
      </c>
      <c r="B6902" t="s">
        <v>272</v>
      </c>
      <c r="C6902" t="s">
        <v>214</v>
      </c>
      <c r="D6902">
        <v>7</v>
      </c>
      <c r="E6902" t="s">
        <v>220</v>
      </c>
      <c r="F6902">
        <v>26.9</v>
      </c>
      <c r="G6902" t="s">
        <v>270</v>
      </c>
    </row>
    <row r="6903" spans="1:7" x14ac:dyDescent="0.25">
      <c r="A6903" s="1">
        <v>43977</v>
      </c>
      <c r="B6903" t="s">
        <v>272</v>
      </c>
      <c r="C6903" t="s">
        <v>214</v>
      </c>
      <c r="D6903">
        <v>7</v>
      </c>
      <c r="E6903" t="s">
        <v>220</v>
      </c>
      <c r="F6903">
        <v>21.6</v>
      </c>
      <c r="G6903" t="s">
        <v>270</v>
      </c>
    </row>
    <row r="6904" spans="1:7" x14ac:dyDescent="0.25">
      <c r="A6904" s="1">
        <v>43977</v>
      </c>
      <c r="B6904" t="s">
        <v>272</v>
      </c>
      <c r="C6904" t="s">
        <v>214</v>
      </c>
      <c r="D6904">
        <v>7</v>
      </c>
      <c r="E6904" t="s">
        <v>221</v>
      </c>
      <c r="F6904">
        <v>37.9</v>
      </c>
    </row>
    <row r="6905" spans="1:7" x14ac:dyDescent="0.25">
      <c r="A6905" s="1">
        <v>43977</v>
      </c>
      <c r="B6905" t="s">
        <v>272</v>
      </c>
      <c r="C6905" t="s">
        <v>214</v>
      </c>
      <c r="D6905">
        <v>7</v>
      </c>
      <c r="E6905" t="s">
        <v>221</v>
      </c>
      <c r="F6905">
        <v>39.4</v>
      </c>
    </row>
    <row r="6906" spans="1:7" x14ac:dyDescent="0.25">
      <c r="A6906" s="1">
        <v>43977</v>
      </c>
      <c r="B6906" t="s">
        <v>272</v>
      </c>
      <c r="C6906" t="s">
        <v>214</v>
      </c>
      <c r="D6906">
        <v>7</v>
      </c>
      <c r="E6906" t="s">
        <v>225</v>
      </c>
      <c r="F6906">
        <v>31.2</v>
      </c>
      <c r="G6906" t="s">
        <v>270</v>
      </c>
    </row>
    <row r="6907" spans="1:7" x14ac:dyDescent="0.25">
      <c r="A6907" s="1">
        <v>43977</v>
      </c>
      <c r="B6907" t="s">
        <v>272</v>
      </c>
      <c r="C6907" t="s">
        <v>214</v>
      </c>
      <c r="D6907">
        <v>7</v>
      </c>
      <c r="E6907" t="s">
        <v>225</v>
      </c>
      <c r="F6907">
        <v>35.200000000000003</v>
      </c>
      <c r="G6907" t="s">
        <v>270</v>
      </c>
    </row>
    <row r="6908" spans="1:7" x14ac:dyDescent="0.25">
      <c r="A6908" s="1">
        <v>43977</v>
      </c>
      <c r="B6908" t="s">
        <v>272</v>
      </c>
      <c r="C6908" t="s">
        <v>214</v>
      </c>
      <c r="D6908">
        <v>7</v>
      </c>
      <c r="E6908" t="s">
        <v>225</v>
      </c>
      <c r="F6908">
        <v>32.4</v>
      </c>
      <c r="G6908" t="s">
        <v>217</v>
      </c>
    </row>
    <row r="6909" spans="1:7" x14ac:dyDescent="0.25">
      <c r="A6909" s="1">
        <v>43977</v>
      </c>
      <c r="B6909" t="s">
        <v>272</v>
      </c>
      <c r="C6909" t="s">
        <v>214</v>
      </c>
      <c r="D6909">
        <v>7</v>
      </c>
      <c r="E6909" t="s">
        <v>225</v>
      </c>
      <c r="F6909">
        <v>25.3</v>
      </c>
      <c r="G6909" t="s">
        <v>270</v>
      </c>
    </row>
    <row r="6910" spans="1:7" x14ac:dyDescent="0.25">
      <c r="A6910" s="1">
        <v>43977</v>
      </c>
      <c r="B6910" t="s">
        <v>272</v>
      </c>
      <c r="C6910" t="s">
        <v>214</v>
      </c>
      <c r="D6910">
        <v>7</v>
      </c>
      <c r="E6910" t="s">
        <v>225</v>
      </c>
      <c r="F6910">
        <v>32.6</v>
      </c>
      <c r="G6910" t="s">
        <v>270</v>
      </c>
    </row>
    <row r="6911" spans="1:7" x14ac:dyDescent="0.25">
      <c r="A6911" s="1">
        <v>43977</v>
      </c>
      <c r="B6911" t="s">
        <v>272</v>
      </c>
      <c r="C6911" t="s">
        <v>214</v>
      </c>
      <c r="D6911">
        <v>7</v>
      </c>
      <c r="E6911" t="s">
        <v>225</v>
      </c>
      <c r="F6911">
        <v>37.4</v>
      </c>
      <c r="G6911" t="s">
        <v>270</v>
      </c>
    </row>
    <row r="6912" spans="1:7" x14ac:dyDescent="0.25">
      <c r="A6912" s="1">
        <v>43977</v>
      </c>
      <c r="B6912" t="s">
        <v>272</v>
      </c>
      <c r="C6912" t="s">
        <v>214</v>
      </c>
      <c r="D6912">
        <v>7</v>
      </c>
      <c r="E6912" t="s">
        <v>273</v>
      </c>
      <c r="F6912">
        <v>36.700000000000003</v>
      </c>
    </row>
    <row r="6913" spans="1:7" x14ac:dyDescent="0.25">
      <c r="A6913" s="1">
        <v>43977</v>
      </c>
      <c r="B6913" t="s">
        <v>272</v>
      </c>
      <c r="C6913" t="s">
        <v>214</v>
      </c>
      <c r="D6913">
        <v>7</v>
      </c>
      <c r="E6913" t="s">
        <v>273</v>
      </c>
      <c r="F6913">
        <v>67.599999999999994</v>
      </c>
    </row>
    <row r="6914" spans="1:7" x14ac:dyDescent="0.25">
      <c r="A6914" s="1">
        <v>43977</v>
      </c>
      <c r="B6914" t="s">
        <v>272</v>
      </c>
      <c r="C6914" t="s">
        <v>214</v>
      </c>
      <c r="D6914">
        <v>7</v>
      </c>
      <c r="E6914" t="s">
        <v>226</v>
      </c>
      <c r="F6914">
        <v>14.3</v>
      </c>
      <c r="G6914" t="s">
        <v>270</v>
      </c>
    </row>
    <row r="6915" spans="1:7" x14ac:dyDescent="0.25">
      <c r="A6915" s="1">
        <v>43977</v>
      </c>
      <c r="B6915" t="s">
        <v>272</v>
      </c>
      <c r="C6915" t="s">
        <v>214</v>
      </c>
      <c r="D6915">
        <v>7</v>
      </c>
      <c r="E6915" t="s">
        <v>226</v>
      </c>
      <c r="F6915">
        <v>12.3</v>
      </c>
      <c r="G6915" t="s">
        <v>270</v>
      </c>
    </row>
    <row r="6916" spans="1:7" x14ac:dyDescent="0.25">
      <c r="A6916" s="1">
        <v>43977</v>
      </c>
      <c r="B6916" t="s">
        <v>272</v>
      </c>
      <c r="C6916" t="s">
        <v>214</v>
      </c>
      <c r="D6916">
        <v>8</v>
      </c>
      <c r="E6916" t="s">
        <v>221</v>
      </c>
      <c r="F6916">
        <v>23.2</v>
      </c>
    </row>
    <row r="6917" spans="1:7" x14ac:dyDescent="0.25">
      <c r="A6917" s="1">
        <v>43977</v>
      </c>
      <c r="B6917" t="s">
        <v>272</v>
      </c>
      <c r="C6917" t="s">
        <v>214</v>
      </c>
      <c r="D6917">
        <v>8</v>
      </c>
      <c r="E6917" t="s">
        <v>218</v>
      </c>
      <c r="F6917">
        <v>22.9</v>
      </c>
      <c r="G6917" t="s">
        <v>217</v>
      </c>
    </row>
    <row r="6918" spans="1:7" x14ac:dyDescent="0.25">
      <c r="A6918" s="1">
        <v>43977</v>
      </c>
      <c r="B6918" t="s">
        <v>272</v>
      </c>
      <c r="C6918" t="s">
        <v>214</v>
      </c>
      <c r="D6918">
        <v>8</v>
      </c>
      <c r="E6918" t="s">
        <v>215</v>
      </c>
      <c r="F6918">
        <v>16.8</v>
      </c>
      <c r="G6918" t="s">
        <v>270</v>
      </c>
    </row>
    <row r="6919" spans="1:7" x14ac:dyDescent="0.25">
      <c r="A6919" s="1">
        <v>43977</v>
      </c>
      <c r="B6919" t="s">
        <v>272</v>
      </c>
      <c r="C6919" t="s">
        <v>214</v>
      </c>
      <c r="D6919">
        <v>8</v>
      </c>
      <c r="E6919" t="s">
        <v>215</v>
      </c>
      <c r="F6919">
        <v>16.899999999999999</v>
      </c>
      <c r="G6919" t="s">
        <v>270</v>
      </c>
    </row>
    <row r="6920" spans="1:7" x14ac:dyDescent="0.25">
      <c r="A6920" s="1">
        <v>43977</v>
      </c>
      <c r="B6920" t="s">
        <v>272</v>
      </c>
      <c r="C6920" t="s">
        <v>214</v>
      </c>
      <c r="D6920">
        <v>8</v>
      </c>
      <c r="E6920" t="s">
        <v>219</v>
      </c>
      <c r="F6920">
        <v>14.8</v>
      </c>
    </row>
    <row r="6921" spans="1:7" x14ac:dyDescent="0.25">
      <c r="A6921" s="1">
        <v>43977</v>
      </c>
      <c r="B6921" t="s">
        <v>272</v>
      </c>
      <c r="C6921" t="s">
        <v>214</v>
      </c>
      <c r="D6921">
        <v>8</v>
      </c>
      <c r="E6921" t="s">
        <v>219</v>
      </c>
      <c r="F6921">
        <v>18.5</v>
      </c>
      <c r="G6921" t="s">
        <v>270</v>
      </c>
    </row>
    <row r="6922" spans="1:7" x14ac:dyDescent="0.25">
      <c r="A6922" s="1">
        <v>43977</v>
      </c>
      <c r="B6922" t="s">
        <v>272</v>
      </c>
      <c r="C6922" t="s">
        <v>214</v>
      </c>
      <c r="D6922">
        <v>8</v>
      </c>
      <c r="E6922" t="s">
        <v>219</v>
      </c>
      <c r="F6922">
        <v>19.3</v>
      </c>
      <c r="G6922" t="s">
        <v>217</v>
      </c>
    </row>
    <row r="6923" spans="1:7" x14ac:dyDescent="0.25">
      <c r="A6923" s="1">
        <v>43977</v>
      </c>
      <c r="B6923" t="s">
        <v>272</v>
      </c>
      <c r="C6923" t="s">
        <v>214</v>
      </c>
      <c r="D6923">
        <v>8</v>
      </c>
      <c r="E6923" t="s">
        <v>219</v>
      </c>
      <c r="F6923">
        <v>21.9</v>
      </c>
      <c r="G6923" t="s">
        <v>217</v>
      </c>
    </row>
    <row r="6924" spans="1:7" x14ac:dyDescent="0.25">
      <c r="A6924" s="1">
        <v>43977</v>
      </c>
      <c r="B6924" t="s">
        <v>272</v>
      </c>
      <c r="C6924" t="s">
        <v>214</v>
      </c>
      <c r="D6924">
        <v>8</v>
      </c>
      <c r="E6924" t="s">
        <v>219</v>
      </c>
      <c r="F6924">
        <v>15</v>
      </c>
    </row>
    <row r="6925" spans="1:7" x14ac:dyDescent="0.25">
      <c r="A6925" s="1">
        <v>43977</v>
      </c>
      <c r="B6925" t="s">
        <v>272</v>
      </c>
      <c r="C6925" t="s">
        <v>214</v>
      </c>
      <c r="D6925">
        <v>8</v>
      </c>
      <c r="E6925" t="s">
        <v>219</v>
      </c>
      <c r="F6925">
        <v>19.3</v>
      </c>
      <c r="G6925" t="s">
        <v>270</v>
      </c>
    </row>
    <row r="6926" spans="1:7" x14ac:dyDescent="0.25">
      <c r="A6926" s="1">
        <v>43977</v>
      </c>
      <c r="B6926" t="s">
        <v>272</v>
      </c>
      <c r="C6926" t="s">
        <v>214</v>
      </c>
      <c r="D6926">
        <v>8</v>
      </c>
      <c r="E6926" t="s">
        <v>219</v>
      </c>
      <c r="F6926">
        <v>18.7</v>
      </c>
      <c r="G6926" t="s">
        <v>270</v>
      </c>
    </row>
    <row r="6927" spans="1:7" x14ac:dyDescent="0.25">
      <c r="A6927" s="1">
        <v>43977</v>
      </c>
      <c r="B6927" t="s">
        <v>272</v>
      </c>
      <c r="C6927" t="s">
        <v>214</v>
      </c>
      <c r="D6927">
        <v>8</v>
      </c>
      <c r="E6927" t="s">
        <v>225</v>
      </c>
      <c r="F6927">
        <v>20</v>
      </c>
      <c r="G6927" t="s">
        <v>270</v>
      </c>
    </row>
    <row r="6928" spans="1:7" x14ac:dyDescent="0.25">
      <c r="A6928" s="1">
        <v>43977</v>
      </c>
      <c r="B6928" t="s">
        <v>272</v>
      </c>
      <c r="C6928" t="s">
        <v>214</v>
      </c>
      <c r="D6928">
        <v>8</v>
      </c>
      <c r="E6928" t="s">
        <v>225</v>
      </c>
      <c r="F6928">
        <v>16.8</v>
      </c>
    </row>
    <row r="6929" spans="1:7" x14ac:dyDescent="0.25">
      <c r="A6929" s="1">
        <v>43977</v>
      </c>
      <c r="B6929" t="s">
        <v>272</v>
      </c>
      <c r="C6929" t="s">
        <v>214</v>
      </c>
      <c r="D6929">
        <v>8</v>
      </c>
      <c r="E6929" t="s">
        <v>235</v>
      </c>
      <c r="F6929">
        <v>23.8</v>
      </c>
    </row>
    <row r="6930" spans="1:7" x14ac:dyDescent="0.25">
      <c r="A6930" s="1">
        <v>43977</v>
      </c>
      <c r="B6930" t="s">
        <v>272</v>
      </c>
      <c r="C6930" t="s">
        <v>214</v>
      </c>
      <c r="D6930">
        <v>9</v>
      </c>
      <c r="E6930" t="s">
        <v>215</v>
      </c>
      <c r="F6930">
        <v>9.6</v>
      </c>
    </row>
    <row r="6931" spans="1:7" x14ac:dyDescent="0.25">
      <c r="A6931" s="1">
        <v>43977</v>
      </c>
      <c r="B6931" t="s">
        <v>272</v>
      </c>
      <c r="C6931" t="s">
        <v>214</v>
      </c>
      <c r="D6931">
        <v>9</v>
      </c>
      <c r="E6931" t="s">
        <v>215</v>
      </c>
      <c r="F6931">
        <v>14.5</v>
      </c>
      <c r="G6931" t="s">
        <v>270</v>
      </c>
    </row>
    <row r="6932" spans="1:7" x14ac:dyDescent="0.25">
      <c r="A6932" s="1">
        <v>43977</v>
      </c>
      <c r="B6932" t="s">
        <v>272</v>
      </c>
      <c r="C6932" t="s">
        <v>214</v>
      </c>
      <c r="D6932">
        <v>9</v>
      </c>
      <c r="E6932" t="s">
        <v>215</v>
      </c>
      <c r="F6932">
        <v>11.9</v>
      </c>
      <c r="G6932" t="s">
        <v>217</v>
      </c>
    </row>
    <row r="6933" spans="1:7" x14ac:dyDescent="0.25">
      <c r="A6933" s="1">
        <v>43977</v>
      </c>
      <c r="B6933" t="s">
        <v>272</v>
      </c>
      <c r="C6933" t="s">
        <v>214</v>
      </c>
      <c r="D6933">
        <v>9</v>
      </c>
      <c r="E6933" t="s">
        <v>215</v>
      </c>
      <c r="F6933">
        <v>12.1</v>
      </c>
      <c r="G6933" t="s">
        <v>270</v>
      </c>
    </row>
    <row r="6934" spans="1:7" x14ac:dyDescent="0.25">
      <c r="A6934" s="1">
        <v>43977</v>
      </c>
      <c r="B6934" t="s">
        <v>272</v>
      </c>
      <c r="C6934" t="s">
        <v>214</v>
      </c>
      <c r="D6934">
        <v>9</v>
      </c>
      <c r="E6934" t="s">
        <v>215</v>
      </c>
      <c r="F6934">
        <v>11.9</v>
      </c>
      <c r="G6934" t="s">
        <v>270</v>
      </c>
    </row>
    <row r="6935" spans="1:7" x14ac:dyDescent="0.25">
      <c r="A6935" s="1">
        <v>43977</v>
      </c>
      <c r="B6935" t="s">
        <v>272</v>
      </c>
      <c r="C6935" t="s">
        <v>214</v>
      </c>
      <c r="D6935">
        <v>9</v>
      </c>
      <c r="E6935" t="s">
        <v>215</v>
      </c>
      <c r="F6935">
        <v>10.7</v>
      </c>
      <c r="G6935" t="s">
        <v>270</v>
      </c>
    </row>
    <row r="6936" spans="1:7" x14ac:dyDescent="0.25">
      <c r="A6936" s="1">
        <v>43977</v>
      </c>
      <c r="B6936" t="s">
        <v>272</v>
      </c>
      <c r="C6936" t="s">
        <v>214</v>
      </c>
      <c r="D6936">
        <v>9</v>
      </c>
      <c r="E6936" t="s">
        <v>215</v>
      </c>
      <c r="F6936">
        <v>12.4</v>
      </c>
      <c r="G6936" t="s">
        <v>270</v>
      </c>
    </row>
    <row r="6937" spans="1:7" x14ac:dyDescent="0.25">
      <c r="A6937" s="1">
        <v>43977</v>
      </c>
      <c r="B6937" t="s">
        <v>272</v>
      </c>
      <c r="C6937" t="s">
        <v>214</v>
      </c>
      <c r="D6937">
        <v>9</v>
      </c>
      <c r="E6937" t="s">
        <v>215</v>
      </c>
      <c r="F6937">
        <v>10.6</v>
      </c>
      <c r="G6937" t="s">
        <v>270</v>
      </c>
    </row>
    <row r="6938" spans="1:7" x14ac:dyDescent="0.25">
      <c r="A6938" s="1">
        <v>43977</v>
      </c>
      <c r="B6938" t="s">
        <v>272</v>
      </c>
      <c r="C6938" t="s">
        <v>214</v>
      </c>
      <c r="D6938">
        <v>9</v>
      </c>
      <c r="E6938" t="s">
        <v>215</v>
      </c>
      <c r="F6938">
        <v>12.3</v>
      </c>
      <c r="G6938" t="s">
        <v>270</v>
      </c>
    </row>
    <row r="6939" spans="1:7" x14ac:dyDescent="0.25">
      <c r="A6939" s="1">
        <v>43977</v>
      </c>
      <c r="B6939" t="s">
        <v>272</v>
      </c>
      <c r="C6939" t="s">
        <v>214</v>
      </c>
      <c r="D6939">
        <v>9</v>
      </c>
      <c r="E6939" t="s">
        <v>215</v>
      </c>
      <c r="F6939">
        <v>9.6</v>
      </c>
    </row>
    <row r="6940" spans="1:7" x14ac:dyDescent="0.25">
      <c r="A6940" s="1">
        <v>43977</v>
      </c>
      <c r="B6940" t="s">
        <v>272</v>
      </c>
      <c r="C6940" t="s">
        <v>214</v>
      </c>
      <c r="D6940">
        <v>9</v>
      </c>
      <c r="E6940" t="s">
        <v>215</v>
      </c>
      <c r="F6940">
        <v>12.3</v>
      </c>
      <c r="G6940" t="s">
        <v>270</v>
      </c>
    </row>
    <row r="6941" spans="1:7" x14ac:dyDescent="0.25">
      <c r="A6941" s="1">
        <v>43977</v>
      </c>
      <c r="B6941" t="s">
        <v>272</v>
      </c>
      <c r="C6941" t="s">
        <v>214</v>
      </c>
      <c r="D6941">
        <v>9</v>
      </c>
      <c r="E6941" t="s">
        <v>215</v>
      </c>
      <c r="F6941">
        <v>9.9</v>
      </c>
    </row>
    <row r="6942" spans="1:7" x14ac:dyDescent="0.25">
      <c r="A6942" s="1">
        <v>43977</v>
      </c>
      <c r="B6942" t="s">
        <v>272</v>
      </c>
      <c r="C6942" t="s">
        <v>214</v>
      </c>
      <c r="D6942">
        <v>9</v>
      </c>
      <c r="E6942" t="s">
        <v>215</v>
      </c>
      <c r="F6942">
        <v>11.6</v>
      </c>
      <c r="G6942" t="s">
        <v>217</v>
      </c>
    </row>
    <row r="6943" spans="1:7" x14ac:dyDescent="0.25">
      <c r="A6943" s="1">
        <v>43977</v>
      </c>
      <c r="B6943" t="s">
        <v>272</v>
      </c>
      <c r="C6943" t="s">
        <v>214</v>
      </c>
      <c r="D6943">
        <v>9</v>
      </c>
      <c r="E6943" t="s">
        <v>215</v>
      </c>
      <c r="F6943">
        <v>10.5</v>
      </c>
      <c r="G6943" t="s">
        <v>270</v>
      </c>
    </row>
    <row r="6944" spans="1:7" x14ac:dyDescent="0.25">
      <c r="A6944" s="1">
        <v>43977</v>
      </c>
      <c r="B6944" t="s">
        <v>272</v>
      </c>
      <c r="C6944" t="s">
        <v>214</v>
      </c>
      <c r="D6944">
        <v>9</v>
      </c>
      <c r="E6944" t="s">
        <v>215</v>
      </c>
      <c r="F6944">
        <v>11.5</v>
      </c>
      <c r="G6944" t="s">
        <v>270</v>
      </c>
    </row>
    <row r="6945" spans="1:7" x14ac:dyDescent="0.25">
      <c r="A6945" s="1">
        <v>43977</v>
      </c>
      <c r="B6945" t="s">
        <v>272</v>
      </c>
      <c r="C6945" t="s">
        <v>214</v>
      </c>
      <c r="D6945">
        <v>9</v>
      </c>
      <c r="E6945" t="s">
        <v>215</v>
      </c>
      <c r="F6945">
        <v>11</v>
      </c>
      <c r="G6945" t="s">
        <v>217</v>
      </c>
    </row>
    <row r="6946" spans="1:7" x14ac:dyDescent="0.25">
      <c r="A6946" s="1">
        <v>43977</v>
      </c>
      <c r="B6946" t="s">
        <v>272</v>
      </c>
      <c r="C6946" t="s">
        <v>214</v>
      </c>
      <c r="D6946">
        <v>9</v>
      </c>
      <c r="E6946" t="s">
        <v>215</v>
      </c>
      <c r="F6946">
        <v>10.6</v>
      </c>
      <c r="G6946" t="s">
        <v>270</v>
      </c>
    </row>
    <row r="6947" spans="1:7" x14ac:dyDescent="0.25">
      <c r="A6947" s="1">
        <v>43977</v>
      </c>
      <c r="B6947" t="s">
        <v>272</v>
      </c>
      <c r="C6947" t="s">
        <v>214</v>
      </c>
      <c r="D6947">
        <v>9</v>
      </c>
      <c r="E6947" t="s">
        <v>215</v>
      </c>
      <c r="F6947">
        <v>10.8</v>
      </c>
      <c r="G6947" t="s">
        <v>270</v>
      </c>
    </row>
    <row r="6948" spans="1:7" x14ac:dyDescent="0.25">
      <c r="A6948" s="1">
        <v>43977</v>
      </c>
      <c r="B6948" t="s">
        <v>272</v>
      </c>
      <c r="C6948" t="s">
        <v>214</v>
      </c>
      <c r="D6948">
        <v>9</v>
      </c>
      <c r="E6948" t="s">
        <v>215</v>
      </c>
      <c r="F6948">
        <v>11</v>
      </c>
      <c r="G6948" t="s">
        <v>217</v>
      </c>
    </row>
    <row r="6949" spans="1:7" x14ac:dyDescent="0.25">
      <c r="A6949" s="1">
        <v>43977</v>
      </c>
      <c r="B6949" t="s">
        <v>272</v>
      </c>
      <c r="C6949" t="s">
        <v>214</v>
      </c>
      <c r="D6949">
        <v>9</v>
      </c>
      <c r="E6949" t="s">
        <v>215</v>
      </c>
      <c r="F6949">
        <v>13.4</v>
      </c>
      <c r="G6949" t="s">
        <v>270</v>
      </c>
    </row>
    <row r="6950" spans="1:7" x14ac:dyDescent="0.25">
      <c r="A6950" s="1">
        <v>43977</v>
      </c>
      <c r="B6950" t="s">
        <v>272</v>
      </c>
      <c r="C6950" t="s">
        <v>214</v>
      </c>
      <c r="D6950">
        <v>9</v>
      </c>
      <c r="E6950" t="s">
        <v>215</v>
      </c>
      <c r="F6950">
        <v>10.8</v>
      </c>
      <c r="G6950" t="s">
        <v>270</v>
      </c>
    </row>
    <row r="6951" spans="1:7" x14ac:dyDescent="0.25">
      <c r="A6951" s="1">
        <v>43977</v>
      </c>
      <c r="B6951" t="s">
        <v>272</v>
      </c>
      <c r="C6951" t="s">
        <v>214</v>
      </c>
      <c r="D6951">
        <v>9</v>
      </c>
      <c r="E6951" t="s">
        <v>215</v>
      </c>
      <c r="F6951">
        <v>12.1</v>
      </c>
      <c r="G6951" t="s">
        <v>217</v>
      </c>
    </row>
    <row r="6952" spans="1:7" x14ac:dyDescent="0.25">
      <c r="A6952" s="1">
        <v>43977</v>
      </c>
      <c r="B6952" t="s">
        <v>272</v>
      </c>
      <c r="C6952" t="s">
        <v>214</v>
      </c>
      <c r="D6952">
        <v>9</v>
      </c>
      <c r="E6952" t="s">
        <v>215</v>
      </c>
      <c r="F6952">
        <v>12.2</v>
      </c>
      <c r="G6952" t="s">
        <v>217</v>
      </c>
    </row>
    <row r="6953" spans="1:7" x14ac:dyDescent="0.25">
      <c r="A6953" s="1">
        <v>43977</v>
      </c>
      <c r="B6953" t="s">
        <v>272</v>
      </c>
      <c r="C6953" t="s">
        <v>214</v>
      </c>
      <c r="D6953">
        <v>9</v>
      </c>
      <c r="E6953" t="s">
        <v>215</v>
      </c>
      <c r="F6953">
        <v>14</v>
      </c>
      <c r="G6953" t="s">
        <v>270</v>
      </c>
    </row>
    <row r="6954" spans="1:7" x14ac:dyDescent="0.25">
      <c r="A6954" s="1">
        <v>43977</v>
      </c>
      <c r="B6954" t="s">
        <v>272</v>
      </c>
      <c r="C6954" t="s">
        <v>214</v>
      </c>
      <c r="D6954">
        <v>9</v>
      </c>
      <c r="E6954" t="s">
        <v>215</v>
      </c>
      <c r="F6954">
        <v>13.7</v>
      </c>
      <c r="G6954" t="s">
        <v>270</v>
      </c>
    </row>
    <row r="6955" spans="1:7" x14ac:dyDescent="0.25">
      <c r="A6955" s="1">
        <v>43977</v>
      </c>
      <c r="B6955" t="s">
        <v>272</v>
      </c>
      <c r="C6955" t="s">
        <v>214</v>
      </c>
      <c r="D6955">
        <v>9</v>
      </c>
      <c r="E6955" t="s">
        <v>215</v>
      </c>
      <c r="F6955">
        <v>13.6</v>
      </c>
      <c r="G6955" t="s">
        <v>270</v>
      </c>
    </row>
    <row r="6956" spans="1:7" x14ac:dyDescent="0.25">
      <c r="A6956" s="1">
        <v>43977</v>
      </c>
      <c r="B6956" t="s">
        <v>272</v>
      </c>
      <c r="C6956" t="s">
        <v>214</v>
      </c>
      <c r="D6956">
        <v>9</v>
      </c>
      <c r="E6956" t="s">
        <v>215</v>
      </c>
      <c r="F6956">
        <v>11.4</v>
      </c>
      <c r="G6956" t="s">
        <v>270</v>
      </c>
    </row>
    <row r="6957" spans="1:7" x14ac:dyDescent="0.25">
      <c r="A6957" s="1">
        <v>43977</v>
      </c>
      <c r="B6957" t="s">
        <v>272</v>
      </c>
      <c r="C6957" t="s">
        <v>214</v>
      </c>
      <c r="D6957">
        <v>9</v>
      </c>
      <c r="E6957" t="s">
        <v>215</v>
      </c>
      <c r="F6957">
        <v>13</v>
      </c>
      <c r="G6957" t="s">
        <v>217</v>
      </c>
    </row>
    <row r="6958" spans="1:7" x14ac:dyDescent="0.25">
      <c r="A6958" s="1">
        <v>43977</v>
      </c>
      <c r="B6958" t="s">
        <v>272</v>
      </c>
      <c r="C6958" t="s">
        <v>214</v>
      </c>
      <c r="D6958">
        <v>9</v>
      </c>
      <c r="E6958" t="s">
        <v>215</v>
      </c>
      <c r="F6958">
        <v>13.9</v>
      </c>
      <c r="G6958" t="s">
        <v>270</v>
      </c>
    </row>
    <row r="6959" spans="1:7" x14ac:dyDescent="0.25">
      <c r="A6959" s="1">
        <v>43977</v>
      </c>
      <c r="B6959" t="s">
        <v>272</v>
      </c>
      <c r="C6959" t="s">
        <v>214</v>
      </c>
      <c r="D6959">
        <v>9</v>
      </c>
      <c r="E6959" t="s">
        <v>215</v>
      </c>
      <c r="F6959">
        <v>12.9</v>
      </c>
      <c r="G6959" t="s">
        <v>270</v>
      </c>
    </row>
    <row r="6960" spans="1:7" x14ac:dyDescent="0.25">
      <c r="A6960" s="1">
        <v>43977</v>
      </c>
      <c r="B6960" t="s">
        <v>272</v>
      </c>
      <c r="C6960" t="s">
        <v>214</v>
      </c>
      <c r="D6960">
        <v>9</v>
      </c>
      <c r="E6960" t="s">
        <v>218</v>
      </c>
      <c r="F6960">
        <v>13.1</v>
      </c>
    </row>
    <row r="6961" spans="1:7" x14ac:dyDescent="0.25">
      <c r="A6961" s="1">
        <v>43977</v>
      </c>
      <c r="B6961" t="s">
        <v>272</v>
      </c>
      <c r="C6961" t="s">
        <v>214</v>
      </c>
      <c r="D6961">
        <v>9</v>
      </c>
      <c r="E6961" t="s">
        <v>218</v>
      </c>
      <c r="F6961">
        <v>10.4</v>
      </c>
    </row>
    <row r="6962" spans="1:7" x14ac:dyDescent="0.25">
      <c r="A6962" s="1">
        <v>43977</v>
      </c>
      <c r="B6962" t="s">
        <v>272</v>
      </c>
      <c r="C6962" t="s">
        <v>214</v>
      </c>
      <c r="D6962">
        <v>9</v>
      </c>
      <c r="E6962" t="s">
        <v>225</v>
      </c>
      <c r="F6962">
        <v>14.4</v>
      </c>
    </row>
    <row r="6963" spans="1:7" x14ac:dyDescent="0.25">
      <c r="A6963" s="1">
        <v>43977</v>
      </c>
      <c r="B6963" t="s">
        <v>272</v>
      </c>
      <c r="C6963" t="s">
        <v>214</v>
      </c>
      <c r="D6963">
        <v>9</v>
      </c>
      <c r="E6963" t="s">
        <v>225</v>
      </c>
      <c r="F6963">
        <v>16.5</v>
      </c>
    </row>
    <row r="6964" spans="1:7" x14ac:dyDescent="0.25">
      <c r="A6964" s="1">
        <v>43977</v>
      </c>
      <c r="B6964" t="s">
        <v>272</v>
      </c>
      <c r="C6964" t="s">
        <v>214</v>
      </c>
      <c r="D6964">
        <v>9</v>
      </c>
      <c r="E6964" t="s">
        <v>225</v>
      </c>
      <c r="F6964">
        <v>21.7</v>
      </c>
      <c r="G6964" t="s">
        <v>270</v>
      </c>
    </row>
    <row r="6965" spans="1:7" x14ac:dyDescent="0.25">
      <c r="A6965" s="1">
        <v>43977</v>
      </c>
      <c r="B6965" t="s">
        <v>272</v>
      </c>
      <c r="C6965" t="s">
        <v>214</v>
      </c>
      <c r="D6965">
        <v>9</v>
      </c>
      <c r="E6965" t="s">
        <v>225</v>
      </c>
      <c r="F6965">
        <v>14.6</v>
      </c>
    </row>
    <row r="6966" spans="1:7" x14ac:dyDescent="0.25">
      <c r="A6966" s="1">
        <v>43977</v>
      </c>
      <c r="B6966" t="s">
        <v>272</v>
      </c>
      <c r="C6966" t="s">
        <v>214</v>
      </c>
      <c r="D6966">
        <v>9</v>
      </c>
      <c r="E6966" t="s">
        <v>225</v>
      </c>
      <c r="F6966">
        <v>17.399999999999999</v>
      </c>
    </row>
    <row r="6967" spans="1:7" x14ac:dyDescent="0.25">
      <c r="A6967" s="1">
        <v>43977</v>
      </c>
      <c r="B6967" t="s">
        <v>272</v>
      </c>
      <c r="C6967" t="s">
        <v>214</v>
      </c>
      <c r="D6967">
        <v>9</v>
      </c>
      <c r="E6967" t="s">
        <v>225</v>
      </c>
      <c r="F6967">
        <v>18.2</v>
      </c>
    </row>
    <row r="6968" spans="1:7" x14ac:dyDescent="0.25">
      <c r="A6968" s="1">
        <v>43977</v>
      </c>
      <c r="B6968" t="s">
        <v>272</v>
      </c>
      <c r="C6968" t="s">
        <v>214</v>
      </c>
      <c r="D6968">
        <v>9</v>
      </c>
      <c r="E6968" t="s">
        <v>225</v>
      </c>
      <c r="F6968">
        <v>14.4</v>
      </c>
    </row>
    <row r="6969" spans="1:7" x14ac:dyDescent="0.25">
      <c r="A6969" s="1">
        <v>43977</v>
      </c>
      <c r="B6969" t="s">
        <v>272</v>
      </c>
      <c r="C6969" t="s">
        <v>214</v>
      </c>
      <c r="D6969">
        <v>9</v>
      </c>
      <c r="E6969" t="s">
        <v>225</v>
      </c>
      <c r="F6969">
        <v>17.8</v>
      </c>
    </row>
    <row r="6970" spans="1:7" x14ac:dyDescent="0.25">
      <c r="A6970" s="1">
        <v>43977</v>
      </c>
      <c r="B6970" t="s">
        <v>272</v>
      </c>
      <c r="C6970" t="s">
        <v>214</v>
      </c>
      <c r="D6970">
        <v>9</v>
      </c>
      <c r="E6970" t="s">
        <v>225</v>
      </c>
      <c r="F6970">
        <v>16.600000000000001</v>
      </c>
    </row>
    <row r="6971" spans="1:7" x14ac:dyDescent="0.25">
      <c r="A6971" s="1">
        <v>43977</v>
      </c>
      <c r="B6971" t="s">
        <v>272</v>
      </c>
      <c r="C6971" t="s">
        <v>214</v>
      </c>
      <c r="D6971">
        <v>9</v>
      </c>
      <c r="E6971" t="s">
        <v>225</v>
      </c>
      <c r="F6971">
        <v>19.3</v>
      </c>
    </row>
    <row r="6972" spans="1:7" x14ac:dyDescent="0.25">
      <c r="A6972" s="1">
        <v>43977</v>
      </c>
      <c r="B6972" t="s">
        <v>272</v>
      </c>
      <c r="C6972" t="s">
        <v>214</v>
      </c>
      <c r="D6972">
        <v>9</v>
      </c>
      <c r="E6972" t="s">
        <v>225</v>
      </c>
      <c r="F6972">
        <v>19.600000000000001</v>
      </c>
    </row>
    <row r="6973" spans="1:7" x14ac:dyDescent="0.25">
      <c r="A6973" s="1">
        <v>43977</v>
      </c>
      <c r="B6973" t="s">
        <v>272</v>
      </c>
      <c r="C6973" t="s">
        <v>214</v>
      </c>
      <c r="D6973">
        <v>9</v>
      </c>
      <c r="E6973" t="s">
        <v>225</v>
      </c>
      <c r="F6973">
        <v>16.5</v>
      </c>
    </row>
    <row r="6974" spans="1:7" x14ac:dyDescent="0.25">
      <c r="A6974" s="1">
        <v>43977</v>
      </c>
      <c r="B6974" t="s">
        <v>272</v>
      </c>
      <c r="C6974" t="s">
        <v>214</v>
      </c>
      <c r="D6974">
        <v>9</v>
      </c>
      <c r="E6974" t="s">
        <v>225</v>
      </c>
      <c r="F6974">
        <v>24</v>
      </c>
      <c r="G6974" t="s">
        <v>270</v>
      </c>
    </row>
    <row r="6975" spans="1:7" x14ac:dyDescent="0.25">
      <c r="A6975" s="1">
        <v>43977</v>
      </c>
      <c r="B6975" t="s">
        <v>272</v>
      </c>
      <c r="C6975" t="s">
        <v>214</v>
      </c>
      <c r="D6975">
        <v>9</v>
      </c>
      <c r="E6975" t="s">
        <v>225</v>
      </c>
      <c r="F6975">
        <v>20.8</v>
      </c>
      <c r="G6975" t="s">
        <v>270</v>
      </c>
    </row>
    <row r="6976" spans="1:7" x14ac:dyDescent="0.25">
      <c r="A6976" s="1">
        <v>43977</v>
      </c>
      <c r="B6976" t="s">
        <v>272</v>
      </c>
      <c r="C6976" t="s">
        <v>214</v>
      </c>
      <c r="D6976">
        <v>9</v>
      </c>
      <c r="E6976" t="s">
        <v>225</v>
      </c>
      <c r="F6976">
        <v>24.7</v>
      </c>
      <c r="G6976" t="s">
        <v>270</v>
      </c>
    </row>
    <row r="6977" spans="1:7" x14ac:dyDescent="0.25">
      <c r="A6977" s="1">
        <v>43977</v>
      </c>
      <c r="B6977" t="s">
        <v>272</v>
      </c>
      <c r="C6977" t="s">
        <v>214</v>
      </c>
      <c r="D6977">
        <v>9</v>
      </c>
      <c r="E6977" t="s">
        <v>225</v>
      </c>
      <c r="F6977">
        <v>20.5</v>
      </c>
      <c r="G6977" t="s">
        <v>270</v>
      </c>
    </row>
    <row r="6978" spans="1:7" x14ac:dyDescent="0.25">
      <c r="A6978" s="1">
        <v>43977</v>
      </c>
      <c r="B6978" t="s">
        <v>272</v>
      </c>
      <c r="C6978" t="s">
        <v>214</v>
      </c>
      <c r="D6978">
        <v>9</v>
      </c>
      <c r="E6978" t="s">
        <v>225</v>
      </c>
      <c r="F6978">
        <v>28.7</v>
      </c>
      <c r="G6978" t="s">
        <v>270</v>
      </c>
    </row>
    <row r="6979" spans="1:7" x14ac:dyDescent="0.25">
      <c r="A6979" s="1">
        <v>43977</v>
      </c>
      <c r="B6979" t="s">
        <v>272</v>
      </c>
      <c r="C6979" t="s">
        <v>214</v>
      </c>
      <c r="D6979">
        <v>9</v>
      </c>
      <c r="E6979" t="s">
        <v>225</v>
      </c>
      <c r="F6979">
        <v>17</v>
      </c>
    </row>
    <row r="6980" spans="1:7" x14ac:dyDescent="0.25">
      <c r="A6980" s="1">
        <v>43977</v>
      </c>
      <c r="B6980" t="s">
        <v>272</v>
      </c>
      <c r="C6980" t="s">
        <v>214</v>
      </c>
      <c r="D6980">
        <v>9</v>
      </c>
      <c r="E6980" t="s">
        <v>225</v>
      </c>
      <c r="F6980">
        <v>20.3</v>
      </c>
      <c r="G6980" t="s">
        <v>270</v>
      </c>
    </row>
    <row r="6981" spans="1:7" x14ac:dyDescent="0.25">
      <c r="A6981" s="1">
        <v>43977</v>
      </c>
      <c r="B6981" t="s">
        <v>272</v>
      </c>
      <c r="C6981" t="s">
        <v>214</v>
      </c>
      <c r="D6981">
        <v>9</v>
      </c>
      <c r="E6981" t="s">
        <v>225</v>
      </c>
      <c r="F6981">
        <v>19.399999999999999</v>
      </c>
    </row>
    <row r="6982" spans="1:7" x14ac:dyDescent="0.25">
      <c r="A6982" s="1">
        <v>43977</v>
      </c>
      <c r="B6982" t="s">
        <v>272</v>
      </c>
      <c r="C6982" t="s">
        <v>214</v>
      </c>
      <c r="D6982">
        <v>9</v>
      </c>
      <c r="E6982" t="s">
        <v>225</v>
      </c>
      <c r="F6982">
        <v>16.100000000000001</v>
      </c>
    </row>
    <row r="6983" spans="1:7" x14ac:dyDescent="0.25">
      <c r="A6983" s="1">
        <v>43977</v>
      </c>
      <c r="B6983" t="s">
        <v>272</v>
      </c>
      <c r="C6983" t="s">
        <v>214</v>
      </c>
      <c r="D6983">
        <v>9</v>
      </c>
      <c r="E6983" t="s">
        <v>225</v>
      </c>
      <c r="F6983">
        <v>17.899999999999999</v>
      </c>
    </row>
    <row r="6984" spans="1:7" x14ac:dyDescent="0.25">
      <c r="A6984" s="1">
        <v>43977</v>
      </c>
      <c r="B6984" t="s">
        <v>272</v>
      </c>
      <c r="C6984" t="s">
        <v>214</v>
      </c>
      <c r="D6984">
        <v>9</v>
      </c>
      <c r="E6984" t="s">
        <v>225</v>
      </c>
      <c r="F6984">
        <v>18.3</v>
      </c>
    </row>
    <row r="6985" spans="1:7" x14ac:dyDescent="0.25">
      <c r="A6985" s="1">
        <v>43977</v>
      </c>
      <c r="B6985" t="s">
        <v>272</v>
      </c>
      <c r="C6985" t="s">
        <v>214</v>
      </c>
      <c r="D6985">
        <v>9</v>
      </c>
      <c r="E6985" t="s">
        <v>225</v>
      </c>
      <c r="F6985">
        <v>13.4</v>
      </c>
    </row>
    <row r="6986" spans="1:7" x14ac:dyDescent="0.25">
      <c r="A6986" s="1">
        <v>43977</v>
      </c>
      <c r="B6986" t="s">
        <v>272</v>
      </c>
      <c r="C6986" t="s">
        <v>214</v>
      </c>
      <c r="D6986">
        <v>9</v>
      </c>
      <c r="E6986" t="s">
        <v>225</v>
      </c>
      <c r="F6986">
        <v>17.399999999999999</v>
      </c>
    </row>
    <row r="6987" spans="1:7" x14ac:dyDescent="0.25">
      <c r="A6987" s="1">
        <v>43977</v>
      </c>
      <c r="B6987" t="s">
        <v>272</v>
      </c>
      <c r="C6987" t="s">
        <v>214</v>
      </c>
      <c r="D6987">
        <v>9</v>
      </c>
      <c r="E6987" t="s">
        <v>222</v>
      </c>
      <c r="F6987">
        <v>12.3</v>
      </c>
    </row>
    <row r="6988" spans="1:7" x14ac:dyDescent="0.25">
      <c r="A6988" s="1">
        <v>43977</v>
      </c>
      <c r="B6988" t="s">
        <v>272</v>
      </c>
      <c r="C6988" t="s">
        <v>214</v>
      </c>
      <c r="D6988">
        <v>9</v>
      </c>
      <c r="E6988" t="s">
        <v>222</v>
      </c>
      <c r="F6988">
        <v>7.2</v>
      </c>
    </row>
    <row r="6989" spans="1:7" x14ac:dyDescent="0.25">
      <c r="A6989" s="1">
        <v>43977</v>
      </c>
      <c r="B6989" t="s">
        <v>272</v>
      </c>
      <c r="C6989" t="s">
        <v>214</v>
      </c>
      <c r="D6989">
        <v>9</v>
      </c>
      <c r="E6989" t="s">
        <v>226</v>
      </c>
      <c r="F6989">
        <v>11.1</v>
      </c>
      <c r="G6989" t="s">
        <v>270</v>
      </c>
    </row>
    <row r="6990" spans="1:7" x14ac:dyDescent="0.25">
      <c r="A6990" s="1">
        <v>43977</v>
      </c>
      <c r="B6990" t="s">
        <v>272</v>
      </c>
      <c r="C6990" t="s">
        <v>214</v>
      </c>
      <c r="D6990">
        <v>9</v>
      </c>
      <c r="E6990" t="s">
        <v>226</v>
      </c>
      <c r="F6990">
        <v>13.6</v>
      </c>
      <c r="G6990" t="s">
        <v>270</v>
      </c>
    </row>
    <row r="6991" spans="1:7" x14ac:dyDescent="0.25">
      <c r="A6991" s="1">
        <v>43977</v>
      </c>
      <c r="B6991" t="s">
        <v>272</v>
      </c>
      <c r="C6991" t="s">
        <v>214</v>
      </c>
      <c r="D6991">
        <v>9</v>
      </c>
      <c r="E6991" t="s">
        <v>226</v>
      </c>
      <c r="F6991">
        <v>13.4</v>
      </c>
      <c r="G6991" t="s">
        <v>270</v>
      </c>
    </row>
    <row r="6992" spans="1:7" x14ac:dyDescent="0.25">
      <c r="A6992" s="1">
        <v>43977</v>
      </c>
      <c r="B6992" t="s">
        <v>272</v>
      </c>
      <c r="C6992" t="s">
        <v>214</v>
      </c>
      <c r="D6992">
        <v>9</v>
      </c>
      <c r="E6992" t="s">
        <v>226</v>
      </c>
      <c r="F6992">
        <v>18.100000000000001</v>
      </c>
      <c r="G6992" t="s">
        <v>270</v>
      </c>
    </row>
    <row r="6993" spans="1:7" x14ac:dyDescent="0.25">
      <c r="A6993" s="1">
        <v>43977</v>
      </c>
      <c r="B6993" t="s">
        <v>272</v>
      </c>
      <c r="C6993" t="s">
        <v>214</v>
      </c>
      <c r="D6993">
        <v>10</v>
      </c>
      <c r="E6993" t="s">
        <v>219</v>
      </c>
      <c r="F6993">
        <v>22.6</v>
      </c>
    </row>
    <row r="6994" spans="1:7" x14ac:dyDescent="0.25">
      <c r="A6994" s="1">
        <v>43977</v>
      </c>
      <c r="B6994" t="s">
        <v>272</v>
      </c>
      <c r="C6994" t="s">
        <v>214</v>
      </c>
      <c r="D6994">
        <v>10</v>
      </c>
      <c r="E6994" t="s">
        <v>219</v>
      </c>
      <c r="F6994">
        <v>27.5</v>
      </c>
    </row>
    <row r="6995" spans="1:7" x14ac:dyDescent="0.25">
      <c r="A6995" s="1">
        <v>43977</v>
      </c>
      <c r="B6995" t="s">
        <v>272</v>
      </c>
      <c r="C6995" t="s">
        <v>214</v>
      </c>
      <c r="D6995">
        <v>10</v>
      </c>
      <c r="E6995" t="s">
        <v>218</v>
      </c>
      <c r="F6995">
        <v>17</v>
      </c>
      <c r="G6995" t="s">
        <v>217</v>
      </c>
    </row>
    <row r="6996" spans="1:7" x14ac:dyDescent="0.25">
      <c r="A6996" s="1">
        <v>43977</v>
      </c>
      <c r="B6996" t="s">
        <v>272</v>
      </c>
      <c r="C6996" t="s">
        <v>214</v>
      </c>
      <c r="D6996">
        <v>10</v>
      </c>
      <c r="E6996" t="s">
        <v>218</v>
      </c>
      <c r="F6996">
        <v>16.899999999999999</v>
      </c>
    </row>
    <row r="6997" spans="1:7" x14ac:dyDescent="0.25">
      <c r="A6997" s="1">
        <v>43977</v>
      </c>
      <c r="B6997" t="s">
        <v>272</v>
      </c>
      <c r="C6997" t="s">
        <v>214</v>
      </c>
      <c r="D6997">
        <v>10</v>
      </c>
      <c r="E6997" t="s">
        <v>215</v>
      </c>
      <c r="F6997">
        <v>11.3</v>
      </c>
      <c r="G6997" t="s">
        <v>217</v>
      </c>
    </row>
    <row r="6998" spans="1:7" x14ac:dyDescent="0.25">
      <c r="A6998" s="1">
        <v>43977</v>
      </c>
      <c r="B6998" t="s">
        <v>272</v>
      </c>
      <c r="C6998" t="s">
        <v>214</v>
      </c>
      <c r="D6998">
        <v>10</v>
      </c>
      <c r="E6998" t="s">
        <v>215</v>
      </c>
      <c r="F6998">
        <v>12.6</v>
      </c>
      <c r="G6998" t="s">
        <v>217</v>
      </c>
    </row>
    <row r="6999" spans="1:7" x14ac:dyDescent="0.25">
      <c r="A6999" s="1">
        <v>43977</v>
      </c>
      <c r="B6999" t="s">
        <v>272</v>
      </c>
      <c r="C6999" t="s">
        <v>214</v>
      </c>
      <c r="D6999">
        <v>10</v>
      </c>
      <c r="E6999" t="s">
        <v>215</v>
      </c>
      <c r="F6999">
        <v>10.7</v>
      </c>
      <c r="G6999" t="s">
        <v>270</v>
      </c>
    </row>
    <row r="7000" spans="1:7" x14ac:dyDescent="0.25">
      <c r="A7000" s="1">
        <v>43977</v>
      </c>
      <c r="B7000" t="s">
        <v>272</v>
      </c>
      <c r="C7000" t="s">
        <v>214</v>
      </c>
      <c r="D7000">
        <v>11</v>
      </c>
      <c r="E7000" t="s">
        <v>215</v>
      </c>
      <c r="F7000">
        <v>14.8</v>
      </c>
      <c r="G7000" t="s">
        <v>270</v>
      </c>
    </row>
    <row r="7001" spans="1:7" x14ac:dyDescent="0.25">
      <c r="A7001" s="1">
        <v>43977</v>
      </c>
      <c r="B7001" t="s">
        <v>272</v>
      </c>
      <c r="C7001" t="s">
        <v>214</v>
      </c>
      <c r="D7001">
        <v>11</v>
      </c>
      <c r="E7001" t="s">
        <v>215</v>
      </c>
      <c r="F7001">
        <v>10.4</v>
      </c>
      <c r="G7001" t="s">
        <v>217</v>
      </c>
    </row>
    <row r="7002" spans="1:7" x14ac:dyDescent="0.25">
      <c r="A7002" s="1">
        <v>43977</v>
      </c>
      <c r="B7002" t="s">
        <v>272</v>
      </c>
      <c r="C7002" t="s">
        <v>214</v>
      </c>
      <c r="D7002">
        <v>11</v>
      </c>
      <c r="E7002" t="s">
        <v>215</v>
      </c>
      <c r="F7002">
        <v>11.3</v>
      </c>
      <c r="G7002" t="s">
        <v>217</v>
      </c>
    </row>
    <row r="7003" spans="1:7" x14ac:dyDescent="0.25">
      <c r="A7003" s="1">
        <v>43977</v>
      </c>
      <c r="B7003" t="s">
        <v>272</v>
      </c>
      <c r="C7003" t="s">
        <v>214</v>
      </c>
      <c r="D7003">
        <v>11</v>
      </c>
      <c r="E7003" t="s">
        <v>215</v>
      </c>
      <c r="F7003">
        <v>10.6</v>
      </c>
      <c r="G7003" t="s">
        <v>270</v>
      </c>
    </row>
    <row r="7004" spans="1:7" x14ac:dyDescent="0.25">
      <c r="A7004" s="1">
        <v>43977</v>
      </c>
      <c r="B7004" t="s">
        <v>272</v>
      </c>
      <c r="C7004" t="s">
        <v>214</v>
      </c>
      <c r="D7004">
        <v>11</v>
      </c>
      <c r="E7004" t="s">
        <v>215</v>
      </c>
      <c r="F7004">
        <v>14.1</v>
      </c>
      <c r="G7004" t="s">
        <v>270</v>
      </c>
    </row>
    <row r="7005" spans="1:7" x14ac:dyDescent="0.25">
      <c r="A7005" s="1">
        <v>43977</v>
      </c>
      <c r="B7005" t="s">
        <v>272</v>
      </c>
      <c r="C7005" t="s">
        <v>214</v>
      </c>
      <c r="D7005">
        <v>11</v>
      </c>
      <c r="E7005" t="s">
        <v>215</v>
      </c>
      <c r="F7005">
        <v>16.3</v>
      </c>
      <c r="G7005" t="s">
        <v>270</v>
      </c>
    </row>
    <row r="7006" spans="1:7" x14ac:dyDescent="0.25">
      <c r="A7006" s="1">
        <v>43977</v>
      </c>
      <c r="B7006" t="s">
        <v>272</v>
      </c>
      <c r="C7006" t="s">
        <v>214</v>
      </c>
      <c r="D7006">
        <v>11</v>
      </c>
      <c r="E7006" t="s">
        <v>215</v>
      </c>
      <c r="F7006">
        <v>11.1</v>
      </c>
      <c r="G7006" t="s">
        <v>270</v>
      </c>
    </row>
    <row r="7007" spans="1:7" x14ac:dyDescent="0.25">
      <c r="A7007" s="1">
        <v>43977</v>
      </c>
      <c r="B7007" t="s">
        <v>272</v>
      </c>
      <c r="C7007" t="s">
        <v>214</v>
      </c>
      <c r="D7007">
        <v>11</v>
      </c>
      <c r="E7007" t="s">
        <v>215</v>
      </c>
      <c r="F7007">
        <v>10.4</v>
      </c>
      <c r="G7007" t="s">
        <v>270</v>
      </c>
    </row>
    <row r="7008" spans="1:7" x14ac:dyDescent="0.25">
      <c r="A7008" s="1">
        <v>43977</v>
      </c>
      <c r="B7008" t="s">
        <v>272</v>
      </c>
      <c r="C7008" t="s">
        <v>214</v>
      </c>
      <c r="D7008">
        <v>11</v>
      </c>
      <c r="E7008" t="s">
        <v>215</v>
      </c>
      <c r="F7008">
        <v>12</v>
      </c>
      <c r="G7008" t="s">
        <v>270</v>
      </c>
    </row>
    <row r="7009" spans="1:7" x14ac:dyDescent="0.25">
      <c r="A7009" s="1">
        <v>43977</v>
      </c>
      <c r="B7009" t="s">
        <v>272</v>
      </c>
      <c r="C7009" t="s">
        <v>214</v>
      </c>
      <c r="D7009">
        <v>11</v>
      </c>
      <c r="E7009" t="s">
        <v>215</v>
      </c>
      <c r="F7009">
        <v>12.9</v>
      </c>
      <c r="G7009" t="s">
        <v>217</v>
      </c>
    </row>
    <row r="7010" spans="1:7" x14ac:dyDescent="0.25">
      <c r="A7010" s="1">
        <v>43977</v>
      </c>
      <c r="B7010" t="s">
        <v>272</v>
      </c>
      <c r="C7010" t="s">
        <v>214</v>
      </c>
      <c r="D7010">
        <v>11</v>
      </c>
      <c r="E7010" t="s">
        <v>215</v>
      </c>
      <c r="F7010">
        <v>10.1</v>
      </c>
      <c r="G7010" t="s">
        <v>270</v>
      </c>
    </row>
    <row r="7011" spans="1:7" x14ac:dyDescent="0.25">
      <c r="A7011" s="1">
        <v>43977</v>
      </c>
      <c r="B7011" t="s">
        <v>272</v>
      </c>
      <c r="C7011" t="s">
        <v>214</v>
      </c>
      <c r="D7011">
        <v>11</v>
      </c>
      <c r="E7011" t="s">
        <v>215</v>
      </c>
      <c r="F7011">
        <v>12</v>
      </c>
      <c r="G7011" t="s">
        <v>270</v>
      </c>
    </row>
    <row r="7012" spans="1:7" x14ac:dyDescent="0.25">
      <c r="A7012" s="1">
        <v>43977</v>
      </c>
      <c r="B7012" t="s">
        <v>272</v>
      </c>
      <c r="C7012" t="s">
        <v>214</v>
      </c>
      <c r="D7012">
        <v>11</v>
      </c>
      <c r="E7012" t="s">
        <v>215</v>
      </c>
      <c r="F7012">
        <v>11</v>
      </c>
      <c r="G7012" t="s">
        <v>217</v>
      </c>
    </row>
    <row r="7013" spans="1:7" x14ac:dyDescent="0.25">
      <c r="A7013" s="1">
        <v>43977</v>
      </c>
      <c r="B7013" t="s">
        <v>272</v>
      </c>
      <c r="C7013" t="s">
        <v>214</v>
      </c>
      <c r="D7013">
        <v>11</v>
      </c>
      <c r="E7013" t="s">
        <v>219</v>
      </c>
      <c r="F7013">
        <v>13.8</v>
      </c>
    </row>
    <row r="7014" spans="1:7" x14ac:dyDescent="0.25">
      <c r="A7014" s="1">
        <v>43977</v>
      </c>
      <c r="B7014" t="s">
        <v>272</v>
      </c>
      <c r="C7014" t="s">
        <v>214</v>
      </c>
      <c r="D7014">
        <v>11</v>
      </c>
      <c r="E7014" t="s">
        <v>219</v>
      </c>
      <c r="F7014">
        <v>12.7</v>
      </c>
    </row>
    <row r="7015" spans="1:7" x14ac:dyDescent="0.25">
      <c r="A7015" s="1">
        <v>43977</v>
      </c>
      <c r="B7015" t="s">
        <v>272</v>
      </c>
      <c r="C7015" t="s">
        <v>214</v>
      </c>
      <c r="D7015">
        <v>11</v>
      </c>
      <c r="E7015" t="s">
        <v>219</v>
      </c>
      <c r="F7015">
        <v>26.5</v>
      </c>
      <c r="G7015" t="s">
        <v>270</v>
      </c>
    </row>
    <row r="7016" spans="1:7" x14ac:dyDescent="0.25">
      <c r="A7016" s="1">
        <v>43977</v>
      </c>
      <c r="B7016" t="s">
        <v>272</v>
      </c>
      <c r="C7016" t="s">
        <v>214</v>
      </c>
      <c r="D7016">
        <v>11</v>
      </c>
      <c r="E7016" t="s">
        <v>219</v>
      </c>
      <c r="F7016">
        <v>20.8</v>
      </c>
      <c r="G7016" t="s">
        <v>270</v>
      </c>
    </row>
    <row r="7017" spans="1:7" x14ac:dyDescent="0.25">
      <c r="A7017" s="1">
        <v>43977</v>
      </c>
      <c r="B7017" t="s">
        <v>272</v>
      </c>
      <c r="C7017" t="s">
        <v>214</v>
      </c>
      <c r="D7017">
        <v>11</v>
      </c>
      <c r="E7017" t="s">
        <v>219</v>
      </c>
      <c r="F7017">
        <v>21.5</v>
      </c>
      <c r="G7017" t="s">
        <v>270</v>
      </c>
    </row>
    <row r="7018" spans="1:7" x14ac:dyDescent="0.25">
      <c r="A7018" s="1">
        <v>43977</v>
      </c>
      <c r="B7018" t="s">
        <v>272</v>
      </c>
      <c r="C7018" t="s">
        <v>214</v>
      </c>
      <c r="D7018">
        <v>11</v>
      </c>
      <c r="E7018" t="s">
        <v>219</v>
      </c>
      <c r="F7018">
        <v>21.1</v>
      </c>
      <c r="G7018" t="s">
        <v>270</v>
      </c>
    </row>
    <row r="7019" spans="1:7" x14ac:dyDescent="0.25">
      <c r="A7019" s="1">
        <v>43977</v>
      </c>
      <c r="B7019" t="s">
        <v>272</v>
      </c>
      <c r="C7019" t="s">
        <v>214</v>
      </c>
      <c r="D7019">
        <v>11</v>
      </c>
      <c r="E7019" t="s">
        <v>219</v>
      </c>
      <c r="F7019">
        <v>20.7</v>
      </c>
      <c r="G7019" t="s">
        <v>270</v>
      </c>
    </row>
    <row r="7020" spans="1:7" x14ac:dyDescent="0.25">
      <c r="A7020" s="1">
        <v>43977</v>
      </c>
      <c r="B7020" t="s">
        <v>272</v>
      </c>
      <c r="C7020" t="s">
        <v>214</v>
      </c>
      <c r="D7020">
        <v>11</v>
      </c>
      <c r="E7020" t="s">
        <v>219</v>
      </c>
      <c r="F7020">
        <v>27</v>
      </c>
      <c r="G7020" t="s">
        <v>270</v>
      </c>
    </row>
    <row r="7021" spans="1:7" x14ac:dyDescent="0.25">
      <c r="A7021" s="1">
        <v>43977</v>
      </c>
      <c r="B7021" t="s">
        <v>272</v>
      </c>
      <c r="C7021" t="s">
        <v>214</v>
      </c>
      <c r="D7021">
        <v>11</v>
      </c>
      <c r="E7021" t="s">
        <v>218</v>
      </c>
      <c r="F7021">
        <v>22.1</v>
      </c>
      <c r="G7021" t="s">
        <v>217</v>
      </c>
    </row>
    <row r="7022" spans="1:7" x14ac:dyDescent="0.25">
      <c r="A7022" s="1">
        <v>43977</v>
      </c>
      <c r="B7022" t="s">
        <v>272</v>
      </c>
      <c r="C7022" t="s">
        <v>214</v>
      </c>
      <c r="D7022">
        <v>11</v>
      </c>
      <c r="E7022" t="s">
        <v>218</v>
      </c>
      <c r="F7022">
        <v>23</v>
      </c>
      <c r="G7022" t="s">
        <v>270</v>
      </c>
    </row>
    <row r="7023" spans="1:7" x14ac:dyDescent="0.25">
      <c r="A7023" s="1">
        <v>43977</v>
      </c>
      <c r="B7023" t="s">
        <v>272</v>
      </c>
      <c r="C7023" t="s">
        <v>214</v>
      </c>
      <c r="D7023">
        <v>11</v>
      </c>
      <c r="E7023" t="s">
        <v>218</v>
      </c>
      <c r="F7023">
        <v>13.1</v>
      </c>
    </row>
    <row r="7024" spans="1:7" x14ac:dyDescent="0.25">
      <c r="A7024" s="1">
        <v>43977</v>
      </c>
      <c r="B7024" t="s">
        <v>272</v>
      </c>
      <c r="C7024" t="s">
        <v>214</v>
      </c>
      <c r="D7024">
        <v>11</v>
      </c>
      <c r="E7024" t="s">
        <v>218</v>
      </c>
      <c r="F7024">
        <v>16.600000000000001</v>
      </c>
    </row>
    <row r="7025" spans="1:7" x14ac:dyDescent="0.25">
      <c r="A7025" s="1">
        <v>43977</v>
      </c>
      <c r="B7025" t="s">
        <v>272</v>
      </c>
      <c r="C7025" t="s">
        <v>214</v>
      </c>
      <c r="D7025">
        <v>11</v>
      </c>
      <c r="E7025" t="s">
        <v>218</v>
      </c>
      <c r="F7025">
        <v>13.3</v>
      </c>
    </row>
    <row r="7026" spans="1:7" x14ac:dyDescent="0.25">
      <c r="A7026" s="1">
        <v>43977</v>
      </c>
      <c r="B7026" t="s">
        <v>272</v>
      </c>
      <c r="C7026" t="s">
        <v>214</v>
      </c>
      <c r="D7026">
        <v>11</v>
      </c>
      <c r="E7026" t="s">
        <v>218</v>
      </c>
      <c r="F7026">
        <v>10.4</v>
      </c>
    </row>
    <row r="7027" spans="1:7" x14ac:dyDescent="0.25">
      <c r="A7027" s="1">
        <v>43977</v>
      </c>
      <c r="B7027" t="s">
        <v>272</v>
      </c>
      <c r="C7027" t="s">
        <v>214</v>
      </c>
      <c r="D7027">
        <v>11</v>
      </c>
      <c r="E7027" t="s">
        <v>221</v>
      </c>
      <c r="F7027">
        <v>37.9</v>
      </c>
    </row>
    <row r="7028" spans="1:7" x14ac:dyDescent="0.25">
      <c r="A7028" s="1">
        <v>43977</v>
      </c>
      <c r="B7028" t="s">
        <v>272</v>
      </c>
      <c r="C7028" t="s">
        <v>214</v>
      </c>
      <c r="D7028">
        <v>11</v>
      </c>
      <c r="E7028" t="s">
        <v>225</v>
      </c>
      <c r="F7028">
        <v>16.399999999999999</v>
      </c>
    </row>
    <row r="7029" spans="1:7" x14ac:dyDescent="0.25">
      <c r="A7029" s="1">
        <v>43977</v>
      </c>
      <c r="B7029" t="s">
        <v>272</v>
      </c>
      <c r="C7029" t="s">
        <v>214</v>
      </c>
      <c r="D7029">
        <v>11</v>
      </c>
      <c r="E7029" t="s">
        <v>225</v>
      </c>
      <c r="F7029">
        <v>18.399999999999999</v>
      </c>
    </row>
    <row r="7030" spans="1:7" x14ac:dyDescent="0.25">
      <c r="A7030" s="1">
        <v>43977</v>
      </c>
      <c r="B7030" t="s">
        <v>272</v>
      </c>
      <c r="C7030" t="s">
        <v>214</v>
      </c>
      <c r="D7030">
        <v>11</v>
      </c>
      <c r="E7030" t="s">
        <v>220</v>
      </c>
      <c r="F7030">
        <v>19.7</v>
      </c>
      <c r="G7030" t="s">
        <v>270</v>
      </c>
    </row>
    <row r="7031" spans="1:7" x14ac:dyDescent="0.25">
      <c r="A7031" s="1">
        <v>43977</v>
      </c>
      <c r="B7031" t="s">
        <v>272</v>
      </c>
      <c r="C7031" t="s">
        <v>214</v>
      </c>
      <c r="D7031">
        <v>11</v>
      </c>
      <c r="E7031" t="s">
        <v>237</v>
      </c>
      <c r="F7031">
        <v>37.700000000000003</v>
      </c>
    </row>
    <row r="7032" spans="1:7" x14ac:dyDescent="0.25">
      <c r="A7032" s="1">
        <v>43977</v>
      </c>
      <c r="B7032" t="s">
        <v>272</v>
      </c>
      <c r="C7032" t="s">
        <v>214</v>
      </c>
      <c r="D7032">
        <v>12</v>
      </c>
      <c r="E7032" t="s">
        <v>225</v>
      </c>
      <c r="F7032">
        <v>17.3</v>
      </c>
    </row>
    <row r="7033" spans="1:7" x14ac:dyDescent="0.25">
      <c r="A7033" s="1">
        <v>43977</v>
      </c>
      <c r="B7033" t="s">
        <v>272</v>
      </c>
      <c r="C7033" t="s">
        <v>214</v>
      </c>
      <c r="D7033">
        <v>12</v>
      </c>
      <c r="E7033" t="s">
        <v>219</v>
      </c>
      <c r="F7033">
        <v>29</v>
      </c>
      <c r="G7033" t="s">
        <v>217</v>
      </c>
    </row>
    <row r="7034" spans="1:7" x14ac:dyDescent="0.25">
      <c r="A7034" s="1">
        <v>43977</v>
      </c>
      <c r="B7034" t="s">
        <v>272</v>
      </c>
      <c r="C7034" t="s">
        <v>214</v>
      </c>
      <c r="D7034">
        <v>12</v>
      </c>
      <c r="E7034" t="s">
        <v>219</v>
      </c>
      <c r="F7034">
        <v>21.4</v>
      </c>
      <c r="G7034" t="s">
        <v>270</v>
      </c>
    </row>
    <row r="7035" spans="1:7" x14ac:dyDescent="0.25">
      <c r="A7035" s="1">
        <v>43977</v>
      </c>
      <c r="B7035" t="s">
        <v>272</v>
      </c>
      <c r="C7035" t="s">
        <v>214</v>
      </c>
      <c r="D7035">
        <v>12</v>
      </c>
      <c r="E7035" t="s">
        <v>219</v>
      </c>
      <c r="F7035">
        <v>23.1</v>
      </c>
      <c r="G7035" t="s">
        <v>270</v>
      </c>
    </row>
    <row r="7036" spans="1:7" x14ac:dyDescent="0.25">
      <c r="A7036" s="1">
        <v>43977</v>
      </c>
      <c r="B7036" t="s">
        <v>272</v>
      </c>
      <c r="C7036" t="s">
        <v>214</v>
      </c>
      <c r="D7036">
        <v>12</v>
      </c>
      <c r="E7036" t="s">
        <v>219</v>
      </c>
      <c r="F7036">
        <v>17.8</v>
      </c>
    </row>
    <row r="7037" spans="1:7" x14ac:dyDescent="0.25">
      <c r="A7037" s="1">
        <v>43977</v>
      </c>
      <c r="B7037" t="s">
        <v>272</v>
      </c>
      <c r="C7037" t="s">
        <v>214</v>
      </c>
      <c r="D7037">
        <v>12</v>
      </c>
      <c r="E7037" t="s">
        <v>215</v>
      </c>
      <c r="F7037">
        <v>17.7</v>
      </c>
      <c r="G7037" t="s">
        <v>270</v>
      </c>
    </row>
    <row r="7038" spans="1:7" x14ac:dyDescent="0.25">
      <c r="A7038" s="1">
        <v>43977</v>
      </c>
      <c r="B7038" t="s">
        <v>272</v>
      </c>
      <c r="C7038" t="s">
        <v>214</v>
      </c>
      <c r="D7038">
        <v>12</v>
      </c>
      <c r="E7038" t="s">
        <v>215</v>
      </c>
      <c r="F7038">
        <v>12.2</v>
      </c>
      <c r="G7038" t="s">
        <v>270</v>
      </c>
    </row>
    <row r="7039" spans="1:7" x14ac:dyDescent="0.25">
      <c r="A7039" s="1">
        <v>43977</v>
      </c>
      <c r="B7039" t="s">
        <v>272</v>
      </c>
      <c r="C7039" t="s">
        <v>214</v>
      </c>
      <c r="D7039">
        <v>12</v>
      </c>
      <c r="E7039" t="s">
        <v>215</v>
      </c>
      <c r="F7039">
        <v>14.9</v>
      </c>
      <c r="G7039" t="s">
        <v>270</v>
      </c>
    </row>
    <row r="7040" spans="1:7" x14ac:dyDescent="0.25">
      <c r="A7040" s="1">
        <v>43977</v>
      </c>
      <c r="B7040" t="s">
        <v>272</v>
      </c>
      <c r="C7040" t="s">
        <v>214</v>
      </c>
      <c r="D7040">
        <v>12</v>
      </c>
      <c r="E7040" t="s">
        <v>215</v>
      </c>
      <c r="F7040">
        <v>15</v>
      </c>
      <c r="G7040" t="s">
        <v>270</v>
      </c>
    </row>
    <row r="7041" spans="1:7" x14ac:dyDescent="0.25">
      <c r="A7041" s="1">
        <v>43977</v>
      </c>
      <c r="B7041" t="s">
        <v>272</v>
      </c>
      <c r="C7041" t="s">
        <v>214</v>
      </c>
      <c r="D7041">
        <v>12</v>
      </c>
      <c r="E7041" t="s">
        <v>215</v>
      </c>
      <c r="F7041">
        <v>15.7</v>
      </c>
      <c r="G7041" t="s">
        <v>270</v>
      </c>
    </row>
    <row r="7042" spans="1:7" x14ac:dyDescent="0.25">
      <c r="A7042" s="1">
        <v>43977</v>
      </c>
      <c r="B7042" t="s">
        <v>272</v>
      </c>
      <c r="C7042" t="s">
        <v>214</v>
      </c>
      <c r="D7042">
        <v>12</v>
      </c>
      <c r="E7042" t="s">
        <v>215</v>
      </c>
      <c r="F7042">
        <v>10</v>
      </c>
      <c r="G7042" t="s">
        <v>270</v>
      </c>
    </row>
    <row r="7043" spans="1:7" x14ac:dyDescent="0.25">
      <c r="A7043" s="1">
        <v>43977</v>
      </c>
      <c r="B7043" t="s">
        <v>272</v>
      </c>
      <c r="C7043" t="s">
        <v>214</v>
      </c>
      <c r="D7043">
        <v>12</v>
      </c>
      <c r="E7043" t="s">
        <v>215</v>
      </c>
      <c r="F7043">
        <v>13.2</v>
      </c>
      <c r="G7043" t="s">
        <v>270</v>
      </c>
    </row>
    <row r="7044" spans="1:7" x14ac:dyDescent="0.25">
      <c r="A7044" s="1">
        <v>43977</v>
      </c>
      <c r="B7044" t="s">
        <v>272</v>
      </c>
      <c r="C7044" t="s">
        <v>214</v>
      </c>
      <c r="D7044">
        <v>12</v>
      </c>
      <c r="E7044" t="s">
        <v>215</v>
      </c>
      <c r="F7044">
        <v>14.2</v>
      </c>
      <c r="G7044" t="s">
        <v>270</v>
      </c>
    </row>
    <row r="7045" spans="1:7" x14ac:dyDescent="0.25">
      <c r="A7045" s="1">
        <v>43977</v>
      </c>
      <c r="B7045" t="s">
        <v>272</v>
      </c>
      <c r="C7045" t="s">
        <v>214</v>
      </c>
      <c r="D7045">
        <v>12</v>
      </c>
      <c r="E7045" t="s">
        <v>215</v>
      </c>
      <c r="F7045">
        <v>13</v>
      </c>
      <c r="G7045" t="s">
        <v>270</v>
      </c>
    </row>
    <row r="7046" spans="1:7" x14ac:dyDescent="0.25">
      <c r="A7046" s="1">
        <v>43977</v>
      </c>
      <c r="B7046" t="s">
        <v>272</v>
      </c>
      <c r="C7046" t="s">
        <v>214</v>
      </c>
      <c r="D7046">
        <v>12</v>
      </c>
      <c r="E7046" t="s">
        <v>215</v>
      </c>
      <c r="F7046">
        <v>10.3</v>
      </c>
      <c r="G7046" t="s">
        <v>270</v>
      </c>
    </row>
    <row r="7047" spans="1:7" x14ac:dyDescent="0.25">
      <c r="A7047" s="1">
        <v>43977</v>
      </c>
      <c r="B7047" t="s">
        <v>272</v>
      </c>
      <c r="C7047" t="s">
        <v>214</v>
      </c>
      <c r="D7047">
        <v>12</v>
      </c>
      <c r="E7047" t="s">
        <v>215</v>
      </c>
      <c r="F7047">
        <v>18.899999999999999</v>
      </c>
      <c r="G7047" t="s">
        <v>270</v>
      </c>
    </row>
    <row r="7048" spans="1:7" x14ac:dyDescent="0.25">
      <c r="A7048" s="1">
        <v>43977</v>
      </c>
      <c r="B7048" t="s">
        <v>272</v>
      </c>
      <c r="C7048" t="s">
        <v>214</v>
      </c>
      <c r="D7048">
        <v>12</v>
      </c>
      <c r="E7048" t="s">
        <v>218</v>
      </c>
      <c r="F7048">
        <v>20.3</v>
      </c>
      <c r="G7048" t="s">
        <v>270</v>
      </c>
    </row>
    <row r="7049" spans="1:7" x14ac:dyDescent="0.25">
      <c r="A7049" s="1">
        <v>43977</v>
      </c>
      <c r="B7049" t="s">
        <v>272</v>
      </c>
      <c r="C7049" t="s">
        <v>214</v>
      </c>
      <c r="D7049">
        <v>12</v>
      </c>
      <c r="E7049" t="s">
        <v>218</v>
      </c>
      <c r="F7049">
        <v>15.3</v>
      </c>
    </row>
    <row r="7050" spans="1:7" x14ac:dyDescent="0.25">
      <c r="A7050" s="1">
        <v>43977</v>
      </c>
      <c r="B7050" t="s">
        <v>272</v>
      </c>
      <c r="C7050" t="s">
        <v>214</v>
      </c>
      <c r="D7050">
        <v>12</v>
      </c>
      <c r="E7050" t="s">
        <v>218</v>
      </c>
      <c r="F7050">
        <v>21.7</v>
      </c>
      <c r="G7050" t="s">
        <v>270</v>
      </c>
    </row>
    <row r="7051" spans="1:7" x14ac:dyDescent="0.25">
      <c r="A7051" s="1">
        <v>43977</v>
      </c>
      <c r="B7051" t="s">
        <v>272</v>
      </c>
      <c r="C7051" t="s">
        <v>214</v>
      </c>
      <c r="D7051">
        <v>12</v>
      </c>
      <c r="E7051" t="s">
        <v>218</v>
      </c>
      <c r="F7051">
        <v>17</v>
      </c>
      <c r="G7051" t="s">
        <v>270</v>
      </c>
    </row>
    <row r="7052" spans="1:7" x14ac:dyDescent="0.25">
      <c r="A7052" s="1">
        <v>43977</v>
      </c>
      <c r="B7052" t="s">
        <v>272</v>
      </c>
      <c r="C7052" t="s">
        <v>214</v>
      </c>
      <c r="D7052">
        <v>12</v>
      </c>
      <c r="E7052" t="s">
        <v>218</v>
      </c>
      <c r="F7052">
        <v>17.3</v>
      </c>
      <c r="G7052" t="s">
        <v>270</v>
      </c>
    </row>
    <row r="7053" spans="1:7" x14ac:dyDescent="0.25">
      <c r="A7053" s="1">
        <v>43977</v>
      </c>
      <c r="B7053" t="s">
        <v>272</v>
      </c>
      <c r="C7053" t="s">
        <v>214</v>
      </c>
      <c r="D7053">
        <v>12</v>
      </c>
      <c r="E7053" t="s">
        <v>218</v>
      </c>
      <c r="F7053">
        <v>16.2</v>
      </c>
    </row>
    <row r="7054" spans="1:7" x14ac:dyDescent="0.25">
      <c r="A7054" s="1">
        <v>43977</v>
      </c>
      <c r="B7054" t="s">
        <v>272</v>
      </c>
      <c r="C7054" t="s">
        <v>214</v>
      </c>
      <c r="D7054">
        <v>12</v>
      </c>
      <c r="E7054" t="s">
        <v>218</v>
      </c>
      <c r="F7054">
        <v>8</v>
      </c>
    </row>
    <row r="7055" spans="1:7" x14ac:dyDescent="0.25">
      <c r="A7055" s="1">
        <v>43977</v>
      </c>
      <c r="B7055" t="s">
        <v>272</v>
      </c>
      <c r="C7055" t="s">
        <v>214</v>
      </c>
      <c r="D7055">
        <v>12</v>
      </c>
      <c r="E7055" t="s">
        <v>220</v>
      </c>
      <c r="F7055">
        <v>39.700000000000003</v>
      </c>
      <c r="G7055" t="s">
        <v>217</v>
      </c>
    </row>
    <row r="7056" spans="1:7" x14ac:dyDescent="0.25">
      <c r="A7056" s="1">
        <v>43977</v>
      </c>
      <c r="B7056" t="s">
        <v>272</v>
      </c>
      <c r="C7056" t="s">
        <v>214</v>
      </c>
      <c r="D7056">
        <v>12</v>
      </c>
      <c r="E7056" t="s">
        <v>220</v>
      </c>
      <c r="F7056">
        <v>34</v>
      </c>
      <c r="G7056" t="s">
        <v>217</v>
      </c>
    </row>
    <row r="7057" spans="1:7" x14ac:dyDescent="0.25">
      <c r="A7057" s="1">
        <v>43977</v>
      </c>
      <c r="B7057" t="s">
        <v>272</v>
      </c>
      <c r="C7057" t="s">
        <v>214</v>
      </c>
      <c r="D7057">
        <v>12</v>
      </c>
      <c r="E7057" t="s">
        <v>220</v>
      </c>
      <c r="F7057">
        <v>38.6</v>
      </c>
      <c r="G7057" t="s">
        <v>217</v>
      </c>
    </row>
    <row r="7058" spans="1:7" x14ac:dyDescent="0.25">
      <c r="A7058" s="1">
        <v>43977</v>
      </c>
      <c r="B7058" t="s">
        <v>272</v>
      </c>
      <c r="C7058" t="s">
        <v>214</v>
      </c>
      <c r="D7058">
        <v>12</v>
      </c>
      <c r="E7058" t="s">
        <v>220</v>
      </c>
      <c r="F7058">
        <v>29.2</v>
      </c>
      <c r="G7058" t="s">
        <v>270</v>
      </c>
    </row>
    <row r="7059" spans="1:7" x14ac:dyDescent="0.25">
      <c r="A7059" s="1">
        <v>43977</v>
      </c>
      <c r="B7059" t="s">
        <v>272</v>
      </c>
      <c r="C7059" t="s">
        <v>214</v>
      </c>
      <c r="D7059">
        <v>12</v>
      </c>
      <c r="E7059" t="s">
        <v>220</v>
      </c>
      <c r="F7059">
        <v>25.2</v>
      </c>
      <c r="G7059" t="s">
        <v>270</v>
      </c>
    </row>
    <row r="7060" spans="1:7" x14ac:dyDescent="0.25">
      <c r="A7060" s="1">
        <v>43977</v>
      </c>
      <c r="B7060" t="s">
        <v>272</v>
      </c>
      <c r="C7060" t="s">
        <v>214</v>
      </c>
      <c r="D7060">
        <v>12</v>
      </c>
      <c r="E7060" t="s">
        <v>220</v>
      </c>
      <c r="F7060">
        <v>24.8</v>
      </c>
      <c r="G7060" t="s">
        <v>217</v>
      </c>
    </row>
    <row r="7061" spans="1:7" x14ac:dyDescent="0.25">
      <c r="A7061" s="1">
        <v>43977</v>
      </c>
      <c r="B7061" t="s">
        <v>272</v>
      </c>
      <c r="C7061" t="s">
        <v>214</v>
      </c>
      <c r="D7061">
        <v>12</v>
      </c>
      <c r="E7061" t="s">
        <v>220</v>
      </c>
      <c r="F7061">
        <v>24.2</v>
      </c>
      <c r="G7061" t="s">
        <v>217</v>
      </c>
    </row>
    <row r="7062" spans="1:7" x14ac:dyDescent="0.25">
      <c r="A7062" s="1">
        <v>43977</v>
      </c>
      <c r="B7062" t="s">
        <v>272</v>
      </c>
      <c r="C7062" t="s">
        <v>214</v>
      </c>
      <c r="D7062">
        <v>12</v>
      </c>
      <c r="E7062" t="s">
        <v>220</v>
      </c>
      <c r="F7062">
        <v>14.5</v>
      </c>
    </row>
    <row r="7063" spans="1:7" x14ac:dyDescent="0.25">
      <c r="A7063" s="1">
        <v>43977</v>
      </c>
      <c r="B7063" t="s">
        <v>272</v>
      </c>
      <c r="C7063" t="s">
        <v>214</v>
      </c>
      <c r="D7063">
        <v>13</v>
      </c>
      <c r="E7063" t="s">
        <v>218</v>
      </c>
      <c r="F7063">
        <v>13.6</v>
      </c>
    </row>
    <row r="7064" spans="1:7" x14ac:dyDescent="0.25">
      <c r="A7064" s="1">
        <v>43977</v>
      </c>
      <c r="B7064" t="s">
        <v>272</v>
      </c>
      <c r="C7064" t="s">
        <v>214</v>
      </c>
      <c r="D7064">
        <v>13</v>
      </c>
      <c r="E7064" t="s">
        <v>218</v>
      </c>
      <c r="F7064">
        <v>13.3</v>
      </c>
    </row>
    <row r="7065" spans="1:7" x14ac:dyDescent="0.25">
      <c r="A7065" s="1">
        <v>43977</v>
      </c>
      <c r="B7065" t="s">
        <v>272</v>
      </c>
      <c r="C7065" t="s">
        <v>214</v>
      </c>
      <c r="D7065">
        <v>13</v>
      </c>
      <c r="E7065" t="s">
        <v>215</v>
      </c>
      <c r="F7065">
        <v>16.8</v>
      </c>
      <c r="G7065" t="s">
        <v>270</v>
      </c>
    </row>
    <row r="7066" spans="1:7" x14ac:dyDescent="0.25">
      <c r="A7066" s="1">
        <v>43977</v>
      </c>
      <c r="B7066" t="s">
        <v>272</v>
      </c>
      <c r="C7066" t="s">
        <v>214</v>
      </c>
      <c r="D7066">
        <v>13</v>
      </c>
      <c r="E7066" t="s">
        <v>215</v>
      </c>
      <c r="F7066">
        <v>14.5</v>
      </c>
      <c r="G7066" t="s">
        <v>270</v>
      </c>
    </row>
    <row r="7067" spans="1:7" x14ac:dyDescent="0.25">
      <c r="A7067" s="1">
        <v>43977</v>
      </c>
      <c r="B7067" t="s">
        <v>272</v>
      </c>
      <c r="C7067" t="s">
        <v>214</v>
      </c>
      <c r="D7067">
        <v>13</v>
      </c>
      <c r="E7067" t="s">
        <v>215</v>
      </c>
      <c r="F7067">
        <v>18.2</v>
      </c>
      <c r="G7067" t="s">
        <v>270</v>
      </c>
    </row>
    <row r="7068" spans="1:7" x14ac:dyDescent="0.25">
      <c r="A7068" s="1">
        <v>43977</v>
      </c>
      <c r="B7068" t="s">
        <v>272</v>
      </c>
      <c r="C7068" t="s">
        <v>214</v>
      </c>
      <c r="D7068">
        <v>13</v>
      </c>
      <c r="E7068" t="s">
        <v>215</v>
      </c>
      <c r="F7068">
        <v>12.6</v>
      </c>
      <c r="G7068" t="s">
        <v>217</v>
      </c>
    </row>
    <row r="7069" spans="1:7" x14ac:dyDescent="0.25">
      <c r="A7069" s="1">
        <v>43977</v>
      </c>
      <c r="B7069" t="s">
        <v>272</v>
      </c>
      <c r="C7069" t="s">
        <v>214</v>
      </c>
      <c r="D7069">
        <v>13</v>
      </c>
      <c r="E7069" t="s">
        <v>215</v>
      </c>
      <c r="F7069">
        <v>11.1</v>
      </c>
      <c r="G7069" t="s">
        <v>270</v>
      </c>
    </row>
    <row r="7070" spans="1:7" x14ac:dyDescent="0.25">
      <c r="A7070" s="1">
        <v>43977</v>
      </c>
      <c r="B7070" t="s">
        <v>272</v>
      </c>
      <c r="C7070" t="s">
        <v>214</v>
      </c>
      <c r="D7070">
        <v>13</v>
      </c>
      <c r="E7070" t="s">
        <v>215</v>
      </c>
      <c r="F7070">
        <v>11.2</v>
      </c>
      <c r="G7070" t="s">
        <v>270</v>
      </c>
    </row>
    <row r="7071" spans="1:7" x14ac:dyDescent="0.25">
      <c r="A7071" s="1">
        <v>43977</v>
      </c>
      <c r="B7071" t="s">
        <v>272</v>
      </c>
      <c r="C7071" t="s">
        <v>214</v>
      </c>
      <c r="D7071">
        <v>13</v>
      </c>
      <c r="E7071" t="s">
        <v>215</v>
      </c>
      <c r="F7071">
        <v>11.5</v>
      </c>
      <c r="G7071" t="s">
        <v>270</v>
      </c>
    </row>
    <row r="7072" spans="1:7" x14ac:dyDescent="0.25">
      <c r="A7072" s="1">
        <v>43977</v>
      </c>
      <c r="B7072" t="s">
        <v>272</v>
      </c>
      <c r="C7072" t="s">
        <v>214</v>
      </c>
      <c r="D7072">
        <v>13</v>
      </c>
      <c r="E7072" t="s">
        <v>222</v>
      </c>
      <c r="F7072">
        <v>9.1999999999999993</v>
      </c>
    </row>
    <row r="7073" spans="1:7" x14ac:dyDescent="0.25">
      <c r="A7073" s="1">
        <v>43977</v>
      </c>
      <c r="B7073" t="s">
        <v>272</v>
      </c>
      <c r="C7073" t="s">
        <v>214</v>
      </c>
      <c r="D7073">
        <v>13</v>
      </c>
      <c r="E7073" t="s">
        <v>222</v>
      </c>
      <c r="F7073">
        <v>14.4</v>
      </c>
    </row>
    <row r="7074" spans="1:7" x14ac:dyDescent="0.25">
      <c r="A7074" s="1">
        <v>43977</v>
      </c>
      <c r="B7074" t="s">
        <v>272</v>
      </c>
      <c r="C7074" t="s">
        <v>214</v>
      </c>
      <c r="D7074">
        <v>13</v>
      </c>
      <c r="E7074" t="s">
        <v>222</v>
      </c>
      <c r="F7074">
        <v>14.5</v>
      </c>
    </row>
    <row r="7075" spans="1:7" x14ac:dyDescent="0.25">
      <c r="A7075" s="1">
        <v>43977</v>
      </c>
      <c r="B7075" t="s">
        <v>272</v>
      </c>
      <c r="C7075" t="s">
        <v>214</v>
      </c>
      <c r="D7075">
        <v>13</v>
      </c>
      <c r="E7075" t="s">
        <v>220</v>
      </c>
      <c r="F7075">
        <v>43</v>
      </c>
      <c r="G7075" t="s">
        <v>270</v>
      </c>
    </row>
    <row r="7076" spans="1:7" x14ac:dyDescent="0.25">
      <c r="A7076" s="1">
        <v>43977</v>
      </c>
      <c r="B7076" t="s">
        <v>272</v>
      </c>
      <c r="C7076" t="s">
        <v>214</v>
      </c>
      <c r="D7076">
        <v>13</v>
      </c>
      <c r="E7076" t="s">
        <v>220</v>
      </c>
      <c r="F7076">
        <v>39.9</v>
      </c>
      <c r="G7076" t="s">
        <v>270</v>
      </c>
    </row>
    <row r="7077" spans="1:7" x14ac:dyDescent="0.25">
      <c r="A7077" s="1">
        <v>43977</v>
      </c>
      <c r="B7077" t="s">
        <v>272</v>
      </c>
      <c r="C7077" t="s">
        <v>214</v>
      </c>
      <c r="D7077">
        <v>13</v>
      </c>
      <c r="E7077" t="s">
        <v>220</v>
      </c>
      <c r="F7077">
        <v>39.200000000000003</v>
      </c>
      <c r="G7077" t="s">
        <v>270</v>
      </c>
    </row>
    <row r="7078" spans="1:7" x14ac:dyDescent="0.25">
      <c r="A7078" s="1">
        <v>43977</v>
      </c>
      <c r="B7078" t="s">
        <v>272</v>
      </c>
      <c r="C7078" t="s">
        <v>214</v>
      </c>
      <c r="D7078">
        <v>13</v>
      </c>
      <c r="E7078" t="s">
        <v>220</v>
      </c>
      <c r="F7078">
        <v>36.799999999999997</v>
      </c>
      <c r="G7078" t="s">
        <v>270</v>
      </c>
    </row>
    <row r="7079" spans="1:7" x14ac:dyDescent="0.25">
      <c r="A7079" s="1">
        <v>43977</v>
      </c>
      <c r="B7079" t="s">
        <v>272</v>
      </c>
      <c r="C7079" t="s">
        <v>214</v>
      </c>
      <c r="D7079">
        <v>13</v>
      </c>
      <c r="E7079" t="s">
        <v>220</v>
      </c>
      <c r="F7079">
        <v>23.5</v>
      </c>
      <c r="G7079" t="s">
        <v>270</v>
      </c>
    </row>
    <row r="7080" spans="1:7" x14ac:dyDescent="0.25">
      <c r="A7080" s="1">
        <v>43977</v>
      </c>
      <c r="B7080" t="s">
        <v>272</v>
      </c>
      <c r="C7080" t="s">
        <v>214</v>
      </c>
      <c r="D7080">
        <v>13</v>
      </c>
      <c r="E7080" t="s">
        <v>225</v>
      </c>
      <c r="F7080">
        <v>26.7</v>
      </c>
      <c r="G7080" t="s">
        <v>270</v>
      </c>
    </row>
    <row r="7081" spans="1:7" x14ac:dyDescent="0.25">
      <c r="A7081" s="1">
        <v>43977</v>
      </c>
      <c r="B7081" t="s">
        <v>272</v>
      </c>
      <c r="C7081" t="s">
        <v>214</v>
      </c>
      <c r="D7081">
        <v>13</v>
      </c>
      <c r="E7081" t="s">
        <v>225</v>
      </c>
      <c r="F7081">
        <v>39.9</v>
      </c>
      <c r="G7081" t="s">
        <v>217</v>
      </c>
    </row>
    <row r="7082" spans="1:7" x14ac:dyDescent="0.25">
      <c r="A7082" s="1">
        <v>43977</v>
      </c>
      <c r="B7082" t="s">
        <v>272</v>
      </c>
      <c r="C7082" t="s">
        <v>214</v>
      </c>
      <c r="D7082">
        <v>13</v>
      </c>
      <c r="E7082" t="s">
        <v>221</v>
      </c>
      <c r="F7082">
        <v>42.7</v>
      </c>
    </row>
    <row r="7083" spans="1:7" x14ac:dyDescent="0.25">
      <c r="A7083" s="1">
        <v>43977</v>
      </c>
      <c r="B7083" t="s">
        <v>272</v>
      </c>
      <c r="C7083" t="s">
        <v>214</v>
      </c>
      <c r="D7083">
        <v>13</v>
      </c>
      <c r="E7083" t="s">
        <v>237</v>
      </c>
      <c r="F7083">
        <v>47.4</v>
      </c>
    </row>
    <row r="7084" spans="1:7" x14ac:dyDescent="0.25">
      <c r="A7084" s="1">
        <v>43977</v>
      </c>
      <c r="B7084" t="s">
        <v>272</v>
      </c>
      <c r="C7084" t="s">
        <v>214</v>
      </c>
      <c r="D7084">
        <v>13</v>
      </c>
      <c r="E7084" t="s">
        <v>274</v>
      </c>
      <c r="F7084">
        <v>31.8</v>
      </c>
      <c r="G7084" t="s">
        <v>270</v>
      </c>
    </row>
    <row r="7085" spans="1:7" x14ac:dyDescent="0.25">
      <c r="A7085" s="1">
        <v>43977</v>
      </c>
      <c r="B7085" t="s">
        <v>272</v>
      </c>
      <c r="C7085" t="s">
        <v>214</v>
      </c>
      <c r="D7085">
        <v>13</v>
      </c>
      <c r="E7085" t="s">
        <v>274</v>
      </c>
      <c r="F7085">
        <v>22.7</v>
      </c>
      <c r="G7085" t="s">
        <v>270</v>
      </c>
    </row>
    <row r="7086" spans="1:7" x14ac:dyDescent="0.25">
      <c r="A7086" s="1">
        <v>43977</v>
      </c>
      <c r="B7086" t="s">
        <v>272</v>
      </c>
      <c r="C7086" t="s">
        <v>214</v>
      </c>
      <c r="D7086">
        <v>14</v>
      </c>
      <c r="E7086" t="s">
        <v>225</v>
      </c>
      <c r="F7086">
        <v>20.8</v>
      </c>
      <c r="G7086" t="s">
        <v>270</v>
      </c>
    </row>
    <row r="7087" spans="1:7" x14ac:dyDescent="0.25">
      <c r="A7087" s="1">
        <v>43977</v>
      </c>
      <c r="B7087" t="s">
        <v>272</v>
      </c>
      <c r="C7087" t="s">
        <v>214</v>
      </c>
      <c r="D7087">
        <v>14</v>
      </c>
      <c r="E7087" t="s">
        <v>225</v>
      </c>
      <c r="F7087">
        <v>23.1</v>
      </c>
      <c r="G7087" t="s">
        <v>270</v>
      </c>
    </row>
    <row r="7088" spans="1:7" x14ac:dyDescent="0.25">
      <c r="A7088" s="1">
        <v>43977</v>
      </c>
      <c r="B7088" t="s">
        <v>272</v>
      </c>
      <c r="C7088" t="s">
        <v>214</v>
      </c>
      <c r="D7088">
        <v>14</v>
      </c>
      <c r="E7088" t="s">
        <v>222</v>
      </c>
      <c r="F7088">
        <v>10.1</v>
      </c>
    </row>
    <row r="7089" spans="1:7" x14ac:dyDescent="0.25">
      <c r="A7089" s="1">
        <v>43977</v>
      </c>
      <c r="B7089" t="s">
        <v>272</v>
      </c>
      <c r="C7089" t="s">
        <v>214</v>
      </c>
      <c r="D7089">
        <v>14</v>
      </c>
      <c r="E7089" t="s">
        <v>215</v>
      </c>
      <c r="F7089">
        <v>17.3</v>
      </c>
      <c r="G7089" t="s">
        <v>270</v>
      </c>
    </row>
    <row r="7090" spans="1:7" x14ac:dyDescent="0.25">
      <c r="A7090" s="1">
        <v>43977</v>
      </c>
      <c r="B7090" t="s">
        <v>272</v>
      </c>
      <c r="C7090" t="s">
        <v>214</v>
      </c>
      <c r="D7090">
        <v>14</v>
      </c>
      <c r="E7090" t="s">
        <v>215</v>
      </c>
      <c r="F7090">
        <v>16.600000000000001</v>
      </c>
      <c r="G7090" t="s">
        <v>270</v>
      </c>
    </row>
    <row r="7091" spans="1:7" x14ac:dyDescent="0.25">
      <c r="A7091" s="1">
        <v>43977</v>
      </c>
      <c r="B7091" t="s">
        <v>272</v>
      </c>
      <c r="C7091" t="s">
        <v>214</v>
      </c>
      <c r="D7091">
        <v>14</v>
      </c>
      <c r="E7091" t="s">
        <v>215</v>
      </c>
      <c r="F7091">
        <v>13.6</v>
      </c>
      <c r="G7091" t="s">
        <v>217</v>
      </c>
    </row>
    <row r="7092" spans="1:7" x14ac:dyDescent="0.25">
      <c r="A7092" s="1">
        <v>43977</v>
      </c>
      <c r="B7092" t="s">
        <v>272</v>
      </c>
      <c r="C7092" t="s">
        <v>214</v>
      </c>
      <c r="D7092">
        <v>14</v>
      </c>
      <c r="E7092" t="s">
        <v>215</v>
      </c>
      <c r="F7092">
        <v>12.3</v>
      </c>
      <c r="G7092" t="s">
        <v>217</v>
      </c>
    </row>
    <row r="7093" spans="1:7" x14ac:dyDescent="0.25">
      <c r="A7093" s="1">
        <v>43977</v>
      </c>
      <c r="B7093" t="s">
        <v>272</v>
      </c>
      <c r="C7093" t="s">
        <v>214</v>
      </c>
      <c r="D7093">
        <v>14</v>
      </c>
      <c r="E7093" t="s">
        <v>215</v>
      </c>
      <c r="F7093">
        <v>11.3</v>
      </c>
      <c r="G7093" t="s">
        <v>217</v>
      </c>
    </row>
    <row r="7094" spans="1:7" x14ac:dyDescent="0.25">
      <c r="A7094" s="1">
        <v>43977</v>
      </c>
      <c r="B7094" t="s">
        <v>272</v>
      </c>
      <c r="C7094" t="s">
        <v>214</v>
      </c>
      <c r="D7094">
        <v>14</v>
      </c>
      <c r="E7094" t="s">
        <v>215</v>
      </c>
      <c r="F7094">
        <v>15</v>
      </c>
      <c r="G7094" t="s">
        <v>270</v>
      </c>
    </row>
    <row r="7095" spans="1:7" x14ac:dyDescent="0.25">
      <c r="A7095" s="1">
        <v>43977</v>
      </c>
      <c r="B7095" t="s">
        <v>272</v>
      </c>
      <c r="C7095" t="s">
        <v>214</v>
      </c>
      <c r="D7095">
        <v>14</v>
      </c>
      <c r="E7095" t="s">
        <v>219</v>
      </c>
      <c r="F7095">
        <v>25.3</v>
      </c>
      <c r="G7095" t="s">
        <v>217</v>
      </c>
    </row>
    <row r="7096" spans="1:7" x14ac:dyDescent="0.25">
      <c r="A7096" s="1">
        <v>43977</v>
      </c>
      <c r="B7096" t="s">
        <v>272</v>
      </c>
      <c r="C7096" t="s">
        <v>214</v>
      </c>
      <c r="D7096">
        <v>14</v>
      </c>
      <c r="E7096" t="s">
        <v>220</v>
      </c>
      <c r="F7096">
        <v>27.3</v>
      </c>
      <c r="G7096" t="s">
        <v>270</v>
      </c>
    </row>
    <row r="7097" spans="1:7" x14ac:dyDescent="0.25">
      <c r="A7097" s="1">
        <v>43977</v>
      </c>
      <c r="B7097" t="s">
        <v>272</v>
      </c>
      <c r="C7097" t="s">
        <v>214</v>
      </c>
      <c r="D7097">
        <v>14</v>
      </c>
      <c r="E7097" t="s">
        <v>220</v>
      </c>
      <c r="F7097">
        <v>28.3</v>
      </c>
      <c r="G7097" t="s">
        <v>270</v>
      </c>
    </row>
    <row r="7098" spans="1:7" x14ac:dyDescent="0.25">
      <c r="A7098" s="1">
        <v>43977</v>
      </c>
      <c r="B7098" t="s">
        <v>272</v>
      </c>
      <c r="C7098" t="s">
        <v>214</v>
      </c>
      <c r="D7098">
        <v>14</v>
      </c>
      <c r="E7098" t="s">
        <v>220</v>
      </c>
      <c r="F7098">
        <v>40</v>
      </c>
      <c r="G7098" t="s">
        <v>270</v>
      </c>
    </row>
    <row r="7099" spans="1:7" x14ac:dyDescent="0.25">
      <c r="A7099" s="1">
        <v>43977</v>
      </c>
      <c r="B7099" t="s">
        <v>272</v>
      </c>
      <c r="C7099" t="s">
        <v>214</v>
      </c>
      <c r="D7099">
        <v>14</v>
      </c>
      <c r="E7099" t="s">
        <v>220</v>
      </c>
      <c r="F7099">
        <v>34.1</v>
      </c>
      <c r="G7099" t="s">
        <v>217</v>
      </c>
    </row>
    <row r="7100" spans="1:7" x14ac:dyDescent="0.25">
      <c r="A7100" s="1">
        <v>43977</v>
      </c>
      <c r="B7100" t="s">
        <v>272</v>
      </c>
      <c r="C7100" t="s">
        <v>214</v>
      </c>
      <c r="D7100">
        <v>14</v>
      </c>
      <c r="E7100" t="s">
        <v>220</v>
      </c>
      <c r="F7100">
        <v>43.7</v>
      </c>
      <c r="G7100" t="s">
        <v>270</v>
      </c>
    </row>
    <row r="7101" spans="1:7" x14ac:dyDescent="0.25">
      <c r="A7101" s="1">
        <v>43977</v>
      </c>
      <c r="B7101" t="s">
        <v>272</v>
      </c>
      <c r="C7101" t="s">
        <v>214</v>
      </c>
      <c r="D7101">
        <v>14</v>
      </c>
      <c r="E7101" t="s">
        <v>220</v>
      </c>
      <c r="F7101">
        <v>39.5</v>
      </c>
      <c r="G7101" t="s">
        <v>270</v>
      </c>
    </row>
    <row r="7102" spans="1:7" x14ac:dyDescent="0.25">
      <c r="A7102" s="1">
        <v>43977</v>
      </c>
      <c r="B7102" t="s">
        <v>272</v>
      </c>
      <c r="C7102" t="s">
        <v>214</v>
      </c>
      <c r="D7102">
        <v>14</v>
      </c>
      <c r="E7102" t="s">
        <v>235</v>
      </c>
      <c r="F7102">
        <v>43</v>
      </c>
    </row>
    <row r="7103" spans="1:7" x14ac:dyDescent="0.25">
      <c r="A7103" s="1">
        <v>43977</v>
      </c>
      <c r="B7103" t="s">
        <v>272</v>
      </c>
      <c r="C7103" t="s">
        <v>214</v>
      </c>
      <c r="D7103">
        <v>14</v>
      </c>
      <c r="E7103" t="s">
        <v>221</v>
      </c>
      <c r="F7103">
        <v>51.9</v>
      </c>
    </row>
    <row r="7104" spans="1:7" x14ac:dyDescent="0.25">
      <c r="A7104" s="1">
        <v>43977</v>
      </c>
      <c r="B7104" t="s">
        <v>272</v>
      </c>
      <c r="C7104" t="s">
        <v>214</v>
      </c>
      <c r="D7104">
        <v>14</v>
      </c>
      <c r="E7104" t="s">
        <v>221</v>
      </c>
      <c r="F7104">
        <v>45.2</v>
      </c>
    </row>
    <row r="7105" spans="1:7" x14ac:dyDescent="0.25">
      <c r="A7105" s="1">
        <v>43977</v>
      </c>
      <c r="B7105" t="s">
        <v>272</v>
      </c>
      <c r="C7105" t="s">
        <v>214</v>
      </c>
      <c r="D7105">
        <v>14</v>
      </c>
      <c r="E7105" t="s">
        <v>226</v>
      </c>
      <c r="F7105">
        <v>15.6</v>
      </c>
      <c r="G7105" t="s">
        <v>270</v>
      </c>
    </row>
    <row r="7106" spans="1:7" x14ac:dyDescent="0.25">
      <c r="A7106" s="1">
        <v>43977</v>
      </c>
      <c r="B7106" t="s">
        <v>272</v>
      </c>
      <c r="C7106" t="s">
        <v>214</v>
      </c>
      <c r="D7106">
        <v>14</v>
      </c>
      <c r="E7106" t="s">
        <v>226</v>
      </c>
      <c r="F7106">
        <v>15.6</v>
      </c>
      <c r="G7106" t="s">
        <v>270</v>
      </c>
    </row>
    <row r="7107" spans="1:7" x14ac:dyDescent="0.25">
      <c r="A7107" s="1">
        <v>43980</v>
      </c>
      <c r="B7107" t="s">
        <v>272</v>
      </c>
      <c r="C7107" t="s">
        <v>234</v>
      </c>
      <c r="D7107">
        <v>1</v>
      </c>
      <c r="E7107" t="s">
        <v>220</v>
      </c>
      <c r="F7107">
        <v>42.4</v>
      </c>
      <c r="G7107" t="s">
        <v>270</v>
      </c>
    </row>
    <row r="7108" spans="1:7" x14ac:dyDescent="0.25">
      <c r="A7108" s="1">
        <v>43980</v>
      </c>
      <c r="B7108" t="s">
        <v>272</v>
      </c>
      <c r="C7108" t="s">
        <v>234</v>
      </c>
      <c r="D7108">
        <v>1</v>
      </c>
      <c r="E7108" t="s">
        <v>218</v>
      </c>
      <c r="F7108">
        <v>16.399999999999999</v>
      </c>
    </row>
    <row r="7109" spans="1:7" x14ac:dyDescent="0.25">
      <c r="A7109" s="1">
        <v>43980</v>
      </c>
      <c r="B7109" t="s">
        <v>272</v>
      </c>
      <c r="C7109" t="s">
        <v>234</v>
      </c>
      <c r="D7109">
        <v>1</v>
      </c>
      <c r="E7109" t="s">
        <v>215</v>
      </c>
      <c r="F7109">
        <v>14.3</v>
      </c>
      <c r="G7109" t="s">
        <v>270</v>
      </c>
    </row>
    <row r="7110" spans="1:7" x14ac:dyDescent="0.25">
      <c r="A7110" s="1">
        <v>43980</v>
      </c>
      <c r="B7110" t="s">
        <v>272</v>
      </c>
      <c r="C7110" t="s">
        <v>234</v>
      </c>
      <c r="D7110">
        <v>1</v>
      </c>
      <c r="E7110" t="s">
        <v>215</v>
      </c>
      <c r="F7110">
        <v>14.8</v>
      </c>
      <c r="G7110" t="s">
        <v>270</v>
      </c>
    </row>
    <row r="7111" spans="1:7" x14ac:dyDescent="0.25">
      <c r="A7111" s="1">
        <v>43980</v>
      </c>
      <c r="B7111" t="s">
        <v>272</v>
      </c>
      <c r="C7111" t="s">
        <v>234</v>
      </c>
      <c r="D7111">
        <v>1</v>
      </c>
      <c r="E7111" t="s">
        <v>219</v>
      </c>
      <c r="F7111">
        <v>20.6</v>
      </c>
      <c r="G7111" t="s">
        <v>270</v>
      </c>
    </row>
    <row r="7112" spans="1:7" x14ac:dyDescent="0.25">
      <c r="A7112" s="1">
        <v>43980</v>
      </c>
      <c r="B7112" t="s">
        <v>272</v>
      </c>
      <c r="C7112" t="s">
        <v>234</v>
      </c>
      <c r="D7112">
        <v>2</v>
      </c>
      <c r="E7112" t="s">
        <v>215</v>
      </c>
      <c r="F7112">
        <v>13.4</v>
      </c>
      <c r="G7112" t="s">
        <v>270</v>
      </c>
    </row>
    <row r="7113" spans="1:7" x14ac:dyDescent="0.25">
      <c r="A7113" s="1">
        <v>43980</v>
      </c>
      <c r="B7113" t="s">
        <v>272</v>
      </c>
      <c r="C7113" t="s">
        <v>234</v>
      </c>
      <c r="D7113">
        <v>2</v>
      </c>
      <c r="E7113" t="s">
        <v>219</v>
      </c>
      <c r="F7113">
        <v>15.5</v>
      </c>
    </row>
    <row r="7114" spans="1:7" x14ac:dyDescent="0.25">
      <c r="A7114" s="1">
        <v>43980</v>
      </c>
      <c r="B7114" t="s">
        <v>272</v>
      </c>
      <c r="C7114" t="s">
        <v>234</v>
      </c>
      <c r="D7114">
        <v>2</v>
      </c>
      <c r="E7114" t="s">
        <v>218</v>
      </c>
      <c r="F7114">
        <v>13.3</v>
      </c>
    </row>
    <row r="7115" spans="1:7" x14ac:dyDescent="0.25">
      <c r="A7115" s="1">
        <v>43980</v>
      </c>
      <c r="B7115" t="s">
        <v>272</v>
      </c>
      <c r="C7115" t="s">
        <v>234</v>
      </c>
      <c r="D7115">
        <v>2</v>
      </c>
      <c r="E7115" t="s">
        <v>218</v>
      </c>
      <c r="F7115">
        <v>16.899999999999999</v>
      </c>
    </row>
    <row r="7116" spans="1:7" x14ac:dyDescent="0.25">
      <c r="A7116" s="1">
        <v>43980</v>
      </c>
      <c r="B7116" t="s">
        <v>272</v>
      </c>
      <c r="C7116" t="s">
        <v>234</v>
      </c>
      <c r="D7116">
        <v>2</v>
      </c>
      <c r="E7116" t="s">
        <v>218</v>
      </c>
      <c r="F7116">
        <v>12.1</v>
      </c>
    </row>
    <row r="7117" spans="1:7" x14ac:dyDescent="0.25">
      <c r="A7117" s="1">
        <v>43980</v>
      </c>
      <c r="B7117" t="s">
        <v>272</v>
      </c>
      <c r="C7117" t="s">
        <v>234</v>
      </c>
      <c r="D7117">
        <v>3</v>
      </c>
      <c r="E7117" t="s">
        <v>222</v>
      </c>
      <c r="F7117">
        <v>10.8</v>
      </c>
    </row>
    <row r="7118" spans="1:7" x14ac:dyDescent="0.25">
      <c r="A7118" s="1">
        <v>43980</v>
      </c>
      <c r="B7118" t="s">
        <v>272</v>
      </c>
      <c r="C7118" t="s">
        <v>234</v>
      </c>
      <c r="D7118">
        <v>3</v>
      </c>
      <c r="E7118" t="s">
        <v>218</v>
      </c>
      <c r="F7118">
        <v>15</v>
      </c>
    </row>
    <row r="7119" spans="1:7" x14ac:dyDescent="0.25">
      <c r="A7119" s="1">
        <v>43980</v>
      </c>
      <c r="B7119" t="s">
        <v>272</v>
      </c>
      <c r="C7119" t="s">
        <v>234</v>
      </c>
      <c r="D7119">
        <v>3</v>
      </c>
      <c r="E7119" t="s">
        <v>215</v>
      </c>
      <c r="F7119">
        <v>15.1</v>
      </c>
      <c r="G7119" t="s">
        <v>270</v>
      </c>
    </row>
    <row r="7120" spans="1:7" x14ac:dyDescent="0.25">
      <c r="A7120" s="1">
        <v>43980</v>
      </c>
      <c r="B7120" t="s">
        <v>272</v>
      </c>
      <c r="C7120" t="s">
        <v>234</v>
      </c>
      <c r="D7120">
        <v>3</v>
      </c>
      <c r="E7120" t="s">
        <v>215</v>
      </c>
      <c r="F7120">
        <v>11</v>
      </c>
      <c r="G7120" t="s">
        <v>270</v>
      </c>
    </row>
    <row r="7121" spans="1:7" x14ac:dyDescent="0.25">
      <c r="A7121" s="1">
        <v>43980</v>
      </c>
      <c r="B7121" t="s">
        <v>272</v>
      </c>
      <c r="C7121" t="s">
        <v>234</v>
      </c>
      <c r="D7121">
        <v>3</v>
      </c>
      <c r="E7121" t="s">
        <v>215</v>
      </c>
      <c r="F7121">
        <v>14.1</v>
      </c>
      <c r="G7121" t="s">
        <v>270</v>
      </c>
    </row>
    <row r="7122" spans="1:7" x14ac:dyDescent="0.25">
      <c r="A7122" s="1">
        <v>43980</v>
      </c>
      <c r="B7122" t="s">
        <v>272</v>
      </c>
      <c r="C7122" t="s">
        <v>234</v>
      </c>
      <c r="D7122">
        <v>3</v>
      </c>
      <c r="E7122" t="s">
        <v>215</v>
      </c>
      <c r="F7122">
        <v>12.8</v>
      </c>
      <c r="G7122" t="s">
        <v>270</v>
      </c>
    </row>
    <row r="7123" spans="1:7" x14ac:dyDescent="0.25">
      <c r="A7123" s="1">
        <v>43980</v>
      </c>
      <c r="B7123" t="s">
        <v>272</v>
      </c>
      <c r="C7123" t="s">
        <v>234</v>
      </c>
      <c r="D7123">
        <v>3</v>
      </c>
      <c r="E7123" t="s">
        <v>215</v>
      </c>
      <c r="F7123">
        <v>13.2</v>
      </c>
      <c r="G7123" t="s">
        <v>270</v>
      </c>
    </row>
    <row r="7124" spans="1:7" x14ac:dyDescent="0.25">
      <c r="A7124" s="1">
        <v>43980</v>
      </c>
      <c r="B7124" t="s">
        <v>272</v>
      </c>
      <c r="C7124" t="s">
        <v>234</v>
      </c>
      <c r="D7124">
        <v>3</v>
      </c>
      <c r="E7124" t="s">
        <v>215</v>
      </c>
      <c r="F7124">
        <v>14.7</v>
      </c>
      <c r="G7124" t="s">
        <v>270</v>
      </c>
    </row>
    <row r="7125" spans="1:7" x14ac:dyDescent="0.25">
      <c r="A7125" s="1">
        <v>43980</v>
      </c>
      <c r="B7125" t="s">
        <v>272</v>
      </c>
      <c r="C7125" t="s">
        <v>234</v>
      </c>
      <c r="D7125">
        <v>3</v>
      </c>
      <c r="E7125" t="s">
        <v>215</v>
      </c>
      <c r="F7125">
        <v>14</v>
      </c>
      <c r="G7125" t="s">
        <v>270</v>
      </c>
    </row>
    <row r="7126" spans="1:7" x14ac:dyDescent="0.25">
      <c r="A7126" s="1">
        <v>43980</v>
      </c>
      <c r="B7126" t="s">
        <v>272</v>
      </c>
      <c r="C7126" t="s">
        <v>234</v>
      </c>
      <c r="D7126">
        <v>3</v>
      </c>
      <c r="E7126" t="s">
        <v>219</v>
      </c>
      <c r="F7126">
        <v>12.7</v>
      </c>
    </row>
    <row r="7127" spans="1:7" x14ac:dyDescent="0.25">
      <c r="A7127" s="1">
        <v>43980</v>
      </c>
      <c r="B7127" t="s">
        <v>272</v>
      </c>
      <c r="C7127" t="s">
        <v>234</v>
      </c>
      <c r="D7127">
        <v>3</v>
      </c>
      <c r="E7127" t="s">
        <v>219</v>
      </c>
      <c r="F7127">
        <v>13.6</v>
      </c>
    </row>
    <row r="7128" spans="1:7" x14ac:dyDescent="0.25">
      <c r="A7128" s="1">
        <v>43980</v>
      </c>
      <c r="B7128" t="s">
        <v>272</v>
      </c>
      <c r="C7128" t="s">
        <v>234</v>
      </c>
      <c r="D7128">
        <v>3</v>
      </c>
      <c r="E7128" t="s">
        <v>219</v>
      </c>
      <c r="F7128">
        <v>12.9</v>
      </c>
    </row>
    <row r="7129" spans="1:7" x14ac:dyDescent="0.25">
      <c r="A7129" s="1">
        <v>43980</v>
      </c>
      <c r="B7129" t="s">
        <v>272</v>
      </c>
      <c r="C7129" t="s">
        <v>234</v>
      </c>
      <c r="D7129">
        <v>3</v>
      </c>
      <c r="E7129" t="s">
        <v>219</v>
      </c>
      <c r="F7129">
        <v>12.2</v>
      </c>
    </row>
    <row r="7130" spans="1:7" x14ac:dyDescent="0.25">
      <c r="A7130" s="1">
        <v>43980</v>
      </c>
      <c r="B7130" t="s">
        <v>272</v>
      </c>
      <c r="C7130" t="s">
        <v>234</v>
      </c>
      <c r="D7130">
        <v>3</v>
      </c>
      <c r="E7130" t="s">
        <v>219</v>
      </c>
      <c r="F7130">
        <v>13</v>
      </c>
    </row>
    <row r="7131" spans="1:7" x14ac:dyDescent="0.25">
      <c r="A7131" s="1">
        <v>43980</v>
      </c>
      <c r="B7131" t="s">
        <v>272</v>
      </c>
      <c r="C7131" t="s">
        <v>234</v>
      </c>
      <c r="D7131">
        <v>3</v>
      </c>
      <c r="E7131" t="s">
        <v>219</v>
      </c>
      <c r="F7131">
        <v>13.7</v>
      </c>
    </row>
    <row r="7132" spans="1:7" x14ac:dyDescent="0.25">
      <c r="A7132" s="1">
        <v>43980</v>
      </c>
      <c r="B7132" t="s">
        <v>272</v>
      </c>
      <c r="C7132" t="s">
        <v>234</v>
      </c>
      <c r="D7132">
        <v>3</v>
      </c>
      <c r="E7132" t="s">
        <v>219</v>
      </c>
      <c r="F7132">
        <v>15.5</v>
      </c>
    </row>
    <row r="7133" spans="1:7" x14ac:dyDescent="0.25">
      <c r="A7133" s="1">
        <v>43980</v>
      </c>
      <c r="B7133" t="s">
        <v>272</v>
      </c>
      <c r="C7133" t="s">
        <v>234</v>
      </c>
      <c r="D7133">
        <v>3</v>
      </c>
      <c r="E7133" t="s">
        <v>219</v>
      </c>
      <c r="F7133">
        <v>17</v>
      </c>
      <c r="G7133" t="s">
        <v>270</v>
      </c>
    </row>
    <row r="7134" spans="1:7" x14ac:dyDescent="0.25">
      <c r="A7134" s="1">
        <v>43980</v>
      </c>
      <c r="B7134" t="s">
        <v>272</v>
      </c>
      <c r="C7134" t="s">
        <v>234</v>
      </c>
      <c r="D7134">
        <v>3</v>
      </c>
      <c r="E7134" t="s">
        <v>219</v>
      </c>
      <c r="F7134">
        <v>12.8</v>
      </c>
    </row>
    <row r="7135" spans="1:7" x14ac:dyDescent="0.25">
      <c r="A7135" s="1">
        <v>43980</v>
      </c>
      <c r="B7135" t="s">
        <v>272</v>
      </c>
      <c r="C7135" t="s">
        <v>234</v>
      </c>
      <c r="D7135">
        <v>3</v>
      </c>
      <c r="E7135" t="s">
        <v>219</v>
      </c>
      <c r="F7135">
        <v>13.5</v>
      </c>
    </row>
    <row r="7136" spans="1:7" x14ac:dyDescent="0.25">
      <c r="A7136" s="1">
        <v>43980</v>
      </c>
      <c r="B7136" t="s">
        <v>272</v>
      </c>
      <c r="C7136" t="s">
        <v>234</v>
      </c>
      <c r="D7136">
        <v>3</v>
      </c>
      <c r="E7136" t="s">
        <v>219</v>
      </c>
      <c r="F7136">
        <v>10</v>
      </c>
    </row>
    <row r="7137" spans="1:7" x14ac:dyDescent="0.25">
      <c r="A7137" s="1">
        <v>43980</v>
      </c>
      <c r="B7137" t="s">
        <v>272</v>
      </c>
      <c r="C7137" t="s">
        <v>234</v>
      </c>
      <c r="D7137">
        <v>3</v>
      </c>
      <c r="E7137" t="s">
        <v>218</v>
      </c>
      <c r="F7137">
        <v>7</v>
      </c>
    </row>
    <row r="7138" spans="1:7" x14ac:dyDescent="0.25">
      <c r="A7138" s="1">
        <v>43980</v>
      </c>
      <c r="B7138" t="s">
        <v>272</v>
      </c>
      <c r="C7138" t="s">
        <v>234</v>
      </c>
      <c r="D7138">
        <v>3</v>
      </c>
      <c r="E7138" t="s">
        <v>237</v>
      </c>
      <c r="F7138">
        <v>31</v>
      </c>
    </row>
    <row r="7139" spans="1:7" x14ac:dyDescent="0.25">
      <c r="A7139" s="1">
        <v>43980</v>
      </c>
      <c r="B7139" t="s">
        <v>272</v>
      </c>
      <c r="C7139" t="s">
        <v>234</v>
      </c>
      <c r="D7139">
        <v>3</v>
      </c>
      <c r="E7139" t="s">
        <v>237</v>
      </c>
      <c r="F7139">
        <v>26.9</v>
      </c>
    </row>
    <row r="7140" spans="1:7" x14ac:dyDescent="0.25">
      <c r="A7140" s="1">
        <v>43980</v>
      </c>
      <c r="B7140" t="s">
        <v>272</v>
      </c>
      <c r="C7140" t="s">
        <v>234</v>
      </c>
      <c r="D7140">
        <v>3</v>
      </c>
      <c r="E7140" t="s">
        <v>224</v>
      </c>
      <c r="F7140">
        <v>18.7</v>
      </c>
    </row>
    <row r="7141" spans="1:7" x14ac:dyDescent="0.25">
      <c r="A7141" s="1">
        <v>43980</v>
      </c>
      <c r="B7141" t="s">
        <v>272</v>
      </c>
      <c r="C7141" t="s">
        <v>234</v>
      </c>
      <c r="D7141">
        <v>3</v>
      </c>
      <c r="E7141" t="s">
        <v>224</v>
      </c>
      <c r="F7141">
        <v>20.5</v>
      </c>
    </row>
    <row r="7142" spans="1:7" x14ac:dyDescent="0.25">
      <c r="A7142" s="1">
        <v>43980</v>
      </c>
      <c r="B7142" t="s">
        <v>272</v>
      </c>
      <c r="C7142" t="s">
        <v>234</v>
      </c>
      <c r="D7142">
        <v>3</v>
      </c>
      <c r="E7142" t="s">
        <v>224</v>
      </c>
      <c r="F7142">
        <v>32.4</v>
      </c>
    </row>
    <row r="7143" spans="1:7" x14ac:dyDescent="0.25">
      <c r="A7143" s="1">
        <v>43980</v>
      </c>
      <c r="B7143" t="s">
        <v>272</v>
      </c>
      <c r="C7143" t="s">
        <v>234</v>
      </c>
      <c r="D7143">
        <v>3</v>
      </c>
      <c r="E7143" t="s">
        <v>225</v>
      </c>
      <c r="F7143">
        <v>16.399999999999999</v>
      </c>
    </row>
    <row r="7144" spans="1:7" x14ac:dyDescent="0.25">
      <c r="A7144" s="1">
        <v>43980</v>
      </c>
      <c r="B7144" t="s">
        <v>272</v>
      </c>
      <c r="C7144" t="s">
        <v>234</v>
      </c>
      <c r="D7144">
        <v>3</v>
      </c>
      <c r="E7144" t="s">
        <v>225</v>
      </c>
      <c r="F7144">
        <v>15.3</v>
      </c>
    </row>
    <row r="7145" spans="1:7" x14ac:dyDescent="0.25">
      <c r="A7145" s="1">
        <v>43980</v>
      </c>
      <c r="B7145" t="s">
        <v>272</v>
      </c>
      <c r="C7145" t="s">
        <v>234</v>
      </c>
      <c r="D7145">
        <v>3</v>
      </c>
      <c r="E7145" t="s">
        <v>225</v>
      </c>
      <c r="F7145">
        <v>14.8</v>
      </c>
    </row>
    <row r="7146" spans="1:7" x14ac:dyDescent="0.25">
      <c r="A7146" s="1">
        <v>43980</v>
      </c>
      <c r="B7146" t="s">
        <v>272</v>
      </c>
      <c r="C7146" t="s">
        <v>234</v>
      </c>
      <c r="D7146">
        <v>4</v>
      </c>
      <c r="E7146" t="s">
        <v>220</v>
      </c>
      <c r="F7146">
        <v>28.8</v>
      </c>
      <c r="G7146" t="s">
        <v>217</v>
      </c>
    </row>
    <row r="7147" spans="1:7" x14ac:dyDescent="0.25">
      <c r="A7147" s="1">
        <v>43980</v>
      </c>
      <c r="B7147" t="s">
        <v>272</v>
      </c>
      <c r="C7147" t="s">
        <v>234</v>
      </c>
      <c r="D7147">
        <v>4</v>
      </c>
      <c r="E7147" t="s">
        <v>220</v>
      </c>
      <c r="F7147">
        <v>32.200000000000003</v>
      </c>
      <c r="G7147" t="s">
        <v>270</v>
      </c>
    </row>
    <row r="7148" spans="1:7" x14ac:dyDescent="0.25">
      <c r="A7148" s="1">
        <v>43980</v>
      </c>
      <c r="B7148" t="s">
        <v>272</v>
      </c>
      <c r="C7148" t="s">
        <v>234</v>
      </c>
      <c r="D7148">
        <v>4</v>
      </c>
      <c r="E7148" t="s">
        <v>218</v>
      </c>
      <c r="F7148">
        <v>17</v>
      </c>
      <c r="G7148" t="s">
        <v>270</v>
      </c>
    </row>
    <row r="7149" spans="1:7" x14ac:dyDescent="0.25">
      <c r="A7149" s="1">
        <v>43980</v>
      </c>
      <c r="B7149" t="s">
        <v>272</v>
      </c>
      <c r="C7149" t="s">
        <v>234</v>
      </c>
      <c r="D7149">
        <v>4</v>
      </c>
      <c r="E7149" t="s">
        <v>218</v>
      </c>
      <c r="F7149">
        <v>22.3</v>
      </c>
      <c r="G7149" t="s">
        <v>270</v>
      </c>
    </row>
    <row r="7150" spans="1:7" x14ac:dyDescent="0.25">
      <c r="A7150" s="1">
        <v>43980</v>
      </c>
      <c r="B7150" t="s">
        <v>272</v>
      </c>
      <c r="C7150" t="s">
        <v>234</v>
      </c>
      <c r="D7150">
        <v>4</v>
      </c>
      <c r="E7150" t="s">
        <v>218</v>
      </c>
      <c r="F7150">
        <v>26</v>
      </c>
      <c r="G7150" t="s">
        <v>270</v>
      </c>
    </row>
    <row r="7151" spans="1:7" x14ac:dyDescent="0.25">
      <c r="A7151" s="1">
        <v>43980</v>
      </c>
      <c r="B7151" t="s">
        <v>272</v>
      </c>
      <c r="C7151" t="s">
        <v>234</v>
      </c>
      <c r="D7151">
        <v>4</v>
      </c>
      <c r="E7151" t="s">
        <v>219</v>
      </c>
      <c r="F7151">
        <v>23</v>
      </c>
      <c r="G7151" t="s">
        <v>270</v>
      </c>
    </row>
    <row r="7152" spans="1:7" x14ac:dyDescent="0.25">
      <c r="A7152" s="1">
        <v>43980</v>
      </c>
      <c r="B7152" t="s">
        <v>272</v>
      </c>
      <c r="C7152" t="s">
        <v>234</v>
      </c>
      <c r="D7152">
        <v>4</v>
      </c>
      <c r="E7152" t="s">
        <v>219</v>
      </c>
      <c r="F7152">
        <v>24.3</v>
      </c>
      <c r="G7152" t="s">
        <v>270</v>
      </c>
    </row>
    <row r="7153" spans="1:7" x14ac:dyDescent="0.25">
      <c r="A7153" s="1">
        <v>43980</v>
      </c>
      <c r="B7153" t="s">
        <v>272</v>
      </c>
      <c r="C7153" t="s">
        <v>234</v>
      </c>
      <c r="D7153">
        <v>4</v>
      </c>
      <c r="E7153" t="s">
        <v>219</v>
      </c>
      <c r="F7153">
        <v>27.4</v>
      </c>
      <c r="G7153" t="s">
        <v>217</v>
      </c>
    </row>
    <row r="7154" spans="1:7" x14ac:dyDescent="0.25">
      <c r="A7154" s="1">
        <v>43980</v>
      </c>
      <c r="B7154" t="s">
        <v>272</v>
      </c>
      <c r="C7154" t="s">
        <v>234</v>
      </c>
      <c r="D7154">
        <v>4</v>
      </c>
      <c r="E7154" t="s">
        <v>215</v>
      </c>
      <c r="F7154">
        <v>15.5</v>
      </c>
      <c r="G7154" t="s">
        <v>270</v>
      </c>
    </row>
    <row r="7155" spans="1:7" x14ac:dyDescent="0.25">
      <c r="A7155" s="1">
        <v>43980</v>
      </c>
      <c r="B7155" t="s">
        <v>272</v>
      </c>
      <c r="C7155" t="s">
        <v>234</v>
      </c>
      <c r="D7155">
        <v>4</v>
      </c>
      <c r="E7155" t="s">
        <v>215</v>
      </c>
      <c r="F7155">
        <v>15.5</v>
      </c>
      <c r="G7155" t="s">
        <v>270</v>
      </c>
    </row>
    <row r="7156" spans="1:7" x14ac:dyDescent="0.25">
      <c r="A7156" s="1">
        <v>43980</v>
      </c>
      <c r="B7156" t="s">
        <v>272</v>
      </c>
      <c r="C7156" t="s">
        <v>234</v>
      </c>
      <c r="D7156">
        <v>4</v>
      </c>
      <c r="E7156" t="s">
        <v>215</v>
      </c>
      <c r="F7156">
        <v>12.4</v>
      </c>
      <c r="G7156" t="s">
        <v>270</v>
      </c>
    </row>
    <row r="7157" spans="1:7" x14ac:dyDescent="0.25">
      <c r="A7157" s="1">
        <v>43980</v>
      </c>
      <c r="B7157" t="s">
        <v>272</v>
      </c>
      <c r="C7157" t="s">
        <v>234</v>
      </c>
      <c r="D7157">
        <v>4</v>
      </c>
      <c r="E7157" t="s">
        <v>215</v>
      </c>
      <c r="F7157">
        <v>10</v>
      </c>
      <c r="G7157" t="s">
        <v>217</v>
      </c>
    </row>
    <row r="7158" spans="1:7" x14ac:dyDescent="0.25">
      <c r="A7158" s="1">
        <v>43980</v>
      </c>
      <c r="B7158" t="s">
        <v>272</v>
      </c>
      <c r="C7158" t="s">
        <v>234</v>
      </c>
      <c r="D7158">
        <v>4</v>
      </c>
      <c r="E7158" t="s">
        <v>215</v>
      </c>
      <c r="F7158">
        <v>11.9</v>
      </c>
      <c r="G7158" t="s">
        <v>270</v>
      </c>
    </row>
    <row r="7159" spans="1:7" x14ac:dyDescent="0.25">
      <c r="A7159" s="1">
        <v>43980</v>
      </c>
      <c r="B7159" t="s">
        <v>272</v>
      </c>
      <c r="C7159" t="s">
        <v>234</v>
      </c>
      <c r="D7159">
        <v>4</v>
      </c>
      <c r="E7159" t="s">
        <v>215</v>
      </c>
      <c r="F7159">
        <v>12</v>
      </c>
      <c r="G7159" t="s">
        <v>270</v>
      </c>
    </row>
    <row r="7160" spans="1:7" x14ac:dyDescent="0.25">
      <c r="A7160" s="1">
        <v>43980</v>
      </c>
      <c r="B7160" t="s">
        <v>272</v>
      </c>
      <c r="C7160" t="s">
        <v>234</v>
      </c>
      <c r="D7160">
        <v>4</v>
      </c>
      <c r="E7160" t="s">
        <v>221</v>
      </c>
      <c r="F7160">
        <v>22.8</v>
      </c>
    </row>
    <row r="7161" spans="1:7" x14ac:dyDescent="0.25">
      <c r="A7161" s="1">
        <v>43980</v>
      </c>
      <c r="B7161" t="s">
        <v>272</v>
      </c>
      <c r="C7161" t="s">
        <v>234</v>
      </c>
      <c r="D7161">
        <v>4</v>
      </c>
      <c r="E7161" t="s">
        <v>226</v>
      </c>
      <c r="F7161">
        <v>19.399999999999999</v>
      </c>
      <c r="G7161" t="s">
        <v>270</v>
      </c>
    </row>
    <row r="7162" spans="1:7" x14ac:dyDescent="0.25">
      <c r="A7162" s="1">
        <v>43980</v>
      </c>
      <c r="B7162" t="s">
        <v>272</v>
      </c>
      <c r="C7162" t="s">
        <v>234</v>
      </c>
      <c r="D7162">
        <v>5</v>
      </c>
      <c r="E7162" t="s">
        <v>224</v>
      </c>
      <c r="F7162">
        <v>29</v>
      </c>
    </row>
    <row r="7163" spans="1:7" x14ac:dyDescent="0.25">
      <c r="A7163" s="1">
        <v>43980</v>
      </c>
      <c r="B7163" t="s">
        <v>272</v>
      </c>
      <c r="C7163" t="s">
        <v>234</v>
      </c>
      <c r="D7163">
        <v>5</v>
      </c>
      <c r="E7163" t="s">
        <v>218</v>
      </c>
      <c r="F7163">
        <v>17.5</v>
      </c>
      <c r="G7163" t="s">
        <v>270</v>
      </c>
    </row>
    <row r="7164" spans="1:7" x14ac:dyDescent="0.25">
      <c r="A7164" s="1">
        <v>43980</v>
      </c>
      <c r="B7164" t="s">
        <v>272</v>
      </c>
      <c r="C7164" t="s">
        <v>234</v>
      </c>
      <c r="D7164">
        <v>5</v>
      </c>
      <c r="E7164" t="s">
        <v>215</v>
      </c>
      <c r="F7164">
        <v>14.1</v>
      </c>
      <c r="G7164" t="s">
        <v>270</v>
      </c>
    </row>
    <row r="7165" spans="1:7" x14ac:dyDescent="0.25">
      <c r="A7165" s="1">
        <v>43980</v>
      </c>
      <c r="B7165" t="s">
        <v>272</v>
      </c>
      <c r="C7165" t="s">
        <v>234</v>
      </c>
      <c r="D7165">
        <v>5</v>
      </c>
      <c r="E7165" t="s">
        <v>215</v>
      </c>
      <c r="F7165">
        <v>12</v>
      </c>
      <c r="G7165" t="s">
        <v>217</v>
      </c>
    </row>
    <row r="7166" spans="1:7" x14ac:dyDescent="0.25">
      <c r="A7166" s="1">
        <v>43980</v>
      </c>
      <c r="B7166" t="s">
        <v>272</v>
      </c>
      <c r="C7166" t="s">
        <v>234</v>
      </c>
      <c r="D7166">
        <v>5</v>
      </c>
      <c r="E7166" t="s">
        <v>215</v>
      </c>
      <c r="F7166">
        <v>10.199999999999999</v>
      </c>
      <c r="G7166" t="s">
        <v>270</v>
      </c>
    </row>
    <row r="7167" spans="1:7" x14ac:dyDescent="0.25">
      <c r="A7167" s="1">
        <v>43980</v>
      </c>
      <c r="B7167" t="s">
        <v>272</v>
      </c>
      <c r="C7167" t="s">
        <v>234</v>
      </c>
      <c r="D7167">
        <v>5</v>
      </c>
      <c r="E7167" t="s">
        <v>215</v>
      </c>
      <c r="F7167">
        <v>11.8</v>
      </c>
      <c r="G7167" t="s">
        <v>217</v>
      </c>
    </row>
    <row r="7168" spans="1:7" x14ac:dyDescent="0.25">
      <c r="A7168" s="1">
        <v>43980</v>
      </c>
      <c r="B7168" t="s">
        <v>272</v>
      </c>
      <c r="C7168" t="s">
        <v>234</v>
      </c>
      <c r="D7168">
        <v>5</v>
      </c>
      <c r="E7168" t="s">
        <v>219</v>
      </c>
      <c r="F7168">
        <v>15</v>
      </c>
    </row>
    <row r="7169" spans="1:7" x14ac:dyDescent="0.25">
      <c r="A7169" s="1">
        <v>43980</v>
      </c>
      <c r="B7169" t="s">
        <v>272</v>
      </c>
      <c r="C7169" t="s">
        <v>234</v>
      </c>
      <c r="D7169">
        <v>5</v>
      </c>
      <c r="E7169" t="s">
        <v>219</v>
      </c>
      <c r="F7169">
        <v>13.4</v>
      </c>
    </row>
    <row r="7170" spans="1:7" x14ac:dyDescent="0.25">
      <c r="A7170" s="1">
        <v>43980</v>
      </c>
      <c r="B7170" t="s">
        <v>272</v>
      </c>
      <c r="C7170" t="s">
        <v>234</v>
      </c>
      <c r="D7170">
        <v>5</v>
      </c>
      <c r="E7170" t="s">
        <v>219</v>
      </c>
      <c r="F7170">
        <v>24.1</v>
      </c>
      <c r="G7170" t="s">
        <v>270</v>
      </c>
    </row>
    <row r="7171" spans="1:7" x14ac:dyDescent="0.25">
      <c r="A7171" s="1">
        <v>43980</v>
      </c>
      <c r="B7171" t="s">
        <v>272</v>
      </c>
      <c r="C7171" t="s">
        <v>234</v>
      </c>
      <c r="D7171">
        <v>5</v>
      </c>
      <c r="E7171" t="s">
        <v>219</v>
      </c>
      <c r="F7171">
        <v>16.8</v>
      </c>
    </row>
    <row r="7172" spans="1:7" x14ac:dyDescent="0.25">
      <c r="A7172" s="1">
        <v>43980</v>
      </c>
      <c r="B7172" t="s">
        <v>272</v>
      </c>
      <c r="C7172" t="s">
        <v>234</v>
      </c>
      <c r="D7172">
        <v>5</v>
      </c>
      <c r="E7172" t="s">
        <v>221</v>
      </c>
      <c r="F7172">
        <v>16.3</v>
      </c>
    </row>
    <row r="7173" spans="1:7" x14ac:dyDescent="0.25">
      <c r="A7173" s="1">
        <v>43980</v>
      </c>
      <c r="B7173" t="s">
        <v>272</v>
      </c>
      <c r="C7173" t="s">
        <v>234</v>
      </c>
      <c r="D7173">
        <v>5</v>
      </c>
      <c r="E7173" t="s">
        <v>221</v>
      </c>
      <c r="F7173">
        <v>17.2</v>
      </c>
    </row>
    <row r="7174" spans="1:7" x14ac:dyDescent="0.25">
      <c r="A7174" s="1">
        <v>43980</v>
      </c>
      <c r="B7174" t="s">
        <v>272</v>
      </c>
      <c r="C7174" t="s">
        <v>234</v>
      </c>
      <c r="D7174">
        <v>5</v>
      </c>
      <c r="E7174" t="s">
        <v>226</v>
      </c>
      <c r="F7174">
        <v>25.9</v>
      </c>
      <c r="G7174" t="s">
        <v>270</v>
      </c>
    </row>
    <row r="7175" spans="1:7" x14ac:dyDescent="0.25">
      <c r="A7175" s="1">
        <v>43980</v>
      </c>
      <c r="B7175" t="s">
        <v>272</v>
      </c>
      <c r="C7175" t="s">
        <v>234</v>
      </c>
      <c r="D7175">
        <v>6</v>
      </c>
      <c r="E7175" t="s">
        <v>237</v>
      </c>
      <c r="F7175">
        <v>59.5</v>
      </c>
    </row>
    <row r="7176" spans="1:7" x14ac:dyDescent="0.25">
      <c r="A7176" s="1">
        <v>43980</v>
      </c>
      <c r="B7176" t="s">
        <v>272</v>
      </c>
      <c r="C7176" t="s">
        <v>234</v>
      </c>
      <c r="D7176">
        <v>6</v>
      </c>
      <c r="E7176" t="s">
        <v>224</v>
      </c>
      <c r="F7176">
        <v>21.8</v>
      </c>
    </row>
    <row r="7177" spans="1:7" x14ac:dyDescent="0.25">
      <c r="A7177" s="1">
        <v>43980</v>
      </c>
      <c r="B7177" t="s">
        <v>272</v>
      </c>
      <c r="C7177" t="s">
        <v>234</v>
      </c>
      <c r="D7177">
        <v>6</v>
      </c>
      <c r="E7177" t="s">
        <v>219</v>
      </c>
      <c r="F7177">
        <v>21.4</v>
      </c>
      <c r="G7177" t="s">
        <v>270</v>
      </c>
    </row>
    <row r="7178" spans="1:7" x14ac:dyDescent="0.25">
      <c r="A7178" s="1">
        <v>43980</v>
      </c>
      <c r="B7178" t="s">
        <v>272</v>
      </c>
      <c r="C7178" t="s">
        <v>234</v>
      </c>
      <c r="D7178">
        <v>6</v>
      </c>
      <c r="E7178" t="s">
        <v>221</v>
      </c>
      <c r="F7178">
        <v>19.3</v>
      </c>
    </row>
    <row r="7179" spans="1:7" x14ac:dyDescent="0.25">
      <c r="A7179" s="1">
        <v>43980</v>
      </c>
      <c r="B7179" t="s">
        <v>272</v>
      </c>
      <c r="C7179" t="s">
        <v>234</v>
      </c>
      <c r="D7179">
        <v>6</v>
      </c>
      <c r="E7179" t="s">
        <v>215</v>
      </c>
      <c r="F7179">
        <v>13.6</v>
      </c>
      <c r="G7179" t="s">
        <v>270</v>
      </c>
    </row>
    <row r="7180" spans="1:7" x14ac:dyDescent="0.25">
      <c r="A7180" s="1">
        <v>43980</v>
      </c>
      <c r="B7180" t="s">
        <v>272</v>
      </c>
      <c r="C7180" t="s">
        <v>234</v>
      </c>
      <c r="D7180">
        <v>6</v>
      </c>
      <c r="E7180" t="s">
        <v>215</v>
      </c>
      <c r="F7180">
        <v>10.7</v>
      </c>
      <c r="G7180" t="s">
        <v>217</v>
      </c>
    </row>
    <row r="7181" spans="1:7" x14ac:dyDescent="0.25">
      <c r="A7181" s="1">
        <v>43980</v>
      </c>
      <c r="B7181" t="s">
        <v>272</v>
      </c>
      <c r="C7181" t="s">
        <v>234</v>
      </c>
      <c r="D7181">
        <v>6</v>
      </c>
      <c r="E7181" t="s">
        <v>218</v>
      </c>
      <c r="F7181">
        <v>17.100000000000001</v>
      </c>
      <c r="G7181" t="s">
        <v>270</v>
      </c>
    </row>
    <row r="7182" spans="1:7" x14ac:dyDescent="0.25">
      <c r="A7182" s="1">
        <v>43980</v>
      </c>
      <c r="B7182" t="s">
        <v>272</v>
      </c>
      <c r="C7182" t="s">
        <v>234</v>
      </c>
      <c r="D7182">
        <v>6</v>
      </c>
      <c r="E7182" t="s">
        <v>218</v>
      </c>
      <c r="F7182">
        <v>12.5</v>
      </c>
    </row>
    <row r="7183" spans="1:7" x14ac:dyDescent="0.25">
      <c r="A7183" s="1">
        <v>43980</v>
      </c>
      <c r="B7183" t="s">
        <v>272</v>
      </c>
      <c r="C7183" t="s">
        <v>234</v>
      </c>
      <c r="D7183">
        <v>6</v>
      </c>
      <c r="E7183" t="s">
        <v>218</v>
      </c>
      <c r="F7183">
        <v>15.2</v>
      </c>
    </row>
    <row r="7184" spans="1:7" x14ac:dyDescent="0.25">
      <c r="A7184" s="1">
        <v>43980</v>
      </c>
      <c r="B7184" t="s">
        <v>272</v>
      </c>
      <c r="C7184" t="s">
        <v>234</v>
      </c>
      <c r="D7184">
        <v>6</v>
      </c>
      <c r="E7184" t="s">
        <v>218</v>
      </c>
      <c r="F7184">
        <v>16.899999999999999</v>
      </c>
    </row>
    <row r="7185" spans="1:7" x14ac:dyDescent="0.25">
      <c r="A7185" s="1">
        <v>43980</v>
      </c>
      <c r="B7185" t="s">
        <v>272</v>
      </c>
      <c r="C7185" t="s">
        <v>234</v>
      </c>
      <c r="D7185">
        <v>6</v>
      </c>
      <c r="E7185" t="s">
        <v>218</v>
      </c>
      <c r="F7185">
        <v>21.3</v>
      </c>
      <c r="G7185" t="s">
        <v>270</v>
      </c>
    </row>
    <row r="7186" spans="1:7" x14ac:dyDescent="0.25">
      <c r="A7186" s="1">
        <v>43980</v>
      </c>
      <c r="B7186" t="s">
        <v>272</v>
      </c>
      <c r="C7186" t="s">
        <v>234</v>
      </c>
      <c r="D7186">
        <v>7</v>
      </c>
      <c r="E7186" t="s">
        <v>238</v>
      </c>
      <c r="F7186">
        <v>7.7</v>
      </c>
    </row>
    <row r="7187" spans="1:7" x14ac:dyDescent="0.25">
      <c r="A7187" s="1">
        <v>43980</v>
      </c>
      <c r="B7187" t="s">
        <v>272</v>
      </c>
      <c r="C7187" t="s">
        <v>234</v>
      </c>
      <c r="D7187">
        <v>7</v>
      </c>
      <c r="E7187" t="s">
        <v>224</v>
      </c>
      <c r="F7187">
        <v>32.5</v>
      </c>
    </row>
    <row r="7188" spans="1:7" x14ac:dyDescent="0.25">
      <c r="A7188" s="1">
        <v>43980</v>
      </c>
      <c r="B7188" t="s">
        <v>272</v>
      </c>
      <c r="C7188" t="s">
        <v>234</v>
      </c>
      <c r="D7188">
        <v>7</v>
      </c>
      <c r="E7188" t="s">
        <v>224</v>
      </c>
      <c r="F7188">
        <v>14.3</v>
      </c>
    </row>
    <row r="7189" spans="1:7" x14ac:dyDescent="0.25">
      <c r="A7189" s="1">
        <v>43980</v>
      </c>
      <c r="B7189" t="s">
        <v>272</v>
      </c>
      <c r="C7189" t="s">
        <v>234</v>
      </c>
      <c r="D7189">
        <v>7</v>
      </c>
      <c r="E7189" t="s">
        <v>235</v>
      </c>
      <c r="F7189">
        <v>45.7</v>
      </c>
    </row>
    <row r="7190" spans="1:7" x14ac:dyDescent="0.25">
      <c r="A7190" s="1">
        <v>43980</v>
      </c>
      <c r="B7190" t="s">
        <v>272</v>
      </c>
      <c r="C7190" t="s">
        <v>234</v>
      </c>
      <c r="D7190">
        <v>7</v>
      </c>
      <c r="E7190" t="s">
        <v>221</v>
      </c>
      <c r="F7190">
        <v>35.6</v>
      </c>
    </row>
    <row r="7191" spans="1:7" x14ac:dyDescent="0.25">
      <c r="A7191" s="1">
        <v>43980</v>
      </c>
      <c r="B7191" t="s">
        <v>272</v>
      </c>
      <c r="C7191" t="s">
        <v>234</v>
      </c>
      <c r="D7191">
        <v>7</v>
      </c>
      <c r="E7191" t="s">
        <v>221</v>
      </c>
      <c r="F7191">
        <v>18.600000000000001</v>
      </c>
    </row>
    <row r="7192" spans="1:7" x14ac:dyDescent="0.25">
      <c r="A7192" s="1">
        <v>43980</v>
      </c>
      <c r="B7192" t="s">
        <v>272</v>
      </c>
      <c r="C7192" t="s">
        <v>234</v>
      </c>
      <c r="D7192">
        <v>7</v>
      </c>
      <c r="E7192" t="s">
        <v>221</v>
      </c>
      <c r="F7192">
        <v>24.9</v>
      </c>
    </row>
    <row r="7193" spans="1:7" x14ac:dyDescent="0.25">
      <c r="A7193" s="1">
        <v>43980</v>
      </c>
      <c r="B7193" t="s">
        <v>272</v>
      </c>
      <c r="C7193" t="s">
        <v>234</v>
      </c>
      <c r="D7193">
        <v>7</v>
      </c>
      <c r="E7193" t="s">
        <v>219</v>
      </c>
      <c r="F7193">
        <v>14.6</v>
      </c>
    </row>
    <row r="7194" spans="1:7" x14ac:dyDescent="0.25">
      <c r="A7194" s="1">
        <v>43980</v>
      </c>
      <c r="B7194" t="s">
        <v>272</v>
      </c>
      <c r="C7194" t="s">
        <v>234</v>
      </c>
      <c r="D7194">
        <v>7</v>
      </c>
      <c r="E7194" t="s">
        <v>219</v>
      </c>
      <c r="F7194">
        <v>16.3</v>
      </c>
    </row>
    <row r="7195" spans="1:7" x14ac:dyDescent="0.25">
      <c r="A7195" s="1">
        <v>43980</v>
      </c>
      <c r="B7195" t="s">
        <v>272</v>
      </c>
      <c r="C7195" t="s">
        <v>234</v>
      </c>
      <c r="D7195">
        <v>7</v>
      </c>
      <c r="E7195" t="s">
        <v>219</v>
      </c>
      <c r="F7195">
        <v>22.8</v>
      </c>
      <c r="G7195" t="s">
        <v>270</v>
      </c>
    </row>
    <row r="7196" spans="1:7" x14ac:dyDescent="0.25">
      <c r="A7196" s="1">
        <v>43980</v>
      </c>
      <c r="B7196" t="s">
        <v>272</v>
      </c>
      <c r="C7196" t="s">
        <v>234</v>
      </c>
      <c r="D7196">
        <v>7</v>
      </c>
      <c r="E7196" t="s">
        <v>219</v>
      </c>
      <c r="F7196">
        <v>21.2</v>
      </c>
      <c r="G7196" t="s">
        <v>270</v>
      </c>
    </row>
    <row r="7197" spans="1:7" x14ac:dyDescent="0.25">
      <c r="A7197" s="1">
        <v>43980</v>
      </c>
      <c r="B7197" t="s">
        <v>272</v>
      </c>
      <c r="C7197" t="s">
        <v>234</v>
      </c>
      <c r="D7197">
        <v>7</v>
      </c>
      <c r="E7197" t="s">
        <v>219</v>
      </c>
      <c r="F7197">
        <v>20.399999999999999</v>
      </c>
      <c r="G7197" t="s">
        <v>270</v>
      </c>
    </row>
    <row r="7198" spans="1:7" x14ac:dyDescent="0.25">
      <c r="A7198" s="1">
        <v>43980</v>
      </c>
      <c r="B7198" t="s">
        <v>272</v>
      </c>
      <c r="C7198" t="s">
        <v>234</v>
      </c>
      <c r="D7198">
        <v>7</v>
      </c>
      <c r="E7198" t="s">
        <v>219</v>
      </c>
      <c r="F7198">
        <v>20.5</v>
      </c>
      <c r="G7198" t="s">
        <v>217</v>
      </c>
    </row>
    <row r="7199" spans="1:7" x14ac:dyDescent="0.25">
      <c r="A7199" s="1">
        <v>43980</v>
      </c>
      <c r="B7199" t="s">
        <v>272</v>
      </c>
      <c r="C7199" t="s">
        <v>234</v>
      </c>
      <c r="D7199">
        <v>7</v>
      </c>
      <c r="E7199" t="s">
        <v>219</v>
      </c>
      <c r="F7199">
        <v>18.8</v>
      </c>
      <c r="G7199" t="s">
        <v>270</v>
      </c>
    </row>
    <row r="7200" spans="1:7" x14ac:dyDescent="0.25">
      <c r="A7200" s="1">
        <v>43980</v>
      </c>
      <c r="B7200" t="s">
        <v>272</v>
      </c>
      <c r="C7200" t="s">
        <v>234</v>
      </c>
      <c r="D7200">
        <v>7</v>
      </c>
      <c r="E7200" t="s">
        <v>219</v>
      </c>
      <c r="F7200">
        <v>25.1</v>
      </c>
      <c r="G7200" t="s">
        <v>217</v>
      </c>
    </row>
    <row r="7201" spans="1:7" x14ac:dyDescent="0.25">
      <c r="A7201" s="1">
        <v>43980</v>
      </c>
      <c r="B7201" t="s">
        <v>272</v>
      </c>
      <c r="C7201" t="s">
        <v>234</v>
      </c>
      <c r="D7201">
        <v>7</v>
      </c>
      <c r="E7201" t="s">
        <v>215</v>
      </c>
      <c r="F7201">
        <v>12.1</v>
      </c>
      <c r="G7201" t="s">
        <v>217</v>
      </c>
    </row>
    <row r="7202" spans="1:7" x14ac:dyDescent="0.25">
      <c r="A7202" s="1">
        <v>43980</v>
      </c>
      <c r="B7202" t="s">
        <v>272</v>
      </c>
      <c r="C7202" t="s">
        <v>234</v>
      </c>
      <c r="D7202">
        <v>7</v>
      </c>
      <c r="E7202" t="s">
        <v>215</v>
      </c>
      <c r="F7202">
        <v>14.3</v>
      </c>
      <c r="G7202" t="s">
        <v>270</v>
      </c>
    </row>
    <row r="7203" spans="1:7" x14ac:dyDescent="0.25">
      <c r="A7203" s="1">
        <v>43980</v>
      </c>
      <c r="B7203" t="s">
        <v>272</v>
      </c>
      <c r="C7203" t="s">
        <v>234</v>
      </c>
      <c r="D7203">
        <v>7</v>
      </c>
      <c r="E7203" t="s">
        <v>215</v>
      </c>
      <c r="F7203">
        <v>12.6</v>
      </c>
      <c r="G7203" t="s">
        <v>270</v>
      </c>
    </row>
    <row r="7204" spans="1:7" x14ac:dyDescent="0.25">
      <c r="A7204" s="1">
        <v>43980</v>
      </c>
      <c r="B7204" t="s">
        <v>272</v>
      </c>
      <c r="C7204" t="s">
        <v>234</v>
      </c>
      <c r="D7204">
        <v>7</v>
      </c>
      <c r="E7204" t="s">
        <v>218</v>
      </c>
      <c r="F7204">
        <v>12.7</v>
      </c>
    </row>
    <row r="7205" spans="1:7" x14ac:dyDescent="0.25">
      <c r="A7205" s="1">
        <v>43980</v>
      </c>
      <c r="B7205" t="s">
        <v>272</v>
      </c>
      <c r="C7205" t="s">
        <v>234</v>
      </c>
      <c r="D7205">
        <v>7</v>
      </c>
      <c r="E7205" t="s">
        <v>218</v>
      </c>
      <c r="F7205">
        <v>10.4</v>
      </c>
    </row>
    <row r="7206" spans="1:7" x14ac:dyDescent="0.25">
      <c r="A7206" s="1">
        <v>43980</v>
      </c>
      <c r="B7206" t="s">
        <v>272</v>
      </c>
      <c r="C7206" t="s">
        <v>234</v>
      </c>
      <c r="D7206">
        <v>8</v>
      </c>
      <c r="E7206" t="s">
        <v>235</v>
      </c>
      <c r="F7206">
        <v>41.6</v>
      </c>
    </row>
    <row r="7207" spans="1:7" x14ac:dyDescent="0.25">
      <c r="A7207" s="1">
        <v>43980</v>
      </c>
      <c r="B7207" t="s">
        <v>272</v>
      </c>
      <c r="C7207" t="s">
        <v>234</v>
      </c>
      <c r="D7207">
        <v>8</v>
      </c>
      <c r="E7207" t="s">
        <v>224</v>
      </c>
      <c r="F7207">
        <v>42.7</v>
      </c>
    </row>
    <row r="7208" spans="1:7" x14ac:dyDescent="0.25">
      <c r="A7208" s="1">
        <v>43980</v>
      </c>
      <c r="B7208" t="s">
        <v>272</v>
      </c>
      <c r="C7208" t="s">
        <v>234</v>
      </c>
      <c r="D7208">
        <v>8</v>
      </c>
      <c r="E7208" t="s">
        <v>222</v>
      </c>
      <c r="F7208">
        <v>22.6</v>
      </c>
    </row>
    <row r="7209" spans="1:7" x14ac:dyDescent="0.25">
      <c r="A7209" s="1">
        <v>43980</v>
      </c>
      <c r="B7209" t="s">
        <v>272</v>
      </c>
      <c r="C7209" t="s">
        <v>234</v>
      </c>
      <c r="D7209">
        <v>8</v>
      </c>
      <c r="E7209" t="s">
        <v>218</v>
      </c>
      <c r="F7209">
        <v>21.8</v>
      </c>
      <c r="G7209" t="s">
        <v>270</v>
      </c>
    </row>
    <row r="7210" spans="1:7" x14ac:dyDescent="0.25">
      <c r="A7210" s="1">
        <v>43980</v>
      </c>
      <c r="B7210" t="s">
        <v>272</v>
      </c>
      <c r="C7210" t="s">
        <v>234</v>
      </c>
      <c r="D7210">
        <v>8</v>
      </c>
      <c r="E7210" t="s">
        <v>221</v>
      </c>
      <c r="F7210">
        <v>23.4</v>
      </c>
    </row>
    <row r="7211" spans="1:7" x14ac:dyDescent="0.25">
      <c r="A7211" s="1">
        <v>43980</v>
      </c>
      <c r="B7211" t="s">
        <v>272</v>
      </c>
      <c r="C7211" t="s">
        <v>234</v>
      </c>
      <c r="D7211">
        <v>8</v>
      </c>
      <c r="E7211" t="s">
        <v>221</v>
      </c>
      <c r="F7211">
        <v>18.5</v>
      </c>
    </row>
    <row r="7212" spans="1:7" x14ac:dyDescent="0.25">
      <c r="A7212" s="1">
        <v>43980</v>
      </c>
      <c r="B7212" t="s">
        <v>272</v>
      </c>
      <c r="C7212" t="s">
        <v>234</v>
      </c>
      <c r="D7212">
        <v>9</v>
      </c>
      <c r="E7212" t="s">
        <v>224</v>
      </c>
      <c r="F7212">
        <v>18.899999999999999</v>
      </c>
    </row>
    <row r="7213" spans="1:7" x14ac:dyDescent="0.25">
      <c r="A7213" s="1">
        <v>43980</v>
      </c>
      <c r="B7213" t="s">
        <v>272</v>
      </c>
      <c r="C7213" t="s">
        <v>234</v>
      </c>
      <c r="D7213">
        <v>9</v>
      </c>
      <c r="E7213" t="s">
        <v>236</v>
      </c>
      <c r="F7213">
        <v>55.6</v>
      </c>
    </row>
    <row r="7214" spans="1:7" x14ac:dyDescent="0.25">
      <c r="A7214" s="1">
        <v>43980</v>
      </c>
      <c r="B7214" t="s">
        <v>272</v>
      </c>
      <c r="C7214" t="s">
        <v>234</v>
      </c>
      <c r="D7214">
        <v>9</v>
      </c>
      <c r="E7214" t="s">
        <v>218</v>
      </c>
      <c r="F7214">
        <v>12</v>
      </c>
    </row>
    <row r="7215" spans="1:7" x14ac:dyDescent="0.25">
      <c r="A7215" s="1">
        <v>43980</v>
      </c>
      <c r="B7215" t="s">
        <v>272</v>
      </c>
      <c r="C7215" t="s">
        <v>234</v>
      </c>
      <c r="D7215">
        <v>9</v>
      </c>
      <c r="E7215" t="s">
        <v>218</v>
      </c>
      <c r="F7215">
        <v>12.4</v>
      </c>
    </row>
    <row r="7216" spans="1:7" x14ac:dyDescent="0.25">
      <c r="A7216" s="1">
        <v>43980</v>
      </c>
      <c r="B7216" t="s">
        <v>272</v>
      </c>
      <c r="C7216" t="s">
        <v>234</v>
      </c>
      <c r="D7216">
        <v>9</v>
      </c>
      <c r="E7216" t="s">
        <v>215</v>
      </c>
      <c r="F7216">
        <v>13.3</v>
      </c>
      <c r="G7216" t="s">
        <v>270</v>
      </c>
    </row>
    <row r="7217" spans="1:7" x14ac:dyDescent="0.25">
      <c r="A7217" s="1">
        <v>43980</v>
      </c>
      <c r="B7217" t="s">
        <v>272</v>
      </c>
      <c r="C7217" t="s">
        <v>234</v>
      </c>
      <c r="D7217">
        <v>9</v>
      </c>
      <c r="E7217" t="s">
        <v>215</v>
      </c>
      <c r="F7217">
        <v>15.8</v>
      </c>
      <c r="G7217" t="s">
        <v>270</v>
      </c>
    </row>
    <row r="7218" spans="1:7" x14ac:dyDescent="0.25">
      <c r="A7218" s="1">
        <v>43980</v>
      </c>
      <c r="B7218" t="s">
        <v>272</v>
      </c>
      <c r="C7218" t="s">
        <v>234</v>
      </c>
      <c r="D7218">
        <v>9</v>
      </c>
      <c r="E7218" t="s">
        <v>215</v>
      </c>
      <c r="F7218">
        <v>13.1</v>
      </c>
      <c r="G7218" t="s">
        <v>217</v>
      </c>
    </row>
    <row r="7219" spans="1:7" x14ac:dyDescent="0.25">
      <c r="A7219" s="1">
        <v>43980</v>
      </c>
      <c r="B7219" t="s">
        <v>272</v>
      </c>
      <c r="C7219" t="s">
        <v>234</v>
      </c>
      <c r="D7219">
        <v>9</v>
      </c>
      <c r="E7219" t="s">
        <v>215</v>
      </c>
      <c r="F7219">
        <v>10.8</v>
      </c>
      <c r="G7219" t="s">
        <v>217</v>
      </c>
    </row>
    <row r="7220" spans="1:7" x14ac:dyDescent="0.25">
      <c r="A7220" s="1">
        <v>43980</v>
      </c>
      <c r="B7220" t="s">
        <v>272</v>
      </c>
      <c r="C7220" t="s">
        <v>234</v>
      </c>
      <c r="D7220">
        <v>10</v>
      </c>
      <c r="E7220" t="s">
        <v>237</v>
      </c>
      <c r="F7220">
        <v>34.200000000000003</v>
      </c>
    </row>
    <row r="7221" spans="1:7" x14ac:dyDescent="0.25">
      <c r="A7221" s="1">
        <v>43980</v>
      </c>
      <c r="B7221" t="s">
        <v>272</v>
      </c>
      <c r="C7221" t="s">
        <v>234</v>
      </c>
      <c r="D7221">
        <v>10</v>
      </c>
      <c r="E7221" t="s">
        <v>224</v>
      </c>
      <c r="F7221">
        <v>41.1</v>
      </c>
    </row>
    <row r="7222" spans="1:7" x14ac:dyDescent="0.25">
      <c r="A7222" s="1">
        <v>43980</v>
      </c>
      <c r="B7222" t="s">
        <v>272</v>
      </c>
      <c r="C7222" t="s">
        <v>234</v>
      </c>
      <c r="D7222">
        <v>10</v>
      </c>
      <c r="E7222" t="s">
        <v>221</v>
      </c>
      <c r="F7222">
        <v>29.7</v>
      </c>
    </row>
    <row r="7223" spans="1:7" x14ac:dyDescent="0.25">
      <c r="A7223" s="1">
        <v>43980</v>
      </c>
      <c r="B7223" t="s">
        <v>272</v>
      </c>
      <c r="C7223" t="s">
        <v>234</v>
      </c>
      <c r="D7223">
        <v>10</v>
      </c>
      <c r="E7223" t="s">
        <v>218</v>
      </c>
      <c r="F7223">
        <v>22.8</v>
      </c>
      <c r="G7223" t="s">
        <v>217</v>
      </c>
    </row>
    <row r="7224" spans="1:7" x14ac:dyDescent="0.25">
      <c r="A7224" s="1">
        <v>43980</v>
      </c>
      <c r="B7224" t="s">
        <v>272</v>
      </c>
      <c r="C7224" t="s">
        <v>234</v>
      </c>
      <c r="D7224">
        <v>10</v>
      </c>
      <c r="E7224" t="s">
        <v>215</v>
      </c>
      <c r="F7224">
        <v>10.6</v>
      </c>
      <c r="G7224" t="s">
        <v>270</v>
      </c>
    </row>
    <row r="7225" spans="1:7" x14ac:dyDescent="0.25">
      <c r="A7225" s="1">
        <v>43980</v>
      </c>
      <c r="B7225" t="s">
        <v>272</v>
      </c>
      <c r="C7225" t="s">
        <v>234</v>
      </c>
      <c r="D7225">
        <v>10</v>
      </c>
      <c r="E7225" t="s">
        <v>215</v>
      </c>
      <c r="F7225">
        <v>14</v>
      </c>
      <c r="G7225" t="s">
        <v>270</v>
      </c>
    </row>
    <row r="7226" spans="1:7" x14ac:dyDescent="0.25">
      <c r="A7226" s="1">
        <v>43980</v>
      </c>
      <c r="B7226" t="s">
        <v>272</v>
      </c>
      <c r="C7226" t="s">
        <v>234</v>
      </c>
      <c r="D7226">
        <v>10</v>
      </c>
      <c r="E7226" t="s">
        <v>226</v>
      </c>
      <c r="F7226">
        <v>28.5</v>
      </c>
      <c r="G7226" t="s">
        <v>270</v>
      </c>
    </row>
    <row r="7227" spans="1:7" x14ac:dyDescent="0.25">
      <c r="A7227" s="1">
        <v>43980</v>
      </c>
      <c r="B7227" t="s">
        <v>272</v>
      </c>
      <c r="C7227" t="s">
        <v>234</v>
      </c>
      <c r="D7227">
        <v>11</v>
      </c>
      <c r="E7227" t="s">
        <v>237</v>
      </c>
      <c r="F7227">
        <v>38.799999999999997</v>
      </c>
    </row>
    <row r="7228" spans="1:7" x14ac:dyDescent="0.25">
      <c r="A7228" s="1">
        <v>43980</v>
      </c>
      <c r="B7228" t="s">
        <v>272</v>
      </c>
      <c r="C7228" t="s">
        <v>234</v>
      </c>
      <c r="D7228">
        <v>11</v>
      </c>
      <c r="E7228" t="s">
        <v>218</v>
      </c>
      <c r="F7228">
        <v>13.8</v>
      </c>
    </row>
    <row r="7229" spans="1:7" x14ac:dyDescent="0.25">
      <c r="A7229" s="1">
        <v>43980</v>
      </c>
      <c r="B7229" t="s">
        <v>272</v>
      </c>
      <c r="C7229" t="s">
        <v>234</v>
      </c>
      <c r="D7229">
        <v>11</v>
      </c>
      <c r="E7229" t="s">
        <v>219</v>
      </c>
      <c r="F7229">
        <v>11.6</v>
      </c>
    </row>
    <row r="7230" spans="1:7" x14ac:dyDescent="0.25">
      <c r="A7230" s="1">
        <v>43980</v>
      </c>
      <c r="B7230" t="s">
        <v>272</v>
      </c>
      <c r="C7230" t="s">
        <v>234</v>
      </c>
      <c r="D7230">
        <v>11</v>
      </c>
      <c r="E7230" t="s">
        <v>219</v>
      </c>
      <c r="F7230">
        <v>14</v>
      </c>
    </row>
    <row r="7231" spans="1:7" x14ac:dyDescent="0.25">
      <c r="A7231" s="1">
        <v>43980</v>
      </c>
      <c r="B7231" t="s">
        <v>272</v>
      </c>
      <c r="C7231" t="s">
        <v>234</v>
      </c>
      <c r="D7231">
        <v>11</v>
      </c>
      <c r="E7231" t="s">
        <v>215</v>
      </c>
      <c r="F7231">
        <v>15.4</v>
      </c>
      <c r="G7231" t="s">
        <v>270</v>
      </c>
    </row>
    <row r="7232" spans="1:7" x14ac:dyDescent="0.25">
      <c r="A7232" s="1">
        <v>43980</v>
      </c>
      <c r="B7232" t="s">
        <v>272</v>
      </c>
      <c r="C7232" t="s">
        <v>234</v>
      </c>
      <c r="D7232">
        <v>11</v>
      </c>
      <c r="E7232" t="s">
        <v>215</v>
      </c>
      <c r="F7232">
        <v>12.6</v>
      </c>
      <c r="G7232" t="s">
        <v>270</v>
      </c>
    </row>
    <row r="7233" spans="1:7" x14ac:dyDescent="0.25">
      <c r="A7233" s="1">
        <v>43980</v>
      </c>
      <c r="B7233" t="s">
        <v>272</v>
      </c>
      <c r="C7233" t="s">
        <v>234</v>
      </c>
      <c r="D7233">
        <v>11</v>
      </c>
      <c r="E7233" t="s">
        <v>215</v>
      </c>
      <c r="F7233">
        <v>14.3</v>
      </c>
      <c r="G7233" t="s">
        <v>270</v>
      </c>
    </row>
    <row r="7234" spans="1:7" x14ac:dyDescent="0.25">
      <c r="A7234" s="1">
        <v>43980</v>
      </c>
      <c r="B7234" t="s">
        <v>272</v>
      </c>
      <c r="C7234" t="s">
        <v>234</v>
      </c>
      <c r="D7234">
        <v>12</v>
      </c>
      <c r="E7234" t="s">
        <v>224</v>
      </c>
      <c r="F7234">
        <v>24.3</v>
      </c>
    </row>
    <row r="7235" spans="1:7" x14ac:dyDescent="0.25">
      <c r="A7235" s="1">
        <v>43980</v>
      </c>
      <c r="B7235" t="s">
        <v>272</v>
      </c>
      <c r="C7235" t="s">
        <v>234</v>
      </c>
      <c r="D7235">
        <v>12</v>
      </c>
      <c r="E7235" t="s">
        <v>224</v>
      </c>
      <c r="F7235">
        <v>26.8</v>
      </c>
    </row>
    <row r="7236" spans="1:7" x14ac:dyDescent="0.25">
      <c r="A7236" s="1">
        <v>43980</v>
      </c>
      <c r="B7236" t="s">
        <v>272</v>
      </c>
      <c r="C7236" t="s">
        <v>234</v>
      </c>
      <c r="D7236">
        <v>12</v>
      </c>
      <c r="E7236" t="s">
        <v>224</v>
      </c>
      <c r="F7236">
        <v>32.799999999999997</v>
      </c>
    </row>
    <row r="7237" spans="1:7" x14ac:dyDescent="0.25">
      <c r="A7237" s="1">
        <v>43980</v>
      </c>
      <c r="B7237" t="s">
        <v>272</v>
      </c>
      <c r="C7237" t="s">
        <v>234</v>
      </c>
      <c r="D7237">
        <v>12</v>
      </c>
      <c r="E7237" t="s">
        <v>221</v>
      </c>
      <c r="F7237">
        <v>37</v>
      </c>
    </row>
    <row r="7238" spans="1:7" x14ac:dyDescent="0.25">
      <c r="A7238" s="1">
        <v>43980</v>
      </c>
      <c r="B7238" t="s">
        <v>272</v>
      </c>
      <c r="C7238" t="s">
        <v>234</v>
      </c>
      <c r="D7238">
        <v>12</v>
      </c>
      <c r="E7238" t="s">
        <v>222</v>
      </c>
      <c r="F7238">
        <v>12</v>
      </c>
    </row>
    <row r="7239" spans="1:7" x14ac:dyDescent="0.25">
      <c r="A7239" s="1">
        <v>43980</v>
      </c>
      <c r="B7239" t="s">
        <v>272</v>
      </c>
      <c r="C7239" t="s">
        <v>234</v>
      </c>
      <c r="D7239">
        <v>12</v>
      </c>
      <c r="E7239" t="s">
        <v>222</v>
      </c>
      <c r="F7239">
        <v>10.6</v>
      </c>
    </row>
    <row r="7240" spans="1:7" x14ac:dyDescent="0.25">
      <c r="A7240" s="1">
        <v>43980</v>
      </c>
      <c r="B7240" t="s">
        <v>272</v>
      </c>
      <c r="C7240" t="s">
        <v>234</v>
      </c>
      <c r="D7240">
        <v>12</v>
      </c>
      <c r="E7240" t="s">
        <v>222</v>
      </c>
      <c r="F7240">
        <v>23.9</v>
      </c>
    </row>
    <row r="7241" spans="1:7" x14ac:dyDescent="0.25">
      <c r="A7241" s="1">
        <v>43980</v>
      </c>
      <c r="B7241" t="s">
        <v>272</v>
      </c>
      <c r="C7241" t="s">
        <v>234</v>
      </c>
      <c r="D7241">
        <v>12</v>
      </c>
      <c r="E7241" t="s">
        <v>219</v>
      </c>
      <c r="F7241">
        <v>12.8</v>
      </c>
    </row>
    <row r="7242" spans="1:7" x14ac:dyDescent="0.25">
      <c r="A7242" s="1">
        <v>43980</v>
      </c>
      <c r="B7242" t="s">
        <v>272</v>
      </c>
      <c r="C7242" t="s">
        <v>234</v>
      </c>
      <c r="D7242">
        <v>12</v>
      </c>
      <c r="E7242" t="s">
        <v>219</v>
      </c>
      <c r="F7242">
        <v>10.1</v>
      </c>
    </row>
    <row r="7243" spans="1:7" x14ac:dyDescent="0.25">
      <c r="A7243" s="1">
        <v>43980</v>
      </c>
      <c r="B7243" t="s">
        <v>272</v>
      </c>
      <c r="C7243" t="s">
        <v>234</v>
      </c>
      <c r="D7243">
        <v>12</v>
      </c>
      <c r="E7243" t="s">
        <v>274</v>
      </c>
      <c r="F7243">
        <v>17.100000000000001</v>
      </c>
      <c r="G7243" t="s">
        <v>270</v>
      </c>
    </row>
    <row r="7244" spans="1:7" x14ac:dyDescent="0.25">
      <c r="A7244" s="1">
        <v>43980</v>
      </c>
      <c r="B7244" t="s">
        <v>272</v>
      </c>
      <c r="C7244" t="s">
        <v>234</v>
      </c>
      <c r="D7244">
        <v>13</v>
      </c>
      <c r="E7244" t="s">
        <v>237</v>
      </c>
      <c r="F7244">
        <v>68.2</v>
      </c>
    </row>
    <row r="7245" spans="1:7" x14ac:dyDescent="0.25">
      <c r="A7245" s="1">
        <v>43980</v>
      </c>
      <c r="B7245" t="s">
        <v>272</v>
      </c>
      <c r="C7245" t="s">
        <v>234</v>
      </c>
      <c r="D7245">
        <v>13</v>
      </c>
      <c r="E7245" t="s">
        <v>221</v>
      </c>
      <c r="F7245">
        <v>22.9</v>
      </c>
    </row>
    <row r="7246" spans="1:7" x14ac:dyDescent="0.25">
      <c r="A7246" s="1">
        <v>43980</v>
      </c>
      <c r="B7246" t="s">
        <v>272</v>
      </c>
      <c r="C7246" t="s">
        <v>234</v>
      </c>
      <c r="D7246">
        <v>13</v>
      </c>
      <c r="E7246" t="s">
        <v>219</v>
      </c>
      <c r="F7246">
        <v>17.899999999999999</v>
      </c>
    </row>
    <row r="7247" spans="1:7" x14ac:dyDescent="0.25">
      <c r="A7247" s="1">
        <v>43980</v>
      </c>
      <c r="B7247" t="s">
        <v>272</v>
      </c>
      <c r="C7247" t="s">
        <v>234</v>
      </c>
      <c r="D7247">
        <v>13</v>
      </c>
      <c r="E7247" t="s">
        <v>219</v>
      </c>
      <c r="F7247">
        <v>11.2</v>
      </c>
    </row>
    <row r="7248" spans="1:7" x14ac:dyDescent="0.25">
      <c r="A7248" s="1">
        <v>43980</v>
      </c>
      <c r="B7248" t="s">
        <v>272</v>
      </c>
      <c r="C7248" t="s">
        <v>234</v>
      </c>
      <c r="D7248">
        <v>13</v>
      </c>
      <c r="E7248" t="s">
        <v>219</v>
      </c>
      <c r="F7248">
        <v>26</v>
      </c>
      <c r="G7248" t="s">
        <v>217</v>
      </c>
    </row>
    <row r="7249" spans="1:7" x14ac:dyDescent="0.25">
      <c r="A7249" s="1">
        <v>43980</v>
      </c>
      <c r="B7249" t="s">
        <v>272</v>
      </c>
      <c r="C7249" t="s">
        <v>234</v>
      </c>
      <c r="D7249">
        <v>13</v>
      </c>
      <c r="E7249" t="s">
        <v>219</v>
      </c>
      <c r="F7249">
        <v>13.3</v>
      </c>
    </row>
    <row r="7250" spans="1:7" x14ac:dyDescent="0.25">
      <c r="A7250" s="1">
        <v>43980</v>
      </c>
      <c r="B7250" t="s">
        <v>272</v>
      </c>
      <c r="C7250" t="s">
        <v>234</v>
      </c>
      <c r="D7250">
        <v>13</v>
      </c>
      <c r="E7250" t="s">
        <v>219</v>
      </c>
      <c r="F7250">
        <v>21.7</v>
      </c>
      <c r="G7250" t="s">
        <v>270</v>
      </c>
    </row>
    <row r="7251" spans="1:7" x14ac:dyDescent="0.25">
      <c r="A7251" s="1">
        <v>43980</v>
      </c>
      <c r="B7251" t="s">
        <v>272</v>
      </c>
      <c r="C7251" t="s">
        <v>234</v>
      </c>
      <c r="D7251">
        <v>13</v>
      </c>
      <c r="E7251" t="s">
        <v>218</v>
      </c>
      <c r="F7251">
        <v>10.5</v>
      </c>
    </row>
    <row r="7252" spans="1:7" x14ac:dyDescent="0.25">
      <c r="A7252" s="1">
        <v>43980</v>
      </c>
      <c r="B7252" t="s">
        <v>272</v>
      </c>
      <c r="C7252" t="s">
        <v>234</v>
      </c>
      <c r="D7252">
        <v>13</v>
      </c>
      <c r="E7252" t="s">
        <v>218</v>
      </c>
      <c r="F7252">
        <v>14.7</v>
      </c>
    </row>
    <row r="7253" spans="1:7" x14ac:dyDescent="0.25">
      <c r="A7253" s="1">
        <v>43980</v>
      </c>
      <c r="B7253" t="s">
        <v>272</v>
      </c>
      <c r="C7253" t="s">
        <v>234</v>
      </c>
      <c r="D7253">
        <v>13</v>
      </c>
      <c r="E7253" t="s">
        <v>218</v>
      </c>
      <c r="F7253">
        <v>17.8</v>
      </c>
      <c r="G7253" t="s">
        <v>217</v>
      </c>
    </row>
    <row r="7254" spans="1:7" x14ac:dyDescent="0.25">
      <c r="A7254" s="1">
        <v>43980</v>
      </c>
      <c r="B7254" t="s">
        <v>272</v>
      </c>
      <c r="C7254" t="s">
        <v>234</v>
      </c>
      <c r="D7254">
        <v>13</v>
      </c>
      <c r="E7254" t="s">
        <v>218</v>
      </c>
      <c r="F7254">
        <v>14.6</v>
      </c>
    </row>
    <row r="7255" spans="1:7" x14ac:dyDescent="0.25">
      <c r="A7255" s="1">
        <v>43980</v>
      </c>
      <c r="B7255" t="s">
        <v>272</v>
      </c>
      <c r="C7255" t="s">
        <v>234</v>
      </c>
      <c r="D7255">
        <v>13</v>
      </c>
      <c r="E7255" t="s">
        <v>218</v>
      </c>
      <c r="F7255">
        <v>23.2</v>
      </c>
      <c r="G7255" t="s">
        <v>217</v>
      </c>
    </row>
    <row r="7256" spans="1:7" x14ac:dyDescent="0.25">
      <c r="A7256" s="1">
        <v>43980</v>
      </c>
      <c r="B7256" t="s">
        <v>272</v>
      </c>
      <c r="C7256" t="s">
        <v>234</v>
      </c>
      <c r="D7256">
        <v>13</v>
      </c>
      <c r="E7256" t="s">
        <v>218</v>
      </c>
      <c r="F7256">
        <v>12.9</v>
      </c>
    </row>
    <row r="7257" spans="1:7" x14ac:dyDescent="0.25">
      <c r="A7257" s="1">
        <v>43980</v>
      </c>
      <c r="B7257" t="s">
        <v>272</v>
      </c>
      <c r="C7257" t="s">
        <v>234</v>
      </c>
      <c r="D7257">
        <v>13</v>
      </c>
      <c r="E7257" t="s">
        <v>218</v>
      </c>
      <c r="F7257">
        <v>18.7</v>
      </c>
      <c r="G7257" t="s">
        <v>270</v>
      </c>
    </row>
    <row r="7258" spans="1:7" x14ac:dyDescent="0.25">
      <c r="A7258" s="1">
        <v>43980</v>
      </c>
      <c r="B7258" t="s">
        <v>272</v>
      </c>
      <c r="C7258" t="s">
        <v>234</v>
      </c>
      <c r="D7258">
        <v>13</v>
      </c>
      <c r="E7258" t="s">
        <v>218</v>
      </c>
      <c r="F7258">
        <v>14</v>
      </c>
    </row>
    <row r="7259" spans="1:7" x14ac:dyDescent="0.25">
      <c r="A7259" s="1">
        <v>43980</v>
      </c>
      <c r="B7259" t="s">
        <v>272</v>
      </c>
      <c r="C7259" t="s">
        <v>234</v>
      </c>
      <c r="D7259">
        <v>13</v>
      </c>
      <c r="E7259" t="s">
        <v>218</v>
      </c>
      <c r="F7259">
        <v>14.8</v>
      </c>
    </row>
    <row r="7260" spans="1:7" x14ac:dyDescent="0.25">
      <c r="A7260" s="1">
        <v>43980</v>
      </c>
      <c r="B7260" t="s">
        <v>272</v>
      </c>
      <c r="C7260" t="s">
        <v>234</v>
      </c>
      <c r="D7260">
        <v>13</v>
      </c>
      <c r="E7260" t="s">
        <v>218</v>
      </c>
      <c r="F7260">
        <v>14.5</v>
      </c>
    </row>
    <row r="7261" spans="1:7" x14ac:dyDescent="0.25">
      <c r="A7261" s="1">
        <v>43980</v>
      </c>
      <c r="B7261" t="s">
        <v>272</v>
      </c>
      <c r="C7261" t="s">
        <v>234</v>
      </c>
      <c r="D7261">
        <v>13</v>
      </c>
      <c r="E7261" t="s">
        <v>218</v>
      </c>
      <c r="F7261">
        <v>18.899999999999999</v>
      </c>
      <c r="G7261" t="s">
        <v>270</v>
      </c>
    </row>
    <row r="7262" spans="1:7" x14ac:dyDescent="0.25">
      <c r="A7262" s="1">
        <v>43980</v>
      </c>
      <c r="B7262" t="s">
        <v>272</v>
      </c>
      <c r="C7262" t="s">
        <v>234</v>
      </c>
      <c r="D7262">
        <v>13</v>
      </c>
      <c r="E7262" t="s">
        <v>218</v>
      </c>
      <c r="F7262">
        <v>27.6</v>
      </c>
      <c r="G7262" t="s">
        <v>270</v>
      </c>
    </row>
    <row r="7263" spans="1:7" x14ac:dyDescent="0.25">
      <c r="A7263" s="1">
        <v>43980</v>
      </c>
      <c r="B7263" t="s">
        <v>272</v>
      </c>
      <c r="C7263" t="s">
        <v>234</v>
      </c>
      <c r="D7263">
        <v>13</v>
      </c>
      <c r="E7263" t="s">
        <v>218</v>
      </c>
      <c r="F7263">
        <v>21.6</v>
      </c>
      <c r="G7263" t="s">
        <v>270</v>
      </c>
    </row>
    <row r="7264" spans="1:7" x14ac:dyDescent="0.25">
      <c r="A7264" s="1">
        <v>43980</v>
      </c>
      <c r="B7264" t="s">
        <v>272</v>
      </c>
      <c r="C7264" t="s">
        <v>234</v>
      </c>
      <c r="D7264">
        <v>14</v>
      </c>
      <c r="E7264" t="s">
        <v>221</v>
      </c>
      <c r="F7264">
        <v>30</v>
      </c>
    </row>
    <row r="7265" spans="1:7" x14ac:dyDescent="0.25">
      <c r="A7265" s="1">
        <v>43980</v>
      </c>
      <c r="B7265" t="s">
        <v>272</v>
      </c>
      <c r="C7265" t="s">
        <v>234</v>
      </c>
      <c r="D7265">
        <v>14</v>
      </c>
      <c r="E7265" t="s">
        <v>219</v>
      </c>
      <c r="F7265">
        <v>15.6</v>
      </c>
    </row>
    <row r="7266" spans="1:7" x14ac:dyDescent="0.25">
      <c r="A7266" s="1">
        <v>43980</v>
      </c>
      <c r="B7266" t="s">
        <v>272</v>
      </c>
      <c r="C7266" t="s">
        <v>234</v>
      </c>
      <c r="D7266">
        <v>14</v>
      </c>
      <c r="E7266" t="s">
        <v>215</v>
      </c>
      <c r="F7266">
        <v>16.5</v>
      </c>
      <c r="G7266" t="s">
        <v>270</v>
      </c>
    </row>
    <row r="7267" spans="1:7" x14ac:dyDescent="0.25">
      <c r="A7267" s="1">
        <v>43980</v>
      </c>
      <c r="B7267" t="s">
        <v>272</v>
      </c>
      <c r="C7267" t="s">
        <v>234</v>
      </c>
      <c r="D7267">
        <v>14</v>
      </c>
      <c r="E7267" t="s">
        <v>215</v>
      </c>
      <c r="F7267">
        <v>11.8</v>
      </c>
      <c r="G7267" t="s">
        <v>270</v>
      </c>
    </row>
    <row r="7268" spans="1:7" x14ac:dyDescent="0.25">
      <c r="A7268" s="1">
        <v>43980</v>
      </c>
      <c r="B7268" t="s">
        <v>272</v>
      </c>
      <c r="C7268" t="s">
        <v>234</v>
      </c>
      <c r="D7268">
        <v>14</v>
      </c>
      <c r="E7268" t="s">
        <v>215</v>
      </c>
      <c r="F7268">
        <v>11.4</v>
      </c>
      <c r="G7268" t="s">
        <v>270</v>
      </c>
    </row>
    <row r="7269" spans="1:7" x14ac:dyDescent="0.25">
      <c r="A7269" s="1">
        <v>43980</v>
      </c>
      <c r="B7269" t="s">
        <v>272</v>
      </c>
      <c r="C7269" t="s">
        <v>234</v>
      </c>
      <c r="D7269">
        <v>14</v>
      </c>
      <c r="E7269" t="s">
        <v>226</v>
      </c>
      <c r="F7269">
        <v>21.7</v>
      </c>
      <c r="G7269" t="s">
        <v>270</v>
      </c>
    </row>
    <row r="7270" spans="1:7" x14ac:dyDescent="0.25">
      <c r="A7270" s="1">
        <v>43980</v>
      </c>
      <c r="B7270" t="s">
        <v>272</v>
      </c>
      <c r="C7270" t="s">
        <v>234</v>
      </c>
      <c r="D7270">
        <v>14</v>
      </c>
      <c r="E7270" t="s">
        <v>226</v>
      </c>
      <c r="F7270">
        <v>23.1</v>
      </c>
      <c r="G7270" t="s">
        <v>270</v>
      </c>
    </row>
    <row r="7271" spans="1:7" x14ac:dyDescent="0.25">
      <c r="A7271" s="1">
        <v>43980</v>
      </c>
      <c r="B7271" t="s">
        <v>272</v>
      </c>
      <c r="C7271" t="s">
        <v>234</v>
      </c>
      <c r="D7271">
        <v>14</v>
      </c>
      <c r="E7271" t="s">
        <v>233</v>
      </c>
      <c r="F7271">
        <v>7.2</v>
      </c>
    </row>
    <row r="7272" spans="1:7" x14ac:dyDescent="0.25">
      <c r="A7272" s="1">
        <v>43980</v>
      </c>
      <c r="B7272" t="s">
        <v>272</v>
      </c>
      <c r="C7272" t="s">
        <v>234</v>
      </c>
      <c r="D7272">
        <v>7</v>
      </c>
      <c r="E7272" t="s">
        <v>240</v>
      </c>
      <c r="F7272">
        <v>15</v>
      </c>
    </row>
    <row r="7273" spans="1:7" x14ac:dyDescent="0.25">
      <c r="A7273" s="1">
        <v>43980</v>
      </c>
      <c r="B7273" t="s">
        <v>272</v>
      </c>
      <c r="C7273" t="s">
        <v>234</v>
      </c>
      <c r="D7273">
        <v>7</v>
      </c>
      <c r="E7273" t="s">
        <v>240</v>
      </c>
      <c r="F7273">
        <v>17</v>
      </c>
    </row>
    <row r="7274" spans="1:7" x14ac:dyDescent="0.25">
      <c r="A7274" s="1">
        <v>44046</v>
      </c>
      <c r="B7274" t="s">
        <v>278</v>
      </c>
      <c r="C7274" t="s">
        <v>241</v>
      </c>
      <c r="D7274">
        <v>1</v>
      </c>
      <c r="E7274" t="s">
        <v>218</v>
      </c>
      <c r="F7274">
        <v>14.8</v>
      </c>
    </row>
    <row r="7275" spans="1:7" x14ac:dyDescent="0.25">
      <c r="A7275" s="1">
        <v>44046</v>
      </c>
      <c r="B7275" t="s">
        <v>278</v>
      </c>
      <c r="C7275" t="s">
        <v>241</v>
      </c>
      <c r="D7275">
        <v>1</v>
      </c>
      <c r="E7275" t="s">
        <v>218</v>
      </c>
      <c r="F7275">
        <v>18.899999999999999</v>
      </c>
      <c r="G7275" t="s">
        <v>217</v>
      </c>
    </row>
    <row r="7276" spans="1:7" x14ac:dyDescent="0.25">
      <c r="A7276" s="1">
        <v>44046</v>
      </c>
      <c r="B7276" t="s">
        <v>278</v>
      </c>
      <c r="C7276" t="s">
        <v>241</v>
      </c>
      <c r="D7276">
        <v>1</v>
      </c>
      <c r="E7276" t="s">
        <v>218</v>
      </c>
      <c r="F7276">
        <v>17.2</v>
      </c>
      <c r="G7276" t="s">
        <v>217</v>
      </c>
    </row>
    <row r="7277" spans="1:7" x14ac:dyDescent="0.25">
      <c r="A7277" s="1">
        <v>44046</v>
      </c>
      <c r="B7277" t="s">
        <v>278</v>
      </c>
      <c r="C7277" t="s">
        <v>241</v>
      </c>
      <c r="D7277">
        <v>1</v>
      </c>
      <c r="E7277" t="s">
        <v>218</v>
      </c>
      <c r="F7277">
        <v>18.899999999999999</v>
      </c>
      <c r="G7277" t="s">
        <v>216</v>
      </c>
    </row>
    <row r="7278" spans="1:7" x14ac:dyDescent="0.25">
      <c r="A7278" s="1">
        <v>44046</v>
      </c>
      <c r="B7278" t="s">
        <v>278</v>
      </c>
      <c r="C7278" t="s">
        <v>241</v>
      </c>
      <c r="D7278">
        <v>1</v>
      </c>
      <c r="E7278" t="s">
        <v>218</v>
      </c>
      <c r="F7278">
        <v>10.7</v>
      </c>
    </row>
    <row r="7279" spans="1:7" x14ac:dyDescent="0.25">
      <c r="A7279" s="1">
        <v>44046</v>
      </c>
      <c r="B7279" t="s">
        <v>278</v>
      </c>
      <c r="C7279" t="s">
        <v>241</v>
      </c>
      <c r="D7279">
        <v>1</v>
      </c>
      <c r="E7279" t="s">
        <v>218</v>
      </c>
      <c r="F7279">
        <v>13.2</v>
      </c>
    </row>
    <row r="7280" spans="1:7" x14ac:dyDescent="0.25">
      <c r="A7280" s="1">
        <v>44046</v>
      </c>
      <c r="B7280" t="s">
        <v>278</v>
      </c>
      <c r="C7280" t="s">
        <v>241</v>
      </c>
      <c r="D7280">
        <v>1</v>
      </c>
      <c r="E7280" t="s">
        <v>218</v>
      </c>
      <c r="F7280">
        <v>10.199999999999999</v>
      </c>
    </row>
    <row r="7281" spans="1:7" x14ac:dyDescent="0.25">
      <c r="A7281" s="1">
        <v>44046</v>
      </c>
      <c r="B7281" t="s">
        <v>278</v>
      </c>
      <c r="C7281" t="s">
        <v>241</v>
      </c>
      <c r="D7281">
        <v>1</v>
      </c>
      <c r="E7281" t="s">
        <v>218</v>
      </c>
      <c r="F7281">
        <v>13.4</v>
      </c>
    </row>
    <row r="7282" spans="1:7" x14ac:dyDescent="0.25">
      <c r="A7282" s="1">
        <v>44046</v>
      </c>
      <c r="B7282" t="s">
        <v>278</v>
      </c>
      <c r="C7282" t="s">
        <v>241</v>
      </c>
      <c r="D7282">
        <v>1</v>
      </c>
      <c r="E7282" t="s">
        <v>218</v>
      </c>
      <c r="F7282">
        <v>16.399999999999999</v>
      </c>
    </row>
    <row r="7283" spans="1:7" x14ac:dyDescent="0.25">
      <c r="A7283" s="1">
        <v>44046</v>
      </c>
      <c r="B7283" t="s">
        <v>278</v>
      </c>
      <c r="C7283" t="s">
        <v>241</v>
      </c>
      <c r="D7283">
        <v>1</v>
      </c>
      <c r="E7283" t="s">
        <v>218</v>
      </c>
      <c r="F7283">
        <v>16.2</v>
      </c>
    </row>
    <row r="7284" spans="1:7" x14ac:dyDescent="0.25">
      <c r="A7284" s="1">
        <v>44046</v>
      </c>
      <c r="B7284" t="s">
        <v>278</v>
      </c>
      <c r="C7284" t="s">
        <v>241</v>
      </c>
      <c r="D7284">
        <v>1</v>
      </c>
      <c r="E7284" t="s">
        <v>218</v>
      </c>
      <c r="F7284">
        <v>8.6999999999999993</v>
      </c>
    </row>
    <row r="7285" spans="1:7" x14ac:dyDescent="0.25">
      <c r="A7285" s="1">
        <v>44046</v>
      </c>
      <c r="B7285" t="s">
        <v>278</v>
      </c>
      <c r="C7285" t="s">
        <v>241</v>
      </c>
      <c r="D7285">
        <v>1</v>
      </c>
      <c r="E7285" t="s">
        <v>215</v>
      </c>
      <c r="F7285">
        <v>17</v>
      </c>
      <c r="G7285" t="s">
        <v>216</v>
      </c>
    </row>
    <row r="7286" spans="1:7" x14ac:dyDescent="0.25">
      <c r="A7286" s="1">
        <v>44046</v>
      </c>
      <c r="B7286" t="s">
        <v>278</v>
      </c>
      <c r="C7286" t="s">
        <v>241</v>
      </c>
      <c r="D7286">
        <v>1</v>
      </c>
      <c r="E7286" t="s">
        <v>215</v>
      </c>
      <c r="F7286">
        <v>12.3</v>
      </c>
      <c r="G7286" t="s">
        <v>216</v>
      </c>
    </row>
    <row r="7287" spans="1:7" x14ac:dyDescent="0.25">
      <c r="A7287" s="1">
        <v>44046</v>
      </c>
      <c r="B7287" t="s">
        <v>278</v>
      </c>
      <c r="C7287" t="s">
        <v>241</v>
      </c>
      <c r="D7287">
        <v>1</v>
      </c>
      <c r="E7287" t="s">
        <v>215</v>
      </c>
      <c r="F7287">
        <v>11.3</v>
      </c>
      <c r="G7287" t="s">
        <v>217</v>
      </c>
    </row>
    <row r="7288" spans="1:7" x14ac:dyDescent="0.25">
      <c r="A7288" s="1">
        <v>44046</v>
      </c>
      <c r="B7288" t="s">
        <v>278</v>
      </c>
      <c r="C7288" t="s">
        <v>241</v>
      </c>
      <c r="D7288">
        <v>1</v>
      </c>
      <c r="E7288" t="s">
        <v>215</v>
      </c>
      <c r="F7288">
        <v>11.9</v>
      </c>
      <c r="G7288" t="s">
        <v>217</v>
      </c>
    </row>
    <row r="7289" spans="1:7" x14ac:dyDescent="0.25">
      <c r="A7289" s="1">
        <v>44046</v>
      </c>
      <c r="B7289" t="s">
        <v>278</v>
      </c>
      <c r="C7289" t="s">
        <v>241</v>
      </c>
      <c r="D7289">
        <v>1</v>
      </c>
      <c r="E7289" t="s">
        <v>215</v>
      </c>
      <c r="F7289">
        <v>11.2</v>
      </c>
      <c r="G7289" t="s">
        <v>216</v>
      </c>
    </row>
    <row r="7290" spans="1:7" x14ac:dyDescent="0.25">
      <c r="A7290" s="1">
        <v>44046</v>
      </c>
      <c r="B7290" t="s">
        <v>278</v>
      </c>
      <c r="C7290" t="s">
        <v>241</v>
      </c>
      <c r="D7290">
        <v>1</v>
      </c>
      <c r="E7290" t="s">
        <v>215</v>
      </c>
      <c r="F7290">
        <v>11.1</v>
      </c>
      <c r="G7290" t="s">
        <v>216</v>
      </c>
    </row>
    <row r="7291" spans="1:7" x14ac:dyDescent="0.25">
      <c r="A7291" s="1">
        <v>44046</v>
      </c>
      <c r="B7291" t="s">
        <v>278</v>
      </c>
      <c r="C7291" t="s">
        <v>241</v>
      </c>
      <c r="D7291">
        <v>1</v>
      </c>
      <c r="E7291" t="s">
        <v>215</v>
      </c>
      <c r="F7291">
        <v>11.1</v>
      </c>
      <c r="G7291" t="s">
        <v>217</v>
      </c>
    </row>
    <row r="7292" spans="1:7" x14ac:dyDescent="0.25">
      <c r="A7292" s="1">
        <v>44046</v>
      </c>
      <c r="B7292" t="s">
        <v>278</v>
      </c>
      <c r="C7292" t="s">
        <v>241</v>
      </c>
      <c r="D7292">
        <v>1</v>
      </c>
      <c r="E7292" t="s">
        <v>215</v>
      </c>
      <c r="F7292">
        <v>15</v>
      </c>
      <c r="G7292" t="s">
        <v>216</v>
      </c>
    </row>
    <row r="7293" spans="1:7" x14ac:dyDescent="0.25">
      <c r="A7293" s="1">
        <v>44046</v>
      </c>
      <c r="B7293" t="s">
        <v>278</v>
      </c>
      <c r="C7293" t="s">
        <v>241</v>
      </c>
      <c r="D7293">
        <v>1</v>
      </c>
      <c r="E7293" t="s">
        <v>215</v>
      </c>
      <c r="F7293">
        <v>16.399999999999999</v>
      </c>
      <c r="G7293" t="s">
        <v>216</v>
      </c>
    </row>
    <row r="7294" spans="1:7" x14ac:dyDescent="0.25">
      <c r="A7294" s="1">
        <v>44046</v>
      </c>
      <c r="B7294" t="s">
        <v>278</v>
      </c>
      <c r="C7294" t="s">
        <v>241</v>
      </c>
      <c r="D7294">
        <v>1</v>
      </c>
      <c r="E7294" t="s">
        <v>221</v>
      </c>
      <c r="F7294">
        <v>33.700000000000003</v>
      </c>
    </row>
    <row r="7295" spans="1:7" x14ac:dyDescent="0.25">
      <c r="A7295" s="1">
        <v>44046</v>
      </c>
      <c r="B7295" t="s">
        <v>278</v>
      </c>
      <c r="C7295" t="s">
        <v>241</v>
      </c>
      <c r="D7295">
        <v>1</v>
      </c>
      <c r="E7295" t="s">
        <v>221</v>
      </c>
      <c r="F7295">
        <v>20.7</v>
      </c>
    </row>
    <row r="7296" spans="1:7" x14ac:dyDescent="0.25">
      <c r="A7296" s="1">
        <v>44046</v>
      </c>
      <c r="B7296" t="s">
        <v>278</v>
      </c>
      <c r="C7296" t="s">
        <v>241</v>
      </c>
      <c r="D7296">
        <v>1</v>
      </c>
      <c r="E7296" t="s">
        <v>221</v>
      </c>
      <c r="F7296">
        <v>12.2</v>
      </c>
    </row>
    <row r="7297" spans="1:6" x14ac:dyDescent="0.25">
      <c r="A7297" s="1">
        <v>44046</v>
      </c>
      <c r="B7297" t="s">
        <v>278</v>
      </c>
      <c r="C7297" t="s">
        <v>241</v>
      </c>
      <c r="D7297">
        <v>1</v>
      </c>
      <c r="E7297" t="s">
        <v>220</v>
      </c>
      <c r="F7297">
        <v>12.5</v>
      </c>
    </row>
    <row r="7298" spans="1:6" x14ac:dyDescent="0.25">
      <c r="A7298" s="1">
        <v>44046</v>
      </c>
      <c r="B7298" t="s">
        <v>278</v>
      </c>
      <c r="C7298" t="s">
        <v>241</v>
      </c>
      <c r="D7298">
        <v>1</v>
      </c>
      <c r="E7298" t="s">
        <v>220</v>
      </c>
      <c r="F7298">
        <v>15.5</v>
      </c>
    </row>
    <row r="7299" spans="1:6" x14ac:dyDescent="0.25">
      <c r="A7299" s="1">
        <v>44046</v>
      </c>
      <c r="B7299" t="s">
        <v>278</v>
      </c>
      <c r="C7299" t="s">
        <v>241</v>
      </c>
      <c r="D7299">
        <v>1</v>
      </c>
      <c r="E7299" t="s">
        <v>220</v>
      </c>
      <c r="F7299">
        <v>13.9</v>
      </c>
    </row>
    <row r="7300" spans="1:6" x14ac:dyDescent="0.25">
      <c r="A7300" s="1">
        <v>44046</v>
      </c>
      <c r="B7300" t="s">
        <v>278</v>
      </c>
      <c r="C7300" t="s">
        <v>241</v>
      </c>
      <c r="D7300">
        <v>1</v>
      </c>
      <c r="E7300" t="s">
        <v>220</v>
      </c>
      <c r="F7300">
        <v>16.899999999999999</v>
      </c>
    </row>
    <row r="7301" spans="1:6" x14ac:dyDescent="0.25">
      <c r="A7301" s="1">
        <v>44046</v>
      </c>
      <c r="B7301" t="s">
        <v>278</v>
      </c>
      <c r="C7301" t="s">
        <v>241</v>
      </c>
      <c r="D7301">
        <v>1</v>
      </c>
      <c r="E7301" t="s">
        <v>220</v>
      </c>
      <c r="F7301">
        <v>15.9</v>
      </c>
    </row>
    <row r="7302" spans="1:6" x14ac:dyDescent="0.25">
      <c r="A7302" s="1">
        <v>44046</v>
      </c>
      <c r="B7302" t="s">
        <v>278</v>
      </c>
      <c r="C7302" t="s">
        <v>241</v>
      </c>
      <c r="D7302">
        <v>1</v>
      </c>
      <c r="E7302" t="s">
        <v>220</v>
      </c>
      <c r="F7302">
        <v>12.8</v>
      </c>
    </row>
    <row r="7303" spans="1:6" x14ac:dyDescent="0.25">
      <c r="A7303" s="1">
        <v>44046</v>
      </c>
      <c r="B7303" t="s">
        <v>278</v>
      </c>
      <c r="C7303" t="s">
        <v>241</v>
      </c>
      <c r="D7303">
        <v>1</v>
      </c>
      <c r="E7303" t="s">
        <v>220</v>
      </c>
      <c r="F7303">
        <v>9.8000000000000007</v>
      </c>
    </row>
    <row r="7304" spans="1:6" x14ac:dyDescent="0.25">
      <c r="A7304" s="1">
        <v>44046</v>
      </c>
      <c r="B7304" t="s">
        <v>278</v>
      </c>
      <c r="C7304" t="s">
        <v>241</v>
      </c>
      <c r="D7304">
        <v>1</v>
      </c>
      <c r="E7304" t="s">
        <v>219</v>
      </c>
      <c r="F7304">
        <v>12.2</v>
      </c>
    </row>
    <row r="7305" spans="1:6" x14ac:dyDescent="0.25">
      <c r="A7305" s="1">
        <v>44046</v>
      </c>
      <c r="B7305" t="s">
        <v>278</v>
      </c>
      <c r="C7305" t="s">
        <v>241</v>
      </c>
      <c r="D7305">
        <v>1</v>
      </c>
      <c r="E7305" t="s">
        <v>219</v>
      </c>
      <c r="F7305">
        <v>8.4</v>
      </c>
    </row>
    <row r="7306" spans="1:6" x14ac:dyDescent="0.25">
      <c r="A7306" s="1">
        <v>44046</v>
      </c>
      <c r="B7306" t="s">
        <v>278</v>
      </c>
      <c r="C7306" t="s">
        <v>241</v>
      </c>
      <c r="D7306">
        <v>1</v>
      </c>
      <c r="E7306" t="s">
        <v>225</v>
      </c>
      <c r="F7306">
        <v>8.8000000000000007</v>
      </c>
    </row>
    <row r="7307" spans="1:6" x14ac:dyDescent="0.25">
      <c r="A7307" s="1">
        <v>44046</v>
      </c>
      <c r="B7307" t="s">
        <v>278</v>
      </c>
      <c r="C7307" t="s">
        <v>241</v>
      </c>
      <c r="D7307">
        <v>2</v>
      </c>
      <c r="E7307" t="s">
        <v>218</v>
      </c>
      <c r="F7307">
        <v>9.6</v>
      </c>
    </row>
    <row r="7308" spans="1:6" x14ac:dyDescent="0.25">
      <c r="A7308" s="1">
        <v>44046</v>
      </c>
      <c r="B7308" t="s">
        <v>278</v>
      </c>
      <c r="C7308" t="s">
        <v>241</v>
      </c>
      <c r="D7308">
        <v>2</v>
      </c>
      <c r="E7308" t="s">
        <v>218</v>
      </c>
      <c r="F7308">
        <v>10.7</v>
      </c>
    </row>
    <row r="7309" spans="1:6" x14ac:dyDescent="0.25">
      <c r="A7309" s="1">
        <v>44046</v>
      </c>
      <c r="B7309" t="s">
        <v>278</v>
      </c>
      <c r="C7309" t="s">
        <v>241</v>
      </c>
      <c r="D7309">
        <v>2</v>
      </c>
      <c r="E7309" t="s">
        <v>218</v>
      </c>
      <c r="F7309">
        <v>11.3</v>
      </c>
    </row>
    <row r="7310" spans="1:6" x14ac:dyDescent="0.25">
      <c r="A7310" s="1">
        <v>44046</v>
      </c>
      <c r="B7310" t="s">
        <v>278</v>
      </c>
      <c r="C7310" t="s">
        <v>241</v>
      </c>
      <c r="D7310">
        <v>2</v>
      </c>
      <c r="E7310" t="s">
        <v>218</v>
      </c>
      <c r="F7310">
        <v>11.7</v>
      </c>
    </row>
    <row r="7311" spans="1:6" x14ac:dyDescent="0.25">
      <c r="A7311" s="1">
        <v>44046</v>
      </c>
      <c r="B7311" t="s">
        <v>278</v>
      </c>
      <c r="C7311" t="s">
        <v>241</v>
      </c>
      <c r="D7311">
        <v>2</v>
      </c>
      <c r="E7311" t="s">
        <v>218</v>
      </c>
      <c r="F7311">
        <v>7.6</v>
      </c>
    </row>
    <row r="7312" spans="1:6" x14ac:dyDescent="0.25">
      <c r="A7312" s="1">
        <v>44046</v>
      </c>
      <c r="B7312" t="s">
        <v>278</v>
      </c>
      <c r="C7312" t="s">
        <v>241</v>
      </c>
      <c r="D7312">
        <v>2</v>
      </c>
      <c r="E7312" t="s">
        <v>218</v>
      </c>
      <c r="F7312">
        <v>7.4</v>
      </c>
    </row>
    <row r="7313" spans="1:7" x14ac:dyDescent="0.25">
      <c r="A7313" s="1">
        <v>44046</v>
      </c>
      <c r="B7313" t="s">
        <v>278</v>
      </c>
      <c r="C7313" t="s">
        <v>241</v>
      </c>
      <c r="D7313">
        <v>2</v>
      </c>
      <c r="E7313" t="s">
        <v>218</v>
      </c>
      <c r="F7313">
        <v>12.2</v>
      </c>
    </row>
    <row r="7314" spans="1:7" x14ac:dyDescent="0.25">
      <c r="A7314" s="1">
        <v>44046</v>
      </c>
      <c r="B7314" t="s">
        <v>278</v>
      </c>
      <c r="C7314" t="s">
        <v>241</v>
      </c>
      <c r="D7314">
        <v>2</v>
      </c>
      <c r="E7314" t="s">
        <v>215</v>
      </c>
      <c r="F7314">
        <v>9.8000000000000007</v>
      </c>
    </row>
    <row r="7315" spans="1:7" x14ac:dyDescent="0.25">
      <c r="A7315" s="1">
        <v>44046</v>
      </c>
      <c r="B7315" t="s">
        <v>278</v>
      </c>
      <c r="C7315" t="s">
        <v>241</v>
      </c>
      <c r="D7315">
        <v>2</v>
      </c>
      <c r="E7315" t="s">
        <v>215</v>
      </c>
      <c r="F7315">
        <v>11.8</v>
      </c>
      <c r="G7315" t="s">
        <v>217</v>
      </c>
    </row>
    <row r="7316" spans="1:7" x14ac:dyDescent="0.25">
      <c r="A7316" s="1">
        <v>44046</v>
      </c>
      <c r="B7316" t="s">
        <v>278</v>
      </c>
      <c r="C7316" t="s">
        <v>241</v>
      </c>
      <c r="D7316">
        <v>2</v>
      </c>
      <c r="E7316" t="s">
        <v>215</v>
      </c>
      <c r="F7316">
        <v>8.4</v>
      </c>
    </row>
    <row r="7317" spans="1:7" x14ac:dyDescent="0.25">
      <c r="A7317" s="1">
        <v>44046</v>
      </c>
      <c r="B7317" t="s">
        <v>278</v>
      </c>
      <c r="C7317" t="s">
        <v>241</v>
      </c>
      <c r="D7317">
        <v>2</v>
      </c>
      <c r="E7317" t="s">
        <v>215</v>
      </c>
      <c r="F7317">
        <v>11.1</v>
      </c>
      <c r="G7317" t="s">
        <v>216</v>
      </c>
    </row>
    <row r="7318" spans="1:7" x14ac:dyDescent="0.25">
      <c r="A7318" s="1">
        <v>44046</v>
      </c>
      <c r="B7318" t="s">
        <v>278</v>
      </c>
      <c r="C7318" t="s">
        <v>241</v>
      </c>
      <c r="D7318">
        <v>2</v>
      </c>
      <c r="E7318" t="s">
        <v>215</v>
      </c>
      <c r="F7318">
        <v>12.5</v>
      </c>
      <c r="G7318" t="s">
        <v>216</v>
      </c>
    </row>
    <row r="7319" spans="1:7" x14ac:dyDescent="0.25">
      <c r="A7319" s="1">
        <v>44046</v>
      </c>
      <c r="B7319" t="s">
        <v>278</v>
      </c>
      <c r="C7319" t="s">
        <v>241</v>
      </c>
      <c r="D7319">
        <v>2</v>
      </c>
      <c r="E7319" t="s">
        <v>215</v>
      </c>
      <c r="F7319">
        <v>11.6</v>
      </c>
      <c r="G7319" t="s">
        <v>216</v>
      </c>
    </row>
    <row r="7320" spans="1:7" x14ac:dyDescent="0.25">
      <c r="A7320" s="1">
        <v>44046</v>
      </c>
      <c r="B7320" t="s">
        <v>278</v>
      </c>
      <c r="C7320" t="s">
        <v>241</v>
      </c>
      <c r="D7320">
        <v>2</v>
      </c>
      <c r="E7320" t="s">
        <v>215</v>
      </c>
      <c r="F7320">
        <v>10.8</v>
      </c>
      <c r="G7320" t="s">
        <v>216</v>
      </c>
    </row>
    <row r="7321" spans="1:7" x14ac:dyDescent="0.25">
      <c r="A7321" s="1">
        <v>44046</v>
      </c>
      <c r="B7321" t="s">
        <v>278</v>
      </c>
      <c r="C7321" t="s">
        <v>241</v>
      </c>
      <c r="D7321">
        <v>2</v>
      </c>
      <c r="E7321" t="s">
        <v>215</v>
      </c>
      <c r="F7321">
        <v>11.2</v>
      </c>
      <c r="G7321" t="s">
        <v>217</v>
      </c>
    </row>
    <row r="7322" spans="1:7" x14ac:dyDescent="0.25">
      <c r="A7322" s="1">
        <v>44046</v>
      </c>
      <c r="B7322" t="s">
        <v>278</v>
      </c>
      <c r="C7322" t="s">
        <v>241</v>
      </c>
      <c r="D7322">
        <v>2</v>
      </c>
      <c r="E7322" t="s">
        <v>215</v>
      </c>
      <c r="F7322">
        <v>11.3</v>
      </c>
      <c r="G7322" t="s">
        <v>217</v>
      </c>
    </row>
    <row r="7323" spans="1:7" x14ac:dyDescent="0.25">
      <c r="A7323" s="1">
        <v>44046</v>
      </c>
      <c r="B7323" t="s">
        <v>278</v>
      </c>
      <c r="C7323" t="s">
        <v>241</v>
      </c>
      <c r="D7323">
        <v>2</v>
      </c>
      <c r="E7323" t="s">
        <v>215</v>
      </c>
      <c r="F7323">
        <v>15.1</v>
      </c>
      <c r="G7323" t="s">
        <v>216</v>
      </c>
    </row>
    <row r="7324" spans="1:7" x14ac:dyDescent="0.25">
      <c r="A7324" s="1">
        <v>44046</v>
      </c>
      <c r="B7324" t="s">
        <v>278</v>
      </c>
      <c r="C7324" t="s">
        <v>241</v>
      </c>
      <c r="D7324">
        <v>2</v>
      </c>
      <c r="E7324" t="s">
        <v>215</v>
      </c>
      <c r="F7324">
        <v>12.7</v>
      </c>
      <c r="G7324" t="s">
        <v>217</v>
      </c>
    </row>
    <row r="7325" spans="1:7" x14ac:dyDescent="0.25">
      <c r="A7325" s="1">
        <v>44046</v>
      </c>
      <c r="B7325" t="s">
        <v>278</v>
      </c>
      <c r="C7325" t="s">
        <v>241</v>
      </c>
      <c r="D7325">
        <v>2</v>
      </c>
      <c r="E7325" t="s">
        <v>215</v>
      </c>
      <c r="F7325">
        <v>10.8</v>
      </c>
      <c r="G7325" t="s">
        <v>216</v>
      </c>
    </row>
    <row r="7326" spans="1:7" x14ac:dyDescent="0.25">
      <c r="A7326" s="1">
        <v>44046</v>
      </c>
      <c r="B7326" t="s">
        <v>278</v>
      </c>
      <c r="C7326" t="s">
        <v>241</v>
      </c>
      <c r="D7326">
        <v>2</v>
      </c>
      <c r="E7326" t="s">
        <v>215</v>
      </c>
      <c r="F7326">
        <v>8.8000000000000007</v>
      </c>
    </row>
    <row r="7327" spans="1:7" x14ac:dyDescent="0.25">
      <c r="A7327" s="1">
        <v>44046</v>
      </c>
      <c r="B7327" t="s">
        <v>278</v>
      </c>
      <c r="C7327" t="s">
        <v>241</v>
      </c>
      <c r="D7327">
        <v>2</v>
      </c>
      <c r="E7327" t="s">
        <v>225</v>
      </c>
      <c r="F7327">
        <v>9.5</v>
      </c>
    </row>
    <row r="7328" spans="1:7" x14ac:dyDescent="0.25">
      <c r="A7328" s="1">
        <v>44046</v>
      </c>
      <c r="B7328" t="s">
        <v>278</v>
      </c>
      <c r="C7328" t="s">
        <v>241</v>
      </c>
      <c r="D7328">
        <v>2</v>
      </c>
      <c r="E7328" t="s">
        <v>225</v>
      </c>
      <c r="F7328">
        <v>7.2</v>
      </c>
    </row>
    <row r="7329" spans="1:7" x14ac:dyDescent="0.25">
      <c r="A7329" s="1">
        <v>44046</v>
      </c>
      <c r="B7329" t="s">
        <v>278</v>
      </c>
      <c r="C7329" t="s">
        <v>241</v>
      </c>
      <c r="D7329">
        <v>2</v>
      </c>
      <c r="E7329" t="s">
        <v>225</v>
      </c>
      <c r="F7329">
        <v>9.8000000000000007</v>
      </c>
    </row>
    <row r="7330" spans="1:7" x14ac:dyDescent="0.25">
      <c r="A7330" s="1">
        <v>44046</v>
      </c>
      <c r="B7330" t="s">
        <v>278</v>
      </c>
      <c r="C7330" t="s">
        <v>241</v>
      </c>
      <c r="D7330">
        <v>2</v>
      </c>
      <c r="E7330" t="s">
        <v>225</v>
      </c>
      <c r="F7330">
        <v>10.1</v>
      </c>
    </row>
    <row r="7331" spans="1:7" x14ac:dyDescent="0.25">
      <c r="A7331" s="1">
        <v>44046</v>
      </c>
      <c r="B7331" t="s">
        <v>278</v>
      </c>
      <c r="C7331" t="s">
        <v>241</v>
      </c>
      <c r="D7331">
        <v>2</v>
      </c>
      <c r="E7331" t="s">
        <v>219</v>
      </c>
      <c r="F7331">
        <v>20.8</v>
      </c>
      <c r="G7331" t="s">
        <v>216</v>
      </c>
    </row>
    <row r="7332" spans="1:7" x14ac:dyDescent="0.25">
      <c r="A7332" s="1">
        <v>44046</v>
      </c>
      <c r="B7332" t="s">
        <v>278</v>
      </c>
      <c r="C7332" t="s">
        <v>241</v>
      </c>
      <c r="D7332">
        <v>2</v>
      </c>
      <c r="E7332" t="s">
        <v>219</v>
      </c>
      <c r="F7332">
        <v>19.399999999999999</v>
      </c>
      <c r="G7332" t="s">
        <v>216</v>
      </c>
    </row>
    <row r="7333" spans="1:7" x14ac:dyDescent="0.25">
      <c r="A7333" s="1">
        <v>44046</v>
      </c>
      <c r="B7333" t="s">
        <v>278</v>
      </c>
      <c r="C7333" t="s">
        <v>241</v>
      </c>
      <c r="D7333">
        <v>2</v>
      </c>
      <c r="E7333" t="s">
        <v>219</v>
      </c>
      <c r="F7333">
        <v>14.4</v>
      </c>
    </row>
    <row r="7334" spans="1:7" x14ac:dyDescent="0.25">
      <c r="A7334" s="1">
        <v>44046</v>
      </c>
      <c r="B7334" t="s">
        <v>278</v>
      </c>
      <c r="C7334" t="s">
        <v>241</v>
      </c>
      <c r="D7334">
        <v>2</v>
      </c>
      <c r="E7334" t="s">
        <v>219</v>
      </c>
      <c r="F7334">
        <v>8.9</v>
      </c>
    </row>
    <row r="7335" spans="1:7" x14ac:dyDescent="0.25">
      <c r="A7335" s="1">
        <v>44046</v>
      </c>
      <c r="B7335" t="s">
        <v>278</v>
      </c>
      <c r="C7335" t="s">
        <v>241</v>
      </c>
      <c r="D7335">
        <v>2</v>
      </c>
      <c r="E7335" t="s">
        <v>220</v>
      </c>
      <c r="F7335">
        <v>9</v>
      </c>
    </row>
    <row r="7336" spans="1:7" x14ac:dyDescent="0.25">
      <c r="A7336" s="1">
        <v>44046</v>
      </c>
      <c r="B7336" t="s">
        <v>278</v>
      </c>
      <c r="C7336" t="s">
        <v>241</v>
      </c>
      <c r="D7336">
        <v>2</v>
      </c>
      <c r="E7336" t="s">
        <v>220</v>
      </c>
      <c r="F7336">
        <v>9.6</v>
      </c>
    </row>
    <row r="7337" spans="1:7" x14ac:dyDescent="0.25">
      <c r="A7337" s="1">
        <v>44046</v>
      </c>
      <c r="B7337" t="s">
        <v>278</v>
      </c>
      <c r="C7337" t="s">
        <v>241</v>
      </c>
      <c r="D7337">
        <v>2</v>
      </c>
      <c r="E7337" t="s">
        <v>226</v>
      </c>
      <c r="F7337">
        <v>9.8000000000000007</v>
      </c>
    </row>
    <row r="7338" spans="1:7" x14ac:dyDescent="0.25">
      <c r="A7338" s="1">
        <v>44046</v>
      </c>
      <c r="B7338" t="s">
        <v>278</v>
      </c>
      <c r="C7338" t="s">
        <v>241</v>
      </c>
      <c r="D7338">
        <v>2</v>
      </c>
      <c r="E7338" t="s">
        <v>226</v>
      </c>
      <c r="F7338">
        <v>5.4</v>
      </c>
    </row>
    <row r="7339" spans="1:7" x14ac:dyDescent="0.25">
      <c r="A7339" s="1">
        <v>44046</v>
      </c>
      <c r="B7339" t="s">
        <v>278</v>
      </c>
      <c r="C7339" t="s">
        <v>241</v>
      </c>
      <c r="D7339">
        <v>3</v>
      </c>
      <c r="E7339" t="s">
        <v>221</v>
      </c>
      <c r="F7339">
        <v>13</v>
      </c>
    </row>
    <row r="7340" spans="1:7" x14ac:dyDescent="0.25">
      <c r="A7340" s="1">
        <v>44046</v>
      </c>
      <c r="B7340" t="s">
        <v>278</v>
      </c>
      <c r="C7340" t="s">
        <v>241</v>
      </c>
      <c r="D7340">
        <v>3</v>
      </c>
      <c r="E7340" t="s">
        <v>221</v>
      </c>
      <c r="F7340">
        <v>11.7</v>
      </c>
    </row>
    <row r="7341" spans="1:7" x14ac:dyDescent="0.25">
      <c r="A7341" s="1">
        <v>44046</v>
      </c>
      <c r="B7341" t="s">
        <v>278</v>
      </c>
      <c r="C7341" t="s">
        <v>241</v>
      </c>
      <c r="D7341">
        <v>3</v>
      </c>
      <c r="E7341" t="s">
        <v>218</v>
      </c>
      <c r="F7341">
        <v>16.5</v>
      </c>
    </row>
    <row r="7342" spans="1:7" x14ac:dyDescent="0.25">
      <c r="A7342" s="1">
        <v>44046</v>
      </c>
      <c r="B7342" t="s">
        <v>278</v>
      </c>
      <c r="C7342" t="s">
        <v>241</v>
      </c>
      <c r="D7342">
        <v>3</v>
      </c>
      <c r="E7342" t="s">
        <v>218</v>
      </c>
      <c r="F7342">
        <v>17.899999999999999</v>
      </c>
      <c r="G7342" t="s">
        <v>216</v>
      </c>
    </row>
    <row r="7343" spans="1:7" x14ac:dyDescent="0.25">
      <c r="A7343" s="1">
        <v>44046</v>
      </c>
      <c r="B7343" t="s">
        <v>278</v>
      </c>
      <c r="C7343" t="s">
        <v>241</v>
      </c>
      <c r="D7343">
        <v>3</v>
      </c>
      <c r="E7343" t="s">
        <v>218</v>
      </c>
      <c r="F7343">
        <v>19.399999999999999</v>
      </c>
      <c r="G7343" t="s">
        <v>216</v>
      </c>
    </row>
    <row r="7344" spans="1:7" x14ac:dyDescent="0.25">
      <c r="A7344" s="1">
        <v>44046</v>
      </c>
      <c r="B7344" t="s">
        <v>278</v>
      </c>
      <c r="C7344" t="s">
        <v>241</v>
      </c>
      <c r="D7344">
        <v>3</v>
      </c>
      <c r="E7344" t="s">
        <v>218</v>
      </c>
      <c r="F7344">
        <v>13.9</v>
      </c>
    </row>
    <row r="7345" spans="1:7" x14ac:dyDescent="0.25">
      <c r="A7345" s="1">
        <v>44046</v>
      </c>
      <c r="B7345" t="s">
        <v>278</v>
      </c>
      <c r="C7345" t="s">
        <v>241</v>
      </c>
      <c r="D7345">
        <v>3</v>
      </c>
      <c r="E7345" t="s">
        <v>218</v>
      </c>
      <c r="F7345">
        <v>10.5</v>
      </c>
    </row>
    <row r="7346" spans="1:7" x14ac:dyDescent="0.25">
      <c r="A7346" s="1">
        <v>44046</v>
      </c>
      <c r="B7346" t="s">
        <v>278</v>
      </c>
      <c r="C7346" t="s">
        <v>241</v>
      </c>
      <c r="D7346">
        <v>3</v>
      </c>
      <c r="E7346" t="s">
        <v>218</v>
      </c>
      <c r="F7346">
        <v>8.1999999999999993</v>
      </c>
    </row>
    <row r="7347" spans="1:7" x14ac:dyDescent="0.25">
      <c r="A7347" s="1">
        <v>44046</v>
      </c>
      <c r="B7347" t="s">
        <v>278</v>
      </c>
      <c r="C7347" t="s">
        <v>241</v>
      </c>
      <c r="D7347">
        <v>3</v>
      </c>
      <c r="E7347" t="s">
        <v>218</v>
      </c>
      <c r="F7347">
        <v>10.9</v>
      </c>
    </row>
    <row r="7348" spans="1:7" x14ac:dyDescent="0.25">
      <c r="A7348" s="1">
        <v>44046</v>
      </c>
      <c r="B7348" t="s">
        <v>278</v>
      </c>
      <c r="C7348" t="s">
        <v>241</v>
      </c>
      <c r="D7348">
        <v>3</v>
      </c>
      <c r="E7348" t="s">
        <v>218</v>
      </c>
      <c r="F7348">
        <v>10.6</v>
      </c>
    </row>
    <row r="7349" spans="1:7" x14ac:dyDescent="0.25">
      <c r="A7349" s="1">
        <v>44046</v>
      </c>
      <c r="B7349" t="s">
        <v>278</v>
      </c>
      <c r="C7349" t="s">
        <v>241</v>
      </c>
      <c r="D7349">
        <v>3</v>
      </c>
      <c r="E7349" t="s">
        <v>218</v>
      </c>
      <c r="F7349">
        <v>10.4</v>
      </c>
    </row>
    <row r="7350" spans="1:7" x14ac:dyDescent="0.25">
      <c r="A7350" s="1">
        <v>44046</v>
      </c>
      <c r="B7350" t="s">
        <v>278</v>
      </c>
      <c r="C7350" t="s">
        <v>241</v>
      </c>
      <c r="D7350">
        <v>3</v>
      </c>
      <c r="E7350" t="s">
        <v>218</v>
      </c>
      <c r="F7350">
        <v>10.1</v>
      </c>
    </row>
    <row r="7351" spans="1:7" x14ac:dyDescent="0.25">
      <c r="A7351" s="1">
        <v>44046</v>
      </c>
      <c r="B7351" t="s">
        <v>278</v>
      </c>
      <c r="C7351" t="s">
        <v>241</v>
      </c>
      <c r="D7351">
        <v>3</v>
      </c>
      <c r="E7351" t="s">
        <v>218</v>
      </c>
      <c r="F7351">
        <v>16.8</v>
      </c>
    </row>
    <row r="7352" spans="1:7" x14ac:dyDescent="0.25">
      <c r="A7352" s="1">
        <v>44046</v>
      </c>
      <c r="B7352" t="s">
        <v>278</v>
      </c>
      <c r="C7352" t="s">
        <v>241</v>
      </c>
      <c r="D7352">
        <v>3</v>
      </c>
      <c r="E7352" t="s">
        <v>218</v>
      </c>
      <c r="F7352">
        <v>13.7</v>
      </c>
    </row>
    <row r="7353" spans="1:7" x14ac:dyDescent="0.25">
      <c r="A7353" s="1">
        <v>44046</v>
      </c>
      <c r="B7353" t="s">
        <v>278</v>
      </c>
      <c r="C7353" t="s">
        <v>241</v>
      </c>
      <c r="D7353">
        <v>3</v>
      </c>
      <c r="E7353" t="s">
        <v>218</v>
      </c>
      <c r="F7353">
        <v>11.9</v>
      </c>
    </row>
    <row r="7354" spans="1:7" x14ac:dyDescent="0.25">
      <c r="A7354" s="1">
        <v>44046</v>
      </c>
      <c r="B7354" t="s">
        <v>278</v>
      </c>
      <c r="C7354" t="s">
        <v>241</v>
      </c>
      <c r="D7354">
        <v>3</v>
      </c>
      <c r="E7354" t="s">
        <v>218</v>
      </c>
      <c r="F7354">
        <v>11.5</v>
      </c>
    </row>
    <row r="7355" spans="1:7" x14ac:dyDescent="0.25">
      <c r="A7355" s="1">
        <v>44046</v>
      </c>
      <c r="B7355" t="s">
        <v>278</v>
      </c>
      <c r="C7355" t="s">
        <v>241</v>
      </c>
      <c r="D7355">
        <v>3</v>
      </c>
      <c r="E7355" t="s">
        <v>218</v>
      </c>
      <c r="F7355">
        <v>13.3</v>
      </c>
    </row>
    <row r="7356" spans="1:7" x14ac:dyDescent="0.25">
      <c r="A7356" s="1">
        <v>44046</v>
      </c>
      <c r="B7356" t="s">
        <v>278</v>
      </c>
      <c r="C7356" t="s">
        <v>241</v>
      </c>
      <c r="D7356">
        <v>3</v>
      </c>
      <c r="E7356" t="s">
        <v>218</v>
      </c>
      <c r="F7356">
        <v>8.8000000000000007</v>
      </c>
    </row>
    <row r="7357" spans="1:7" x14ac:dyDescent="0.25">
      <c r="A7357" s="1">
        <v>44046</v>
      </c>
      <c r="B7357" t="s">
        <v>278</v>
      </c>
      <c r="C7357" t="s">
        <v>241</v>
      </c>
      <c r="D7357">
        <v>3</v>
      </c>
      <c r="E7357" t="s">
        <v>215</v>
      </c>
      <c r="F7357">
        <v>12.2</v>
      </c>
      <c r="G7357" t="s">
        <v>217</v>
      </c>
    </row>
    <row r="7358" spans="1:7" x14ac:dyDescent="0.25">
      <c r="A7358" s="1">
        <v>44046</v>
      </c>
      <c r="B7358" t="s">
        <v>278</v>
      </c>
      <c r="C7358" t="s">
        <v>241</v>
      </c>
      <c r="D7358">
        <v>3</v>
      </c>
      <c r="E7358" t="s">
        <v>215</v>
      </c>
      <c r="F7358">
        <v>12.4</v>
      </c>
      <c r="G7358" t="s">
        <v>217</v>
      </c>
    </row>
    <row r="7359" spans="1:7" x14ac:dyDescent="0.25">
      <c r="A7359" s="1">
        <v>44046</v>
      </c>
      <c r="B7359" t="s">
        <v>278</v>
      </c>
      <c r="C7359" t="s">
        <v>241</v>
      </c>
      <c r="D7359">
        <v>3</v>
      </c>
      <c r="E7359" t="s">
        <v>215</v>
      </c>
      <c r="F7359">
        <v>12.8</v>
      </c>
      <c r="G7359" t="s">
        <v>217</v>
      </c>
    </row>
    <row r="7360" spans="1:7" x14ac:dyDescent="0.25">
      <c r="A7360" s="1">
        <v>44046</v>
      </c>
      <c r="B7360" t="s">
        <v>278</v>
      </c>
      <c r="C7360" t="s">
        <v>241</v>
      </c>
      <c r="D7360">
        <v>3</v>
      </c>
      <c r="E7360" t="s">
        <v>215</v>
      </c>
      <c r="F7360">
        <v>13.6</v>
      </c>
      <c r="G7360" t="s">
        <v>216</v>
      </c>
    </row>
    <row r="7361" spans="1:7" x14ac:dyDescent="0.25">
      <c r="A7361" s="1">
        <v>44046</v>
      </c>
      <c r="B7361" t="s">
        <v>278</v>
      </c>
      <c r="C7361" t="s">
        <v>241</v>
      </c>
      <c r="D7361">
        <v>3</v>
      </c>
      <c r="E7361" t="s">
        <v>215</v>
      </c>
      <c r="F7361">
        <v>7.8</v>
      </c>
    </row>
    <row r="7362" spans="1:7" x14ac:dyDescent="0.25">
      <c r="A7362" s="1">
        <v>44046</v>
      </c>
      <c r="B7362" t="s">
        <v>278</v>
      </c>
      <c r="C7362" t="s">
        <v>241</v>
      </c>
      <c r="D7362">
        <v>3</v>
      </c>
      <c r="E7362" t="s">
        <v>215</v>
      </c>
      <c r="F7362">
        <v>10.199999999999999</v>
      </c>
      <c r="G7362" t="s">
        <v>216</v>
      </c>
    </row>
    <row r="7363" spans="1:7" x14ac:dyDescent="0.25">
      <c r="A7363" s="1">
        <v>44046</v>
      </c>
      <c r="B7363" t="s">
        <v>278</v>
      </c>
      <c r="C7363" t="s">
        <v>241</v>
      </c>
      <c r="D7363">
        <v>3</v>
      </c>
      <c r="E7363" t="s">
        <v>215</v>
      </c>
      <c r="F7363">
        <v>12.8</v>
      </c>
      <c r="G7363" t="s">
        <v>216</v>
      </c>
    </row>
    <row r="7364" spans="1:7" x14ac:dyDescent="0.25">
      <c r="A7364" s="1">
        <v>44046</v>
      </c>
      <c r="B7364" t="s">
        <v>278</v>
      </c>
      <c r="C7364" t="s">
        <v>241</v>
      </c>
      <c r="D7364">
        <v>3</v>
      </c>
      <c r="E7364" t="s">
        <v>215</v>
      </c>
      <c r="F7364">
        <v>12.3</v>
      </c>
      <c r="G7364" t="s">
        <v>217</v>
      </c>
    </row>
    <row r="7365" spans="1:7" x14ac:dyDescent="0.25">
      <c r="A7365" s="1">
        <v>44046</v>
      </c>
      <c r="B7365" t="s">
        <v>278</v>
      </c>
      <c r="C7365" t="s">
        <v>241</v>
      </c>
      <c r="D7365">
        <v>3</v>
      </c>
      <c r="E7365" t="s">
        <v>215</v>
      </c>
      <c r="F7365">
        <v>13.5</v>
      </c>
      <c r="G7365" t="s">
        <v>216</v>
      </c>
    </row>
    <row r="7366" spans="1:7" x14ac:dyDescent="0.25">
      <c r="A7366" s="1">
        <v>44046</v>
      </c>
      <c r="B7366" t="s">
        <v>278</v>
      </c>
      <c r="C7366" t="s">
        <v>241</v>
      </c>
      <c r="D7366">
        <v>3</v>
      </c>
      <c r="E7366" t="s">
        <v>215</v>
      </c>
      <c r="F7366">
        <v>14.5</v>
      </c>
      <c r="G7366" t="s">
        <v>216</v>
      </c>
    </row>
    <row r="7367" spans="1:7" x14ac:dyDescent="0.25">
      <c r="A7367" s="1">
        <v>44046</v>
      </c>
      <c r="B7367" t="s">
        <v>278</v>
      </c>
      <c r="C7367" t="s">
        <v>241</v>
      </c>
      <c r="D7367">
        <v>3</v>
      </c>
      <c r="E7367" t="s">
        <v>215</v>
      </c>
      <c r="F7367">
        <v>9.6</v>
      </c>
    </row>
    <row r="7368" spans="1:7" x14ac:dyDescent="0.25">
      <c r="A7368" s="1">
        <v>44046</v>
      </c>
      <c r="B7368" t="s">
        <v>278</v>
      </c>
      <c r="C7368" t="s">
        <v>241</v>
      </c>
      <c r="D7368">
        <v>3</v>
      </c>
      <c r="E7368" t="s">
        <v>215</v>
      </c>
      <c r="F7368">
        <v>10</v>
      </c>
      <c r="G7368" t="s">
        <v>216</v>
      </c>
    </row>
    <row r="7369" spans="1:7" x14ac:dyDescent="0.25">
      <c r="A7369" s="1">
        <v>44046</v>
      </c>
      <c r="B7369" t="s">
        <v>278</v>
      </c>
      <c r="C7369" t="s">
        <v>241</v>
      </c>
      <c r="D7369">
        <v>3</v>
      </c>
      <c r="E7369" t="s">
        <v>215</v>
      </c>
      <c r="F7369">
        <v>8.9</v>
      </c>
    </row>
    <row r="7370" spans="1:7" x14ac:dyDescent="0.25">
      <c r="A7370" s="1">
        <v>44046</v>
      </c>
      <c r="B7370" t="s">
        <v>278</v>
      </c>
      <c r="C7370" t="s">
        <v>241</v>
      </c>
      <c r="D7370">
        <v>3</v>
      </c>
      <c r="E7370" t="s">
        <v>215</v>
      </c>
      <c r="F7370">
        <v>10.3</v>
      </c>
      <c r="G7370" t="s">
        <v>216</v>
      </c>
    </row>
    <row r="7371" spans="1:7" x14ac:dyDescent="0.25">
      <c r="A7371" s="1">
        <v>44046</v>
      </c>
      <c r="B7371" t="s">
        <v>278</v>
      </c>
      <c r="C7371" t="s">
        <v>241</v>
      </c>
      <c r="D7371">
        <v>3</v>
      </c>
      <c r="E7371" t="s">
        <v>215</v>
      </c>
      <c r="F7371">
        <v>13.3</v>
      </c>
      <c r="G7371" t="s">
        <v>216</v>
      </c>
    </row>
    <row r="7372" spans="1:7" x14ac:dyDescent="0.25">
      <c r="A7372" s="1">
        <v>44046</v>
      </c>
      <c r="B7372" t="s">
        <v>278</v>
      </c>
      <c r="C7372" t="s">
        <v>241</v>
      </c>
      <c r="D7372">
        <v>3</v>
      </c>
      <c r="E7372" t="s">
        <v>215</v>
      </c>
      <c r="F7372">
        <v>10.6</v>
      </c>
      <c r="G7372" t="s">
        <v>216</v>
      </c>
    </row>
    <row r="7373" spans="1:7" x14ac:dyDescent="0.25">
      <c r="A7373" s="1">
        <v>44046</v>
      </c>
      <c r="B7373" t="s">
        <v>278</v>
      </c>
      <c r="C7373" t="s">
        <v>241</v>
      </c>
      <c r="D7373">
        <v>3</v>
      </c>
      <c r="E7373" t="s">
        <v>215</v>
      </c>
      <c r="F7373">
        <v>9.4</v>
      </c>
    </row>
    <row r="7374" spans="1:7" x14ac:dyDescent="0.25">
      <c r="A7374" s="1">
        <v>44046</v>
      </c>
      <c r="B7374" t="s">
        <v>278</v>
      </c>
      <c r="C7374" t="s">
        <v>241</v>
      </c>
      <c r="D7374">
        <v>3</v>
      </c>
      <c r="E7374" t="s">
        <v>225</v>
      </c>
      <c r="F7374">
        <v>14.7</v>
      </c>
    </row>
    <row r="7375" spans="1:7" x14ac:dyDescent="0.25">
      <c r="A7375" s="1">
        <v>44046</v>
      </c>
      <c r="B7375" t="s">
        <v>278</v>
      </c>
      <c r="C7375" t="s">
        <v>241</v>
      </c>
      <c r="D7375">
        <v>3</v>
      </c>
      <c r="E7375" t="s">
        <v>225</v>
      </c>
      <c r="F7375">
        <v>11.5</v>
      </c>
    </row>
    <row r="7376" spans="1:7" x14ac:dyDescent="0.25">
      <c r="A7376" s="1">
        <v>44046</v>
      </c>
      <c r="B7376" t="s">
        <v>278</v>
      </c>
      <c r="C7376" t="s">
        <v>241</v>
      </c>
      <c r="D7376">
        <v>3</v>
      </c>
      <c r="E7376" t="s">
        <v>219</v>
      </c>
      <c r="F7376">
        <v>12.6</v>
      </c>
    </row>
    <row r="7377" spans="1:7" x14ac:dyDescent="0.25">
      <c r="A7377" s="1">
        <v>44046</v>
      </c>
      <c r="B7377" t="s">
        <v>278</v>
      </c>
      <c r="C7377" t="s">
        <v>241</v>
      </c>
      <c r="D7377">
        <v>3</v>
      </c>
      <c r="E7377" t="s">
        <v>220</v>
      </c>
      <c r="F7377">
        <v>14.8</v>
      </c>
    </row>
    <row r="7378" spans="1:7" x14ac:dyDescent="0.25">
      <c r="A7378" s="1">
        <v>44046</v>
      </c>
      <c r="B7378" t="s">
        <v>278</v>
      </c>
      <c r="C7378" t="s">
        <v>241</v>
      </c>
      <c r="D7378">
        <v>3</v>
      </c>
      <c r="E7378" t="s">
        <v>220</v>
      </c>
      <c r="F7378">
        <v>15.4</v>
      </c>
    </row>
    <row r="7379" spans="1:7" x14ac:dyDescent="0.25">
      <c r="A7379" s="1">
        <v>44046</v>
      </c>
      <c r="B7379" t="s">
        <v>278</v>
      </c>
      <c r="C7379" t="s">
        <v>241</v>
      </c>
      <c r="D7379">
        <v>3</v>
      </c>
      <c r="E7379" t="s">
        <v>220</v>
      </c>
      <c r="F7379">
        <v>11.8</v>
      </c>
    </row>
    <row r="7380" spans="1:7" x14ac:dyDescent="0.25">
      <c r="A7380" s="1">
        <v>44046</v>
      </c>
      <c r="B7380" t="s">
        <v>278</v>
      </c>
      <c r="C7380" t="s">
        <v>241</v>
      </c>
      <c r="D7380">
        <v>3</v>
      </c>
      <c r="E7380" t="s">
        <v>220</v>
      </c>
      <c r="F7380">
        <v>11.7</v>
      </c>
    </row>
    <row r="7381" spans="1:7" x14ac:dyDescent="0.25">
      <c r="A7381" s="1">
        <v>44046</v>
      </c>
      <c r="B7381" t="s">
        <v>278</v>
      </c>
      <c r="C7381" t="s">
        <v>241</v>
      </c>
      <c r="D7381">
        <v>3</v>
      </c>
      <c r="E7381" t="s">
        <v>220</v>
      </c>
      <c r="F7381">
        <v>10.9</v>
      </c>
    </row>
    <row r="7382" spans="1:7" x14ac:dyDescent="0.25">
      <c r="A7382" s="1">
        <v>44046</v>
      </c>
      <c r="B7382" t="s">
        <v>278</v>
      </c>
      <c r="C7382" t="s">
        <v>241</v>
      </c>
      <c r="D7382">
        <v>4</v>
      </c>
      <c r="E7382" t="s">
        <v>218</v>
      </c>
      <c r="F7382">
        <v>14.3</v>
      </c>
    </row>
    <row r="7383" spans="1:7" x14ac:dyDescent="0.25">
      <c r="A7383" s="1">
        <v>44046</v>
      </c>
      <c r="B7383" t="s">
        <v>278</v>
      </c>
      <c r="C7383" t="s">
        <v>241</v>
      </c>
      <c r="D7383">
        <v>4</v>
      </c>
      <c r="E7383" t="s">
        <v>218</v>
      </c>
      <c r="F7383">
        <v>11</v>
      </c>
    </row>
    <row r="7384" spans="1:7" x14ac:dyDescent="0.25">
      <c r="A7384" s="1">
        <v>44046</v>
      </c>
      <c r="B7384" t="s">
        <v>278</v>
      </c>
      <c r="C7384" t="s">
        <v>241</v>
      </c>
      <c r="D7384">
        <v>4</v>
      </c>
      <c r="E7384" t="s">
        <v>218</v>
      </c>
      <c r="F7384">
        <v>16.8</v>
      </c>
    </row>
    <row r="7385" spans="1:7" x14ac:dyDescent="0.25">
      <c r="A7385" s="1">
        <v>44046</v>
      </c>
      <c r="B7385" t="s">
        <v>278</v>
      </c>
      <c r="C7385" t="s">
        <v>241</v>
      </c>
      <c r="D7385">
        <v>4</v>
      </c>
      <c r="E7385" t="s">
        <v>218</v>
      </c>
      <c r="F7385">
        <v>18.2</v>
      </c>
      <c r="G7385" t="s">
        <v>217</v>
      </c>
    </row>
    <row r="7386" spans="1:7" x14ac:dyDescent="0.25">
      <c r="A7386" s="1">
        <v>44046</v>
      </c>
      <c r="B7386" t="s">
        <v>278</v>
      </c>
      <c r="C7386" t="s">
        <v>241</v>
      </c>
      <c r="D7386">
        <v>4</v>
      </c>
      <c r="E7386" t="s">
        <v>218</v>
      </c>
      <c r="F7386">
        <v>20.100000000000001</v>
      </c>
      <c r="G7386" t="s">
        <v>217</v>
      </c>
    </row>
    <row r="7387" spans="1:7" x14ac:dyDescent="0.25">
      <c r="A7387" s="1">
        <v>44046</v>
      </c>
      <c r="B7387" t="s">
        <v>278</v>
      </c>
      <c r="C7387" t="s">
        <v>241</v>
      </c>
      <c r="D7387">
        <v>4</v>
      </c>
      <c r="E7387" t="s">
        <v>218</v>
      </c>
      <c r="F7387">
        <v>15</v>
      </c>
    </row>
    <row r="7388" spans="1:7" x14ac:dyDescent="0.25">
      <c r="A7388" s="1">
        <v>44046</v>
      </c>
      <c r="B7388" t="s">
        <v>278</v>
      </c>
      <c r="C7388" t="s">
        <v>241</v>
      </c>
      <c r="D7388">
        <v>4</v>
      </c>
      <c r="E7388" t="s">
        <v>218</v>
      </c>
      <c r="F7388">
        <v>7</v>
      </c>
    </row>
    <row r="7389" spans="1:7" x14ac:dyDescent="0.25">
      <c r="A7389" s="1">
        <v>44046</v>
      </c>
      <c r="B7389" t="s">
        <v>278</v>
      </c>
      <c r="C7389" t="s">
        <v>241</v>
      </c>
      <c r="D7389">
        <v>4</v>
      </c>
      <c r="E7389" t="s">
        <v>218</v>
      </c>
      <c r="F7389">
        <v>8.1999999999999993</v>
      </c>
    </row>
    <row r="7390" spans="1:7" x14ac:dyDescent="0.25">
      <c r="A7390" s="1">
        <v>44046</v>
      </c>
      <c r="B7390" t="s">
        <v>278</v>
      </c>
      <c r="C7390" t="s">
        <v>241</v>
      </c>
      <c r="D7390">
        <v>4</v>
      </c>
      <c r="E7390" t="s">
        <v>218</v>
      </c>
      <c r="F7390">
        <v>16.3</v>
      </c>
    </row>
    <row r="7391" spans="1:7" x14ac:dyDescent="0.25">
      <c r="A7391" s="1">
        <v>44046</v>
      </c>
      <c r="B7391" t="s">
        <v>278</v>
      </c>
      <c r="C7391" t="s">
        <v>241</v>
      </c>
      <c r="D7391">
        <v>4</v>
      </c>
      <c r="E7391" t="s">
        <v>218</v>
      </c>
      <c r="F7391">
        <v>17.8</v>
      </c>
      <c r="G7391" t="s">
        <v>216</v>
      </c>
    </row>
    <row r="7392" spans="1:7" x14ac:dyDescent="0.25">
      <c r="A7392" s="1">
        <v>44046</v>
      </c>
      <c r="B7392" t="s">
        <v>278</v>
      </c>
      <c r="C7392" t="s">
        <v>241</v>
      </c>
      <c r="D7392">
        <v>4</v>
      </c>
      <c r="E7392" t="s">
        <v>218</v>
      </c>
      <c r="F7392">
        <v>13.2</v>
      </c>
    </row>
    <row r="7393" spans="1:7" x14ac:dyDescent="0.25">
      <c r="A7393" s="1">
        <v>44046</v>
      </c>
      <c r="B7393" t="s">
        <v>278</v>
      </c>
      <c r="C7393" t="s">
        <v>241</v>
      </c>
      <c r="D7393">
        <v>4</v>
      </c>
      <c r="E7393" t="s">
        <v>218</v>
      </c>
      <c r="F7393">
        <v>9.8000000000000007</v>
      </c>
    </row>
    <row r="7394" spans="1:7" x14ac:dyDescent="0.25">
      <c r="A7394" s="1">
        <v>44046</v>
      </c>
      <c r="B7394" t="s">
        <v>278</v>
      </c>
      <c r="C7394" t="s">
        <v>241</v>
      </c>
      <c r="D7394">
        <v>4</v>
      </c>
      <c r="E7394" t="s">
        <v>218</v>
      </c>
      <c r="F7394">
        <v>9.8000000000000007</v>
      </c>
    </row>
    <row r="7395" spans="1:7" x14ac:dyDescent="0.25">
      <c r="A7395" s="1">
        <v>44046</v>
      </c>
      <c r="B7395" t="s">
        <v>278</v>
      </c>
      <c r="C7395" t="s">
        <v>241</v>
      </c>
      <c r="D7395">
        <v>4</v>
      </c>
      <c r="E7395" t="s">
        <v>218</v>
      </c>
      <c r="F7395">
        <v>8.1</v>
      </c>
    </row>
    <row r="7396" spans="1:7" x14ac:dyDescent="0.25">
      <c r="A7396" s="1">
        <v>44046</v>
      </c>
      <c r="B7396" t="s">
        <v>278</v>
      </c>
      <c r="C7396" t="s">
        <v>241</v>
      </c>
      <c r="D7396">
        <v>4</v>
      </c>
      <c r="E7396" t="s">
        <v>215</v>
      </c>
      <c r="F7396">
        <v>7</v>
      </c>
    </row>
    <row r="7397" spans="1:7" x14ac:dyDescent="0.25">
      <c r="A7397" s="1">
        <v>44046</v>
      </c>
      <c r="B7397" t="s">
        <v>278</v>
      </c>
      <c r="C7397" t="s">
        <v>241</v>
      </c>
      <c r="D7397">
        <v>4</v>
      </c>
      <c r="E7397" t="s">
        <v>215</v>
      </c>
      <c r="F7397">
        <v>10.8</v>
      </c>
      <c r="G7397" t="s">
        <v>216</v>
      </c>
    </row>
    <row r="7398" spans="1:7" x14ac:dyDescent="0.25">
      <c r="A7398" s="1">
        <v>44046</v>
      </c>
      <c r="B7398" t="s">
        <v>278</v>
      </c>
      <c r="C7398" t="s">
        <v>241</v>
      </c>
      <c r="D7398">
        <v>4</v>
      </c>
      <c r="E7398" t="s">
        <v>215</v>
      </c>
      <c r="F7398">
        <v>7.2</v>
      </c>
    </row>
    <row r="7399" spans="1:7" x14ac:dyDescent="0.25">
      <c r="A7399" s="1">
        <v>44046</v>
      </c>
      <c r="B7399" t="s">
        <v>278</v>
      </c>
      <c r="C7399" t="s">
        <v>241</v>
      </c>
      <c r="D7399">
        <v>4</v>
      </c>
      <c r="E7399" t="s">
        <v>215</v>
      </c>
      <c r="F7399">
        <v>8</v>
      </c>
    </row>
    <row r="7400" spans="1:7" x14ac:dyDescent="0.25">
      <c r="A7400" s="1">
        <v>44046</v>
      </c>
      <c r="B7400" t="s">
        <v>278</v>
      </c>
      <c r="C7400" t="s">
        <v>241</v>
      </c>
      <c r="D7400">
        <v>4</v>
      </c>
      <c r="E7400" t="s">
        <v>215</v>
      </c>
      <c r="F7400">
        <v>12.1</v>
      </c>
      <c r="G7400" t="s">
        <v>216</v>
      </c>
    </row>
    <row r="7401" spans="1:7" x14ac:dyDescent="0.25">
      <c r="A7401" s="1">
        <v>44046</v>
      </c>
      <c r="B7401" t="s">
        <v>278</v>
      </c>
      <c r="C7401" t="s">
        <v>241</v>
      </c>
      <c r="D7401">
        <v>4</v>
      </c>
      <c r="E7401" t="s">
        <v>215</v>
      </c>
      <c r="F7401">
        <v>14</v>
      </c>
      <c r="G7401" t="s">
        <v>216</v>
      </c>
    </row>
    <row r="7402" spans="1:7" x14ac:dyDescent="0.25">
      <c r="A7402" s="1">
        <v>44046</v>
      </c>
      <c r="B7402" t="s">
        <v>278</v>
      </c>
      <c r="C7402" t="s">
        <v>241</v>
      </c>
      <c r="D7402">
        <v>4</v>
      </c>
      <c r="E7402" t="s">
        <v>215</v>
      </c>
      <c r="F7402">
        <v>12.2</v>
      </c>
      <c r="G7402" t="s">
        <v>216</v>
      </c>
    </row>
    <row r="7403" spans="1:7" x14ac:dyDescent="0.25">
      <c r="A7403" s="1">
        <v>44046</v>
      </c>
      <c r="B7403" t="s">
        <v>278</v>
      </c>
      <c r="C7403" t="s">
        <v>241</v>
      </c>
      <c r="D7403">
        <v>4</v>
      </c>
      <c r="E7403" t="s">
        <v>215</v>
      </c>
      <c r="F7403">
        <v>12</v>
      </c>
      <c r="G7403" t="s">
        <v>217</v>
      </c>
    </row>
    <row r="7404" spans="1:7" x14ac:dyDescent="0.25">
      <c r="A7404" s="1">
        <v>44046</v>
      </c>
      <c r="B7404" t="s">
        <v>278</v>
      </c>
      <c r="C7404" t="s">
        <v>241</v>
      </c>
      <c r="D7404">
        <v>4</v>
      </c>
      <c r="E7404" t="s">
        <v>215</v>
      </c>
      <c r="F7404">
        <v>12.6</v>
      </c>
      <c r="G7404" t="s">
        <v>217</v>
      </c>
    </row>
    <row r="7405" spans="1:7" x14ac:dyDescent="0.25">
      <c r="A7405" s="1">
        <v>44046</v>
      </c>
      <c r="B7405" t="s">
        <v>278</v>
      </c>
      <c r="C7405" t="s">
        <v>241</v>
      </c>
      <c r="D7405">
        <v>4</v>
      </c>
      <c r="E7405" t="s">
        <v>215</v>
      </c>
      <c r="F7405">
        <v>16.5</v>
      </c>
      <c r="G7405" t="s">
        <v>216</v>
      </c>
    </row>
    <row r="7406" spans="1:7" x14ac:dyDescent="0.25">
      <c r="A7406" s="1">
        <v>44046</v>
      </c>
      <c r="B7406" t="s">
        <v>278</v>
      </c>
      <c r="C7406" t="s">
        <v>241</v>
      </c>
      <c r="D7406">
        <v>4</v>
      </c>
      <c r="E7406" t="s">
        <v>215</v>
      </c>
      <c r="F7406">
        <v>11.9</v>
      </c>
      <c r="G7406" t="s">
        <v>217</v>
      </c>
    </row>
    <row r="7407" spans="1:7" x14ac:dyDescent="0.25">
      <c r="A7407" s="1">
        <v>44046</v>
      </c>
      <c r="B7407" t="s">
        <v>278</v>
      </c>
      <c r="C7407" t="s">
        <v>241</v>
      </c>
      <c r="D7407">
        <v>4</v>
      </c>
      <c r="E7407" t="s">
        <v>215</v>
      </c>
      <c r="F7407">
        <v>14</v>
      </c>
      <c r="G7407" t="s">
        <v>216</v>
      </c>
    </row>
    <row r="7408" spans="1:7" x14ac:dyDescent="0.25">
      <c r="A7408" s="1">
        <v>44046</v>
      </c>
      <c r="B7408" t="s">
        <v>278</v>
      </c>
      <c r="C7408" t="s">
        <v>241</v>
      </c>
      <c r="D7408">
        <v>4</v>
      </c>
      <c r="E7408" t="s">
        <v>225</v>
      </c>
      <c r="F7408">
        <v>12.5</v>
      </c>
    </row>
    <row r="7409" spans="1:7" x14ac:dyDescent="0.25">
      <c r="A7409" s="1">
        <v>44046</v>
      </c>
      <c r="B7409" t="s">
        <v>278</v>
      </c>
      <c r="C7409" t="s">
        <v>241</v>
      </c>
      <c r="D7409">
        <v>4</v>
      </c>
      <c r="E7409" t="s">
        <v>225</v>
      </c>
      <c r="F7409">
        <v>14.9</v>
      </c>
    </row>
    <row r="7410" spans="1:7" x14ac:dyDescent="0.25">
      <c r="A7410" s="1">
        <v>44046</v>
      </c>
      <c r="B7410" t="s">
        <v>278</v>
      </c>
      <c r="C7410" t="s">
        <v>241</v>
      </c>
      <c r="D7410">
        <v>4</v>
      </c>
      <c r="E7410" t="s">
        <v>225</v>
      </c>
      <c r="F7410">
        <v>12.9</v>
      </c>
    </row>
    <row r="7411" spans="1:7" x14ac:dyDescent="0.25">
      <c r="A7411" s="1">
        <v>44046</v>
      </c>
      <c r="B7411" t="s">
        <v>278</v>
      </c>
      <c r="C7411" t="s">
        <v>241</v>
      </c>
      <c r="D7411">
        <v>4</v>
      </c>
      <c r="E7411" t="s">
        <v>219</v>
      </c>
      <c r="F7411">
        <v>20.5</v>
      </c>
      <c r="G7411" t="s">
        <v>217</v>
      </c>
    </row>
    <row r="7412" spans="1:7" x14ac:dyDescent="0.25">
      <c r="A7412" s="1">
        <v>44046</v>
      </c>
      <c r="B7412" t="s">
        <v>278</v>
      </c>
      <c r="C7412" t="s">
        <v>241</v>
      </c>
      <c r="D7412">
        <v>4</v>
      </c>
      <c r="E7412" t="s">
        <v>219</v>
      </c>
      <c r="F7412">
        <v>25</v>
      </c>
      <c r="G7412" t="s">
        <v>217</v>
      </c>
    </row>
    <row r="7413" spans="1:7" x14ac:dyDescent="0.25">
      <c r="A7413" s="1">
        <v>44046</v>
      </c>
      <c r="B7413" t="s">
        <v>278</v>
      </c>
      <c r="C7413" t="s">
        <v>241</v>
      </c>
      <c r="D7413">
        <v>4</v>
      </c>
      <c r="E7413" t="s">
        <v>219</v>
      </c>
      <c r="F7413">
        <v>9.6999999999999993</v>
      </c>
    </row>
    <row r="7414" spans="1:7" x14ac:dyDescent="0.25">
      <c r="A7414" s="1">
        <v>44046</v>
      </c>
      <c r="B7414" t="s">
        <v>278</v>
      </c>
      <c r="C7414" t="s">
        <v>241</v>
      </c>
      <c r="D7414">
        <v>4</v>
      </c>
      <c r="E7414" t="s">
        <v>220</v>
      </c>
      <c r="F7414">
        <v>11.2</v>
      </c>
    </row>
    <row r="7415" spans="1:7" x14ac:dyDescent="0.25">
      <c r="A7415" s="1">
        <v>44046</v>
      </c>
      <c r="B7415" t="s">
        <v>278</v>
      </c>
      <c r="C7415" t="s">
        <v>241</v>
      </c>
      <c r="D7415">
        <v>4</v>
      </c>
      <c r="E7415" t="s">
        <v>220</v>
      </c>
      <c r="F7415">
        <v>12.1</v>
      </c>
    </row>
    <row r="7416" spans="1:7" x14ac:dyDescent="0.25">
      <c r="A7416" s="1">
        <v>44046</v>
      </c>
      <c r="B7416" t="s">
        <v>278</v>
      </c>
      <c r="C7416" t="s">
        <v>241</v>
      </c>
      <c r="D7416">
        <v>4</v>
      </c>
      <c r="E7416" t="s">
        <v>235</v>
      </c>
      <c r="F7416">
        <v>19.100000000000001</v>
      </c>
    </row>
    <row r="7417" spans="1:7" x14ac:dyDescent="0.25">
      <c r="A7417" s="1">
        <v>44046</v>
      </c>
      <c r="B7417" t="s">
        <v>278</v>
      </c>
      <c r="C7417" t="s">
        <v>241</v>
      </c>
      <c r="D7417">
        <v>4</v>
      </c>
      <c r="E7417" t="s">
        <v>235</v>
      </c>
      <c r="F7417">
        <v>17.100000000000001</v>
      </c>
    </row>
    <row r="7418" spans="1:7" x14ac:dyDescent="0.25">
      <c r="A7418" s="1">
        <v>44046</v>
      </c>
      <c r="B7418" t="s">
        <v>278</v>
      </c>
      <c r="C7418" t="s">
        <v>241</v>
      </c>
      <c r="D7418">
        <v>4</v>
      </c>
      <c r="E7418" t="s">
        <v>222</v>
      </c>
      <c r="F7418">
        <v>21.6</v>
      </c>
    </row>
    <row r="7419" spans="1:7" x14ac:dyDescent="0.25">
      <c r="A7419" s="1">
        <v>44046</v>
      </c>
      <c r="B7419" t="s">
        <v>278</v>
      </c>
      <c r="C7419" t="s">
        <v>241</v>
      </c>
      <c r="D7419">
        <v>4</v>
      </c>
      <c r="E7419" t="s">
        <v>233</v>
      </c>
      <c r="F7419">
        <v>8.1999999999999993</v>
      </c>
    </row>
    <row r="7420" spans="1:7" x14ac:dyDescent="0.25">
      <c r="A7420" s="1">
        <v>44046</v>
      </c>
      <c r="B7420" t="s">
        <v>278</v>
      </c>
      <c r="C7420" t="s">
        <v>241</v>
      </c>
      <c r="D7420">
        <v>4</v>
      </c>
      <c r="E7420" t="s">
        <v>226</v>
      </c>
      <c r="F7420">
        <v>6.9</v>
      </c>
      <c r="G7420" t="s">
        <v>216</v>
      </c>
    </row>
    <row r="7421" spans="1:7" x14ac:dyDescent="0.25">
      <c r="A7421" s="1">
        <v>44046</v>
      </c>
      <c r="B7421" t="s">
        <v>278</v>
      </c>
      <c r="C7421" t="s">
        <v>241</v>
      </c>
      <c r="D7421">
        <v>5</v>
      </c>
      <c r="E7421" t="s">
        <v>218</v>
      </c>
      <c r="F7421">
        <v>10.8</v>
      </c>
    </row>
    <row r="7422" spans="1:7" x14ac:dyDescent="0.25">
      <c r="A7422" s="1">
        <v>44046</v>
      </c>
      <c r="B7422" t="s">
        <v>278</v>
      </c>
      <c r="C7422" t="s">
        <v>241</v>
      </c>
      <c r="D7422">
        <v>5</v>
      </c>
      <c r="E7422" t="s">
        <v>218</v>
      </c>
      <c r="F7422">
        <v>11.5</v>
      </c>
    </row>
    <row r="7423" spans="1:7" x14ac:dyDescent="0.25">
      <c r="A7423" s="1">
        <v>44046</v>
      </c>
      <c r="B7423" t="s">
        <v>278</v>
      </c>
      <c r="C7423" t="s">
        <v>241</v>
      </c>
      <c r="D7423">
        <v>5</v>
      </c>
      <c r="E7423" t="s">
        <v>218</v>
      </c>
      <c r="F7423">
        <v>16.600000000000001</v>
      </c>
    </row>
    <row r="7424" spans="1:7" x14ac:dyDescent="0.25">
      <c r="A7424" s="1">
        <v>44046</v>
      </c>
      <c r="B7424" t="s">
        <v>278</v>
      </c>
      <c r="C7424" t="s">
        <v>241</v>
      </c>
      <c r="D7424">
        <v>5</v>
      </c>
      <c r="E7424" t="s">
        <v>218</v>
      </c>
      <c r="F7424">
        <v>14.8</v>
      </c>
    </row>
    <row r="7425" spans="1:7" x14ac:dyDescent="0.25">
      <c r="A7425" s="1">
        <v>44046</v>
      </c>
      <c r="B7425" t="s">
        <v>278</v>
      </c>
      <c r="C7425" t="s">
        <v>241</v>
      </c>
      <c r="D7425">
        <v>5</v>
      </c>
      <c r="E7425" t="s">
        <v>218</v>
      </c>
      <c r="F7425">
        <v>23</v>
      </c>
      <c r="G7425" t="s">
        <v>216</v>
      </c>
    </row>
    <row r="7426" spans="1:7" x14ac:dyDescent="0.25">
      <c r="A7426" s="1">
        <v>44046</v>
      </c>
      <c r="B7426" t="s">
        <v>278</v>
      </c>
      <c r="C7426" t="s">
        <v>241</v>
      </c>
      <c r="D7426">
        <v>5</v>
      </c>
      <c r="E7426" t="s">
        <v>218</v>
      </c>
      <c r="F7426">
        <v>13.3</v>
      </c>
    </row>
    <row r="7427" spans="1:7" x14ac:dyDescent="0.25">
      <c r="A7427" s="1">
        <v>44046</v>
      </c>
      <c r="B7427" t="s">
        <v>278</v>
      </c>
      <c r="C7427" t="s">
        <v>241</v>
      </c>
      <c r="D7427">
        <v>5</v>
      </c>
      <c r="E7427" t="s">
        <v>218</v>
      </c>
      <c r="F7427">
        <v>8.9</v>
      </c>
    </row>
    <row r="7428" spans="1:7" x14ac:dyDescent="0.25">
      <c r="A7428" s="1">
        <v>44046</v>
      </c>
      <c r="B7428" t="s">
        <v>278</v>
      </c>
      <c r="C7428" t="s">
        <v>241</v>
      </c>
      <c r="D7428">
        <v>5</v>
      </c>
      <c r="E7428" t="s">
        <v>218</v>
      </c>
      <c r="F7428">
        <v>16.399999999999999</v>
      </c>
    </row>
    <row r="7429" spans="1:7" x14ac:dyDescent="0.25">
      <c r="A7429" s="1">
        <v>44046</v>
      </c>
      <c r="B7429" t="s">
        <v>278</v>
      </c>
      <c r="C7429" t="s">
        <v>241</v>
      </c>
      <c r="D7429">
        <v>5</v>
      </c>
      <c r="E7429" t="s">
        <v>218</v>
      </c>
      <c r="F7429">
        <v>13.5</v>
      </c>
    </row>
    <row r="7430" spans="1:7" x14ac:dyDescent="0.25">
      <c r="A7430" s="1">
        <v>44046</v>
      </c>
      <c r="B7430" t="s">
        <v>278</v>
      </c>
      <c r="C7430" t="s">
        <v>241</v>
      </c>
      <c r="D7430">
        <v>5</v>
      </c>
      <c r="E7430" t="s">
        <v>218</v>
      </c>
      <c r="F7430">
        <v>15.9</v>
      </c>
    </row>
    <row r="7431" spans="1:7" x14ac:dyDescent="0.25">
      <c r="A7431" s="1">
        <v>44046</v>
      </c>
      <c r="B7431" t="s">
        <v>278</v>
      </c>
      <c r="C7431" t="s">
        <v>241</v>
      </c>
      <c r="D7431">
        <v>5</v>
      </c>
      <c r="E7431" t="s">
        <v>218</v>
      </c>
      <c r="F7431">
        <v>12.4</v>
      </c>
    </row>
    <row r="7432" spans="1:7" x14ac:dyDescent="0.25">
      <c r="A7432" s="1">
        <v>44046</v>
      </c>
      <c r="B7432" t="s">
        <v>278</v>
      </c>
      <c r="C7432" t="s">
        <v>241</v>
      </c>
      <c r="D7432">
        <v>5</v>
      </c>
      <c r="E7432" t="s">
        <v>218</v>
      </c>
      <c r="F7432">
        <v>12.4</v>
      </c>
    </row>
    <row r="7433" spans="1:7" x14ac:dyDescent="0.25">
      <c r="A7433" s="1">
        <v>44046</v>
      </c>
      <c r="B7433" t="s">
        <v>278</v>
      </c>
      <c r="C7433" t="s">
        <v>241</v>
      </c>
      <c r="D7433">
        <v>5</v>
      </c>
      <c r="E7433" t="s">
        <v>218</v>
      </c>
      <c r="F7433">
        <v>13</v>
      </c>
    </row>
    <row r="7434" spans="1:7" x14ac:dyDescent="0.25">
      <c r="A7434" s="1">
        <v>44046</v>
      </c>
      <c r="B7434" t="s">
        <v>278</v>
      </c>
      <c r="C7434" t="s">
        <v>241</v>
      </c>
      <c r="D7434">
        <v>5</v>
      </c>
      <c r="E7434" t="s">
        <v>218</v>
      </c>
      <c r="F7434">
        <v>16.8</v>
      </c>
    </row>
    <row r="7435" spans="1:7" x14ac:dyDescent="0.25">
      <c r="A7435" s="1">
        <v>44046</v>
      </c>
      <c r="B7435" t="s">
        <v>278</v>
      </c>
      <c r="C7435" t="s">
        <v>241</v>
      </c>
      <c r="D7435">
        <v>5</v>
      </c>
      <c r="E7435" t="s">
        <v>218</v>
      </c>
      <c r="F7435">
        <v>9.4</v>
      </c>
    </row>
    <row r="7436" spans="1:7" x14ac:dyDescent="0.25">
      <c r="A7436" s="1">
        <v>44046</v>
      </c>
      <c r="B7436" t="s">
        <v>278</v>
      </c>
      <c r="C7436" t="s">
        <v>241</v>
      </c>
      <c r="D7436">
        <v>5</v>
      </c>
      <c r="E7436" t="s">
        <v>218</v>
      </c>
      <c r="F7436">
        <v>12.1</v>
      </c>
    </row>
    <row r="7437" spans="1:7" x14ac:dyDescent="0.25">
      <c r="A7437" s="1">
        <v>44046</v>
      </c>
      <c r="B7437" t="s">
        <v>278</v>
      </c>
      <c r="C7437" t="s">
        <v>241</v>
      </c>
      <c r="D7437">
        <v>5</v>
      </c>
      <c r="E7437" t="s">
        <v>218</v>
      </c>
      <c r="F7437">
        <v>7.8</v>
      </c>
    </row>
    <row r="7438" spans="1:7" x14ac:dyDescent="0.25">
      <c r="A7438" s="1">
        <v>44046</v>
      </c>
      <c r="B7438" t="s">
        <v>278</v>
      </c>
      <c r="C7438" t="s">
        <v>241</v>
      </c>
      <c r="D7438">
        <v>5</v>
      </c>
      <c r="E7438" t="s">
        <v>218</v>
      </c>
      <c r="F7438">
        <v>11.6</v>
      </c>
    </row>
    <row r="7439" spans="1:7" x14ac:dyDescent="0.25">
      <c r="A7439" s="1">
        <v>44046</v>
      </c>
      <c r="B7439" t="s">
        <v>278</v>
      </c>
      <c r="C7439" t="s">
        <v>241</v>
      </c>
      <c r="D7439">
        <v>5</v>
      </c>
      <c r="E7439" t="s">
        <v>218</v>
      </c>
      <c r="F7439">
        <v>8.4</v>
      </c>
    </row>
    <row r="7440" spans="1:7" x14ac:dyDescent="0.25">
      <c r="A7440" s="1">
        <v>44046</v>
      </c>
      <c r="B7440" t="s">
        <v>278</v>
      </c>
      <c r="C7440" t="s">
        <v>241</v>
      </c>
      <c r="D7440">
        <v>5</v>
      </c>
      <c r="E7440" t="s">
        <v>218</v>
      </c>
      <c r="F7440">
        <v>14.5</v>
      </c>
    </row>
    <row r="7441" spans="1:7" x14ac:dyDescent="0.25">
      <c r="A7441" s="1">
        <v>44046</v>
      </c>
      <c r="B7441" t="s">
        <v>278</v>
      </c>
      <c r="C7441" t="s">
        <v>241</v>
      </c>
      <c r="D7441">
        <v>5</v>
      </c>
      <c r="E7441" t="s">
        <v>218</v>
      </c>
      <c r="F7441">
        <v>9.6</v>
      </c>
    </row>
    <row r="7442" spans="1:7" x14ac:dyDescent="0.25">
      <c r="A7442" s="1">
        <v>44046</v>
      </c>
      <c r="B7442" t="s">
        <v>278</v>
      </c>
      <c r="C7442" t="s">
        <v>241</v>
      </c>
      <c r="D7442">
        <v>5</v>
      </c>
      <c r="E7442" t="s">
        <v>218</v>
      </c>
      <c r="F7442">
        <v>7.7</v>
      </c>
    </row>
    <row r="7443" spans="1:7" x14ac:dyDescent="0.25">
      <c r="A7443" s="1">
        <v>44046</v>
      </c>
      <c r="B7443" t="s">
        <v>278</v>
      </c>
      <c r="C7443" t="s">
        <v>241</v>
      </c>
      <c r="D7443">
        <v>5</v>
      </c>
      <c r="E7443" t="s">
        <v>218</v>
      </c>
      <c r="F7443">
        <v>8.8000000000000007</v>
      </c>
    </row>
    <row r="7444" spans="1:7" x14ac:dyDescent="0.25">
      <c r="A7444" s="1">
        <v>44046</v>
      </c>
      <c r="B7444" t="s">
        <v>278</v>
      </c>
      <c r="C7444" t="s">
        <v>241</v>
      </c>
      <c r="D7444">
        <v>5</v>
      </c>
      <c r="E7444" t="s">
        <v>215</v>
      </c>
      <c r="F7444">
        <v>11.7</v>
      </c>
      <c r="G7444" t="s">
        <v>217</v>
      </c>
    </row>
    <row r="7445" spans="1:7" x14ac:dyDescent="0.25">
      <c r="A7445" s="1">
        <v>44046</v>
      </c>
      <c r="B7445" t="s">
        <v>278</v>
      </c>
      <c r="C7445" t="s">
        <v>241</v>
      </c>
      <c r="D7445">
        <v>5</v>
      </c>
      <c r="E7445" t="s">
        <v>215</v>
      </c>
      <c r="F7445">
        <v>12</v>
      </c>
      <c r="G7445" t="s">
        <v>217</v>
      </c>
    </row>
    <row r="7446" spans="1:7" x14ac:dyDescent="0.25">
      <c r="A7446" s="1">
        <v>44046</v>
      </c>
      <c r="B7446" t="s">
        <v>278</v>
      </c>
      <c r="C7446" t="s">
        <v>241</v>
      </c>
      <c r="D7446">
        <v>5</v>
      </c>
      <c r="E7446" t="s">
        <v>215</v>
      </c>
      <c r="F7446">
        <v>16.100000000000001</v>
      </c>
      <c r="G7446" t="s">
        <v>216</v>
      </c>
    </row>
    <row r="7447" spans="1:7" x14ac:dyDescent="0.25">
      <c r="A7447" s="1">
        <v>44046</v>
      </c>
      <c r="B7447" t="s">
        <v>278</v>
      </c>
      <c r="C7447" t="s">
        <v>241</v>
      </c>
      <c r="D7447">
        <v>5</v>
      </c>
      <c r="E7447" t="s">
        <v>215</v>
      </c>
      <c r="F7447">
        <v>9.1</v>
      </c>
    </row>
    <row r="7448" spans="1:7" x14ac:dyDescent="0.25">
      <c r="A7448" s="1">
        <v>44046</v>
      </c>
      <c r="B7448" t="s">
        <v>278</v>
      </c>
      <c r="C7448" t="s">
        <v>241</v>
      </c>
      <c r="D7448">
        <v>5</v>
      </c>
      <c r="E7448" t="s">
        <v>215</v>
      </c>
      <c r="F7448">
        <v>11.8</v>
      </c>
      <c r="G7448" t="s">
        <v>217</v>
      </c>
    </row>
    <row r="7449" spans="1:7" x14ac:dyDescent="0.25">
      <c r="A7449" s="1">
        <v>44046</v>
      </c>
      <c r="B7449" t="s">
        <v>278</v>
      </c>
      <c r="C7449" t="s">
        <v>241</v>
      </c>
      <c r="D7449">
        <v>5</v>
      </c>
      <c r="E7449" t="s">
        <v>215</v>
      </c>
      <c r="F7449">
        <v>10.8</v>
      </c>
      <c r="G7449" t="s">
        <v>216</v>
      </c>
    </row>
    <row r="7450" spans="1:7" x14ac:dyDescent="0.25">
      <c r="A7450" s="1">
        <v>44046</v>
      </c>
      <c r="B7450" t="s">
        <v>278</v>
      </c>
      <c r="C7450" t="s">
        <v>241</v>
      </c>
      <c r="D7450">
        <v>5</v>
      </c>
      <c r="E7450" t="s">
        <v>215</v>
      </c>
      <c r="F7450">
        <v>10.7</v>
      </c>
      <c r="G7450" t="s">
        <v>216</v>
      </c>
    </row>
    <row r="7451" spans="1:7" x14ac:dyDescent="0.25">
      <c r="A7451" s="1">
        <v>44046</v>
      </c>
      <c r="B7451" t="s">
        <v>278</v>
      </c>
      <c r="C7451" t="s">
        <v>241</v>
      </c>
      <c r="D7451">
        <v>5</v>
      </c>
      <c r="E7451" t="s">
        <v>215</v>
      </c>
      <c r="F7451">
        <v>13.2</v>
      </c>
      <c r="G7451" t="s">
        <v>216</v>
      </c>
    </row>
    <row r="7452" spans="1:7" x14ac:dyDescent="0.25">
      <c r="A7452" s="1">
        <v>44046</v>
      </c>
      <c r="B7452" t="s">
        <v>278</v>
      </c>
      <c r="C7452" t="s">
        <v>241</v>
      </c>
      <c r="D7452">
        <v>5</v>
      </c>
      <c r="E7452" t="s">
        <v>215</v>
      </c>
      <c r="F7452">
        <v>11.2</v>
      </c>
      <c r="G7452" t="s">
        <v>216</v>
      </c>
    </row>
    <row r="7453" spans="1:7" x14ac:dyDescent="0.25">
      <c r="A7453" s="1">
        <v>44046</v>
      </c>
      <c r="B7453" t="s">
        <v>278</v>
      </c>
      <c r="C7453" t="s">
        <v>241</v>
      </c>
      <c r="D7453">
        <v>5</v>
      </c>
      <c r="E7453" t="s">
        <v>215</v>
      </c>
      <c r="F7453">
        <v>12.3</v>
      </c>
      <c r="G7453" t="s">
        <v>217</v>
      </c>
    </row>
    <row r="7454" spans="1:7" x14ac:dyDescent="0.25">
      <c r="A7454" s="1">
        <v>44046</v>
      </c>
      <c r="B7454" t="s">
        <v>278</v>
      </c>
      <c r="C7454" t="s">
        <v>241</v>
      </c>
      <c r="D7454">
        <v>5</v>
      </c>
      <c r="E7454" t="s">
        <v>215</v>
      </c>
      <c r="F7454">
        <v>11</v>
      </c>
      <c r="G7454" t="s">
        <v>216</v>
      </c>
    </row>
    <row r="7455" spans="1:7" x14ac:dyDescent="0.25">
      <c r="A7455" s="1">
        <v>44046</v>
      </c>
      <c r="B7455" t="s">
        <v>278</v>
      </c>
      <c r="C7455" t="s">
        <v>241</v>
      </c>
      <c r="D7455">
        <v>5</v>
      </c>
      <c r="E7455" t="s">
        <v>215</v>
      </c>
      <c r="F7455">
        <v>9.6</v>
      </c>
    </row>
    <row r="7456" spans="1:7" x14ac:dyDescent="0.25">
      <c r="A7456" s="1">
        <v>44046</v>
      </c>
      <c r="B7456" t="s">
        <v>278</v>
      </c>
      <c r="C7456" t="s">
        <v>241</v>
      </c>
      <c r="D7456">
        <v>5</v>
      </c>
      <c r="E7456" t="s">
        <v>215</v>
      </c>
      <c r="F7456">
        <v>12.2</v>
      </c>
      <c r="G7456" t="s">
        <v>217</v>
      </c>
    </row>
    <row r="7457" spans="1:7" x14ac:dyDescent="0.25">
      <c r="A7457" s="1">
        <v>44046</v>
      </c>
      <c r="B7457" t="s">
        <v>278</v>
      </c>
      <c r="C7457" t="s">
        <v>241</v>
      </c>
      <c r="D7457">
        <v>5</v>
      </c>
      <c r="E7457" t="s">
        <v>215</v>
      </c>
      <c r="F7457">
        <v>11.3</v>
      </c>
      <c r="G7457" t="s">
        <v>216</v>
      </c>
    </row>
    <row r="7458" spans="1:7" x14ac:dyDescent="0.25">
      <c r="A7458" s="1">
        <v>44046</v>
      </c>
      <c r="B7458" t="s">
        <v>278</v>
      </c>
      <c r="C7458" t="s">
        <v>241</v>
      </c>
      <c r="D7458">
        <v>5</v>
      </c>
      <c r="E7458" t="s">
        <v>215</v>
      </c>
      <c r="F7458">
        <v>12.1</v>
      </c>
      <c r="G7458" t="s">
        <v>216</v>
      </c>
    </row>
    <row r="7459" spans="1:7" x14ac:dyDescent="0.25">
      <c r="A7459" s="1">
        <v>44046</v>
      </c>
      <c r="B7459" t="s">
        <v>278</v>
      </c>
      <c r="C7459" t="s">
        <v>241</v>
      </c>
      <c r="D7459">
        <v>5</v>
      </c>
      <c r="E7459" t="s">
        <v>215</v>
      </c>
      <c r="F7459">
        <v>8.8000000000000007</v>
      </c>
    </row>
    <row r="7460" spans="1:7" x14ac:dyDescent="0.25">
      <c r="A7460" s="1">
        <v>44046</v>
      </c>
      <c r="B7460" t="s">
        <v>278</v>
      </c>
      <c r="C7460" t="s">
        <v>241</v>
      </c>
      <c r="D7460">
        <v>5</v>
      </c>
      <c r="E7460" t="s">
        <v>215</v>
      </c>
      <c r="F7460">
        <v>14.4</v>
      </c>
      <c r="G7460" t="s">
        <v>216</v>
      </c>
    </row>
    <row r="7461" spans="1:7" x14ac:dyDescent="0.25">
      <c r="A7461" s="1">
        <v>44046</v>
      </c>
      <c r="B7461" t="s">
        <v>278</v>
      </c>
      <c r="C7461" t="s">
        <v>241</v>
      </c>
      <c r="D7461">
        <v>5</v>
      </c>
      <c r="E7461" t="s">
        <v>215</v>
      </c>
      <c r="F7461">
        <v>7.4</v>
      </c>
    </row>
    <row r="7462" spans="1:7" x14ac:dyDescent="0.25">
      <c r="A7462" s="1">
        <v>44046</v>
      </c>
      <c r="B7462" t="s">
        <v>278</v>
      </c>
      <c r="C7462" t="s">
        <v>241</v>
      </c>
      <c r="D7462">
        <v>5</v>
      </c>
      <c r="E7462" t="s">
        <v>215</v>
      </c>
      <c r="F7462">
        <v>8.6</v>
      </c>
    </row>
    <row r="7463" spans="1:7" x14ac:dyDescent="0.25">
      <c r="A7463" s="1">
        <v>44046</v>
      </c>
      <c r="B7463" t="s">
        <v>278</v>
      </c>
      <c r="C7463" t="s">
        <v>241</v>
      </c>
      <c r="D7463">
        <v>5</v>
      </c>
      <c r="E7463" t="s">
        <v>215</v>
      </c>
      <c r="F7463">
        <v>10.8</v>
      </c>
      <c r="G7463" t="s">
        <v>216</v>
      </c>
    </row>
    <row r="7464" spans="1:7" x14ac:dyDescent="0.25">
      <c r="A7464" s="1">
        <v>44046</v>
      </c>
      <c r="B7464" t="s">
        <v>278</v>
      </c>
      <c r="C7464" t="s">
        <v>241</v>
      </c>
      <c r="D7464">
        <v>5</v>
      </c>
      <c r="E7464" t="s">
        <v>215</v>
      </c>
      <c r="F7464">
        <v>12</v>
      </c>
      <c r="G7464" t="s">
        <v>216</v>
      </c>
    </row>
    <row r="7465" spans="1:7" x14ac:dyDescent="0.25">
      <c r="A7465" s="1">
        <v>44046</v>
      </c>
      <c r="B7465" t="s">
        <v>278</v>
      </c>
      <c r="C7465" t="s">
        <v>241</v>
      </c>
      <c r="D7465">
        <v>5</v>
      </c>
      <c r="E7465" t="s">
        <v>225</v>
      </c>
      <c r="F7465">
        <v>11.8</v>
      </c>
    </row>
    <row r="7466" spans="1:7" x14ac:dyDescent="0.25">
      <c r="A7466" s="1">
        <v>44046</v>
      </c>
      <c r="B7466" t="s">
        <v>278</v>
      </c>
      <c r="C7466" t="s">
        <v>241</v>
      </c>
      <c r="D7466">
        <v>5</v>
      </c>
      <c r="E7466" t="s">
        <v>225</v>
      </c>
      <c r="F7466">
        <v>11.5</v>
      </c>
    </row>
    <row r="7467" spans="1:7" x14ac:dyDescent="0.25">
      <c r="A7467" s="1">
        <v>44046</v>
      </c>
      <c r="B7467" t="s">
        <v>278</v>
      </c>
      <c r="C7467" t="s">
        <v>241</v>
      </c>
      <c r="D7467">
        <v>5</v>
      </c>
      <c r="E7467" t="s">
        <v>225</v>
      </c>
      <c r="F7467">
        <v>11.8</v>
      </c>
    </row>
    <row r="7468" spans="1:7" x14ac:dyDescent="0.25">
      <c r="A7468" s="1">
        <v>44046</v>
      </c>
      <c r="B7468" t="s">
        <v>278</v>
      </c>
      <c r="C7468" t="s">
        <v>241</v>
      </c>
      <c r="D7468">
        <v>5</v>
      </c>
      <c r="E7468" t="s">
        <v>225</v>
      </c>
      <c r="F7468">
        <v>12.9</v>
      </c>
    </row>
    <row r="7469" spans="1:7" x14ac:dyDescent="0.25">
      <c r="A7469" s="1">
        <v>44046</v>
      </c>
      <c r="B7469" t="s">
        <v>278</v>
      </c>
      <c r="C7469" t="s">
        <v>241</v>
      </c>
      <c r="D7469">
        <v>5</v>
      </c>
      <c r="E7469" t="s">
        <v>225</v>
      </c>
      <c r="F7469">
        <v>11.1</v>
      </c>
    </row>
    <row r="7470" spans="1:7" x14ac:dyDescent="0.25">
      <c r="A7470" s="1">
        <v>44046</v>
      </c>
      <c r="B7470" t="s">
        <v>278</v>
      </c>
      <c r="C7470" t="s">
        <v>241</v>
      </c>
      <c r="D7470">
        <v>5</v>
      </c>
      <c r="E7470" t="s">
        <v>225</v>
      </c>
      <c r="F7470">
        <v>11.1</v>
      </c>
    </row>
    <row r="7471" spans="1:7" x14ac:dyDescent="0.25">
      <c r="A7471" s="1">
        <v>44046</v>
      </c>
      <c r="B7471" t="s">
        <v>278</v>
      </c>
      <c r="C7471" t="s">
        <v>241</v>
      </c>
      <c r="D7471">
        <v>5</v>
      </c>
      <c r="E7471" t="s">
        <v>219</v>
      </c>
      <c r="F7471">
        <v>7.8</v>
      </c>
    </row>
    <row r="7472" spans="1:7" x14ac:dyDescent="0.25">
      <c r="A7472" s="1">
        <v>44046</v>
      </c>
      <c r="B7472" t="s">
        <v>278</v>
      </c>
      <c r="C7472" t="s">
        <v>241</v>
      </c>
      <c r="D7472">
        <v>5</v>
      </c>
      <c r="E7472" t="s">
        <v>219</v>
      </c>
      <c r="F7472">
        <v>10.1</v>
      </c>
    </row>
    <row r="7473" spans="1:7" x14ac:dyDescent="0.25">
      <c r="A7473" s="1">
        <v>44046</v>
      </c>
      <c r="B7473" t="s">
        <v>278</v>
      </c>
      <c r="C7473" t="s">
        <v>241</v>
      </c>
      <c r="D7473">
        <v>5</v>
      </c>
      <c r="E7473" t="s">
        <v>233</v>
      </c>
      <c r="F7473">
        <v>8.8000000000000007</v>
      </c>
    </row>
    <row r="7474" spans="1:7" x14ac:dyDescent="0.25">
      <c r="A7474" s="1">
        <v>44046</v>
      </c>
      <c r="B7474" t="s">
        <v>278</v>
      </c>
      <c r="C7474" t="s">
        <v>241</v>
      </c>
      <c r="D7474">
        <v>5</v>
      </c>
      <c r="E7474" t="s">
        <v>233</v>
      </c>
      <c r="F7474">
        <v>8</v>
      </c>
    </row>
    <row r="7475" spans="1:7" x14ac:dyDescent="0.25">
      <c r="A7475" s="1">
        <v>44046</v>
      </c>
      <c r="B7475" t="s">
        <v>278</v>
      </c>
      <c r="C7475" t="s">
        <v>241</v>
      </c>
      <c r="D7475">
        <v>5</v>
      </c>
      <c r="E7475" t="s">
        <v>233</v>
      </c>
      <c r="F7475">
        <v>7.1</v>
      </c>
    </row>
    <row r="7476" spans="1:7" x14ac:dyDescent="0.25">
      <c r="A7476" s="1">
        <v>44046</v>
      </c>
      <c r="B7476" t="s">
        <v>278</v>
      </c>
      <c r="C7476" t="s">
        <v>241</v>
      </c>
      <c r="D7476">
        <v>5</v>
      </c>
      <c r="E7476" t="s">
        <v>233</v>
      </c>
      <c r="F7476">
        <v>7.8</v>
      </c>
    </row>
    <row r="7477" spans="1:7" x14ac:dyDescent="0.25">
      <c r="A7477" s="1">
        <v>44046</v>
      </c>
      <c r="B7477" t="s">
        <v>278</v>
      </c>
      <c r="C7477" t="s">
        <v>241</v>
      </c>
      <c r="D7477">
        <v>5</v>
      </c>
      <c r="E7477" t="s">
        <v>221</v>
      </c>
      <c r="F7477">
        <v>14.6</v>
      </c>
    </row>
    <row r="7478" spans="1:7" x14ac:dyDescent="0.25">
      <c r="A7478" s="1">
        <v>44046</v>
      </c>
      <c r="B7478" t="s">
        <v>278</v>
      </c>
      <c r="C7478" t="s">
        <v>241</v>
      </c>
      <c r="D7478">
        <v>5</v>
      </c>
      <c r="E7478" t="s">
        <v>226</v>
      </c>
      <c r="F7478">
        <v>5.8</v>
      </c>
    </row>
    <row r="7479" spans="1:7" x14ac:dyDescent="0.25">
      <c r="A7479" s="1">
        <v>44046</v>
      </c>
      <c r="B7479" t="s">
        <v>278</v>
      </c>
      <c r="C7479" t="s">
        <v>241</v>
      </c>
      <c r="D7479">
        <v>6</v>
      </c>
      <c r="E7479" t="s">
        <v>218</v>
      </c>
      <c r="F7479">
        <v>24.8</v>
      </c>
      <c r="G7479" t="s">
        <v>216</v>
      </c>
    </row>
    <row r="7480" spans="1:7" x14ac:dyDescent="0.25">
      <c r="A7480" s="1">
        <v>44046</v>
      </c>
      <c r="B7480" t="s">
        <v>278</v>
      </c>
      <c r="C7480" t="s">
        <v>241</v>
      </c>
      <c r="D7480">
        <v>6</v>
      </c>
      <c r="E7480" t="s">
        <v>218</v>
      </c>
      <c r="F7480">
        <v>16.899999999999999</v>
      </c>
    </row>
    <row r="7481" spans="1:7" x14ac:dyDescent="0.25">
      <c r="A7481" s="1">
        <v>44046</v>
      </c>
      <c r="B7481" t="s">
        <v>278</v>
      </c>
      <c r="C7481" t="s">
        <v>241</v>
      </c>
      <c r="D7481">
        <v>6</v>
      </c>
      <c r="E7481" t="s">
        <v>218</v>
      </c>
      <c r="F7481">
        <v>21.7</v>
      </c>
      <c r="G7481" t="s">
        <v>216</v>
      </c>
    </row>
    <row r="7482" spans="1:7" x14ac:dyDescent="0.25">
      <c r="A7482" s="1">
        <v>44046</v>
      </c>
      <c r="B7482" t="s">
        <v>278</v>
      </c>
      <c r="C7482" t="s">
        <v>241</v>
      </c>
      <c r="D7482">
        <v>6</v>
      </c>
      <c r="E7482" t="s">
        <v>218</v>
      </c>
      <c r="F7482">
        <v>15.9</v>
      </c>
    </row>
    <row r="7483" spans="1:7" x14ac:dyDescent="0.25">
      <c r="A7483" s="1">
        <v>44046</v>
      </c>
      <c r="B7483" t="s">
        <v>278</v>
      </c>
      <c r="C7483" t="s">
        <v>241</v>
      </c>
      <c r="D7483">
        <v>6</v>
      </c>
      <c r="E7483" t="s">
        <v>218</v>
      </c>
      <c r="F7483">
        <v>17.7</v>
      </c>
      <c r="G7483" t="s">
        <v>216</v>
      </c>
    </row>
    <row r="7484" spans="1:7" x14ac:dyDescent="0.25">
      <c r="A7484" s="1">
        <v>44046</v>
      </c>
      <c r="B7484" t="s">
        <v>278</v>
      </c>
      <c r="C7484" t="s">
        <v>241</v>
      </c>
      <c r="D7484">
        <v>6</v>
      </c>
      <c r="E7484" t="s">
        <v>218</v>
      </c>
      <c r="F7484">
        <v>17.2</v>
      </c>
      <c r="G7484" t="s">
        <v>216</v>
      </c>
    </row>
    <row r="7485" spans="1:7" x14ac:dyDescent="0.25">
      <c r="A7485" s="1">
        <v>44046</v>
      </c>
      <c r="B7485" t="s">
        <v>278</v>
      </c>
      <c r="C7485" t="s">
        <v>241</v>
      </c>
      <c r="D7485">
        <v>6</v>
      </c>
      <c r="E7485" t="s">
        <v>218</v>
      </c>
      <c r="F7485">
        <v>11.1</v>
      </c>
    </row>
    <row r="7486" spans="1:7" x14ac:dyDescent="0.25">
      <c r="A7486" s="1">
        <v>44046</v>
      </c>
      <c r="B7486" t="s">
        <v>278</v>
      </c>
      <c r="C7486" t="s">
        <v>241</v>
      </c>
      <c r="D7486">
        <v>6</v>
      </c>
      <c r="E7486" t="s">
        <v>218</v>
      </c>
      <c r="F7486">
        <v>13.3</v>
      </c>
    </row>
    <row r="7487" spans="1:7" x14ac:dyDescent="0.25">
      <c r="A7487" s="1">
        <v>44046</v>
      </c>
      <c r="B7487" t="s">
        <v>278</v>
      </c>
      <c r="C7487" t="s">
        <v>241</v>
      </c>
      <c r="D7487">
        <v>6</v>
      </c>
      <c r="E7487" t="s">
        <v>218</v>
      </c>
      <c r="F7487">
        <v>14.4</v>
      </c>
    </row>
    <row r="7488" spans="1:7" x14ac:dyDescent="0.25">
      <c r="A7488" s="1">
        <v>44046</v>
      </c>
      <c r="B7488" t="s">
        <v>278</v>
      </c>
      <c r="C7488" t="s">
        <v>241</v>
      </c>
      <c r="D7488">
        <v>6</v>
      </c>
      <c r="E7488" t="s">
        <v>218</v>
      </c>
      <c r="F7488">
        <v>10.5</v>
      </c>
    </row>
    <row r="7489" spans="1:7" x14ac:dyDescent="0.25">
      <c r="A7489" s="1">
        <v>44046</v>
      </c>
      <c r="B7489" t="s">
        <v>278</v>
      </c>
      <c r="C7489" t="s">
        <v>241</v>
      </c>
      <c r="D7489">
        <v>6</v>
      </c>
      <c r="E7489" t="s">
        <v>218</v>
      </c>
      <c r="F7489">
        <v>16.600000000000001</v>
      </c>
    </row>
    <row r="7490" spans="1:7" x14ac:dyDescent="0.25">
      <c r="A7490" s="1">
        <v>44046</v>
      </c>
      <c r="B7490" t="s">
        <v>278</v>
      </c>
      <c r="C7490" t="s">
        <v>241</v>
      </c>
      <c r="D7490">
        <v>6</v>
      </c>
      <c r="E7490" t="s">
        <v>218</v>
      </c>
      <c r="F7490">
        <v>14.4</v>
      </c>
    </row>
    <row r="7491" spans="1:7" x14ac:dyDescent="0.25">
      <c r="A7491" s="1">
        <v>44046</v>
      </c>
      <c r="B7491" t="s">
        <v>278</v>
      </c>
      <c r="C7491" t="s">
        <v>241</v>
      </c>
      <c r="D7491">
        <v>6</v>
      </c>
      <c r="E7491" t="s">
        <v>218</v>
      </c>
      <c r="F7491">
        <v>17.100000000000001</v>
      </c>
      <c r="G7491" t="s">
        <v>216</v>
      </c>
    </row>
    <row r="7492" spans="1:7" x14ac:dyDescent="0.25">
      <c r="A7492" s="1">
        <v>44046</v>
      </c>
      <c r="B7492" t="s">
        <v>278</v>
      </c>
      <c r="C7492" t="s">
        <v>241</v>
      </c>
      <c r="D7492">
        <v>6</v>
      </c>
      <c r="E7492" t="s">
        <v>218</v>
      </c>
      <c r="F7492">
        <v>13.9</v>
      </c>
    </row>
    <row r="7493" spans="1:7" x14ac:dyDescent="0.25">
      <c r="A7493" s="1">
        <v>44046</v>
      </c>
      <c r="B7493" t="s">
        <v>278</v>
      </c>
      <c r="C7493" t="s">
        <v>241</v>
      </c>
      <c r="D7493">
        <v>6</v>
      </c>
      <c r="E7493" t="s">
        <v>218</v>
      </c>
      <c r="F7493">
        <v>7.4</v>
      </c>
    </row>
    <row r="7494" spans="1:7" x14ac:dyDescent="0.25">
      <c r="A7494" s="1">
        <v>44046</v>
      </c>
      <c r="B7494" t="s">
        <v>278</v>
      </c>
      <c r="C7494" t="s">
        <v>241</v>
      </c>
      <c r="D7494">
        <v>6</v>
      </c>
      <c r="E7494" t="s">
        <v>218</v>
      </c>
      <c r="F7494">
        <v>13</v>
      </c>
    </row>
    <row r="7495" spans="1:7" x14ac:dyDescent="0.25">
      <c r="A7495" s="1">
        <v>44046</v>
      </c>
      <c r="B7495" t="s">
        <v>278</v>
      </c>
      <c r="C7495" t="s">
        <v>241</v>
      </c>
      <c r="D7495">
        <v>6</v>
      </c>
      <c r="E7495" t="s">
        <v>215</v>
      </c>
      <c r="F7495">
        <v>12.5</v>
      </c>
      <c r="G7495" t="s">
        <v>216</v>
      </c>
    </row>
    <row r="7496" spans="1:7" x14ac:dyDescent="0.25">
      <c r="A7496" s="1">
        <v>44046</v>
      </c>
      <c r="B7496" t="s">
        <v>278</v>
      </c>
      <c r="C7496" t="s">
        <v>241</v>
      </c>
      <c r="D7496">
        <v>6</v>
      </c>
      <c r="E7496" t="s">
        <v>215</v>
      </c>
      <c r="F7496">
        <v>9.3000000000000007</v>
      </c>
    </row>
    <row r="7497" spans="1:7" x14ac:dyDescent="0.25">
      <c r="A7497" s="1">
        <v>44046</v>
      </c>
      <c r="B7497" t="s">
        <v>278</v>
      </c>
      <c r="C7497" t="s">
        <v>241</v>
      </c>
      <c r="D7497">
        <v>6</v>
      </c>
      <c r="E7497" t="s">
        <v>215</v>
      </c>
      <c r="F7497">
        <v>13.3</v>
      </c>
      <c r="G7497" t="s">
        <v>216</v>
      </c>
    </row>
    <row r="7498" spans="1:7" x14ac:dyDescent="0.25">
      <c r="A7498" s="1">
        <v>44046</v>
      </c>
      <c r="B7498" t="s">
        <v>278</v>
      </c>
      <c r="C7498" t="s">
        <v>241</v>
      </c>
      <c r="D7498">
        <v>6</v>
      </c>
      <c r="E7498" t="s">
        <v>215</v>
      </c>
      <c r="F7498">
        <v>12.6</v>
      </c>
      <c r="G7498" t="s">
        <v>217</v>
      </c>
    </row>
    <row r="7499" spans="1:7" x14ac:dyDescent="0.25">
      <c r="A7499" s="1">
        <v>44046</v>
      </c>
      <c r="B7499" t="s">
        <v>278</v>
      </c>
      <c r="C7499" t="s">
        <v>241</v>
      </c>
      <c r="D7499">
        <v>6</v>
      </c>
      <c r="E7499" t="s">
        <v>215</v>
      </c>
      <c r="F7499">
        <v>14.3</v>
      </c>
      <c r="G7499" t="s">
        <v>216</v>
      </c>
    </row>
    <row r="7500" spans="1:7" x14ac:dyDescent="0.25">
      <c r="A7500" s="1">
        <v>44046</v>
      </c>
      <c r="B7500" t="s">
        <v>278</v>
      </c>
      <c r="C7500" t="s">
        <v>241</v>
      </c>
      <c r="D7500">
        <v>6</v>
      </c>
      <c r="E7500" t="s">
        <v>215</v>
      </c>
      <c r="F7500">
        <v>13.7</v>
      </c>
      <c r="G7500" t="s">
        <v>216</v>
      </c>
    </row>
    <row r="7501" spans="1:7" x14ac:dyDescent="0.25">
      <c r="A7501" s="1">
        <v>44046</v>
      </c>
      <c r="B7501" t="s">
        <v>278</v>
      </c>
      <c r="C7501" t="s">
        <v>241</v>
      </c>
      <c r="D7501">
        <v>6</v>
      </c>
      <c r="E7501" t="s">
        <v>215</v>
      </c>
      <c r="F7501">
        <v>9.1</v>
      </c>
    </row>
    <row r="7502" spans="1:7" x14ac:dyDescent="0.25">
      <c r="A7502" s="1">
        <v>44046</v>
      </c>
      <c r="B7502" t="s">
        <v>278</v>
      </c>
      <c r="C7502" t="s">
        <v>241</v>
      </c>
      <c r="D7502">
        <v>6</v>
      </c>
      <c r="E7502" t="s">
        <v>225</v>
      </c>
      <c r="F7502">
        <v>13.5</v>
      </c>
    </row>
    <row r="7503" spans="1:7" x14ac:dyDescent="0.25">
      <c r="A7503" s="1">
        <v>44046</v>
      </c>
      <c r="B7503" t="s">
        <v>278</v>
      </c>
      <c r="C7503" t="s">
        <v>241</v>
      </c>
      <c r="D7503">
        <v>6</v>
      </c>
      <c r="E7503" t="s">
        <v>225</v>
      </c>
      <c r="F7503">
        <v>18.7</v>
      </c>
    </row>
    <row r="7504" spans="1:7" x14ac:dyDescent="0.25">
      <c r="A7504" s="1">
        <v>44046</v>
      </c>
      <c r="B7504" t="s">
        <v>278</v>
      </c>
      <c r="C7504" t="s">
        <v>241</v>
      </c>
      <c r="D7504">
        <v>6</v>
      </c>
      <c r="E7504" t="s">
        <v>225</v>
      </c>
      <c r="F7504">
        <v>19.2</v>
      </c>
    </row>
    <row r="7505" spans="1:7" x14ac:dyDescent="0.25">
      <c r="A7505" s="1">
        <v>44046</v>
      </c>
      <c r="B7505" t="s">
        <v>278</v>
      </c>
      <c r="C7505" t="s">
        <v>241</v>
      </c>
      <c r="D7505">
        <v>6</v>
      </c>
      <c r="E7505" t="s">
        <v>225</v>
      </c>
      <c r="F7505">
        <v>15.1</v>
      </c>
    </row>
    <row r="7506" spans="1:7" x14ac:dyDescent="0.25">
      <c r="A7506" s="1">
        <v>44046</v>
      </c>
      <c r="B7506" t="s">
        <v>278</v>
      </c>
      <c r="C7506" t="s">
        <v>241</v>
      </c>
      <c r="D7506">
        <v>6</v>
      </c>
      <c r="E7506" t="s">
        <v>225</v>
      </c>
      <c r="F7506">
        <v>11.5</v>
      </c>
    </row>
    <row r="7507" spans="1:7" x14ac:dyDescent="0.25">
      <c r="A7507" s="1">
        <v>44046</v>
      </c>
      <c r="B7507" t="s">
        <v>278</v>
      </c>
      <c r="C7507" t="s">
        <v>241</v>
      </c>
      <c r="D7507">
        <v>6</v>
      </c>
      <c r="E7507" t="s">
        <v>225</v>
      </c>
      <c r="F7507">
        <v>10.3</v>
      </c>
    </row>
    <row r="7508" spans="1:7" x14ac:dyDescent="0.25">
      <c r="A7508" s="1">
        <v>44046</v>
      </c>
      <c r="B7508" t="s">
        <v>278</v>
      </c>
      <c r="C7508" t="s">
        <v>241</v>
      </c>
      <c r="D7508">
        <v>6</v>
      </c>
      <c r="E7508" t="s">
        <v>225</v>
      </c>
      <c r="F7508">
        <v>11.5</v>
      </c>
    </row>
    <row r="7509" spans="1:7" x14ac:dyDescent="0.25">
      <c r="A7509" s="1">
        <v>44046</v>
      </c>
      <c r="B7509" t="s">
        <v>278</v>
      </c>
      <c r="C7509" t="s">
        <v>241</v>
      </c>
      <c r="D7509">
        <v>6</v>
      </c>
      <c r="E7509" t="s">
        <v>225</v>
      </c>
      <c r="F7509">
        <v>8.1999999999999993</v>
      </c>
    </row>
    <row r="7510" spans="1:7" x14ac:dyDescent="0.25">
      <c r="A7510" s="1">
        <v>44046</v>
      </c>
      <c r="B7510" t="s">
        <v>278</v>
      </c>
      <c r="C7510" t="s">
        <v>241</v>
      </c>
      <c r="D7510">
        <v>6</v>
      </c>
      <c r="E7510" t="s">
        <v>225</v>
      </c>
      <c r="F7510">
        <v>14.2</v>
      </c>
    </row>
    <row r="7511" spans="1:7" x14ac:dyDescent="0.25">
      <c r="A7511" s="1">
        <v>44046</v>
      </c>
      <c r="B7511" t="s">
        <v>278</v>
      </c>
      <c r="C7511" t="s">
        <v>241</v>
      </c>
      <c r="D7511">
        <v>6</v>
      </c>
      <c r="E7511" t="s">
        <v>219</v>
      </c>
      <c r="F7511">
        <v>23.3</v>
      </c>
      <c r="G7511" t="s">
        <v>216</v>
      </c>
    </row>
    <row r="7512" spans="1:7" x14ac:dyDescent="0.25">
      <c r="A7512" s="1">
        <v>44046</v>
      </c>
      <c r="B7512" t="s">
        <v>278</v>
      </c>
      <c r="C7512" t="s">
        <v>241</v>
      </c>
      <c r="D7512">
        <v>6</v>
      </c>
      <c r="E7512" t="s">
        <v>219</v>
      </c>
      <c r="F7512">
        <v>21.4</v>
      </c>
      <c r="G7512" t="s">
        <v>216</v>
      </c>
    </row>
    <row r="7513" spans="1:7" x14ac:dyDescent="0.25">
      <c r="A7513" s="1">
        <v>44046</v>
      </c>
      <c r="B7513" t="s">
        <v>278</v>
      </c>
      <c r="C7513" t="s">
        <v>241</v>
      </c>
      <c r="D7513">
        <v>6</v>
      </c>
      <c r="E7513" t="s">
        <v>219</v>
      </c>
      <c r="F7513">
        <v>9.5</v>
      </c>
    </row>
    <row r="7514" spans="1:7" x14ac:dyDescent="0.25">
      <c r="A7514" s="1">
        <v>44046</v>
      </c>
      <c r="B7514" t="s">
        <v>278</v>
      </c>
      <c r="C7514" t="s">
        <v>241</v>
      </c>
      <c r="D7514">
        <v>6</v>
      </c>
      <c r="E7514" t="s">
        <v>219</v>
      </c>
      <c r="F7514">
        <v>12.7</v>
      </c>
    </row>
    <row r="7515" spans="1:7" x14ac:dyDescent="0.25">
      <c r="A7515" s="1">
        <v>44046</v>
      </c>
      <c r="B7515" t="s">
        <v>278</v>
      </c>
      <c r="C7515" t="s">
        <v>241</v>
      </c>
      <c r="D7515">
        <v>6</v>
      </c>
      <c r="E7515" t="s">
        <v>219</v>
      </c>
      <c r="F7515">
        <v>9.1999999999999993</v>
      </c>
    </row>
    <row r="7516" spans="1:7" x14ac:dyDescent="0.25">
      <c r="A7516" s="1">
        <v>44046</v>
      </c>
      <c r="B7516" t="s">
        <v>278</v>
      </c>
      <c r="C7516" t="s">
        <v>241</v>
      </c>
      <c r="D7516">
        <v>6</v>
      </c>
      <c r="E7516" t="s">
        <v>219</v>
      </c>
      <c r="F7516">
        <v>8.6</v>
      </c>
    </row>
    <row r="7517" spans="1:7" x14ac:dyDescent="0.25">
      <c r="A7517" s="1">
        <v>44046</v>
      </c>
      <c r="B7517" t="s">
        <v>278</v>
      </c>
      <c r="C7517" t="s">
        <v>241</v>
      </c>
      <c r="D7517">
        <v>6</v>
      </c>
      <c r="E7517" t="s">
        <v>219</v>
      </c>
      <c r="F7517">
        <v>11</v>
      </c>
    </row>
    <row r="7518" spans="1:7" x14ac:dyDescent="0.25">
      <c r="A7518" s="1">
        <v>44046</v>
      </c>
      <c r="B7518" t="s">
        <v>278</v>
      </c>
      <c r="C7518" t="s">
        <v>241</v>
      </c>
      <c r="D7518">
        <v>6</v>
      </c>
      <c r="E7518" t="s">
        <v>219</v>
      </c>
      <c r="F7518">
        <v>9.1999999999999993</v>
      </c>
    </row>
    <row r="7519" spans="1:7" x14ac:dyDescent="0.25">
      <c r="A7519" s="1">
        <v>44046</v>
      </c>
      <c r="B7519" t="s">
        <v>278</v>
      </c>
      <c r="C7519" t="s">
        <v>241</v>
      </c>
      <c r="D7519">
        <v>6</v>
      </c>
      <c r="E7519" t="s">
        <v>219</v>
      </c>
      <c r="F7519">
        <v>8.3000000000000007</v>
      </c>
    </row>
    <row r="7520" spans="1:7" x14ac:dyDescent="0.25">
      <c r="A7520" s="1">
        <v>44046</v>
      </c>
      <c r="B7520" t="s">
        <v>278</v>
      </c>
      <c r="C7520" t="s">
        <v>241</v>
      </c>
      <c r="D7520">
        <v>6</v>
      </c>
      <c r="E7520" t="s">
        <v>220</v>
      </c>
      <c r="F7520">
        <v>32.700000000000003</v>
      </c>
      <c r="G7520" t="s">
        <v>216</v>
      </c>
    </row>
    <row r="7521" spans="1:7" x14ac:dyDescent="0.25">
      <c r="A7521" s="1">
        <v>44046</v>
      </c>
      <c r="B7521" t="s">
        <v>278</v>
      </c>
      <c r="C7521" t="s">
        <v>241</v>
      </c>
      <c r="D7521">
        <v>6</v>
      </c>
      <c r="E7521" t="s">
        <v>220</v>
      </c>
      <c r="F7521">
        <v>24.8</v>
      </c>
      <c r="G7521" t="s">
        <v>216</v>
      </c>
    </row>
    <row r="7522" spans="1:7" x14ac:dyDescent="0.25">
      <c r="A7522" s="1">
        <v>44046</v>
      </c>
      <c r="B7522" t="s">
        <v>278</v>
      </c>
      <c r="C7522" t="s">
        <v>241</v>
      </c>
      <c r="D7522">
        <v>6</v>
      </c>
      <c r="E7522" t="s">
        <v>220</v>
      </c>
      <c r="F7522">
        <v>25.2</v>
      </c>
      <c r="G7522" t="s">
        <v>216</v>
      </c>
    </row>
    <row r="7523" spans="1:7" x14ac:dyDescent="0.25">
      <c r="A7523" s="1">
        <v>44046</v>
      </c>
      <c r="B7523" t="s">
        <v>278</v>
      </c>
      <c r="C7523" t="s">
        <v>241</v>
      </c>
      <c r="D7523">
        <v>6</v>
      </c>
      <c r="E7523" t="s">
        <v>221</v>
      </c>
      <c r="F7523">
        <v>29.7</v>
      </c>
    </row>
    <row r="7524" spans="1:7" x14ac:dyDescent="0.25">
      <c r="A7524" s="1">
        <v>44046</v>
      </c>
      <c r="B7524" t="s">
        <v>278</v>
      </c>
      <c r="C7524" t="s">
        <v>241</v>
      </c>
      <c r="D7524">
        <v>6</v>
      </c>
      <c r="E7524" t="s">
        <v>221</v>
      </c>
      <c r="F7524">
        <v>24.7</v>
      </c>
    </row>
    <row r="7525" spans="1:7" x14ac:dyDescent="0.25">
      <c r="A7525" s="1">
        <v>44046</v>
      </c>
      <c r="B7525" t="s">
        <v>278</v>
      </c>
      <c r="C7525" t="s">
        <v>241</v>
      </c>
      <c r="D7525">
        <v>6</v>
      </c>
      <c r="E7525" t="s">
        <v>222</v>
      </c>
      <c r="F7525">
        <v>22.4</v>
      </c>
    </row>
    <row r="7526" spans="1:7" x14ac:dyDescent="0.25">
      <c r="A7526" s="1">
        <v>44046</v>
      </c>
      <c r="B7526" t="s">
        <v>278</v>
      </c>
      <c r="C7526" t="s">
        <v>241</v>
      </c>
      <c r="D7526">
        <v>6</v>
      </c>
      <c r="E7526" t="s">
        <v>235</v>
      </c>
      <c r="F7526">
        <v>19.3</v>
      </c>
    </row>
    <row r="7527" spans="1:7" x14ac:dyDescent="0.25">
      <c r="A7527" s="1">
        <v>44046</v>
      </c>
      <c r="B7527" t="s">
        <v>278</v>
      </c>
      <c r="C7527" t="s">
        <v>241</v>
      </c>
      <c r="D7527">
        <v>6</v>
      </c>
      <c r="E7527" t="s">
        <v>237</v>
      </c>
      <c r="F7527">
        <v>43.7</v>
      </c>
    </row>
    <row r="7528" spans="1:7" x14ac:dyDescent="0.25">
      <c r="A7528" s="1">
        <v>44046</v>
      </c>
      <c r="B7528" t="s">
        <v>278</v>
      </c>
      <c r="C7528" t="s">
        <v>241</v>
      </c>
      <c r="D7528">
        <v>7</v>
      </c>
      <c r="E7528" t="s">
        <v>218</v>
      </c>
      <c r="F7528">
        <v>8.6</v>
      </c>
    </row>
    <row r="7529" spans="1:7" x14ac:dyDescent="0.25">
      <c r="A7529" s="1">
        <v>44046</v>
      </c>
      <c r="B7529" t="s">
        <v>278</v>
      </c>
      <c r="C7529" t="s">
        <v>241</v>
      </c>
      <c r="D7529">
        <v>7</v>
      </c>
      <c r="E7529" t="s">
        <v>218</v>
      </c>
      <c r="F7529">
        <v>16.600000000000001</v>
      </c>
    </row>
    <row r="7530" spans="1:7" x14ac:dyDescent="0.25">
      <c r="A7530" s="1">
        <v>44046</v>
      </c>
      <c r="B7530" t="s">
        <v>278</v>
      </c>
      <c r="C7530" t="s">
        <v>241</v>
      </c>
      <c r="D7530">
        <v>7</v>
      </c>
      <c r="E7530" t="s">
        <v>218</v>
      </c>
      <c r="F7530">
        <v>17.100000000000001</v>
      </c>
      <c r="G7530" t="s">
        <v>216</v>
      </c>
    </row>
    <row r="7531" spans="1:7" x14ac:dyDescent="0.25">
      <c r="A7531" s="1">
        <v>44046</v>
      </c>
      <c r="B7531" t="s">
        <v>278</v>
      </c>
      <c r="C7531" t="s">
        <v>241</v>
      </c>
      <c r="D7531">
        <v>7</v>
      </c>
      <c r="E7531" t="s">
        <v>218</v>
      </c>
      <c r="F7531">
        <v>15.6</v>
      </c>
    </row>
    <row r="7532" spans="1:7" x14ac:dyDescent="0.25">
      <c r="A7532" s="1">
        <v>44046</v>
      </c>
      <c r="B7532" t="s">
        <v>278</v>
      </c>
      <c r="C7532" t="s">
        <v>241</v>
      </c>
      <c r="D7532">
        <v>7</v>
      </c>
      <c r="E7532" t="s">
        <v>218</v>
      </c>
      <c r="F7532">
        <v>17.2</v>
      </c>
      <c r="G7532" t="s">
        <v>217</v>
      </c>
    </row>
    <row r="7533" spans="1:7" x14ac:dyDescent="0.25">
      <c r="A7533" s="1">
        <v>44046</v>
      </c>
      <c r="B7533" t="s">
        <v>278</v>
      </c>
      <c r="C7533" t="s">
        <v>241</v>
      </c>
      <c r="D7533">
        <v>7</v>
      </c>
      <c r="E7533" t="s">
        <v>218</v>
      </c>
      <c r="F7533">
        <v>12.4</v>
      </c>
    </row>
    <row r="7534" spans="1:7" x14ac:dyDescent="0.25">
      <c r="A7534" s="1">
        <v>44046</v>
      </c>
      <c r="B7534" t="s">
        <v>278</v>
      </c>
      <c r="C7534" t="s">
        <v>241</v>
      </c>
      <c r="D7534">
        <v>7</v>
      </c>
      <c r="E7534" t="s">
        <v>218</v>
      </c>
      <c r="F7534">
        <v>15.2</v>
      </c>
    </row>
    <row r="7535" spans="1:7" x14ac:dyDescent="0.25">
      <c r="A7535" s="1">
        <v>44046</v>
      </c>
      <c r="B7535" t="s">
        <v>278</v>
      </c>
      <c r="C7535" t="s">
        <v>241</v>
      </c>
      <c r="D7535">
        <v>7</v>
      </c>
      <c r="E7535" t="s">
        <v>218</v>
      </c>
      <c r="F7535">
        <v>18.2</v>
      </c>
      <c r="G7535" t="s">
        <v>216</v>
      </c>
    </row>
    <row r="7536" spans="1:7" x14ac:dyDescent="0.25">
      <c r="A7536" s="1">
        <v>44046</v>
      </c>
      <c r="B7536" t="s">
        <v>278</v>
      </c>
      <c r="C7536" t="s">
        <v>241</v>
      </c>
      <c r="D7536">
        <v>7</v>
      </c>
      <c r="E7536" t="s">
        <v>218</v>
      </c>
      <c r="F7536">
        <v>17.8</v>
      </c>
      <c r="G7536" t="s">
        <v>217</v>
      </c>
    </row>
    <row r="7537" spans="1:7" x14ac:dyDescent="0.25">
      <c r="A7537" s="1">
        <v>44046</v>
      </c>
      <c r="B7537" t="s">
        <v>278</v>
      </c>
      <c r="C7537" t="s">
        <v>241</v>
      </c>
      <c r="D7537">
        <v>7</v>
      </c>
      <c r="E7537" t="s">
        <v>218</v>
      </c>
      <c r="F7537">
        <v>13</v>
      </c>
    </row>
    <row r="7538" spans="1:7" x14ac:dyDescent="0.25">
      <c r="A7538" s="1">
        <v>44046</v>
      </c>
      <c r="B7538" t="s">
        <v>278</v>
      </c>
      <c r="C7538" t="s">
        <v>241</v>
      </c>
      <c r="D7538">
        <v>7</v>
      </c>
      <c r="E7538" t="s">
        <v>218</v>
      </c>
      <c r="F7538">
        <v>14.1</v>
      </c>
    </row>
    <row r="7539" spans="1:7" x14ac:dyDescent="0.25">
      <c r="A7539" s="1">
        <v>44046</v>
      </c>
      <c r="B7539" t="s">
        <v>278</v>
      </c>
      <c r="C7539" t="s">
        <v>241</v>
      </c>
      <c r="D7539">
        <v>7</v>
      </c>
      <c r="E7539" t="s">
        <v>218</v>
      </c>
      <c r="F7539">
        <v>12.6</v>
      </c>
    </row>
    <row r="7540" spans="1:7" x14ac:dyDescent="0.25">
      <c r="A7540" s="1">
        <v>44046</v>
      </c>
      <c r="B7540" t="s">
        <v>278</v>
      </c>
      <c r="C7540" t="s">
        <v>241</v>
      </c>
      <c r="D7540">
        <v>7</v>
      </c>
      <c r="E7540" t="s">
        <v>218</v>
      </c>
      <c r="F7540">
        <v>11.3</v>
      </c>
    </row>
    <row r="7541" spans="1:7" x14ac:dyDescent="0.25">
      <c r="A7541" s="1">
        <v>44046</v>
      </c>
      <c r="B7541" t="s">
        <v>278</v>
      </c>
      <c r="C7541" t="s">
        <v>241</v>
      </c>
      <c r="D7541">
        <v>7</v>
      </c>
      <c r="E7541" t="s">
        <v>218</v>
      </c>
      <c r="F7541">
        <v>15.2</v>
      </c>
    </row>
    <row r="7542" spans="1:7" x14ac:dyDescent="0.25">
      <c r="A7542" s="1">
        <v>44046</v>
      </c>
      <c r="B7542" t="s">
        <v>278</v>
      </c>
      <c r="C7542" t="s">
        <v>241</v>
      </c>
      <c r="D7542">
        <v>7</v>
      </c>
      <c r="E7542" t="s">
        <v>218</v>
      </c>
      <c r="F7542">
        <v>11</v>
      </c>
    </row>
    <row r="7543" spans="1:7" x14ac:dyDescent="0.25">
      <c r="A7543" s="1">
        <v>44046</v>
      </c>
      <c r="B7543" t="s">
        <v>278</v>
      </c>
      <c r="C7543" t="s">
        <v>241</v>
      </c>
      <c r="D7543">
        <v>7</v>
      </c>
      <c r="E7543" t="s">
        <v>218</v>
      </c>
      <c r="F7543">
        <v>9.4</v>
      </c>
    </row>
    <row r="7544" spans="1:7" x14ac:dyDescent="0.25">
      <c r="A7544" s="1">
        <v>44046</v>
      </c>
      <c r="B7544" t="s">
        <v>278</v>
      </c>
      <c r="C7544" t="s">
        <v>241</v>
      </c>
      <c r="D7544">
        <v>7</v>
      </c>
      <c r="E7544" t="s">
        <v>221</v>
      </c>
      <c r="F7544">
        <v>15.1</v>
      </c>
    </row>
    <row r="7545" spans="1:7" x14ac:dyDescent="0.25">
      <c r="A7545" s="1">
        <v>44046</v>
      </c>
      <c r="B7545" t="s">
        <v>278</v>
      </c>
      <c r="C7545" t="s">
        <v>241</v>
      </c>
      <c r="D7545">
        <v>7</v>
      </c>
      <c r="E7545" t="s">
        <v>215</v>
      </c>
      <c r="F7545">
        <v>10.8</v>
      </c>
      <c r="G7545" t="s">
        <v>216</v>
      </c>
    </row>
    <row r="7546" spans="1:7" x14ac:dyDescent="0.25">
      <c r="A7546" s="1">
        <v>44046</v>
      </c>
      <c r="B7546" t="s">
        <v>278</v>
      </c>
      <c r="C7546" t="s">
        <v>241</v>
      </c>
      <c r="D7546">
        <v>7</v>
      </c>
      <c r="E7546" t="s">
        <v>215</v>
      </c>
      <c r="F7546">
        <v>10.5</v>
      </c>
      <c r="G7546" t="s">
        <v>216</v>
      </c>
    </row>
    <row r="7547" spans="1:7" x14ac:dyDescent="0.25">
      <c r="A7547" s="1">
        <v>44046</v>
      </c>
      <c r="B7547" t="s">
        <v>278</v>
      </c>
      <c r="C7547" t="s">
        <v>241</v>
      </c>
      <c r="D7547">
        <v>7</v>
      </c>
      <c r="E7547" t="s">
        <v>215</v>
      </c>
      <c r="F7547">
        <v>11.8</v>
      </c>
      <c r="G7547" t="s">
        <v>217</v>
      </c>
    </row>
    <row r="7548" spans="1:7" x14ac:dyDescent="0.25">
      <c r="A7548" s="1">
        <v>44046</v>
      </c>
      <c r="B7548" t="s">
        <v>278</v>
      </c>
      <c r="C7548" t="s">
        <v>241</v>
      </c>
      <c r="D7548">
        <v>7</v>
      </c>
      <c r="E7548" t="s">
        <v>215</v>
      </c>
      <c r="F7548">
        <v>11.5</v>
      </c>
      <c r="G7548" t="s">
        <v>217</v>
      </c>
    </row>
    <row r="7549" spans="1:7" x14ac:dyDescent="0.25">
      <c r="A7549" s="1">
        <v>44046</v>
      </c>
      <c r="B7549" t="s">
        <v>278</v>
      </c>
      <c r="C7549" t="s">
        <v>241</v>
      </c>
      <c r="D7549">
        <v>7</v>
      </c>
      <c r="E7549" t="s">
        <v>215</v>
      </c>
      <c r="F7549">
        <v>7.7</v>
      </c>
    </row>
    <row r="7550" spans="1:7" x14ac:dyDescent="0.25">
      <c r="A7550" s="1">
        <v>44046</v>
      </c>
      <c r="B7550" t="s">
        <v>278</v>
      </c>
      <c r="C7550" t="s">
        <v>241</v>
      </c>
      <c r="D7550">
        <v>7</v>
      </c>
      <c r="E7550" t="s">
        <v>215</v>
      </c>
      <c r="F7550">
        <v>9.5</v>
      </c>
    </row>
    <row r="7551" spans="1:7" x14ac:dyDescent="0.25">
      <c r="A7551" s="1">
        <v>44046</v>
      </c>
      <c r="B7551" t="s">
        <v>278</v>
      </c>
      <c r="C7551" t="s">
        <v>241</v>
      </c>
      <c r="D7551">
        <v>7</v>
      </c>
      <c r="E7551" t="s">
        <v>215</v>
      </c>
      <c r="F7551">
        <v>13.9</v>
      </c>
      <c r="G7551" t="s">
        <v>216</v>
      </c>
    </row>
    <row r="7552" spans="1:7" x14ac:dyDescent="0.25">
      <c r="A7552" s="1">
        <v>44046</v>
      </c>
      <c r="B7552" t="s">
        <v>278</v>
      </c>
      <c r="C7552" t="s">
        <v>241</v>
      </c>
      <c r="D7552">
        <v>7</v>
      </c>
      <c r="E7552" t="s">
        <v>215</v>
      </c>
      <c r="F7552">
        <v>11.7</v>
      </c>
      <c r="G7552" t="s">
        <v>217</v>
      </c>
    </row>
    <row r="7553" spans="1:7" x14ac:dyDescent="0.25">
      <c r="A7553" s="1">
        <v>44046</v>
      </c>
      <c r="B7553" t="s">
        <v>278</v>
      </c>
      <c r="C7553" t="s">
        <v>241</v>
      </c>
      <c r="D7553">
        <v>7</v>
      </c>
      <c r="E7553" t="s">
        <v>215</v>
      </c>
      <c r="F7553">
        <v>11.3</v>
      </c>
      <c r="G7553" t="s">
        <v>216</v>
      </c>
    </row>
    <row r="7554" spans="1:7" x14ac:dyDescent="0.25">
      <c r="A7554" s="1">
        <v>44046</v>
      </c>
      <c r="B7554" t="s">
        <v>278</v>
      </c>
      <c r="C7554" t="s">
        <v>241</v>
      </c>
      <c r="D7554">
        <v>7</v>
      </c>
      <c r="E7554" t="s">
        <v>215</v>
      </c>
      <c r="F7554">
        <v>12.3</v>
      </c>
      <c r="G7554" t="s">
        <v>217</v>
      </c>
    </row>
    <row r="7555" spans="1:7" x14ac:dyDescent="0.25">
      <c r="A7555" s="1">
        <v>44046</v>
      </c>
      <c r="B7555" t="s">
        <v>278</v>
      </c>
      <c r="C7555" t="s">
        <v>241</v>
      </c>
      <c r="D7555">
        <v>7</v>
      </c>
      <c r="E7555" t="s">
        <v>215</v>
      </c>
      <c r="F7555">
        <v>12</v>
      </c>
      <c r="G7555" t="s">
        <v>216</v>
      </c>
    </row>
    <row r="7556" spans="1:7" x14ac:dyDescent="0.25">
      <c r="A7556" s="1">
        <v>44046</v>
      </c>
      <c r="B7556" t="s">
        <v>278</v>
      </c>
      <c r="C7556" t="s">
        <v>241</v>
      </c>
      <c r="D7556">
        <v>7</v>
      </c>
      <c r="E7556" t="s">
        <v>215</v>
      </c>
      <c r="F7556">
        <v>8.5</v>
      </c>
    </row>
    <row r="7557" spans="1:7" x14ac:dyDescent="0.25">
      <c r="A7557" s="1">
        <v>44046</v>
      </c>
      <c r="B7557" t="s">
        <v>278</v>
      </c>
      <c r="C7557" t="s">
        <v>241</v>
      </c>
      <c r="D7557">
        <v>7</v>
      </c>
      <c r="E7557" t="s">
        <v>215</v>
      </c>
      <c r="F7557">
        <v>12.1</v>
      </c>
      <c r="G7557" t="s">
        <v>216</v>
      </c>
    </row>
    <row r="7558" spans="1:7" x14ac:dyDescent="0.25">
      <c r="A7558" s="1">
        <v>44046</v>
      </c>
      <c r="B7558" t="s">
        <v>278</v>
      </c>
      <c r="C7558" t="s">
        <v>241</v>
      </c>
      <c r="D7558">
        <v>7</v>
      </c>
      <c r="E7558" t="s">
        <v>215</v>
      </c>
      <c r="F7558">
        <v>9.6</v>
      </c>
    </row>
    <row r="7559" spans="1:7" x14ac:dyDescent="0.25">
      <c r="A7559" s="1">
        <v>44046</v>
      </c>
      <c r="B7559" t="s">
        <v>278</v>
      </c>
      <c r="C7559" t="s">
        <v>241</v>
      </c>
      <c r="D7559">
        <v>7</v>
      </c>
      <c r="E7559" t="s">
        <v>215</v>
      </c>
      <c r="F7559">
        <v>12.4</v>
      </c>
      <c r="G7559" t="s">
        <v>217</v>
      </c>
    </row>
    <row r="7560" spans="1:7" x14ac:dyDescent="0.25">
      <c r="A7560" s="1">
        <v>44046</v>
      </c>
      <c r="B7560" t="s">
        <v>278</v>
      </c>
      <c r="C7560" t="s">
        <v>241</v>
      </c>
      <c r="D7560">
        <v>7</v>
      </c>
      <c r="E7560" t="s">
        <v>225</v>
      </c>
      <c r="F7560">
        <v>14.6</v>
      </c>
    </row>
    <row r="7561" spans="1:7" x14ac:dyDescent="0.25">
      <c r="A7561" s="1">
        <v>44046</v>
      </c>
      <c r="B7561" t="s">
        <v>278</v>
      </c>
      <c r="C7561" t="s">
        <v>241</v>
      </c>
      <c r="D7561">
        <v>7</v>
      </c>
      <c r="E7561" t="s">
        <v>225</v>
      </c>
      <c r="F7561">
        <v>6.8</v>
      </c>
    </row>
    <row r="7562" spans="1:7" x14ac:dyDescent="0.25">
      <c r="A7562" s="1">
        <v>44046</v>
      </c>
      <c r="B7562" t="s">
        <v>278</v>
      </c>
      <c r="C7562" t="s">
        <v>241</v>
      </c>
      <c r="D7562">
        <v>7</v>
      </c>
      <c r="E7562" t="s">
        <v>225</v>
      </c>
      <c r="F7562">
        <v>10.4</v>
      </c>
    </row>
    <row r="7563" spans="1:7" x14ac:dyDescent="0.25">
      <c r="A7563" s="1">
        <v>44046</v>
      </c>
      <c r="B7563" t="s">
        <v>278</v>
      </c>
      <c r="C7563" t="s">
        <v>241</v>
      </c>
      <c r="D7563">
        <v>7</v>
      </c>
      <c r="E7563" t="s">
        <v>225</v>
      </c>
      <c r="F7563">
        <v>12.4</v>
      </c>
    </row>
    <row r="7564" spans="1:7" x14ac:dyDescent="0.25">
      <c r="A7564" s="1">
        <v>44046</v>
      </c>
      <c r="B7564" t="s">
        <v>278</v>
      </c>
      <c r="C7564" t="s">
        <v>241</v>
      </c>
      <c r="D7564">
        <v>7</v>
      </c>
      <c r="E7564" t="s">
        <v>219</v>
      </c>
      <c r="F7564">
        <v>21.6</v>
      </c>
      <c r="G7564" t="s">
        <v>216</v>
      </c>
    </row>
    <row r="7565" spans="1:7" x14ac:dyDescent="0.25">
      <c r="A7565" s="1">
        <v>44046</v>
      </c>
      <c r="B7565" t="s">
        <v>278</v>
      </c>
      <c r="C7565" t="s">
        <v>241</v>
      </c>
      <c r="D7565">
        <v>7</v>
      </c>
      <c r="E7565" t="s">
        <v>219</v>
      </c>
      <c r="F7565">
        <v>25</v>
      </c>
      <c r="G7565" t="s">
        <v>217</v>
      </c>
    </row>
    <row r="7566" spans="1:7" x14ac:dyDescent="0.25">
      <c r="A7566" s="1">
        <v>44046</v>
      </c>
      <c r="B7566" t="s">
        <v>278</v>
      </c>
      <c r="C7566" t="s">
        <v>241</v>
      </c>
      <c r="D7566">
        <v>7</v>
      </c>
      <c r="E7566" t="s">
        <v>219</v>
      </c>
      <c r="F7566">
        <v>14</v>
      </c>
    </row>
    <row r="7567" spans="1:7" x14ac:dyDescent="0.25">
      <c r="A7567" s="1">
        <v>44046</v>
      </c>
      <c r="B7567" t="s">
        <v>278</v>
      </c>
      <c r="C7567" t="s">
        <v>241</v>
      </c>
      <c r="D7567">
        <v>7</v>
      </c>
      <c r="E7567" t="s">
        <v>219</v>
      </c>
      <c r="F7567">
        <v>9.1999999999999993</v>
      </c>
    </row>
    <row r="7568" spans="1:7" x14ac:dyDescent="0.25">
      <c r="A7568" s="1">
        <v>44046</v>
      </c>
      <c r="B7568" t="s">
        <v>278</v>
      </c>
      <c r="C7568" t="s">
        <v>241</v>
      </c>
      <c r="D7568">
        <v>7</v>
      </c>
      <c r="E7568" t="s">
        <v>220</v>
      </c>
      <c r="F7568">
        <v>13.3</v>
      </c>
    </row>
    <row r="7569" spans="1:7" x14ac:dyDescent="0.25">
      <c r="A7569" s="1">
        <v>44046</v>
      </c>
      <c r="B7569" t="s">
        <v>278</v>
      </c>
      <c r="C7569" t="s">
        <v>241</v>
      </c>
      <c r="D7569">
        <v>8</v>
      </c>
      <c r="E7569" t="s">
        <v>225</v>
      </c>
      <c r="F7569">
        <v>11.1</v>
      </c>
    </row>
    <row r="7570" spans="1:7" x14ac:dyDescent="0.25">
      <c r="A7570" s="1">
        <v>44046</v>
      </c>
      <c r="B7570" t="s">
        <v>278</v>
      </c>
      <c r="C7570" t="s">
        <v>241</v>
      </c>
      <c r="D7570">
        <v>8</v>
      </c>
      <c r="E7570" t="s">
        <v>279</v>
      </c>
      <c r="F7570">
        <v>24</v>
      </c>
    </row>
    <row r="7571" spans="1:7" x14ac:dyDescent="0.25">
      <c r="A7571" s="1">
        <v>44046</v>
      </c>
      <c r="B7571" t="s">
        <v>278</v>
      </c>
      <c r="C7571" t="s">
        <v>241</v>
      </c>
      <c r="D7571">
        <v>9</v>
      </c>
      <c r="E7571" t="s">
        <v>218</v>
      </c>
      <c r="F7571">
        <v>13.6</v>
      </c>
    </row>
    <row r="7572" spans="1:7" x14ac:dyDescent="0.25">
      <c r="A7572" s="1">
        <v>44046</v>
      </c>
      <c r="B7572" t="s">
        <v>278</v>
      </c>
      <c r="C7572" t="s">
        <v>241</v>
      </c>
      <c r="D7572">
        <v>9</v>
      </c>
      <c r="E7572" t="s">
        <v>221</v>
      </c>
      <c r="F7572">
        <v>14</v>
      </c>
    </row>
    <row r="7573" spans="1:7" x14ac:dyDescent="0.25">
      <c r="A7573" s="1">
        <v>44046</v>
      </c>
      <c r="B7573" t="s">
        <v>278</v>
      </c>
      <c r="C7573" t="s">
        <v>241</v>
      </c>
      <c r="D7573">
        <v>10</v>
      </c>
      <c r="E7573" t="s">
        <v>218</v>
      </c>
      <c r="F7573">
        <v>22.4</v>
      </c>
      <c r="G7573" t="s">
        <v>216</v>
      </c>
    </row>
    <row r="7574" spans="1:7" x14ac:dyDescent="0.25">
      <c r="A7574" s="1">
        <v>44046</v>
      </c>
      <c r="B7574" t="s">
        <v>278</v>
      </c>
      <c r="C7574" t="s">
        <v>241</v>
      </c>
      <c r="D7574">
        <v>10</v>
      </c>
      <c r="E7574" t="s">
        <v>218</v>
      </c>
      <c r="F7574">
        <v>11.7</v>
      </c>
    </row>
    <row r="7575" spans="1:7" x14ac:dyDescent="0.25">
      <c r="A7575" s="1">
        <v>44046</v>
      </c>
      <c r="B7575" t="s">
        <v>278</v>
      </c>
      <c r="C7575" t="s">
        <v>241</v>
      </c>
      <c r="D7575">
        <v>10</v>
      </c>
      <c r="E7575" t="s">
        <v>218</v>
      </c>
      <c r="F7575">
        <v>17</v>
      </c>
      <c r="G7575" t="s">
        <v>217</v>
      </c>
    </row>
    <row r="7576" spans="1:7" x14ac:dyDescent="0.25">
      <c r="A7576" s="1">
        <v>44046</v>
      </c>
      <c r="B7576" t="s">
        <v>278</v>
      </c>
      <c r="C7576" t="s">
        <v>241</v>
      </c>
      <c r="D7576">
        <v>10</v>
      </c>
      <c r="E7576" t="s">
        <v>218</v>
      </c>
      <c r="F7576">
        <v>17.2</v>
      </c>
      <c r="G7576" t="s">
        <v>216</v>
      </c>
    </row>
    <row r="7577" spans="1:7" x14ac:dyDescent="0.25">
      <c r="A7577" s="1">
        <v>44046</v>
      </c>
      <c r="B7577" t="s">
        <v>278</v>
      </c>
      <c r="C7577" t="s">
        <v>241</v>
      </c>
      <c r="D7577">
        <v>10</v>
      </c>
      <c r="E7577" t="s">
        <v>218</v>
      </c>
      <c r="F7577">
        <v>13.9</v>
      </c>
    </row>
    <row r="7578" spans="1:7" x14ac:dyDescent="0.25">
      <c r="A7578" s="1">
        <v>44046</v>
      </c>
      <c r="B7578" t="s">
        <v>278</v>
      </c>
      <c r="C7578" t="s">
        <v>241</v>
      </c>
      <c r="D7578">
        <v>10</v>
      </c>
      <c r="E7578" t="s">
        <v>218</v>
      </c>
      <c r="F7578">
        <v>15.6</v>
      </c>
    </row>
    <row r="7579" spans="1:7" x14ac:dyDescent="0.25">
      <c r="A7579" s="1">
        <v>44046</v>
      </c>
      <c r="B7579" t="s">
        <v>278</v>
      </c>
      <c r="C7579" t="s">
        <v>241</v>
      </c>
      <c r="D7579">
        <v>10</v>
      </c>
      <c r="E7579" t="s">
        <v>218</v>
      </c>
      <c r="F7579">
        <v>12.2</v>
      </c>
    </row>
    <row r="7580" spans="1:7" x14ac:dyDescent="0.25">
      <c r="A7580" s="1">
        <v>44046</v>
      </c>
      <c r="B7580" t="s">
        <v>278</v>
      </c>
      <c r="C7580" t="s">
        <v>241</v>
      </c>
      <c r="D7580">
        <v>10</v>
      </c>
      <c r="E7580" t="s">
        <v>218</v>
      </c>
      <c r="F7580">
        <v>13.6</v>
      </c>
    </row>
    <row r="7581" spans="1:7" x14ac:dyDescent="0.25">
      <c r="A7581" s="1">
        <v>44046</v>
      </c>
      <c r="B7581" t="s">
        <v>278</v>
      </c>
      <c r="C7581" t="s">
        <v>241</v>
      </c>
      <c r="D7581">
        <v>10</v>
      </c>
      <c r="E7581" t="s">
        <v>218</v>
      </c>
      <c r="F7581">
        <v>18</v>
      </c>
      <c r="G7581" t="s">
        <v>217</v>
      </c>
    </row>
    <row r="7582" spans="1:7" x14ac:dyDescent="0.25">
      <c r="A7582" s="1">
        <v>44046</v>
      </c>
      <c r="B7582" t="s">
        <v>278</v>
      </c>
      <c r="C7582" t="s">
        <v>241</v>
      </c>
      <c r="D7582">
        <v>10</v>
      </c>
      <c r="E7582" t="s">
        <v>218</v>
      </c>
      <c r="F7582">
        <v>16.600000000000001</v>
      </c>
    </row>
    <row r="7583" spans="1:7" x14ac:dyDescent="0.25">
      <c r="A7583" s="1">
        <v>44046</v>
      </c>
      <c r="B7583" t="s">
        <v>278</v>
      </c>
      <c r="C7583" t="s">
        <v>241</v>
      </c>
      <c r="D7583">
        <v>10</v>
      </c>
      <c r="E7583" t="s">
        <v>218</v>
      </c>
      <c r="F7583">
        <v>12.9</v>
      </c>
    </row>
    <row r="7584" spans="1:7" x14ac:dyDescent="0.25">
      <c r="A7584" s="1">
        <v>44046</v>
      </c>
      <c r="B7584" t="s">
        <v>278</v>
      </c>
      <c r="C7584" t="s">
        <v>241</v>
      </c>
      <c r="D7584">
        <v>10</v>
      </c>
      <c r="E7584" t="s">
        <v>218</v>
      </c>
      <c r="F7584">
        <v>12.2</v>
      </c>
    </row>
    <row r="7585" spans="1:7" x14ac:dyDescent="0.25">
      <c r="A7585" s="1">
        <v>44046</v>
      </c>
      <c r="B7585" t="s">
        <v>278</v>
      </c>
      <c r="C7585" t="s">
        <v>241</v>
      </c>
      <c r="D7585">
        <v>10</v>
      </c>
      <c r="E7585" t="s">
        <v>218</v>
      </c>
      <c r="F7585">
        <v>11.1</v>
      </c>
    </row>
    <row r="7586" spans="1:7" x14ac:dyDescent="0.25">
      <c r="A7586" s="1">
        <v>44046</v>
      </c>
      <c r="B7586" t="s">
        <v>278</v>
      </c>
      <c r="C7586" t="s">
        <v>241</v>
      </c>
      <c r="D7586">
        <v>10</v>
      </c>
      <c r="E7586" t="s">
        <v>218</v>
      </c>
      <c r="F7586">
        <v>6.5</v>
      </c>
    </row>
    <row r="7587" spans="1:7" x14ac:dyDescent="0.25">
      <c r="A7587" s="1">
        <v>44046</v>
      </c>
      <c r="B7587" t="s">
        <v>278</v>
      </c>
      <c r="C7587" t="s">
        <v>241</v>
      </c>
      <c r="D7587">
        <v>10</v>
      </c>
      <c r="E7587" t="s">
        <v>218</v>
      </c>
      <c r="F7587">
        <v>9.6999999999999993</v>
      </c>
    </row>
    <row r="7588" spans="1:7" x14ac:dyDescent="0.25">
      <c r="A7588" s="1">
        <v>44046</v>
      </c>
      <c r="B7588" t="s">
        <v>278</v>
      </c>
      <c r="C7588" t="s">
        <v>241</v>
      </c>
      <c r="D7588">
        <v>10</v>
      </c>
      <c r="E7588" t="s">
        <v>218</v>
      </c>
      <c r="F7588">
        <v>11</v>
      </c>
    </row>
    <row r="7589" spans="1:7" x14ac:dyDescent="0.25">
      <c r="A7589" s="1">
        <v>44046</v>
      </c>
      <c r="B7589" t="s">
        <v>278</v>
      </c>
      <c r="C7589" t="s">
        <v>241</v>
      </c>
      <c r="D7589">
        <v>10</v>
      </c>
      <c r="E7589" t="s">
        <v>215</v>
      </c>
      <c r="F7589">
        <v>12.3</v>
      </c>
      <c r="G7589" t="s">
        <v>217</v>
      </c>
    </row>
    <row r="7590" spans="1:7" x14ac:dyDescent="0.25">
      <c r="A7590" s="1">
        <v>44046</v>
      </c>
      <c r="B7590" t="s">
        <v>278</v>
      </c>
      <c r="C7590" t="s">
        <v>241</v>
      </c>
      <c r="D7590">
        <v>10</v>
      </c>
      <c r="E7590" t="s">
        <v>215</v>
      </c>
      <c r="F7590">
        <v>12.1</v>
      </c>
      <c r="G7590" t="s">
        <v>217</v>
      </c>
    </row>
    <row r="7591" spans="1:7" x14ac:dyDescent="0.25">
      <c r="A7591" s="1">
        <v>44046</v>
      </c>
      <c r="B7591" t="s">
        <v>278</v>
      </c>
      <c r="C7591" t="s">
        <v>241</v>
      </c>
      <c r="D7591">
        <v>10</v>
      </c>
      <c r="E7591" t="s">
        <v>215</v>
      </c>
      <c r="F7591">
        <v>11.9</v>
      </c>
      <c r="G7591" t="s">
        <v>216</v>
      </c>
    </row>
    <row r="7592" spans="1:7" x14ac:dyDescent="0.25">
      <c r="A7592" s="1">
        <v>44046</v>
      </c>
      <c r="B7592" t="s">
        <v>278</v>
      </c>
      <c r="C7592" t="s">
        <v>241</v>
      </c>
      <c r="D7592">
        <v>10</v>
      </c>
      <c r="E7592" t="s">
        <v>215</v>
      </c>
      <c r="F7592">
        <v>7.8</v>
      </c>
    </row>
    <row r="7593" spans="1:7" x14ac:dyDescent="0.25">
      <c r="A7593" s="1">
        <v>44046</v>
      </c>
      <c r="B7593" t="s">
        <v>278</v>
      </c>
      <c r="C7593" t="s">
        <v>241</v>
      </c>
      <c r="D7593">
        <v>10</v>
      </c>
      <c r="E7593" t="s">
        <v>215</v>
      </c>
      <c r="F7593">
        <v>10.4</v>
      </c>
      <c r="G7593" t="s">
        <v>216</v>
      </c>
    </row>
    <row r="7594" spans="1:7" x14ac:dyDescent="0.25">
      <c r="A7594" s="1">
        <v>44046</v>
      </c>
      <c r="B7594" t="s">
        <v>278</v>
      </c>
      <c r="C7594" t="s">
        <v>241</v>
      </c>
      <c r="D7594">
        <v>10</v>
      </c>
      <c r="E7594" t="s">
        <v>215</v>
      </c>
      <c r="F7594">
        <v>13.8</v>
      </c>
      <c r="G7594" t="s">
        <v>216</v>
      </c>
    </row>
    <row r="7595" spans="1:7" x14ac:dyDescent="0.25">
      <c r="A7595" s="1">
        <v>44046</v>
      </c>
      <c r="B7595" t="s">
        <v>278</v>
      </c>
      <c r="C7595" t="s">
        <v>241</v>
      </c>
      <c r="D7595">
        <v>10</v>
      </c>
      <c r="E7595" t="s">
        <v>215</v>
      </c>
      <c r="F7595">
        <v>12.5</v>
      </c>
      <c r="G7595" t="s">
        <v>217</v>
      </c>
    </row>
    <row r="7596" spans="1:7" x14ac:dyDescent="0.25">
      <c r="A7596" s="1">
        <v>44046</v>
      </c>
      <c r="B7596" t="s">
        <v>278</v>
      </c>
      <c r="C7596" t="s">
        <v>241</v>
      </c>
      <c r="D7596">
        <v>10</v>
      </c>
      <c r="E7596" t="s">
        <v>215</v>
      </c>
      <c r="F7596">
        <v>9.5</v>
      </c>
    </row>
    <row r="7597" spans="1:7" x14ac:dyDescent="0.25">
      <c r="A7597" s="1">
        <v>44046</v>
      </c>
      <c r="B7597" t="s">
        <v>278</v>
      </c>
      <c r="C7597" t="s">
        <v>241</v>
      </c>
      <c r="D7597">
        <v>10</v>
      </c>
      <c r="E7597" t="s">
        <v>219</v>
      </c>
      <c r="F7597">
        <v>20.6</v>
      </c>
      <c r="G7597" t="s">
        <v>216</v>
      </c>
    </row>
    <row r="7598" spans="1:7" x14ac:dyDescent="0.25">
      <c r="A7598" s="1">
        <v>44046</v>
      </c>
      <c r="B7598" t="s">
        <v>278</v>
      </c>
      <c r="C7598" t="s">
        <v>241</v>
      </c>
      <c r="D7598">
        <v>10</v>
      </c>
      <c r="E7598" t="s">
        <v>219</v>
      </c>
      <c r="F7598">
        <v>20.100000000000001</v>
      </c>
      <c r="G7598" t="s">
        <v>216</v>
      </c>
    </row>
    <row r="7599" spans="1:7" x14ac:dyDescent="0.25">
      <c r="A7599" s="1">
        <v>44046</v>
      </c>
      <c r="B7599" t="s">
        <v>278</v>
      </c>
      <c r="C7599" t="s">
        <v>241</v>
      </c>
      <c r="D7599">
        <v>10</v>
      </c>
      <c r="E7599" t="s">
        <v>233</v>
      </c>
      <c r="F7599">
        <v>8.1</v>
      </c>
    </row>
    <row r="7600" spans="1:7" x14ac:dyDescent="0.25">
      <c r="A7600" s="1">
        <v>44046</v>
      </c>
      <c r="B7600" t="s">
        <v>278</v>
      </c>
      <c r="C7600" t="s">
        <v>241</v>
      </c>
      <c r="D7600">
        <v>11</v>
      </c>
      <c r="E7600" t="s">
        <v>218</v>
      </c>
      <c r="F7600">
        <v>22.6</v>
      </c>
      <c r="G7600" t="s">
        <v>216</v>
      </c>
    </row>
    <row r="7601" spans="1:7" x14ac:dyDescent="0.25">
      <c r="A7601" s="1">
        <v>44046</v>
      </c>
      <c r="B7601" t="s">
        <v>278</v>
      </c>
      <c r="C7601" t="s">
        <v>241</v>
      </c>
      <c r="D7601">
        <v>11</v>
      </c>
      <c r="E7601" t="s">
        <v>218</v>
      </c>
      <c r="F7601">
        <v>18.7</v>
      </c>
      <c r="G7601" t="s">
        <v>217</v>
      </c>
    </row>
    <row r="7602" spans="1:7" x14ac:dyDescent="0.25">
      <c r="A7602" s="1">
        <v>44046</v>
      </c>
      <c r="B7602" t="s">
        <v>278</v>
      </c>
      <c r="C7602" t="s">
        <v>241</v>
      </c>
      <c r="D7602">
        <v>11</v>
      </c>
      <c r="E7602" t="s">
        <v>218</v>
      </c>
      <c r="F7602">
        <v>17.5</v>
      </c>
      <c r="G7602" t="s">
        <v>216</v>
      </c>
    </row>
    <row r="7603" spans="1:7" x14ac:dyDescent="0.25">
      <c r="A7603" s="1">
        <v>44046</v>
      </c>
      <c r="B7603" t="s">
        <v>278</v>
      </c>
      <c r="C7603" t="s">
        <v>241</v>
      </c>
      <c r="D7603">
        <v>11</v>
      </c>
      <c r="E7603" t="s">
        <v>218</v>
      </c>
      <c r="F7603">
        <v>13.8</v>
      </c>
    </row>
    <row r="7604" spans="1:7" x14ac:dyDescent="0.25">
      <c r="A7604" s="1">
        <v>44046</v>
      </c>
      <c r="B7604" t="s">
        <v>278</v>
      </c>
      <c r="C7604" t="s">
        <v>241</v>
      </c>
      <c r="D7604">
        <v>11</v>
      </c>
      <c r="E7604" t="s">
        <v>218</v>
      </c>
      <c r="F7604">
        <v>9.6999999999999993</v>
      </c>
    </row>
    <row r="7605" spans="1:7" x14ac:dyDescent="0.25">
      <c r="A7605" s="1">
        <v>44046</v>
      </c>
      <c r="B7605" t="s">
        <v>278</v>
      </c>
      <c r="C7605" t="s">
        <v>241</v>
      </c>
      <c r="D7605">
        <v>11</v>
      </c>
      <c r="E7605" t="s">
        <v>218</v>
      </c>
      <c r="F7605">
        <v>17.899999999999999</v>
      </c>
      <c r="G7605" t="s">
        <v>217</v>
      </c>
    </row>
    <row r="7606" spans="1:7" x14ac:dyDescent="0.25">
      <c r="A7606" s="1">
        <v>44046</v>
      </c>
      <c r="B7606" t="s">
        <v>278</v>
      </c>
      <c r="C7606" t="s">
        <v>241</v>
      </c>
      <c r="D7606">
        <v>11</v>
      </c>
      <c r="E7606" t="s">
        <v>218</v>
      </c>
      <c r="F7606">
        <v>11.9</v>
      </c>
    </row>
    <row r="7607" spans="1:7" x14ac:dyDescent="0.25">
      <c r="A7607" s="1">
        <v>44046</v>
      </c>
      <c r="B7607" t="s">
        <v>278</v>
      </c>
      <c r="C7607" t="s">
        <v>241</v>
      </c>
      <c r="D7607">
        <v>11</v>
      </c>
      <c r="E7607" t="s">
        <v>218</v>
      </c>
      <c r="F7607">
        <v>9.9</v>
      </c>
    </row>
    <row r="7608" spans="1:7" x14ac:dyDescent="0.25">
      <c r="A7608" s="1">
        <v>44046</v>
      </c>
      <c r="B7608" t="s">
        <v>278</v>
      </c>
      <c r="C7608" t="s">
        <v>241</v>
      </c>
      <c r="D7608">
        <v>11</v>
      </c>
      <c r="E7608" t="s">
        <v>218</v>
      </c>
      <c r="F7608">
        <v>7.4</v>
      </c>
    </row>
    <row r="7609" spans="1:7" x14ac:dyDescent="0.25">
      <c r="A7609" s="1">
        <v>44046</v>
      </c>
      <c r="B7609" t="s">
        <v>278</v>
      </c>
      <c r="C7609" t="s">
        <v>241</v>
      </c>
      <c r="D7609">
        <v>11</v>
      </c>
      <c r="E7609" t="s">
        <v>218</v>
      </c>
      <c r="F7609">
        <v>10</v>
      </c>
    </row>
    <row r="7610" spans="1:7" x14ac:dyDescent="0.25">
      <c r="A7610" s="1">
        <v>44046</v>
      </c>
      <c r="B7610" t="s">
        <v>278</v>
      </c>
      <c r="C7610" t="s">
        <v>241</v>
      </c>
      <c r="D7610">
        <v>11</v>
      </c>
      <c r="E7610" t="s">
        <v>218</v>
      </c>
      <c r="F7610">
        <v>10.3</v>
      </c>
    </row>
    <row r="7611" spans="1:7" x14ac:dyDescent="0.25">
      <c r="A7611" s="1">
        <v>44046</v>
      </c>
      <c r="B7611" t="s">
        <v>278</v>
      </c>
      <c r="C7611" t="s">
        <v>241</v>
      </c>
      <c r="D7611">
        <v>11</v>
      </c>
      <c r="E7611" t="s">
        <v>218</v>
      </c>
      <c r="F7611">
        <v>11.2</v>
      </c>
    </row>
    <row r="7612" spans="1:7" x14ac:dyDescent="0.25">
      <c r="A7612" s="1">
        <v>44046</v>
      </c>
      <c r="B7612" t="s">
        <v>278</v>
      </c>
      <c r="C7612" t="s">
        <v>241</v>
      </c>
      <c r="D7612">
        <v>11</v>
      </c>
      <c r="E7612" t="s">
        <v>215</v>
      </c>
      <c r="F7612">
        <v>11.6</v>
      </c>
      <c r="G7612" t="s">
        <v>217</v>
      </c>
    </row>
    <row r="7613" spans="1:7" x14ac:dyDescent="0.25">
      <c r="A7613" s="1">
        <v>44046</v>
      </c>
      <c r="B7613" t="s">
        <v>278</v>
      </c>
      <c r="C7613" t="s">
        <v>241</v>
      </c>
      <c r="D7613">
        <v>11</v>
      </c>
      <c r="E7613" t="s">
        <v>215</v>
      </c>
      <c r="F7613">
        <v>10.6</v>
      </c>
      <c r="G7613" t="s">
        <v>217</v>
      </c>
    </row>
    <row r="7614" spans="1:7" x14ac:dyDescent="0.25">
      <c r="A7614" s="1">
        <v>44046</v>
      </c>
      <c r="B7614" t="s">
        <v>278</v>
      </c>
      <c r="C7614" t="s">
        <v>241</v>
      </c>
      <c r="D7614">
        <v>11</v>
      </c>
      <c r="E7614" t="s">
        <v>215</v>
      </c>
      <c r="F7614">
        <v>13.2</v>
      </c>
      <c r="G7614" t="s">
        <v>216</v>
      </c>
    </row>
    <row r="7615" spans="1:7" x14ac:dyDescent="0.25">
      <c r="A7615" s="1">
        <v>44046</v>
      </c>
      <c r="B7615" t="s">
        <v>278</v>
      </c>
      <c r="C7615" t="s">
        <v>241</v>
      </c>
      <c r="D7615">
        <v>11</v>
      </c>
      <c r="E7615" t="s">
        <v>215</v>
      </c>
      <c r="F7615">
        <v>15.6</v>
      </c>
      <c r="G7615" t="s">
        <v>216</v>
      </c>
    </row>
    <row r="7616" spans="1:7" x14ac:dyDescent="0.25">
      <c r="A7616" s="1">
        <v>44046</v>
      </c>
      <c r="B7616" t="s">
        <v>278</v>
      </c>
      <c r="C7616" t="s">
        <v>241</v>
      </c>
      <c r="D7616">
        <v>11</v>
      </c>
      <c r="E7616" t="s">
        <v>215</v>
      </c>
      <c r="F7616">
        <v>11.8</v>
      </c>
      <c r="G7616" t="s">
        <v>217</v>
      </c>
    </row>
    <row r="7617" spans="1:7" x14ac:dyDescent="0.25">
      <c r="A7617" s="1">
        <v>44046</v>
      </c>
      <c r="B7617" t="s">
        <v>278</v>
      </c>
      <c r="C7617" t="s">
        <v>241</v>
      </c>
      <c r="D7617">
        <v>11</v>
      </c>
      <c r="E7617" t="s">
        <v>225</v>
      </c>
      <c r="F7617">
        <v>12.8</v>
      </c>
    </row>
    <row r="7618" spans="1:7" x14ac:dyDescent="0.25">
      <c r="A7618" s="1">
        <v>44046</v>
      </c>
      <c r="B7618" t="s">
        <v>278</v>
      </c>
      <c r="C7618" t="s">
        <v>241</v>
      </c>
      <c r="D7618">
        <v>11</v>
      </c>
      <c r="E7618" t="s">
        <v>225</v>
      </c>
      <c r="F7618">
        <v>11</v>
      </c>
    </row>
    <row r="7619" spans="1:7" x14ac:dyDescent="0.25">
      <c r="A7619" s="1">
        <v>44046</v>
      </c>
      <c r="B7619" t="s">
        <v>278</v>
      </c>
      <c r="C7619" t="s">
        <v>241</v>
      </c>
      <c r="D7619">
        <v>11</v>
      </c>
      <c r="E7619" t="s">
        <v>225</v>
      </c>
      <c r="F7619">
        <v>11.3</v>
      </c>
    </row>
    <row r="7620" spans="1:7" x14ac:dyDescent="0.25">
      <c r="A7620" s="1">
        <v>44046</v>
      </c>
      <c r="B7620" t="s">
        <v>278</v>
      </c>
      <c r="C7620" t="s">
        <v>241</v>
      </c>
      <c r="D7620">
        <v>11</v>
      </c>
      <c r="E7620" t="s">
        <v>225</v>
      </c>
      <c r="F7620">
        <v>10.3</v>
      </c>
    </row>
    <row r="7621" spans="1:7" x14ac:dyDescent="0.25">
      <c r="A7621" s="1">
        <v>44046</v>
      </c>
      <c r="B7621" t="s">
        <v>278</v>
      </c>
      <c r="C7621" t="s">
        <v>241</v>
      </c>
      <c r="D7621">
        <v>11</v>
      </c>
      <c r="E7621" t="s">
        <v>225</v>
      </c>
      <c r="F7621">
        <v>9.8000000000000007</v>
      </c>
    </row>
    <row r="7622" spans="1:7" x14ac:dyDescent="0.25">
      <c r="A7622" s="1">
        <v>44046</v>
      </c>
      <c r="B7622" t="s">
        <v>278</v>
      </c>
      <c r="C7622" t="s">
        <v>241</v>
      </c>
      <c r="D7622">
        <v>11</v>
      </c>
      <c r="E7622" t="s">
        <v>225</v>
      </c>
      <c r="F7622">
        <v>12.1</v>
      </c>
    </row>
    <row r="7623" spans="1:7" x14ac:dyDescent="0.25">
      <c r="A7623" s="1">
        <v>44046</v>
      </c>
      <c r="B7623" t="s">
        <v>278</v>
      </c>
      <c r="C7623" t="s">
        <v>241</v>
      </c>
      <c r="D7623">
        <v>11</v>
      </c>
      <c r="E7623" t="s">
        <v>225</v>
      </c>
      <c r="F7623">
        <v>11.5</v>
      </c>
    </row>
    <row r="7624" spans="1:7" x14ac:dyDescent="0.25">
      <c r="A7624" s="1">
        <v>44046</v>
      </c>
      <c r="B7624" t="s">
        <v>278</v>
      </c>
      <c r="C7624" t="s">
        <v>241</v>
      </c>
      <c r="D7624">
        <v>11</v>
      </c>
      <c r="E7624" t="s">
        <v>225</v>
      </c>
      <c r="F7624">
        <v>11.3</v>
      </c>
    </row>
    <row r="7625" spans="1:7" x14ac:dyDescent="0.25">
      <c r="A7625" s="1">
        <v>44046</v>
      </c>
      <c r="B7625" t="s">
        <v>278</v>
      </c>
      <c r="C7625" t="s">
        <v>241</v>
      </c>
      <c r="D7625">
        <v>11</v>
      </c>
      <c r="E7625" t="s">
        <v>225</v>
      </c>
      <c r="F7625">
        <v>12.3</v>
      </c>
    </row>
    <row r="7626" spans="1:7" x14ac:dyDescent="0.25">
      <c r="A7626" s="1">
        <v>44046</v>
      </c>
      <c r="B7626" t="s">
        <v>278</v>
      </c>
      <c r="C7626" t="s">
        <v>241</v>
      </c>
      <c r="D7626">
        <v>11</v>
      </c>
      <c r="E7626" t="s">
        <v>219</v>
      </c>
      <c r="F7626">
        <v>22.3</v>
      </c>
      <c r="G7626" t="s">
        <v>216</v>
      </c>
    </row>
    <row r="7627" spans="1:7" x14ac:dyDescent="0.25">
      <c r="A7627" s="1">
        <v>44046</v>
      </c>
      <c r="B7627" t="s">
        <v>278</v>
      </c>
      <c r="C7627" t="s">
        <v>241</v>
      </c>
      <c r="D7627">
        <v>11</v>
      </c>
      <c r="E7627" t="s">
        <v>219</v>
      </c>
      <c r="F7627">
        <v>23</v>
      </c>
      <c r="G7627" t="s">
        <v>216</v>
      </c>
    </row>
    <row r="7628" spans="1:7" x14ac:dyDescent="0.25">
      <c r="A7628" s="1">
        <v>44046</v>
      </c>
      <c r="B7628" t="s">
        <v>278</v>
      </c>
      <c r="C7628" t="s">
        <v>241</v>
      </c>
      <c r="D7628">
        <v>11</v>
      </c>
      <c r="E7628" t="s">
        <v>219</v>
      </c>
      <c r="F7628">
        <v>22.3</v>
      </c>
      <c r="G7628" t="s">
        <v>217</v>
      </c>
    </row>
    <row r="7629" spans="1:7" x14ac:dyDescent="0.25">
      <c r="A7629" s="1">
        <v>44046</v>
      </c>
      <c r="B7629" t="s">
        <v>278</v>
      </c>
      <c r="C7629" t="s">
        <v>241</v>
      </c>
      <c r="D7629">
        <v>11</v>
      </c>
      <c r="E7629" t="s">
        <v>219</v>
      </c>
      <c r="F7629">
        <v>22.5</v>
      </c>
      <c r="G7629" t="s">
        <v>216</v>
      </c>
    </row>
    <row r="7630" spans="1:7" x14ac:dyDescent="0.25">
      <c r="A7630" s="1">
        <v>44046</v>
      </c>
      <c r="B7630" t="s">
        <v>278</v>
      </c>
      <c r="C7630" t="s">
        <v>241</v>
      </c>
      <c r="D7630">
        <v>11</v>
      </c>
      <c r="E7630" t="s">
        <v>233</v>
      </c>
      <c r="F7630">
        <v>8</v>
      </c>
    </row>
    <row r="7631" spans="1:7" x14ac:dyDescent="0.25">
      <c r="A7631" s="1">
        <v>44046</v>
      </c>
      <c r="B7631" t="s">
        <v>278</v>
      </c>
      <c r="C7631" t="s">
        <v>241</v>
      </c>
      <c r="D7631">
        <v>11</v>
      </c>
      <c r="E7631" t="s">
        <v>233</v>
      </c>
      <c r="F7631">
        <v>5.4</v>
      </c>
    </row>
    <row r="7632" spans="1:7" x14ac:dyDescent="0.25">
      <c r="A7632" s="1">
        <v>44046</v>
      </c>
      <c r="B7632" t="s">
        <v>278</v>
      </c>
      <c r="C7632" t="s">
        <v>241</v>
      </c>
      <c r="D7632">
        <v>11</v>
      </c>
      <c r="E7632" t="s">
        <v>233</v>
      </c>
      <c r="F7632">
        <v>7.2</v>
      </c>
    </row>
    <row r="7633" spans="1:7" x14ac:dyDescent="0.25">
      <c r="A7633" s="1">
        <v>44046</v>
      </c>
      <c r="B7633" t="s">
        <v>278</v>
      </c>
      <c r="C7633" t="s">
        <v>241</v>
      </c>
      <c r="D7633">
        <v>11</v>
      </c>
      <c r="E7633" t="s">
        <v>233</v>
      </c>
      <c r="F7633">
        <v>9.1</v>
      </c>
    </row>
    <row r="7634" spans="1:7" x14ac:dyDescent="0.25">
      <c r="A7634" s="1">
        <v>44046</v>
      </c>
      <c r="B7634" t="s">
        <v>278</v>
      </c>
      <c r="C7634" t="s">
        <v>241</v>
      </c>
      <c r="D7634">
        <v>11</v>
      </c>
      <c r="E7634" t="s">
        <v>221</v>
      </c>
      <c r="F7634">
        <v>38.9</v>
      </c>
    </row>
    <row r="7635" spans="1:7" x14ac:dyDescent="0.25">
      <c r="A7635" s="1">
        <v>44046</v>
      </c>
      <c r="B7635" t="s">
        <v>278</v>
      </c>
      <c r="C7635" t="s">
        <v>241</v>
      </c>
      <c r="D7635">
        <v>11</v>
      </c>
      <c r="E7635" t="s">
        <v>225</v>
      </c>
      <c r="F7635">
        <v>13.4</v>
      </c>
    </row>
    <row r="7636" spans="1:7" x14ac:dyDescent="0.25">
      <c r="A7636" s="1">
        <v>44046</v>
      </c>
      <c r="B7636" t="s">
        <v>278</v>
      </c>
      <c r="C7636" t="s">
        <v>241</v>
      </c>
      <c r="D7636">
        <v>11</v>
      </c>
      <c r="E7636" t="s">
        <v>220</v>
      </c>
      <c r="F7636">
        <v>10.9</v>
      </c>
    </row>
    <row r="7637" spans="1:7" x14ac:dyDescent="0.25">
      <c r="A7637" s="1">
        <v>44046</v>
      </c>
      <c r="B7637" t="s">
        <v>278</v>
      </c>
      <c r="C7637" t="s">
        <v>241</v>
      </c>
      <c r="D7637">
        <v>11</v>
      </c>
      <c r="E7637" t="s">
        <v>220</v>
      </c>
      <c r="F7637">
        <v>14.1</v>
      </c>
    </row>
    <row r="7638" spans="1:7" x14ac:dyDescent="0.25">
      <c r="A7638" s="1">
        <v>44046</v>
      </c>
      <c r="B7638" t="s">
        <v>278</v>
      </c>
      <c r="C7638" t="s">
        <v>241</v>
      </c>
      <c r="D7638">
        <v>11</v>
      </c>
      <c r="E7638" t="s">
        <v>220</v>
      </c>
      <c r="F7638">
        <v>13.7</v>
      </c>
    </row>
    <row r="7639" spans="1:7" x14ac:dyDescent="0.25">
      <c r="A7639" s="1">
        <v>44046</v>
      </c>
      <c r="B7639" t="s">
        <v>278</v>
      </c>
      <c r="C7639" t="s">
        <v>241</v>
      </c>
      <c r="D7639">
        <v>11</v>
      </c>
      <c r="E7639" t="s">
        <v>220</v>
      </c>
      <c r="F7639">
        <v>13.4</v>
      </c>
    </row>
    <row r="7640" spans="1:7" x14ac:dyDescent="0.25">
      <c r="A7640" s="1">
        <v>44046</v>
      </c>
      <c r="B7640" t="s">
        <v>278</v>
      </c>
      <c r="C7640" t="s">
        <v>241</v>
      </c>
      <c r="D7640">
        <v>11</v>
      </c>
      <c r="E7640" t="s">
        <v>220</v>
      </c>
      <c r="F7640">
        <v>15.2</v>
      </c>
    </row>
    <row r="7641" spans="1:7" x14ac:dyDescent="0.25">
      <c r="A7641" s="1">
        <v>44046</v>
      </c>
      <c r="B7641" t="s">
        <v>278</v>
      </c>
      <c r="C7641" t="s">
        <v>241</v>
      </c>
      <c r="D7641">
        <v>11</v>
      </c>
      <c r="E7641" t="s">
        <v>220</v>
      </c>
      <c r="F7641">
        <v>13.5</v>
      </c>
    </row>
    <row r="7642" spans="1:7" x14ac:dyDescent="0.25">
      <c r="A7642" s="1">
        <v>44046</v>
      </c>
      <c r="B7642" t="s">
        <v>278</v>
      </c>
      <c r="C7642" t="s">
        <v>241</v>
      </c>
      <c r="D7642">
        <v>11</v>
      </c>
      <c r="E7642" t="s">
        <v>220</v>
      </c>
      <c r="F7642">
        <v>17.5</v>
      </c>
    </row>
    <row r="7643" spans="1:7" x14ac:dyDescent="0.25">
      <c r="A7643" s="1">
        <v>44046</v>
      </c>
      <c r="B7643" t="s">
        <v>278</v>
      </c>
      <c r="C7643" t="s">
        <v>241</v>
      </c>
      <c r="D7643">
        <v>11</v>
      </c>
      <c r="E7643" t="s">
        <v>220</v>
      </c>
      <c r="F7643">
        <v>22.4</v>
      </c>
      <c r="G7643" t="s">
        <v>216</v>
      </c>
    </row>
    <row r="7644" spans="1:7" x14ac:dyDescent="0.25">
      <c r="A7644" s="1">
        <v>44046</v>
      </c>
      <c r="B7644" t="s">
        <v>278</v>
      </c>
      <c r="C7644" t="s">
        <v>241</v>
      </c>
      <c r="D7644">
        <v>11</v>
      </c>
      <c r="E7644" t="s">
        <v>226</v>
      </c>
      <c r="F7644">
        <v>5.8</v>
      </c>
    </row>
    <row r="7645" spans="1:7" x14ac:dyDescent="0.25">
      <c r="A7645" s="1">
        <v>44046</v>
      </c>
      <c r="B7645" t="s">
        <v>278</v>
      </c>
      <c r="C7645" t="s">
        <v>241</v>
      </c>
      <c r="D7645">
        <v>11</v>
      </c>
      <c r="E7645" t="s">
        <v>226</v>
      </c>
      <c r="F7645">
        <v>7.6</v>
      </c>
      <c r="G7645" t="s">
        <v>216</v>
      </c>
    </row>
    <row r="7646" spans="1:7" x14ac:dyDescent="0.25">
      <c r="A7646" s="1">
        <v>44046</v>
      </c>
      <c r="B7646" t="s">
        <v>278</v>
      </c>
      <c r="C7646" t="s">
        <v>241</v>
      </c>
      <c r="D7646">
        <v>11</v>
      </c>
      <c r="E7646" t="s">
        <v>226</v>
      </c>
      <c r="F7646">
        <v>12.2</v>
      </c>
      <c r="G7646" t="s">
        <v>216</v>
      </c>
    </row>
    <row r="7647" spans="1:7" x14ac:dyDescent="0.25">
      <c r="A7647" s="1">
        <v>44046</v>
      </c>
      <c r="B7647" t="s">
        <v>278</v>
      </c>
      <c r="C7647" t="s">
        <v>241</v>
      </c>
      <c r="D7647">
        <v>12</v>
      </c>
      <c r="E7647" t="s">
        <v>218</v>
      </c>
      <c r="F7647">
        <v>12.3</v>
      </c>
    </row>
    <row r="7648" spans="1:7" x14ac:dyDescent="0.25">
      <c r="A7648" s="1">
        <v>44046</v>
      </c>
      <c r="B7648" t="s">
        <v>278</v>
      </c>
      <c r="C7648" t="s">
        <v>241</v>
      </c>
      <c r="D7648">
        <v>12</v>
      </c>
      <c r="E7648" t="s">
        <v>218</v>
      </c>
      <c r="F7648">
        <v>14.9</v>
      </c>
    </row>
    <row r="7649" spans="1:7" x14ac:dyDescent="0.25">
      <c r="A7649" s="1">
        <v>44046</v>
      </c>
      <c r="B7649" t="s">
        <v>278</v>
      </c>
      <c r="C7649" t="s">
        <v>241</v>
      </c>
      <c r="D7649">
        <v>12</v>
      </c>
      <c r="E7649" t="s">
        <v>218</v>
      </c>
      <c r="F7649">
        <v>13.1</v>
      </c>
    </row>
    <row r="7650" spans="1:7" x14ac:dyDescent="0.25">
      <c r="A7650" s="1">
        <v>44046</v>
      </c>
      <c r="B7650" t="s">
        <v>278</v>
      </c>
      <c r="C7650" t="s">
        <v>241</v>
      </c>
      <c r="D7650">
        <v>12</v>
      </c>
      <c r="E7650" t="s">
        <v>218</v>
      </c>
      <c r="F7650">
        <v>13</v>
      </c>
    </row>
    <row r="7651" spans="1:7" x14ac:dyDescent="0.25">
      <c r="A7651" s="1">
        <v>44046</v>
      </c>
      <c r="B7651" t="s">
        <v>278</v>
      </c>
      <c r="C7651" t="s">
        <v>241</v>
      </c>
      <c r="D7651">
        <v>12</v>
      </c>
      <c r="E7651" t="s">
        <v>218</v>
      </c>
      <c r="F7651">
        <v>7.3</v>
      </c>
    </row>
    <row r="7652" spans="1:7" x14ac:dyDescent="0.25">
      <c r="A7652" s="1">
        <v>44046</v>
      </c>
      <c r="B7652" t="s">
        <v>278</v>
      </c>
      <c r="C7652" t="s">
        <v>241</v>
      </c>
      <c r="D7652">
        <v>12</v>
      </c>
      <c r="E7652" t="s">
        <v>218</v>
      </c>
      <c r="F7652">
        <v>9.1999999999999993</v>
      </c>
    </row>
    <row r="7653" spans="1:7" x14ac:dyDescent="0.25">
      <c r="A7653" s="1">
        <v>44046</v>
      </c>
      <c r="B7653" t="s">
        <v>278</v>
      </c>
      <c r="C7653" t="s">
        <v>241</v>
      </c>
      <c r="D7653">
        <v>12</v>
      </c>
      <c r="E7653" t="s">
        <v>218</v>
      </c>
      <c r="F7653">
        <v>15.6</v>
      </c>
    </row>
    <row r="7654" spans="1:7" x14ac:dyDescent="0.25">
      <c r="A7654" s="1">
        <v>44046</v>
      </c>
      <c r="B7654" t="s">
        <v>278</v>
      </c>
      <c r="C7654" t="s">
        <v>241</v>
      </c>
      <c r="D7654">
        <v>12</v>
      </c>
      <c r="E7654" t="s">
        <v>218</v>
      </c>
      <c r="F7654">
        <v>16.899999999999999</v>
      </c>
    </row>
    <row r="7655" spans="1:7" x14ac:dyDescent="0.25">
      <c r="A7655" s="1">
        <v>44046</v>
      </c>
      <c r="B7655" t="s">
        <v>278</v>
      </c>
      <c r="C7655" t="s">
        <v>241</v>
      </c>
      <c r="D7655">
        <v>12</v>
      </c>
      <c r="E7655" t="s">
        <v>218</v>
      </c>
      <c r="F7655">
        <v>10.8</v>
      </c>
    </row>
    <row r="7656" spans="1:7" x14ac:dyDescent="0.25">
      <c r="A7656" s="1">
        <v>44046</v>
      </c>
      <c r="B7656" t="s">
        <v>278</v>
      </c>
      <c r="C7656" t="s">
        <v>241</v>
      </c>
      <c r="D7656">
        <v>12</v>
      </c>
      <c r="E7656" t="s">
        <v>215</v>
      </c>
      <c r="F7656">
        <v>17.3</v>
      </c>
      <c r="G7656" t="s">
        <v>216</v>
      </c>
    </row>
    <row r="7657" spans="1:7" x14ac:dyDescent="0.25">
      <c r="A7657" s="1">
        <v>44046</v>
      </c>
      <c r="B7657" t="s">
        <v>278</v>
      </c>
      <c r="C7657" t="s">
        <v>241</v>
      </c>
      <c r="D7657">
        <v>12</v>
      </c>
      <c r="E7657" t="s">
        <v>215</v>
      </c>
      <c r="F7657">
        <v>15.2</v>
      </c>
      <c r="G7657" t="s">
        <v>216</v>
      </c>
    </row>
    <row r="7658" spans="1:7" x14ac:dyDescent="0.25">
      <c r="A7658" s="1">
        <v>44046</v>
      </c>
      <c r="B7658" t="s">
        <v>278</v>
      </c>
      <c r="C7658" t="s">
        <v>241</v>
      </c>
      <c r="D7658">
        <v>12</v>
      </c>
      <c r="E7658" t="s">
        <v>215</v>
      </c>
      <c r="F7658">
        <v>11.8</v>
      </c>
      <c r="G7658" t="s">
        <v>217</v>
      </c>
    </row>
    <row r="7659" spans="1:7" x14ac:dyDescent="0.25">
      <c r="A7659" s="1">
        <v>44046</v>
      </c>
      <c r="B7659" t="s">
        <v>278</v>
      </c>
      <c r="C7659" t="s">
        <v>241</v>
      </c>
      <c r="D7659">
        <v>12</v>
      </c>
      <c r="E7659" t="s">
        <v>215</v>
      </c>
      <c r="F7659">
        <v>16.2</v>
      </c>
      <c r="G7659" t="s">
        <v>216</v>
      </c>
    </row>
    <row r="7660" spans="1:7" x14ac:dyDescent="0.25">
      <c r="A7660" s="1">
        <v>44046</v>
      </c>
      <c r="B7660" t="s">
        <v>278</v>
      </c>
      <c r="C7660" t="s">
        <v>241</v>
      </c>
      <c r="D7660">
        <v>12</v>
      </c>
      <c r="E7660" t="s">
        <v>215</v>
      </c>
      <c r="F7660">
        <v>11.1</v>
      </c>
      <c r="G7660" t="s">
        <v>217</v>
      </c>
    </row>
    <row r="7661" spans="1:7" x14ac:dyDescent="0.25">
      <c r="A7661" s="1">
        <v>44046</v>
      </c>
      <c r="B7661" t="s">
        <v>278</v>
      </c>
      <c r="C7661" t="s">
        <v>241</v>
      </c>
      <c r="D7661">
        <v>12</v>
      </c>
      <c r="E7661" t="s">
        <v>225</v>
      </c>
      <c r="F7661">
        <v>13.6</v>
      </c>
    </row>
    <row r="7662" spans="1:7" x14ac:dyDescent="0.25">
      <c r="A7662" s="1">
        <v>44046</v>
      </c>
      <c r="B7662" t="s">
        <v>278</v>
      </c>
      <c r="C7662" t="s">
        <v>241</v>
      </c>
      <c r="D7662">
        <v>12</v>
      </c>
      <c r="E7662" t="s">
        <v>225</v>
      </c>
      <c r="F7662">
        <v>11.2</v>
      </c>
    </row>
    <row r="7663" spans="1:7" x14ac:dyDescent="0.25">
      <c r="A7663" s="1">
        <v>44046</v>
      </c>
      <c r="B7663" t="s">
        <v>278</v>
      </c>
      <c r="C7663" t="s">
        <v>241</v>
      </c>
      <c r="D7663">
        <v>12</v>
      </c>
      <c r="E7663" t="s">
        <v>225</v>
      </c>
      <c r="F7663">
        <v>9.6999999999999993</v>
      </c>
    </row>
    <row r="7664" spans="1:7" x14ac:dyDescent="0.25">
      <c r="A7664" s="1">
        <v>44046</v>
      </c>
      <c r="B7664" t="s">
        <v>278</v>
      </c>
      <c r="C7664" t="s">
        <v>241</v>
      </c>
      <c r="D7664">
        <v>12</v>
      </c>
      <c r="E7664" t="s">
        <v>225</v>
      </c>
      <c r="F7664">
        <v>10.4</v>
      </c>
    </row>
    <row r="7665" spans="1:8" x14ac:dyDescent="0.25">
      <c r="A7665" s="1">
        <v>44046</v>
      </c>
      <c r="B7665" t="s">
        <v>278</v>
      </c>
      <c r="C7665" t="s">
        <v>241</v>
      </c>
      <c r="D7665">
        <v>12</v>
      </c>
      <c r="E7665" t="s">
        <v>221</v>
      </c>
      <c r="F7665">
        <v>11.9</v>
      </c>
    </row>
    <row r="7666" spans="1:8" x14ac:dyDescent="0.25">
      <c r="A7666" s="1">
        <v>44046</v>
      </c>
      <c r="B7666" t="s">
        <v>278</v>
      </c>
      <c r="C7666" t="s">
        <v>241</v>
      </c>
      <c r="D7666">
        <v>12</v>
      </c>
      <c r="E7666" t="s">
        <v>222</v>
      </c>
      <c r="F7666">
        <v>19.2</v>
      </c>
    </row>
    <row r="7667" spans="1:8" x14ac:dyDescent="0.25">
      <c r="A7667" s="1">
        <v>44046</v>
      </c>
      <c r="B7667" t="s">
        <v>278</v>
      </c>
      <c r="C7667" t="s">
        <v>241</v>
      </c>
      <c r="D7667">
        <v>12</v>
      </c>
      <c r="E7667" t="s">
        <v>226</v>
      </c>
      <c r="F7667">
        <v>6.2</v>
      </c>
      <c r="G7667" t="s">
        <v>217</v>
      </c>
      <c r="H7667">
        <v>2</v>
      </c>
    </row>
    <row r="7668" spans="1:8" x14ac:dyDescent="0.25">
      <c r="A7668" s="1">
        <v>44046</v>
      </c>
      <c r="B7668" t="s">
        <v>278</v>
      </c>
      <c r="C7668" t="s">
        <v>241</v>
      </c>
      <c r="D7668">
        <v>12</v>
      </c>
      <c r="E7668" t="s">
        <v>226</v>
      </c>
      <c r="F7668">
        <v>6.9</v>
      </c>
      <c r="G7668" t="s">
        <v>217</v>
      </c>
      <c r="H7668">
        <v>2</v>
      </c>
    </row>
    <row r="7669" spans="1:8" x14ac:dyDescent="0.25">
      <c r="A7669" s="1">
        <v>44046</v>
      </c>
      <c r="B7669" t="s">
        <v>278</v>
      </c>
      <c r="C7669" t="s">
        <v>241</v>
      </c>
      <c r="D7669">
        <v>12</v>
      </c>
      <c r="E7669" t="s">
        <v>226</v>
      </c>
      <c r="F7669">
        <v>5.9</v>
      </c>
    </row>
    <row r="7670" spans="1:8" x14ac:dyDescent="0.25">
      <c r="A7670" s="1">
        <v>44046</v>
      </c>
      <c r="B7670" t="s">
        <v>278</v>
      </c>
      <c r="C7670" t="s">
        <v>241</v>
      </c>
      <c r="D7670">
        <v>12</v>
      </c>
      <c r="E7670" t="s">
        <v>226</v>
      </c>
      <c r="F7670">
        <v>7.6</v>
      </c>
      <c r="G7670" t="s">
        <v>216</v>
      </c>
    </row>
    <row r="7671" spans="1:8" x14ac:dyDescent="0.25">
      <c r="A7671" s="1">
        <v>44046</v>
      </c>
      <c r="B7671" t="s">
        <v>278</v>
      </c>
      <c r="C7671" t="s">
        <v>241</v>
      </c>
      <c r="D7671">
        <v>12</v>
      </c>
      <c r="E7671" t="s">
        <v>226</v>
      </c>
      <c r="F7671">
        <v>7.7</v>
      </c>
      <c r="G7671" t="s">
        <v>216</v>
      </c>
    </row>
    <row r="7672" spans="1:8" x14ac:dyDescent="0.25">
      <c r="A7672" s="1">
        <v>44046</v>
      </c>
      <c r="B7672" t="s">
        <v>278</v>
      </c>
      <c r="C7672" t="s">
        <v>241</v>
      </c>
      <c r="D7672">
        <v>13</v>
      </c>
      <c r="E7672" t="s">
        <v>218</v>
      </c>
      <c r="F7672">
        <v>15.5</v>
      </c>
    </row>
    <row r="7673" spans="1:8" x14ac:dyDescent="0.25">
      <c r="A7673" s="1">
        <v>44046</v>
      </c>
      <c r="B7673" t="s">
        <v>278</v>
      </c>
      <c r="C7673" t="s">
        <v>241</v>
      </c>
      <c r="D7673">
        <v>13</v>
      </c>
      <c r="E7673" t="s">
        <v>218</v>
      </c>
      <c r="F7673">
        <v>10.199999999999999</v>
      </c>
    </row>
    <row r="7674" spans="1:8" x14ac:dyDescent="0.25">
      <c r="A7674" s="1">
        <v>44046</v>
      </c>
      <c r="B7674" t="s">
        <v>278</v>
      </c>
      <c r="C7674" t="s">
        <v>241</v>
      </c>
      <c r="D7674">
        <v>13</v>
      </c>
      <c r="E7674" t="s">
        <v>218</v>
      </c>
      <c r="F7674">
        <v>13.6</v>
      </c>
    </row>
    <row r="7675" spans="1:8" x14ac:dyDescent="0.25">
      <c r="A7675" s="1">
        <v>44046</v>
      </c>
      <c r="B7675" t="s">
        <v>278</v>
      </c>
      <c r="C7675" t="s">
        <v>241</v>
      </c>
      <c r="D7675">
        <v>13</v>
      </c>
      <c r="E7675" t="s">
        <v>218</v>
      </c>
      <c r="F7675">
        <v>8</v>
      </c>
    </row>
    <row r="7676" spans="1:8" x14ac:dyDescent="0.25">
      <c r="A7676" s="1">
        <v>44046</v>
      </c>
      <c r="B7676" t="s">
        <v>278</v>
      </c>
      <c r="C7676" t="s">
        <v>241</v>
      </c>
      <c r="D7676">
        <v>13</v>
      </c>
      <c r="E7676" t="s">
        <v>218</v>
      </c>
      <c r="F7676">
        <v>10</v>
      </c>
    </row>
    <row r="7677" spans="1:8" x14ac:dyDescent="0.25">
      <c r="A7677" s="1">
        <v>44046</v>
      </c>
      <c r="B7677" t="s">
        <v>278</v>
      </c>
      <c r="C7677" t="s">
        <v>241</v>
      </c>
      <c r="D7677">
        <v>13</v>
      </c>
      <c r="E7677" t="s">
        <v>218</v>
      </c>
      <c r="F7677">
        <v>7.2</v>
      </c>
    </row>
    <row r="7678" spans="1:8" x14ac:dyDescent="0.25">
      <c r="A7678" s="1">
        <v>44046</v>
      </c>
      <c r="B7678" t="s">
        <v>278</v>
      </c>
      <c r="C7678" t="s">
        <v>241</v>
      </c>
      <c r="D7678">
        <v>13</v>
      </c>
      <c r="E7678" t="s">
        <v>218</v>
      </c>
      <c r="F7678">
        <v>11.5</v>
      </c>
    </row>
    <row r="7679" spans="1:8" x14ac:dyDescent="0.25">
      <c r="A7679" s="1">
        <v>44046</v>
      </c>
      <c r="B7679" t="s">
        <v>278</v>
      </c>
      <c r="C7679" t="s">
        <v>241</v>
      </c>
      <c r="D7679">
        <v>13</v>
      </c>
      <c r="E7679" t="s">
        <v>215</v>
      </c>
      <c r="F7679">
        <v>14.3</v>
      </c>
    </row>
    <row r="7680" spans="1:8" x14ac:dyDescent="0.25">
      <c r="A7680" s="1">
        <v>44046</v>
      </c>
      <c r="B7680" t="s">
        <v>278</v>
      </c>
      <c r="C7680" t="s">
        <v>241</v>
      </c>
      <c r="D7680">
        <v>13</v>
      </c>
      <c r="E7680" t="s">
        <v>225</v>
      </c>
      <c r="F7680">
        <v>12</v>
      </c>
    </row>
    <row r="7681" spans="1:8" x14ac:dyDescent="0.25">
      <c r="A7681" s="1">
        <v>44046</v>
      </c>
      <c r="B7681" t="s">
        <v>278</v>
      </c>
      <c r="C7681" t="s">
        <v>241</v>
      </c>
      <c r="D7681">
        <v>13</v>
      </c>
      <c r="E7681" t="s">
        <v>225</v>
      </c>
      <c r="F7681">
        <v>13.1</v>
      </c>
    </row>
    <row r="7682" spans="1:8" x14ac:dyDescent="0.25">
      <c r="A7682" s="1">
        <v>44046</v>
      </c>
      <c r="B7682" t="s">
        <v>278</v>
      </c>
      <c r="C7682" t="s">
        <v>241</v>
      </c>
      <c r="D7682">
        <v>13</v>
      </c>
      <c r="E7682" t="s">
        <v>225</v>
      </c>
      <c r="F7682">
        <v>9.3000000000000007</v>
      </c>
    </row>
    <row r="7683" spans="1:8" x14ac:dyDescent="0.25">
      <c r="A7683" s="1">
        <v>44046</v>
      </c>
      <c r="B7683" t="s">
        <v>278</v>
      </c>
      <c r="C7683" t="s">
        <v>241</v>
      </c>
      <c r="D7683">
        <v>13</v>
      </c>
      <c r="E7683" t="s">
        <v>225</v>
      </c>
      <c r="F7683">
        <v>7.2</v>
      </c>
    </row>
    <row r="7684" spans="1:8" x14ac:dyDescent="0.25">
      <c r="A7684" s="1">
        <v>44046</v>
      </c>
      <c r="B7684" t="s">
        <v>278</v>
      </c>
      <c r="C7684" t="s">
        <v>241</v>
      </c>
      <c r="D7684">
        <v>13</v>
      </c>
      <c r="E7684" t="s">
        <v>219</v>
      </c>
      <c r="F7684">
        <v>11.8</v>
      </c>
    </row>
    <row r="7685" spans="1:8" x14ac:dyDescent="0.25">
      <c r="A7685" s="1">
        <v>44046</v>
      </c>
      <c r="B7685" t="s">
        <v>278</v>
      </c>
      <c r="C7685" t="s">
        <v>241</v>
      </c>
      <c r="D7685">
        <v>13</v>
      </c>
      <c r="E7685" t="s">
        <v>233</v>
      </c>
      <c r="F7685">
        <v>8.1</v>
      </c>
    </row>
    <row r="7686" spans="1:8" x14ac:dyDescent="0.25">
      <c r="A7686" s="1">
        <v>44046</v>
      </c>
      <c r="B7686" t="s">
        <v>278</v>
      </c>
      <c r="C7686" t="s">
        <v>241</v>
      </c>
      <c r="D7686">
        <v>13</v>
      </c>
      <c r="E7686" t="s">
        <v>233</v>
      </c>
      <c r="F7686">
        <v>6.8</v>
      </c>
    </row>
    <row r="7687" spans="1:8" x14ac:dyDescent="0.25">
      <c r="A7687" s="1">
        <v>44046</v>
      </c>
      <c r="B7687" t="s">
        <v>278</v>
      </c>
      <c r="C7687" t="s">
        <v>241</v>
      </c>
      <c r="D7687">
        <v>13</v>
      </c>
      <c r="E7687" t="s">
        <v>233</v>
      </c>
      <c r="F7687">
        <v>7.5</v>
      </c>
    </row>
    <row r="7688" spans="1:8" x14ac:dyDescent="0.25">
      <c r="A7688" s="1">
        <v>44046</v>
      </c>
      <c r="B7688" t="s">
        <v>278</v>
      </c>
      <c r="C7688" t="s">
        <v>241</v>
      </c>
      <c r="D7688">
        <v>13</v>
      </c>
      <c r="E7688" t="s">
        <v>226</v>
      </c>
      <c r="F7688">
        <v>7.1</v>
      </c>
      <c r="G7688" t="s">
        <v>217</v>
      </c>
      <c r="H7688">
        <v>2</v>
      </c>
    </row>
    <row r="7689" spans="1:8" x14ac:dyDescent="0.25">
      <c r="A7689" s="1">
        <v>44046</v>
      </c>
      <c r="B7689" t="s">
        <v>278</v>
      </c>
      <c r="C7689" t="s">
        <v>241</v>
      </c>
      <c r="D7689">
        <v>14</v>
      </c>
      <c r="E7689" t="s">
        <v>219</v>
      </c>
      <c r="F7689">
        <v>23.3</v>
      </c>
      <c r="G7689" t="s">
        <v>217</v>
      </c>
    </row>
    <row r="7690" spans="1:8" x14ac:dyDescent="0.25">
      <c r="A7690" s="1">
        <v>44047</v>
      </c>
      <c r="B7690" t="s">
        <v>278</v>
      </c>
      <c r="C7690" t="s">
        <v>241</v>
      </c>
      <c r="D7690">
        <v>15</v>
      </c>
      <c r="E7690" t="s">
        <v>218</v>
      </c>
      <c r="F7690">
        <v>20.100000000000001</v>
      </c>
      <c r="G7690" t="s">
        <v>216</v>
      </c>
    </row>
    <row r="7691" spans="1:8" x14ac:dyDescent="0.25">
      <c r="A7691" s="1">
        <v>44047</v>
      </c>
      <c r="B7691" t="s">
        <v>278</v>
      </c>
      <c r="C7691" t="s">
        <v>241</v>
      </c>
      <c r="D7691">
        <v>15</v>
      </c>
      <c r="E7691" t="s">
        <v>218</v>
      </c>
      <c r="F7691">
        <v>22.5</v>
      </c>
      <c r="G7691" t="s">
        <v>216</v>
      </c>
    </row>
    <row r="7692" spans="1:8" x14ac:dyDescent="0.25">
      <c r="A7692" s="1">
        <v>44047</v>
      </c>
      <c r="B7692" t="s">
        <v>278</v>
      </c>
      <c r="C7692" t="s">
        <v>241</v>
      </c>
      <c r="D7692">
        <v>15</v>
      </c>
      <c r="E7692" t="s">
        <v>218</v>
      </c>
      <c r="F7692">
        <v>15.8</v>
      </c>
    </row>
    <row r="7693" spans="1:8" x14ac:dyDescent="0.25">
      <c r="A7693" s="1">
        <v>44047</v>
      </c>
      <c r="B7693" t="s">
        <v>278</v>
      </c>
      <c r="C7693" t="s">
        <v>241</v>
      </c>
      <c r="D7693">
        <v>15</v>
      </c>
      <c r="E7693" t="s">
        <v>218</v>
      </c>
      <c r="F7693">
        <v>14.8</v>
      </c>
    </row>
    <row r="7694" spans="1:8" x14ac:dyDescent="0.25">
      <c r="A7694" s="1">
        <v>44047</v>
      </c>
      <c r="B7694" t="s">
        <v>278</v>
      </c>
      <c r="C7694" t="s">
        <v>241</v>
      </c>
      <c r="D7694">
        <v>15</v>
      </c>
      <c r="E7694" t="s">
        <v>218</v>
      </c>
      <c r="F7694">
        <v>9.6</v>
      </c>
    </row>
    <row r="7695" spans="1:8" x14ac:dyDescent="0.25">
      <c r="A7695" s="1">
        <v>44047</v>
      </c>
      <c r="B7695" t="s">
        <v>278</v>
      </c>
      <c r="C7695" t="s">
        <v>241</v>
      </c>
      <c r="D7695">
        <v>15</v>
      </c>
      <c r="E7695" t="s">
        <v>218</v>
      </c>
      <c r="F7695">
        <v>9.1999999999999993</v>
      </c>
    </row>
    <row r="7696" spans="1:8" x14ac:dyDescent="0.25">
      <c r="A7696" s="1">
        <v>44047</v>
      </c>
      <c r="B7696" t="s">
        <v>278</v>
      </c>
      <c r="C7696" t="s">
        <v>241</v>
      </c>
      <c r="D7696">
        <v>15</v>
      </c>
      <c r="E7696" t="s">
        <v>218</v>
      </c>
      <c r="F7696">
        <v>16.899999999999999</v>
      </c>
    </row>
    <row r="7697" spans="1:7" x14ac:dyDescent="0.25">
      <c r="A7697" s="1">
        <v>44047</v>
      </c>
      <c r="B7697" t="s">
        <v>278</v>
      </c>
      <c r="C7697" t="s">
        <v>241</v>
      </c>
      <c r="D7697">
        <v>15</v>
      </c>
      <c r="E7697" t="s">
        <v>218</v>
      </c>
      <c r="F7697">
        <v>10.199999999999999</v>
      </c>
    </row>
    <row r="7698" spans="1:7" x14ac:dyDescent="0.25">
      <c r="A7698" s="1">
        <v>44047</v>
      </c>
      <c r="B7698" t="s">
        <v>278</v>
      </c>
      <c r="C7698" t="s">
        <v>241</v>
      </c>
      <c r="D7698">
        <v>15</v>
      </c>
      <c r="E7698" t="s">
        <v>218</v>
      </c>
      <c r="F7698">
        <v>9.8000000000000007</v>
      </c>
    </row>
    <row r="7699" spans="1:7" x14ac:dyDescent="0.25">
      <c r="A7699" s="1">
        <v>44047</v>
      </c>
      <c r="B7699" t="s">
        <v>278</v>
      </c>
      <c r="C7699" t="s">
        <v>241</v>
      </c>
      <c r="D7699">
        <v>15</v>
      </c>
      <c r="E7699" t="s">
        <v>218</v>
      </c>
      <c r="F7699">
        <v>8.3000000000000007</v>
      </c>
    </row>
    <row r="7700" spans="1:7" x14ac:dyDescent="0.25">
      <c r="A7700" s="1">
        <v>44047</v>
      </c>
      <c r="B7700" t="s">
        <v>278</v>
      </c>
      <c r="C7700" t="s">
        <v>241</v>
      </c>
      <c r="D7700">
        <v>15</v>
      </c>
      <c r="E7700" t="s">
        <v>218</v>
      </c>
      <c r="F7700">
        <v>9.1999999999999993</v>
      </c>
    </row>
    <row r="7701" spans="1:7" x14ac:dyDescent="0.25">
      <c r="A7701" s="1">
        <v>44047</v>
      </c>
      <c r="B7701" t="s">
        <v>278</v>
      </c>
      <c r="C7701" t="s">
        <v>241</v>
      </c>
      <c r="D7701">
        <v>15</v>
      </c>
      <c r="E7701" t="s">
        <v>218</v>
      </c>
      <c r="F7701">
        <v>10.1</v>
      </c>
    </row>
    <row r="7702" spans="1:7" x14ac:dyDescent="0.25">
      <c r="A7702" s="1">
        <v>44047</v>
      </c>
      <c r="B7702" t="s">
        <v>278</v>
      </c>
      <c r="C7702" t="s">
        <v>241</v>
      </c>
      <c r="D7702">
        <v>15</v>
      </c>
      <c r="E7702" t="s">
        <v>215</v>
      </c>
      <c r="F7702">
        <v>14.7</v>
      </c>
      <c r="G7702" t="s">
        <v>216</v>
      </c>
    </row>
    <row r="7703" spans="1:7" x14ac:dyDescent="0.25">
      <c r="A7703" s="1">
        <v>44047</v>
      </c>
      <c r="B7703" t="s">
        <v>278</v>
      </c>
      <c r="C7703" t="s">
        <v>241</v>
      </c>
      <c r="D7703">
        <v>15</v>
      </c>
      <c r="E7703" t="s">
        <v>215</v>
      </c>
      <c r="F7703">
        <v>13.6</v>
      </c>
      <c r="G7703" t="s">
        <v>216</v>
      </c>
    </row>
    <row r="7704" spans="1:7" x14ac:dyDescent="0.25">
      <c r="A7704" s="1">
        <v>44047</v>
      </c>
      <c r="B7704" t="s">
        <v>278</v>
      </c>
      <c r="C7704" t="s">
        <v>241</v>
      </c>
      <c r="D7704">
        <v>15</v>
      </c>
      <c r="E7704" t="s">
        <v>215</v>
      </c>
      <c r="F7704">
        <v>9.3000000000000007</v>
      </c>
    </row>
    <row r="7705" spans="1:7" x14ac:dyDescent="0.25">
      <c r="A7705" s="1">
        <v>44047</v>
      </c>
      <c r="B7705" t="s">
        <v>278</v>
      </c>
      <c r="C7705" t="s">
        <v>241</v>
      </c>
      <c r="D7705">
        <v>15</v>
      </c>
      <c r="E7705" t="s">
        <v>215</v>
      </c>
      <c r="F7705">
        <v>10.8</v>
      </c>
      <c r="G7705" t="s">
        <v>217</v>
      </c>
    </row>
    <row r="7706" spans="1:7" x14ac:dyDescent="0.25">
      <c r="A7706" s="1">
        <v>44047</v>
      </c>
      <c r="B7706" t="s">
        <v>278</v>
      </c>
      <c r="C7706" t="s">
        <v>241</v>
      </c>
      <c r="D7706">
        <v>15</v>
      </c>
      <c r="E7706" t="s">
        <v>215</v>
      </c>
      <c r="F7706">
        <v>11.2</v>
      </c>
      <c r="G7706" t="s">
        <v>216</v>
      </c>
    </row>
    <row r="7707" spans="1:7" x14ac:dyDescent="0.25">
      <c r="A7707" s="1">
        <v>44047</v>
      </c>
      <c r="B7707" t="s">
        <v>278</v>
      </c>
      <c r="C7707" t="s">
        <v>241</v>
      </c>
      <c r="D7707">
        <v>15</v>
      </c>
      <c r="E7707" t="s">
        <v>215</v>
      </c>
      <c r="F7707">
        <v>10.7</v>
      </c>
      <c r="G7707" t="s">
        <v>216</v>
      </c>
    </row>
    <row r="7708" spans="1:7" x14ac:dyDescent="0.25">
      <c r="A7708" s="1">
        <v>44047</v>
      </c>
      <c r="B7708" t="s">
        <v>278</v>
      </c>
      <c r="C7708" t="s">
        <v>241</v>
      </c>
      <c r="D7708">
        <v>15</v>
      </c>
      <c r="E7708" t="s">
        <v>225</v>
      </c>
      <c r="F7708">
        <v>15.5</v>
      </c>
    </row>
    <row r="7709" spans="1:7" x14ac:dyDescent="0.25">
      <c r="A7709" s="1">
        <v>44047</v>
      </c>
      <c r="B7709" t="s">
        <v>278</v>
      </c>
      <c r="C7709" t="s">
        <v>241</v>
      </c>
      <c r="D7709">
        <v>15</v>
      </c>
      <c r="E7709" t="s">
        <v>220</v>
      </c>
      <c r="F7709">
        <v>35.4</v>
      </c>
      <c r="G7709" t="s">
        <v>216</v>
      </c>
    </row>
    <row r="7710" spans="1:7" x14ac:dyDescent="0.25">
      <c r="A7710" s="1">
        <v>44047</v>
      </c>
      <c r="B7710" t="s">
        <v>278</v>
      </c>
      <c r="C7710" t="s">
        <v>241</v>
      </c>
      <c r="D7710">
        <v>15</v>
      </c>
      <c r="E7710" t="s">
        <v>220</v>
      </c>
      <c r="F7710">
        <v>41.1</v>
      </c>
      <c r="G7710" t="s">
        <v>216</v>
      </c>
    </row>
    <row r="7711" spans="1:7" x14ac:dyDescent="0.25">
      <c r="A7711" s="1">
        <v>44047</v>
      </c>
      <c r="B7711" t="s">
        <v>278</v>
      </c>
      <c r="C7711" t="s">
        <v>241</v>
      </c>
      <c r="D7711">
        <v>15</v>
      </c>
      <c r="E7711" t="s">
        <v>220</v>
      </c>
      <c r="F7711">
        <v>25.8</v>
      </c>
      <c r="G7711" t="s">
        <v>216</v>
      </c>
    </row>
    <row r="7712" spans="1:7" x14ac:dyDescent="0.25">
      <c r="A7712" s="1">
        <v>44047</v>
      </c>
      <c r="B7712" t="s">
        <v>278</v>
      </c>
      <c r="C7712" t="s">
        <v>241</v>
      </c>
      <c r="D7712">
        <v>15</v>
      </c>
      <c r="E7712" t="s">
        <v>220</v>
      </c>
      <c r="F7712">
        <v>32.799999999999997</v>
      </c>
      <c r="G7712" t="s">
        <v>216</v>
      </c>
    </row>
    <row r="7713" spans="1:9" x14ac:dyDescent="0.25">
      <c r="A7713" s="1">
        <v>44047</v>
      </c>
      <c r="B7713" t="s">
        <v>278</v>
      </c>
      <c r="C7713" t="s">
        <v>241</v>
      </c>
      <c r="D7713">
        <v>15</v>
      </c>
      <c r="E7713" t="s">
        <v>220</v>
      </c>
      <c r="F7713">
        <v>31.6</v>
      </c>
      <c r="G7713" t="s">
        <v>216</v>
      </c>
    </row>
    <row r="7714" spans="1:9" x14ac:dyDescent="0.25">
      <c r="A7714" s="1">
        <v>44047</v>
      </c>
      <c r="B7714" t="s">
        <v>278</v>
      </c>
      <c r="C7714" t="s">
        <v>241</v>
      </c>
      <c r="D7714">
        <v>15</v>
      </c>
      <c r="E7714" t="s">
        <v>220</v>
      </c>
      <c r="F7714">
        <v>26.6</v>
      </c>
      <c r="G7714" t="s">
        <v>216</v>
      </c>
    </row>
    <row r="7715" spans="1:9" x14ac:dyDescent="0.25">
      <c r="A7715" s="1">
        <v>44047</v>
      </c>
      <c r="B7715" t="s">
        <v>278</v>
      </c>
      <c r="C7715" t="s">
        <v>241</v>
      </c>
      <c r="D7715">
        <v>15</v>
      </c>
      <c r="E7715" t="s">
        <v>220</v>
      </c>
      <c r="F7715">
        <v>19.600000000000001</v>
      </c>
      <c r="G7715" t="s">
        <v>216</v>
      </c>
    </row>
    <row r="7716" spans="1:9" x14ac:dyDescent="0.25">
      <c r="A7716" s="1">
        <v>44047</v>
      </c>
      <c r="B7716" t="s">
        <v>278</v>
      </c>
      <c r="C7716" t="s">
        <v>241</v>
      </c>
      <c r="D7716">
        <v>15</v>
      </c>
      <c r="E7716" t="s">
        <v>220</v>
      </c>
      <c r="F7716">
        <v>23.1</v>
      </c>
      <c r="G7716" t="s">
        <v>217</v>
      </c>
    </row>
    <row r="7717" spans="1:9" x14ac:dyDescent="0.25">
      <c r="A7717" s="1">
        <v>44047</v>
      </c>
      <c r="B7717" t="s">
        <v>278</v>
      </c>
      <c r="C7717" t="s">
        <v>241</v>
      </c>
      <c r="D7717">
        <v>15</v>
      </c>
      <c r="E7717" t="s">
        <v>221</v>
      </c>
      <c r="F7717">
        <v>33.1</v>
      </c>
    </row>
    <row r="7718" spans="1:9" x14ac:dyDescent="0.25">
      <c r="A7718" s="1">
        <v>44047</v>
      </c>
      <c r="B7718" t="s">
        <v>278</v>
      </c>
      <c r="C7718" t="s">
        <v>241</v>
      </c>
      <c r="D7718">
        <v>15</v>
      </c>
      <c r="E7718" t="s">
        <v>222</v>
      </c>
      <c r="F7718">
        <v>23.3</v>
      </c>
    </row>
    <row r="7719" spans="1:9" x14ac:dyDescent="0.25">
      <c r="A7719" s="1">
        <v>44047</v>
      </c>
      <c r="B7719" t="s">
        <v>278</v>
      </c>
      <c r="C7719" t="s">
        <v>241</v>
      </c>
      <c r="D7719">
        <v>15</v>
      </c>
      <c r="E7719" t="s">
        <v>222</v>
      </c>
      <c r="F7719">
        <v>20.9</v>
      </c>
    </row>
    <row r="7720" spans="1:9" x14ac:dyDescent="0.25">
      <c r="A7720" s="1">
        <v>44047</v>
      </c>
      <c r="B7720" t="s">
        <v>278</v>
      </c>
      <c r="C7720" t="s">
        <v>241</v>
      </c>
      <c r="D7720">
        <v>15</v>
      </c>
      <c r="E7720" t="s">
        <v>222</v>
      </c>
      <c r="F7720">
        <v>21.8</v>
      </c>
    </row>
    <row r="7721" spans="1:9" x14ac:dyDescent="0.25">
      <c r="A7721" s="1">
        <v>44047</v>
      </c>
      <c r="B7721" t="s">
        <v>278</v>
      </c>
      <c r="C7721" t="s">
        <v>241</v>
      </c>
      <c r="D7721">
        <v>15</v>
      </c>
      <c r="E7721" t="s">
        <v>235</v>
      </c>
      <c r="F7721">
        <v>19</v>
      </c>
    </row>
    <row r="7722" spans="1:9" x14ac:dyDescent="0.25">
      <c r="A7722" s="1">
        <v>44047</v>
      </c>
      <c r="B7722" t="s">
        <v>278</v>
      </c>
      <c r="C7722" t="s">
        <v>241</v>
      </c>
      <c r="D7722">
        <v>16</v>
      </c>
      <c r="E7722" t="s">
        <v>218</v>
      </c>
      <c r="F7722">
        <v>20.8</v>
      </c>
      <c r="G7722" t="s">
        <v>216</v>
      </c>
    </row>
    <row r="7723" spans="1:9" x14ac:dyDescent="0.25">
      <c r="A7723" s="1">
        <v>44047</v>
      </c>
      <c r="B7723" t="s">
        <v>278</v>
      </c>
      <c r="C7723" t="s">
        <v>241</v>
      </c>
      <c r="D7723">
        <v>16</v>
      </c>
      <c r="E7723" t="s">
        <v>218</v>
      </c>
      <c r="F7723">
        <v>13.4</v>
      </c>
    </row>
    <row r="7724" spans="1:9" x14ac:dyDescent="0.25">
      <c r="A7724" s="1">
        <v>44047</v>
      </c>
      <c r="B7724" t="s">
        <v>278</v>
      </c>
      <c r="C7724" t="s">
        <v>241</v>
      </c>
      <c r="D7724">
        <v>16</v>
      </c>
      <c r="E7724" t="s">
        <v>218</v>
      </c>
      <c r="F7724">
        <v>10.199999999999999</v>
      </c>
    </row>
    <row r="7725" spans="1:9" x14ac:dyDescent="0.25">
      <c r="A7725" s="1">
        <v>44047</v>
      </c>
      <c r="B7725" t="s">
        <v>278</v>
      </c>
      <c r="C7725" t="s">
        <v>241</v>
      </c>
      <c r="D7725">
        <v>16</v>
      </c>
      <c r="E7725" t="s">
        <v>218</v>
      </c>
      <c r="F7725">
        <v>11.9</v>
      </c>
    </row>
    <row r="7726" spans="1:9" x14ac:dyDescent="0.25">
      <c r="A7726" s="1">
        <v>44047</v>
      </c>
      <c r="B7726" t="s">
        <v>278</v>
      </c>
      <c r="C7726" t="s">
        <v>241</v>
      </c>
      <c r="D7726">
        <v>16</v>
      </c>
      <c r="E7726" t="s">
        <v>218</v>
      </c>
      <c r="F7726">
        <v>25</v>
      </c>
      <c r="G7726" t="s">
        <v>216</v>
      </c>
    </row>
    <row r="7727" spans="1:9" x14ac:dyDescent="0.25">
      <c r="A7727" s="1">
        <v>44047</v>
      </c>
      <c r="B7727" t="s">
        <v>278</v>
      </c>
      <c r="C7727" t="s">
        <v>241</v>
      </c>
      <c r="D7727">
        <v>16</v>
      </c>
      <c r="E7727" t="s">
        <v>218</v>
      </c>
      <c r="F7727">
        <v>12.6</v>
      </c>
    </row>
    <row r="7728" spans="1:9" x14ac:dyDescent="0.25">
      <c r="A7728" s="1">
        <v>44047</v>
      </c>
      <c r="B7728" t="s">
        <v>278</v>
      </c>
      <c r="C7728" t="s">
        <v>241</v>
      </c>
      <c r="D7728">
        <v>16</v>
      </c>
      <c r="E7728" t="s">
        <v>218</v>
      </c>
      <c r="F7728">
        <v>16.600000000000001</v>
      </c>
      <c r="G7728" t="s">
        <v>217</v>
      </c>
      <c r="I7728" t="s">
        <v>271</v>
      </c>
    </row>
    <row r="7729" spans="1:7" x14ac:dyDescent="0.25">
      <c r="A7729" s="1">
        <v>44047</v>
      </c>
      <c r="B7729" t="s">
        <v>278</v>
      </c>
      <c r="C7729" t="s">
        <v>241</v>
      </c>
      <c r="D7729">
        <v>16</v>
      </c>
      <c r="E7729" t="s">
        <v>218</v>
      </c>
      <c r="F7729">
        <v>9.6</v>
      </c>
    </row>
    <row r="7730" spans="1:7" x14ac:dyDescent="0.25">
      <c r="A7730" s="1">
        <v>44047</v>
      </c>
      <c r="B7730" t="s">
        <v>278</v>
      </c>
      <c r="C7730" t="s">
        <v>241</v>
      </c>
      <c r="D7730">
        <v>16</v>
      </c>
      <c r="E7730" t="s">
        <v>218</v>
      </c>
      <c r="F7730">
        <v>17.2</v>
      </c>
      <c r="G7730" t="s">
        <v>217</v>
      </c>
    </row>
    <row r="7731" spans="1:7" x14ac:dyDescent="0.25">
      <c r="A7731" s="1">
        <v>44047</v>
      </c>
      <c r="B7731" t="s">
        <v>278</v>
      </c>
      <c r="C7731" t="s">
        <v>241</v>
      </c>
      <c r="D7731">
        <v>16</v>
      </c>
      <c r="E7731" t="s">
        <v>218</v>
      </c>
      <c r="F7731">
        <v>10.1</v>
      </c>
    </row>
    <row r="7732" spans="1:7" x14ac:dyDescent="0.25">
      <c r="A7732" s="1">
        <v>44047</v>
      </c>
      <c r="B7732" t="s">
        <v>278</v>
      </c>
      <c r="C7732" t="s">
        <v>241</v>
      </c>
      <c r="D7732">
        <v>16</v>
      </c>
      <c r="E7732" t="s">
        <v>218</v>
      </c>
      <c r="F7732">
        <v>10.4</v>
      </c>
    </row>
    <row r="7733" spans="1:7" x14ac:dyDescent="0.25">
      <c r="A7733" s="1">
        <v>44047</v>
      </c>
      <c r="B7733" t="s">
        <v>278</v>
      </c>
      <c r="C7733" t="s">
        <v>241</v>
      </c>
      <c r="D7733">
        <v>16</v>
      </c>
      <c r="E7733" t="s">
        <v>218</v>
      </c>
      <c r="F7733">
        <v>12.5</v>
      </c>
    </row>
    <row r="7734" spans="1:7" x14ac:dyDescent="0.25">
      <c r="A7734" s="1">
        <v>44047</v>
      </c>
      <c r="B7734" t="s">
        <v>278</v>
      </c>
      <c r="C7734" t="s">
        <v>241</v>
      </c>
      <c r="D7734">
        <v>16</v>
      </c>
      <c r="E7734" t="s">
        <v>218</v>
      </c>
      <c r="F7734">
        <v>7.7</v>
      </c>
    </row>
    <row r="7735" spans="1:7" x14ac:dyDescent="0.25">
      <c r="A7735" s="1">
        <v>44047</v>
      </c>
      <c r="B7735" t="s">
        <v>278</v>
      </c>
      <c r="C7735" t="s">
        <v>241</v>
      </c>
      <c r="D7735">
        <v>16</v>
      </c>
      <c r="E7735" t="s">
        <v>218</v>
      </c>
      <c r="F7735">
        <v>10.4</v>
      </c>
    </row>
    <row r="7736" spans="1:7" x14ac:dyDescent="0.25">
      <c r="A7736" s="1">
        <v>44047</v>
      </c>
      <c r="B7736" t="s">
        <v>278</v>
      </c>
      <c r="C7736" t="s">
        <v>241</v>
      </c>
      <c r="D7736">
        <v>16</v>
      </c>
      <c r="E7736" t="s">
        <v>218</v>
      </c>
      <c r="F7736">
        <v>9.9</v>
      </c>
    </row>
    <row r="7737" spans="1:7" x14ac:dyDescent="0.25">
      <c r="A7737" s="1">
        <v>44047</v>
      </c>
      <c r="B7737" t="s">
        <v>278</v>
      </c>
      <c r="C7737" t="s">
        <v>241</v>
      </c>
      <c r="D7737">
        <v>16</v>
      </c>
      <c r="E7737" t="s">
        <v>218</v>
      </c>
      <c r="F7737">
        <v>9.5</v>
      </c>
    </row>
    <row r="7738" spans="1:7" x14ac:dyDescent="0.25">
      <c r="A7738" s="1">
        <v>44047</v>
      </c>
      <c r="B7738" t="s">
        <v>278</v>
      </c>
      <c r="C7738" t="s">
        <v>241</v>
      </c>
      <c r="D7738">
        <v>16</v>
      </c>
      <c r="E7738" t="s">
        <v>215</v>
      </c>
      <c r="F7738">
        <v>17.8</v>
      </c>
      <c r="G7738" t="s">
        <v>216</v>
      </c>
    </row>
    <row r="7739" spans="1:7" x14ac:dyDescent="0.25">
      <c r="A7739" s="1">
        <v>44047</v>
      </c>
      <c r="B7739" t="s">
        <v>278</v>
      </c>
      <c r="C7739" t="s">
        <v>241</v>
      </c>
      <c r="D7739">
        <v>16</v>
      </c>
      <c r="E7739" t="s">
        <v>215</v>
      </c>
      <c r="F7739">
        <v>10.3</v>
      </c>
      <c r="G7739" t="s">
        <v>216</v>
      </c>
    </row>
    <row r="7740" spans="1:7" x14ac:dyDescent="0.25">
      <c r="A7740" s="1">
        <v>44047</v>
      </c>
      <c r="B7740" t="s">
        <v>278</v>
      </c>
      <c r="C7740" t="s">
        <v>241</v>
      </c>
      <c r="D7740">
        <v>16</v>
      </c>
      <c r="E7740" t="s">
        <v>215</v>
      </c>
      <c r="F7740">
        <v>11.7</v>
      </c>
      <c r="G7740" t="s">
        <v>216</v>
      </c>
    </row>
    <row r="7741" spans="1:7" x14ac:dyDescent="0.25">
      <c r="A7741" s="1">
        <v>44047</v>
      </c>
      <c r="B7741" t="s">
        <v>278</v>
      </c>
      <c r="C7741" t="s">
        <v>241</v>
      </c>
      <c r="D7741">
        <v>16</v>
      </c>
      <c r="E7741" t="s">
        <v>215</v>
      </c>
      <c r="F7741">
        <v>16.8</v>
      </c>
      <c r="G7741" t="s">
        <v>216</v>
      </c>
    </row>
    <row r="7742" spans="1:7" x14ac:dyDescent="0.25">
      <c r="A7742" s="1">
        <v>44047</v>
      </c>
      <c r="B7742" t="s">
        <v>278</v>
      </c>
      <c r="C7742" t="s">
        <v>241</v>
      </c>
      <c r="D7742">
        <v>16</v>
      </c>
      <c r="E7742" t="s">
        <v>215</v>
      </c>
      <c r="F7742">
        <v>17.600000000000001</v>
      </c>
      <c r="G7742" t="s">
        <v>216</v>
      </c>
    </row>
    <row r="7743" spans="1:7" x14ac:dyDescent="0.25">
      <c r="A7743" s="1">
        <v>44047</v>
      </c>
      <c r="B7743" t="s">
        <v>278</v>
      </c>
      <c r="C7743" t="s">
        <v>241</v>
      </c>
      <c r="D7743">
        <v>16</v>
      </c>
      <c r="E7743" t="s">
        <v>215</v>
      </c>
      <c r="F7743">
        <v>15.3</v>
      </c>
      <c r="G7743" t="s">
        <v>216</v>
      </c>
    </row>
    <row r="7744" spans="1:7" x14ac:dyDescent="0.25">
      <c r="A7744" s="1">
        <v>44047</v>
      </c>
      <c r="B7744" t="s">
        <v>278</v>
      </c>
      <c r="C7744" t="s">
        <v>241</v>
      </c>
      <c r="D7744">
        <v>16</v>
      </c>
      <c r="E7744" t="s">
        <v>215</v>
      </c>
      <c r="F7744">
        <v>12.6</v>
      </c>
      <c r="G7744" t="s">
        <v>217</v>
      </c>
    </row>
    <row r="7745" spans="1:7" x14ac:dyDescent="0.25">
      <c r="A7745" s="1">
        <v>44047</v>
      </c>
      <c r="B7745" t="s">
        <v>278</v>
      </c>
      <c r="C7745" t="s">
        <v>241</v>
      </c>
      <c r="D7745">
        <v>16</v>
      </c>
      <c r="E7745" t="s">
        <v>215</v>
      </c>
      <c r="F7745">
        <v>11.4</v>
      </c>
      <c r="G7745" t="s">
        <v>217</v>
      </c>
    </row>
    <row r="7746" spans="1:7" x14ac:dyDescent="0.25">
      <c r="A7746" s="1">
        <v>44047</v>
      </c>
      <c r="B7746" t="s">
        <v>278</v>
      </c>
      <c r="C7746" t="s">
        <v>241</v>
      </c>
      <c r="D7746">
        <v>16</v>
      </c>
      <c r="E7746" t="s">
        <v>215</v>
      </c>
      <c r="F7746">
        <v>12.1</v>
      </c>
      <c r="G7746" t="s">
        <v>217</v>
      </c>
    </row>
    <row r="7747" spans="1:7" x14ac:dyDescent="0.25">
      <c r="A7747" s="1">
        <v>44047</v>
      </c>
      <c r="B7747" t="s">
        <v>278</v>
      </c>
      <c r="C7747" t="s">
        <v>241</v>
      </c>
      <c r="D7747">
        <v>16</v>
      </c>
      <c r="E7747" t="s">
        <v>215</v>
      </c>
      <c r="F7747">
        <v>9.5</v>
      </c>
    </row>
    <row r="7748" spans="1:7" x14ac:dyDescent="0.25">
      <c r="A7748" s="1">
        <v>44047</v>
      </c>
      <c r="B7748" t="s">
        <v>278</v>
      </c>
      <c r="C7748" t="s">
        <v>241</v>
      </c>
      <c r="D7748">
        <v>16</v>
      </c>
      <c r="E7748" t="s">
        <v>215</v>
      </c>
      <c r="F7748">
        <v>9.1999999999999993</v>
      </c>
    </row>
    <row r="7749" spans="1:7" x14ac:dyDescent="0.25">
      <c r="A7749" s="1">
        <v>44047</v>
      </c>
      <c r="B7749" t="s">
        <v>278</v>
      </c>
      <c r="C7749" t="s">
        <v>241</v>
      </c>
      <c r="D7749">
        <v>16</v>
      </c>
      <c r="E7749" t="s">
        <v>215</v>
      </c>
      <c r="F7749">
        <v>7.4</v>
      </c>
    </row>
    <row r="7750" spans="1:7" x14ac:dyDescent="0.25">
      <c r="A7750" s="1">
        <v>44047</v>
      </c>
      <c r="B7750" t="s">
        <v>278</v>
      </c>
      <c r="C7750" t="s">
        <v>241</v>
      </c>
      <c r="D7750">
        <v>16</v>
      </c>
      <c r="E7750" t="s">
        <v>215</v>
      </c>
      <c r="F7750">
        <v>13.5</v>
      </c>
      <c r="G7750" t="s">
        <v>216</v>
      </c>
    </row>
    <row r="7751" spans="1:7" x14ac:dyDescent="0.25">
      <c r="A7751" s="1">
        <v>44047</v>
      </c>
      <c r="B7751" t="s">
        <v>278</v>
      </c>
      <c r="C7751" t="s">
        <v>241</v>
      </c>
      <c r="D7751">
        <v>16</v>
      </c>
      <c r="E7751" t="s">
        <v>215</v>
      </c>
      <c r="F7751">
        <v>11</v>
      </c>
      <c r="G7751" t="s">
        <v>217</v>
      </c>
    </row>
    <row r="7752" spans="1:7" x14ac:dyDescent="0.25">
      <c r="A7752" s="1">
        <v>44047</v>
      </c>
      <c r="B7752" t="s">
        <v>278</v>
      </c>
      <c r="C7752" t="s">
        <v>241</v>
      </c>
      <c r="D7752">
        <v>16</v>
      </c>
      <c r="E7752" t="s">
        <v>215</v>
      </c>
      <c r="F7752">
        <v>11.2</v>
      </c>
      <c r="G7752" t="s">
        <v>216</v>
      </c>
    </row>
    <row r="7753" spans="1:7" x14ac:dyDescent="0.25">
      <c r="A7753" s="1">
        <v>44047</v>
      </c>
      <c r="B7753" t="s">
        <v>278</v>
      </c>
      <c r="C7753" t="s">
        <v>241</v>
      </c>
      <c r="D7753">
        <v>16</v>
      </c>
      <c r="E7753" t="s">
        <v>220</v>
      </c>
      <c r="F7753">
        <v>37.299999999999997</v>
      </c>
      <c r="G7753" t="s">
        <v>216</v>
      </c>
    </row>
    <row r="7754" spans="1:7" x14ac:dyDescent="0.25">
      <c r="A7754" s="1">
        <v>44047</v>
      </c>
      <c r="B7754" t="s">
        <v>278</v>
      </c>
      <c r="C7754" t="s">
        <v>241</v>
      </c>
      <c r="D7754">
        <v>16</v>
      </c>
      <c r="E7754" t="s">
        <v>220</v>
      </c>
      <c r="F7754">
        <v>29.7</v>
      </c>
      <c r="G7754" t="s">
        <v>216</v>
      </c>
    </row>
    <row r="7755" spans="1:7" x14ac:dyDescent="0.25">
      <c r="A7755" s="1">
        <v>44047</v>
      </c>
      <c r="B7755" t="s">
        <v>278</v>
      </c>
      <c r="C7755" t="s">
        <v>241</v>
      </c>
      <c r="D7755">
        <v>16</v>
      </c>
      <c r="E7755" t="s">
        <v>220</v>
      </c>
      <c r="F7755">
        <v>29.2</v>
      </c>
      <c r="G7755" t="s">
        <v>217</v>
      </c>
    </row>
    <row r="7756" spans="1:7" x14ac:dyDescent="0.25">
      <c r="A7756" s="1">
        <v>44047</v>
      </c>
      <c r="B7756" t="s">
        <v>278</v>
      </c>
      <c r="C7756" t="s">
        <v>241</v>
      </c>
      <c r="D7756">
        <v>16</v>
      </c>
      <c r="E7756" t="s">
        <v>220</v>
      </c>
      <c r="F7756">
        <v>21.6</v>
      </c>
      <c r="G7756" t="s">
        <v>216</v>
      </c>
    </row>
    <row r="7757" spans="1:7" x14ac:dyDescent="0.25">
      <c r="A7757" s="1">
        <v>44047</v>
      </c>
      <c r="B7757" t="s">
        <v>278</v>
      </c>
      <c r="C7757" t="s">
        <v>241</v>
      </c>
      <c r="D7757">
        <v>16</v>
      </c>
      <c r="E7757" t="s">
        <v>220</v>
      </c>
      <c r="F7757">
        <v>21.4</v>
      </c>
      <c r="G7757" t="s">
        <v>216</v>
      </c>
    </row>
    <row r="7758" spans="1:7" x14ac:dyDescent="0.25">
      <c r="A7758" s="1">
        <v>44047</v>
      </c>
      <c r="B7758" t="s">
        <v>278</v>
      </c>
      <c r="C7758" t="s">
        <v>241</v>
      </c>
      <c r="D7758">
        <v>16</v>
      </c>
      <c r="E7758" t="s">
        <v>220</v>
      </c>
      <c r="F7758">
        <v>11.1</v>
      </c>
    </row>
    <row r="7759" spans="1:7" x14ac:dyDescent="0.25">
      <c r="A7759" s="1">
        <v>44047</v>
      </c>
      <c r="B7759" t="s">
        <v>278</v>
      </c>
      <c r="C7759" t="s">
        <v>241</v>
      </c>
      <c r="D7759">
        <v>16</v>
      </c>
      <c r="E7759" t="s">
        <v>220</v>
      </c>
      <c r="F7759">
        <v>9.9</v>
      </c>
    </row>
    <row r="7760" spans="1:7" x14ac:dyDescent="0.25">
      <c r="A7760" s="1">
        <v>44047</v>
      </c>
      <c r="B7760" t="s">
        <v>278</v>
      </c>
      <c r="C7760" t="s">
        <v>241</v>
      </c>
      <c r="D7760">
        <v>16</v>
      </c>
      <c r="E7760" t="s">
        <v>220</v>
      </c>
      <c r="F7760">
        <v>17.7</v>
      </c>
    </row>
    <row r="7761" spans="1:7" x14ac:dyDescent="0.25">
      <c r="A7761" s="1">
        <v>44047</v>
      </c>
      <c r="B7761" t="s">
        <v>278</v>
      </c>
      <c r="C7761" t="s">
        <v>241</v>
      </c>
      <c r="D7761">
        <v>16</v>
      </c>
      <c r="E7761" t="s">
        <v>220</v>
      </c>
      <c r="F7761">
        <v>10.9</v>
      </c>
    </row>
    <row r="7762" spans="1:7" x14ac:dyDescent="0.25">
      <c r="A7762" s="1">
        <v>44047</v>
      </c>
      <c r="B7762" t="s">
        <v>278</v>
      </c>
      <c r="C7762" t="s">
        <v>241</v>
      </c>
      <c r="D7762">
        <v>16</v>
      </c>
      <c r="E7762" t="s">
        <v>220</v>
      </c>
      <c r="F7762">
        <v>11.3</v>
      </c>
    </row>
    <row r="7763" spans="1:7" x14ac:dyDescent="0.25">
      <c r="A7763" s="1">
        <v>44047</v>
      </c>
      <c r="B7763" t="s">
        <v>278</v>
      </c>
      <c r="C7763" t="s">
        <v>241</v>
      </c>
      <c r="D7763">
        <v>16</v>
      </c>
      <c r="E7763" t="s">
        <v>220</v>
      </c>
      <c r="F7763">
        <v>10.5</v>
      </c>
    </row>
    <row r="7764" spans="1:7" x14ac:dyDescent="0.25">
      <c r="A7764" s="1">
        <v>44047</v>
      </c>
      <c r="B7764" t="s">
        <v>278</v>
      </c>
      <c r="C7764" t="s">
        <v>241</v>
      </c>
      <c r="D7764">
        <v>16</v>
      </c>
      <c r="E7764" t="s">
        <v>222</v>
      </c>
      <c r="F7764">
        <v>21.5</v>
      </c>
    </row>
    <row r="7765" spans="1:7" x14ac:dyDescent="0.25">
      <c r="A7765" s="1">
        <v>44047</v>
      </c>
      <c r="B7765" t="s">
        <v>278</v>
      </c>
      <c r="C7765" t="s">
        <v>241</v>
      </c>
      <c r="D7765">
        <v>16</v>
      </c>
      <c r="E7765" t="s">
        <v>222</v>
      </c>
      <c r="F7765">
        <v>20.8</v>
      </c>
    </row>
    <row r="7766" spans="1:7" x14ac:dyDescent="0.25">
      <c r="A7766" s="1">
        <v>44047</v>
      </c>
      <c r="B7766" t="s">
        <v>278</v>
      </c>
      <c r="C7766" t="s">
        <v>241</v>
      </c>
      <c r="D7766">
        <v>16</v>
      </c>
      <c r="E7766" t="s">
        <v>222</v>
      </c>
      <c r="F7766">
        <v>20.3</v>
      </c>
    </row>
    <row r="7767" spans="1:7" x14ac:dyDescent="0.25">
      <c r="A7767" s="1">
        <v>44047</v>
      </c>
      <c r="B7767" t="s">
        <v>278</v>
      </c>
      <c r="C7767" t="s">
        <v>241</v>
      </c>
      <c r="D7767">
        <v>16</v>
      </c>
      <c r="E7767" t="s">
        <v>235</v>
      </c>
      <c r="F7767">
        <v>23.4</v>
      </c>
    </row>
    <row r="7768" spans="1:7" x14ac:dyDescent="0.25">
      <c r="A7768" s="1">
        <v>44047</v>
      </c>
      <c r="B7768" t="s">
        <v>278</v>
      </c>
      <c r="C7768" t="s">
        <v>241</v>
      </c>
      <c r="D7768">
        <v>17</v>
      </c>
      <c r="E7768" t="s">
        <v>218</v>
      </c>
      <c r="F7768">
        <v>17</v>
      </c>
      <c r="G7768" t="s">
        <v>216</v>
      </c>
    </row>
    <row r="7769" spans="1:7" x14ac:dyDescent="0.25">
      <c r="A7769" s="1">
        <v>44047</v>
      </c>
      <c r="B7769" t="s">
        <v>278</v>
      </c>
      <c r="C7769" t="s">
        <v>241</v>
      </c>
      <c r="D7769">
        <v>17</v>
      </c>
      <c r="E7769" t="s">
        <v>218</v>
      </c>
      <c r="F7769">
        <v>12.2</v>
      </c>
    </row>
    <row r="7770" spans="1:7" x14ac:dyDescent="0.25">
      <c r="A7770" s="1">
        <v>44047</v>
      </c>
      <c r="B7770" t="s">
        <v>278</v>
      </c>
      <c r="C7770" t="s">
        <v>241</v>
      </c>
      <c r="D7770">
        <v>17</v>
      </c>
      <c r="E7770" t="s">
        <v>218</v>
      </c>
      <c r="F7770">
        <v>18.399999999999999</v>
      </c>
      <c r="G7770" t="s">
        <v>216</v>
      </c>
    </row>
    <row r="7771" spans="1:7" x14ac:dyDescent="0.25">
      <c r="A7771" s="1">
        <v>44047</v>
      </c>
      <c r="B7771" t="s">
        <v>278</v>
      </c>
      <c r="C7771" t="s">
        <v>241</v>
      </c>
      <c r="D7771">
        <v>17</v>
      </c>
      <c r="E7771" t="s">
        <v>218</v>
      </c>
      <c r="F7771">
        <v>16.399999999999999</v>
      </c>
    </row>
    <row r="7772" spans="1:7" x14ac:dyDescent="0.25">
      <c r="A7772" s="1">
        <v>44047</v>
      </c>
      <c r="B7772" t="s">
        <v>278</v>
      </c>
      <c r="C7772" t="s">
        <v>241</v>
      </c>
      <c r="D7772">
        <v>17</v>
      </c>
      <c r="E7772" t="s">
        <v>218</v>
      </c>
      <c r="F7772">
        <v>15.3</v>
      </c>
    </row>
    <row r="7773" spans="1:7" x14ac:dyDescent="0.25">
      <c r="A7773" s="1">
        <v>44047</v>
      </c>
      <c r="B7773" t="s">
        <v>278</v>
      </c>
      <c r="C7773" t="s">
        <v>241</v>
      </c>
      <c r="D7773">
        <v>17</v>
      </c>
      <c r="E7773" t="s">
        <v>218</v>
      </c>
      <c r="F7773">
        <v>11</v>
      </c>
    </row>
    <row r="7774" spans="1:7" x14ac:dyDescent="0.25">
      <c r="A7774" s="1">
        <v>44047</v>
      </c>
      <c r="B7774" t="s">
        <v>278</v>
      </c>
      <c r="C7774" t="s">
        <v>241</v>
      </c>
      <c r="D7774">
        <v>17</v>
      </c>
      <c r="E7774" t="s">
        <v>215</v>
      </c>
      <c r="F7774">
        <v>10.7</v>
      </c>
      <c r="G7774" t="s">
        <v>216</v>
      </c>
    </row>
    <row r="7775" spans="1:7" x14ac:dyDescent="0.25">
      <c r="A7775" s="1">
        <v>44047</v>
      </c>
      <c r="B7775" t="s">
        <v>278</v>
      </c>
      <c r="C7775" t="s">
        <v>241</v>
      </c>
      <c r="D7775">
        <v>17</v>
      </c>
      <c r="E7775" t="s">
        <v>225</v>
      </c>
      <c r="F7775">
        <v>16.5</v>
      </c>
    </row>
    <row r="7776" spans="1:7" x14ac:dyDescent="0.25">
      <c r="A7776" s="1">
        <v>44047</v>
      </c>
      <c r="B7776" t="s">
        <v>278</v>
      </c>
      <c r="C7776" t="s">
        <v>241</v>
      </c>
      <c r="D7776">
        <v>17</v>
      </c>
      <c r="E7776" t="s">
        <v>225</v>
      </c>
      <c r="F7776">
        <v>16.100000000000001</v>
      </c>
    </row>
    <row r="7777" spans="1:7" x14ac:dyDescent="0.25">
      <c r="A7777" s="1">
        <v>44047</v>
      </c>
      <c r="B7777" t="s">
        <v>278</v>
      </c>
      <c r="C7777" t="s">
        <v>241</v>
      </c>
      <c r="D7777">
        <v>17</v>
      </c>
      <c r="E7777" t="s">
        <v>225</v>
      </c>
      <c r="F7777">
        <v>11.4</v>
      </c>
    </row>
    <row r="7778" spans="1:7" x14ac:dyDescent="0.25">
      <c r="A7778" s="1">
        <v>44047</v>
      </c>
      <c r="B7778" t="s">
        <v>278</v>
      </c>
      <c r="C7778" t="s">
        <v>241</v>
      </c>
      <c r="D7778">
        <v>17</v>
      </c>
      <c r="E7778" t="s">
        <v>225</v>
      </c>
      <c r="F7778">
        <v>13.6</v>
      </c>
    </row>
    <row r="7779" spans="1:7" x14ac:dyDescent="0.25">
      <c r="A7779" s="1">
        <v>44047</v>
      </c>
      <c r="B7779" t="s">
        <v>278</v>
      </c>
      <c r="C7779" t="s">
        <v>241</v>
      </c>
      <c r="D7779">
        <v>17</v>
      </c>
      <c r="E7779" t="s">
        <v>219</v>
      </c>
      <c r="F7779">
        <v>20.100000000000001</v>
      </c>
      <c r="G7779" t="s">
        <v>217</v>
      </c>
    </row>
    <row r="7780" spans="1:7" x14ac:dyDescent="0.25">
      <c r="A7780" s="1">
        <v>44047</v>
      </c>
      <c r="B7780" t="s">
        <v>278</v>
      </c>
      <c r="C7780" t="s">
        <v>241</v>
      </c>
      <c r="D7780">
        <v>18</v>
      </c>
      <c r="E7780" t="s">
        <v>221</v>
      </c>
      <c r="F7780">
        <v>43.2</v>
      </c>
    </row>
    <row r="7781" spans="1:7" x14ac:dyDescent="0.25">
      <c r="A7781" s="1">
        <v>44047</v>
      </c>
      <c r="B7781" t="s">
        <v>278</v>
      </c>
      <c r="C7781" t="s">
        <v>241</v>
      </c>
      <c r="D7781">
        <v>18</v>
      </c>
      <c r="E7781" t="s">
        <v>221</v>
      </c>
      <c r="F7781">
        <v>10.7</v>
      </c>
    </row>
    <row r="7782" spans="1:7" x14ac:dyDescent="0.25">
      <c r="A7782" s="1">
        <v>44047</v>
      </c>
      <c r="B7782" t="s">
        <v>278</v>
      </c>
      <c r="C7782" t="s">
        <v>241</v>
      </c>
      <c r="D7782">
        <v>18</v>
      </c>
      <c r="E7782" t="s">
        <v>222</v>
      </c>
      <c r="F7782">
        <v>23</v>
      </c>
    </row>
    <row r="7783" spans="1:7" x14ac:dyDescent="0.25">
      <c r="A7783" s="1">
        <v>44047</v>
      </c>
      <c r="B7783" t="s">
        <v>278</v>
      </c>
      <c r="C7783" t="s">
        <v>241</v>
      </c>
      <c r="D7783">
        <v>18</v>
      </c>
      <c r="E7783" t="s">
        <v>222</v>
      </c>
      <c r="F7783">
        <v>23.6</v>
      </c>
    </row>
    <row r="7784" spans="1:7" x14ac:dyDescent="0.25">
      <c r="A7784" s="1">
        <v>44047</v>
      </c>
      <c r="B7784" t="s">
        <v>278</v>
      </c>
      <c r="C7784" t="s">
        <v>241</v>
      </c>
      <c r="D7784">
        <v>18</v>
      </c>
      <c r="E7784" t="s">
        <v>218</v>
      </c>
      <c r="F7784">
        <v>20.7</v>
      </c>
      <c r="G7784" t="s">
        <v>216</v>
      </c>
    </row>
    <row r="7785" spans="1:7" x14ac:dyDescent="0.25">
      <c r="A7785" s="1">
        <v>44047</v>
      </c>
      <c r="B7785" t="s">
        <v>278</v>
      </c>
      <c r="C7785" t="s">
        <v>241</v>
      </c>
      <c r="D7785">
        <v>18</v>
      </c>
      <c r="E7785" t="s">
        <v>218</v>
      </c>
      <c r="F7785">
        <v>25</v>
      </c>
      <c r="G7785" t="s">
        <v>216</v>
      </c>
    </row>
    <row r="7786" spans="1:7" x14ac:dyDescent="0.25">
      <c r="A7786" s="1">
        <v>44047</v>
      </c>
      <c r="B7786" t="s">
        <v>278</v>
      </c>
      <c r="C7786" t="s">
        <v>241</v>
      </c>
      <c r="D7786">
        <v>18</v>
      </c>
      <c r="E7786" t="s">
        <v>218</v>
      </c>
      <c r="F7786">
        <v>22.4</v>
      </c>
      <c r="G7786" t="s">
        <v>216</v>
      </c>
    </row>
    <row r="7787" spans="1:7" x14ac:dyDescent="0.25">
      <c r="A7787" s="1">
        <v>44047</v>
      </c>
      <c r="B7787" t="s">
        <v>278</v>
      </c>
      <c r="C7787" t="s">
        <v>241</v>
      </c>
      <c r="D7787">
        <v>18</v>
      </c>
      <c r="E7787" t="s">
        <v>218</v>
      </c>
      <c r="F7787">
        <v>15.6</v>
      </c>
    </row>
    <row r="7788" spans="1:7" x14ac:dyDescent="0.25">
      <c r="A7788" s="1">
        <v>44047</v>
      </c>
      <c r="B7788" t="s">
        <v>278</v>
      </c>
      <c r="C7788" t="s">
        <v>241</v>
      </c>
      <c r="D7788">
        <v>18</v>
      </c>
      <c r="E7788" t="s">
        <v>218</v>
      </c>
      <c r="F7788">
        <v>8.3000000000000007</v>
      </c>
    </row>
    <row r="7789" spans="1:7" x14ac:dyDescent="0.25">
      <c r="A7789" s="1">
        <v>44047</v>
      </c>
      <c r="B7789" t="s">
        <v>278</v>
      </c>
      <c r="C7789" t="s">
        <v>241</v>
      </c>
      <c r="D7789">
        <v>18</v>
      </c>
      <c r="E7789" t="s">
        <v>218</v>
      </c>
      <c r="F7789">
        <v>7.3</v>
      </c>
    </row>
    <row r="7790" spans="1:7" x14ac:dyDescent="0.25">
      <c r="A7790" s="1">
        <v>44047</v>
      </c>
      <c r="B7790" t="s">
        <v>278</v>
      </c>
      <c r="C7790" t="s">
        <v>241</v>
      </c>
      <c r="D7790">
        <v>18</v>
      </c>
      <c r="E7790" t="s">
        <v>218</v>
      </c>
      <c r="F7790">
        <v>11.3</v>
      </c>
    </row>
    <row r="7791" spans="1:7" x14ac:dyDescent="0.25">
      <c r="A7791" s="1">
        <v>44047</v>
      </c>
      <c r="B7791" t="s">
        <v>278</v>
      </c>
      <c r="C7791" t="s">
        <v>241</v>
      </c>
      <c r="D7791">
        <v>18</v>
      </c>
      <c r="E7791" t="s">
        <v>215</v>
      </c>
      <c r="F7791">
        <v>16.2</v>
      </c>
      <c r="G7791" t="s">
        <v>216</v>
      </c>
    </row>
    <row r="7792" spans="1:7" x14ac:dyDescent="0.25">
      <c r="A7792" s="1">
        <v>44047</v>
      </c>
      <c r="B7792" t="s">
        <v>278</v>
      </c>
      <c r="C7792" t="s">
        <v>241</v>
      </c>
      <c r="D7792">
        <v>18</v>
      </c>
      <c r="E7792" t="s">
        <v>215</v>
      </c>
      <c r="F7792">
        <v>10.9</v>
      </c>
      <c r="G7792" t="s">
        <v>216</v>
      </c>
    </row>
    <row r="7793" spans="1:7" x14ac:dyDescent="0.25">
      <c r="A7793" s="1">
        <v>44047</v>
      </c>
      <c r="B7793" t="s">
        <v>278</v>
      </c>
      <c r="C7793" t="s">
        <v>241</v>
      </c>
      <c r="D7793">
        <v>18</v>
      </c>
      <c r="E7793" t="s">
        <v>215</v>
      </c>
      <c r="F7793">
        <v>12.3</v>
      </c>
      <c r="G7793" t="s">
        <v>217</v>
      </c>
    </row>
    <row r="7794" spans="1:7" x14ac:dyDescent="0.25">
      <c r="A7794" s="1">
        <v>44047</v>
      </c>
      <c r="B7794" t="s">
        <v>278</v>
      </c>
      <c r="C7794" t="s">
        <v>241</v>
      </c>
      <c r="D7794">
        <v>18</v>
      </c>
      <c r="E7794" t="s">
        <v>215</v>
      </c>
      <c r="F7794">
        <v>10.1</v>
      </c>
      <c r="G7794" t="s">
        <v>217</v>
      </c>
    </row>
    <row r="7795" spans="1:7" x14ac:dyDescent="0.25">
      <c r="A7795" s="1">
        <v>44047</v>
      </c>
      <c r="B7795" t="s">
        <v>278</v>
      </c>
      <c r="C7795" t="s">
        <v>241</v>
      </c>
      <c r="D7795">
        <v>18</v>
      </c>
      <c r="E7795" t="s">
        <v>215</v>
      </c>
      <c r="F7795">
        <v>10.5</v>
      </c>
      <c r="G7795" t="s">
        <v>216</v>
      </c>
    </row>
    <row r="7796" spans="1:7" x14ac:dyDescent="0.25">
      <c r="A7796" s="1">
        <v>44047</v>
      </c>
      <c r="B7796" t="s">
        <v>278</v>
      </c>
      <c r="C7796" t="s">
        <v>241</v>
      </c>
      <c r="D7796">
        <v>18</v>
      </c>
      <c r="E7796" t="s">
        <v>220</v>
      </c>
      <c r="F7796">
        <v>35.5</v>
      </c>
      <c r="G7796" t="s">
        <v>216</v>
      </c>
    </row>
    <row r="7797" spans="1:7" x14ac:dyDescent="0.25">
      <c r="A7797" s="1">
        <v>44047</v>
      </c>
      <c r="B7797" t="s">
        <v>278</v>
      </c>
      <c r="C7797" t="s">
        <v>241</v>
      </c>
      <c r="D7797">
        <v>18</v>
      </c>
      <c r="E7797" t="s">
        <v>220</v>
      </c>
      <c r="F7797">
        <v>37.799999999999997</v>
      </c>
      <c r="G7797" t="s">
        <v>216</v>
      </c>
    </row>
    <row r="7798" spans="1:7" x14ac:dyDescent="0.25">
      <c r="A7798" s="1">
        <v>44047</v>
      </c>
      <c r="B7798" t="s">
        <v>278</v>
      </c>
      <c r="C7798" t="s">
        <v>241</v>
      </c>
      <c r="D7798">
        <v>18</v>
      </c>
      <c r="E7798" t="s">
        <v>220</v>
      </c>
      <c r="F7798">
        <v>28.2</v>
      </c>
      <c r="G7798" t="s">
        <v>216</v>
      </c>
    </row>
    <row r="7799" spans="1:7" x14ac:dyDescent="0.25">
      <c r="A7799" s="1">
        <v>44047</v>
      </c>
      <c r="B7799" t="s">
        <v>278</v>
      </c>
      <c r="C7799" t="s">
        <v>241</v>
      </c>
      <c r="D7799">
        <v>18</v>
      </c>
      <c r="E7799" t="s">
        <v>220</v>
      </c>
      <c r="F7799">
        <v>22.4</v>
      </c>
      <c r="G7799" t="s">
        <v>216</v>
      </c>
    </row>
    <row r="7800" spans="1:7" x14ac:dyDescent="0.25">
      <c r="A7800" s="1">
        <v>44047</v>
      </c>
      <c r="B7800" t="s">
        <v>278</v>
      </c>
      <c r="C7800" t="s">
        <v>241</v>
      </c>
      <c r="D7800">
        <v>18</v>
      </c>
      <c r="E7800" t="s">
        <v>220</v>
      </c>
      <c r="F7800">
        <v>27.7</v>
      </c>
      <c r="G7800" t="s">
        <v>216</v>
      </c>
    </row>
    <row r="7801" spans="1:7" x14ac:dyDescent="0.25">
      <c r="A7801" s="1">
        <v>44047</v>
      </c>
      <c r="B7801" t="s">
        <v>278</v>
      </c>
      <c r="C7801" t="s">
        <v>241</v>
      </c>
      <c r="D7801">
        <v>18</v>
      </c>
      <c r="E7801" t="s">
        <v>220</v>
      </c>
      <c r="F7801">
        <v>10.3</v>
      </c>
    </row>
    <row r="7802" spans="1:7" x14ac:dyDescent="0.25">
      <c r="A7802" s="1">
        <v>44047</v>
      </c>
      <c r="B7802" t="s">
        <v>278</v>
      </c>
      <c r="C7802" t="s">
        <v>241</v>
      </c>
      <c r="D7802">
        <v>18</v>
      </c>
      <c r="E7802" t="s">
        <v>236</v>
      </c>
      <c r="F7802">
        <v>42.1</v>
      </c>
    </row>
    <row r="7803" spans="1:7" x14ac:dyDescent="0.25">
      <c r="A7803" s="1">
        <v>44047</v>
      </c>
      <c r="B7803" t="s">
        <v>278</v>
      </c>
      <c r="C7803" t="s">
        <v>241</v>
      </c>
      <c r="D7803">
        <v>19</v>
      </c>
      <c r="E7803" t="s">
        <v>218</v>
      </c>
      <c r="F7803">
        <v>19.8</v>
      </c>
      <c r="G7803" t="s">
        <v>216</v>
      </c>
    </row>
    <row r="7804" spans="1:7" x14ac:dyDescent="0.25">
      <c r="A7804" s="1">
        <v>44047</v>
      </c>
      <c r="B7804" t="s">
        <v>278</v>
      </c>
      <c r="C7804" t="s">
        <v>241</v>
      </c>
      <c r="D7804">
        <v>19</v>
      </c>
      <c r="E7804" t="s">
        <v>218</v>
      </c>
      <c r="F7804">
        <v>11.6</v>
      </c>
    </row>
    <row r="7805" spans="1:7" x14ac:dyDescent="0.25">
      <c r="A7805" s="1">
        <v>44047</v>
      </c>
      <c r="B7805" t="s">
        <v>278</v>
      </c>
      <c r="C7805" t="s">
        <v>241</v>
      </c>
      <c r="D7805">
        <v>19</v>
      </c>
      <c r="E7805" t="s">
        <v>218</v>
      </c>
      <c r="F7805">
        <v>15.6</v>
      </c>
    </row>
    <row r="7806" spans="1:7" x14ac:dyDescent="0.25">
      <c r="A7806" s="1">
        <v>44047</v>
      </c>
      <c r="B7806" t="s">
        <v>278</v>
      </c>
      <c r="C7806" t="s">
        <v>241</v>
      </c>
      <c r="D7806">
        <v>19</v>
      </c>
      <c r="E7806" t="s">
        <v>218</v>
      </c>
      <c r="F7806">
        <v>15.4</v>
      </c>
    </row>
    <row r="7807" spans="1:7" x14ac:dyDescent="0.25">
      <c r="A7807" s="1">
        <v>44047</v>
      </c>
      <c r="B7807" t="s">
        <v>278</v>
      </c>
      <c r="C7807" t="s">
        <v>241</v>
      </c>
      <c r="D7807">
        <v>19</v>
      </c>
      <c r="E7807" t="s">
        <v>218</v>
      </c>
      <c r="F7807">
        <v>10.6</v>
      </c>
    </row>
    <row r="7808" spans="1:7" x14ac:dyDescent="0.25">
      <c r="A7808" s="1">
        <v>44047</v>
      </c>
      <c r="B7808" t="s">
        <v>278</v>
      </c>
      <c r="C7808" t="s">
        <v>241</v>
      </c>
      <c r="D7808">
        <v>19</v>
      </c>
      <c r="E7808" t="s">
        <v>218</v>
      </c>
      <c r="F7808">
        <v>9.1</v>
      </c>
    </row>
    <row r="7809" spans="1:7" x14ac:dyDescent="0.25">
      <c r="A7809" s="1">
        <v>44047</v>
      </c>
      <c r="B7809" t="s">
        <v>278</v>
      </c>
      <c r="C7809" t="s">
        <v>241</v>
      </c>
      <c r="D7809">
        <v>19</v>
      </c>
      <c r="E7809" t="s">
        <v>225</v>
      </c>
      <c r="F7809">
        <v>14.4</v>
      </c>
    </row>
    <row r="7810" spans="1:7" x14ac:dyDescent="0.25">
      <c r="A7810" s="1">
        <v>44047</v>
      </c>
      <c r="B7810" t="s">
        <v>278</v>
      </c>
      <c r="C7810" t="s">
        <v>241</v>
      </c>
      <c r="D7810">
        <v>19</v>
      </c>
      <c r="E7810" t="s">
        <v>221</v>
      </c>
      <c r="F7810">
        <v>14.6</v>
      </c>
    </row>
    <row r="7811" spans="1:7" x14ac:dyDescent="0.25">
      <c r="A7811" s="1">
        <v>44047</v>
      </c>
      <c r="B7811" t="s">
        <v>278</v>
      </c>
      <c r="C7811" t="s">
        <v>241</v>
      </c>
      <c r="D7811">
        <v>19</v>
      </c>
      <c r="E7811" t="s">
        <v>220</v>
      </c>
      <c r="F7811">
        <v>9.9</v>
      </c>
    </row>
    <row r="7812" spans="1:7" x14ac:dyDescent="0.25">
      <c r="A7812" s="1">
        <v>44047</v>
      </c>
      <c r="B7812" t="s">
        <v>278</v>
      </c>
      <c r="C7812" t="s">
        <v>241</v>
      </c>
      <c r="D7812">
        <v>19</v>
      </c>
      <c r="E7812" t="s">
        <v>219</v>
      </c>
      <c r="F7812">
        <v>22.7</v>
      </c>
      <c r="G7812" t="s">
        <v>217</v>
      </c>
    </row>
    <row r="7813" spans="1:7" x14ac:dyDescent="0.25">
      <c r="A7813" s="1">
        <v>44047</v>
      </c>
      <c r="B7813" t="s">
        <v>278</v>
      </c>
      <c r="C7813" t="s">
        <v>241</v>
      </c>
      <c r="D7813">
        <v>20</v>
      </c>
      <c r="E7813" t="s">
        <v>218</v>
      </c>
      <c r="F7813">
        <v>17.600000000000001</v>
      </c>
      <c r="G7813" t="s">
        <v>217</v>
      </c>
    </row>
    <row r="7814" spans="1:7" x14ac:dyDescent="0.25">
      <c r="A7814" s="1">
        <v>44047</v>
      </c>
      <c r="B7814" t="s">
        <v>278</v>
      </c>
      <c r="C7814" t="s">
        <v>241</v>
      </c>
      <c r="D7814">
        <v>20</v>
      </c>
      <c r="E7814" t="s">
        <v>218</v>
      </c>
      <c r="F7814">
        <v>14</v>
      </c>
    </row>
    <row r="7815" spans="1:7" x14ac:dyDescent="0.25">
      <c r="A7815" s="1">
        <v>44047</v>
      </c>
      <c r="B7815" t="s">
        <v>278</v>
      </c>
      <c r="C7815" t="s">
        <v>241</v>
      </c>
      <c r="D7815">
        <v>20</v>
      </c>
      <c r="E7815" t="s">
        <v>218</v>
      </c>
      <c r="F7815">
        <v>12.2</v>
      </c>
    </row>
    <row r="7816" spans="1:7" x14ac:dyDescent="0.25">
      <c r="A7816" s="1">
        <v>44047</v>
      </c>
      <c r="B7816" t="s">
        <v>278</v>
      </c>
      <c r="C7816" t="s">
        <v>241</v>
      </c>
      <c r="D7816">
        <v>20</v>
      </c>
      <c r="E7816" t="s">
        <v>218</v>
      </c>
      <c r="F7816">
        <v>11.9</v>
      </c>
    </row>
    <row r="7817" spans="1:7" x14ac:dyDescent="0.25">
      <c r="A7817" s="1">
        <v>44047</v>
      </c>
      <c r="B7817" t="s">
        <v>278</v>
      </c>
      <c r="C7817" t="s">
        <v>241</v>
      </c>
      <c r="D7817">
        <v>20</v>
      </c>
      <c r="E7817" t="s">
        <v>218</v>
      </c>
      <c r="F7817">
        <v>10.7</v>
      </c>
    </row>
    <row r="7818" spans="1:7" x14ac:dyDescent="0.25">
      <c r="A7818" s="1">
        <v>44047</v>
      </c>
      <c r="B7818" t="s">
        <v>278</v>
      </c>
      <c r="C7818" t="s">
        <v>241</v>
      </c>
      <c r="D7818">
        <v>20</v>
      </c>
      <c r="E7818" t="s">
        <v>225</v>
      </c>
      <c r="F7818">
        <v>14.2</v>
      </c>
    </row>
    <row r="7819" spans="1:7" x14ac:dyDescent="0.25">
      <c r="A7819" s="1">
        <v>44047</v>
      </c>
      <c r="B7819" t="s">
        <v>278</v>
      </c>
      <c r="C7819" t="s">
        <v>241</v>
      </c>
      <c r="D7819">
        <v>20</v>
      </c>
      <c r="E7819" t="s">
        <v>225</v>
      </c>
      <c r="F7819">
        <v>14.1</v>
      </c>
    </row>
    <row r="7820" spans="1:7" x14ac:dyDescent="0.25">
      <c r="A7820" s="1">
        <v>44047</v>
      </c>
      <c r="B7820" t="s">
        <v>278</v>
      </c>
      <c r="C7820" t="s">
        <v>241</v>
      </c>
      <c r="D7820">
        <v>20</v>
      </c>
      <c r="E7820" t="s">
        <v>225</v>
      </c>
      <c r="F7820">
        <v>13.6</v>
      </c>
    </row>
    <row r="7821" spans="1:7" x14ac:dyDescent="0.25">
      <c r="A7821" s="1">
        <v>44047</v>
      </c>
      <c r="B7821" t="s">
        <v>278</v>
      </c>
      <c r="C7821" t="s">
        <v>241</v>
      </c>
      <c r="D7821">
        <v>20</v>
      </c>
      <c r="E7821" t="s">
        <v>219</v>
      </c>
      <c r="F7821">
        <v>23.3</v>
      </c>
    </row>
    <row r="7822" spans="1:7" x14ac:dyDescent="0.25">
      <c r="A7822" s="1">
        <v>44047</v>
      </c>
      <c r="B7822" t="s">
        <v>278</v>
      </c>
      <c r="C7822" t="s">
        <v>241</v>
      </c>
      <c r="D7822">
        <v>20</v>
      </c>
      <c r="E7822" t="s">
        <v>281</v>
      </c>
      <c r="F7822">
        <v>40.4</v>
      </c>
    </row>
    <row r="7823" spans="1:7" x14ac:dyDescent="0.25">
      <c r="A7823" s="1">
        <v>44047</v>
      </c>
      <c r="B7823" t="s">
        <v>278</v>
      </c>
      <c r="C7823" t="s">
        <v>241</v>
      </c>
      <c r="D7823">
        <v>21</v>
      </c>
      <c r="E7823" t="s">
        <v>218</v>
      </c>
      <c r="F7823">
        <v>11.1</v>
      </c>
    </row>
    <row r="7824" spans="1:7" x14ac:dyDescent="0.25">
      <c r="A7824" s="1">
        <v>44047</v>
      </c>
      <c r="B7824" t="s">
        <v>278</v>
      </c>
      <c r="C7824" t="s">
        <v>241</v>
      </c>
      <c r="D7824">
        <v>21</v>
      </c>
      <c r="E7824" t="s">
        <v>218</v>
      </c>
      <c r="F7824">
        <v>15.1</v>
      </c>
    </row>
    <row r="7825" spans="1:7" x14ac:dyDescent="0.25">
      <c r="A7825" s="1">
        <v>44047</v>
      </c>
      <c r="B7825" t="s">
        <v>278</v>
      </c>
      <c r="C7825" t="s">
        <v>241</v>
      </c>
      <c r="D7825">
        <v>21</v>
      </c>
      <c r="E7825" t="s">
        <v>218</v>
      </c>
      <c r="F7825">
        <v>11</v>
      </c>
    </row>
    <row r="7826" spans="1:7" x14ac:dyDescent="0.25">
      <c r="A7826" s="1">
        <v>44047</v>
      </c>
      <c r="B7826" t="s">
        <v>278</v>
      </c>
      <c r="C7826" t="s">
        <v>241</v>
      </c>
      <c r="D7826">
        <v>21</v>
      </c>
      <c r="E7826" t="s">
        <v>218</v>
      </c>
      <c r="F7826">
        <v>8.1999999999999993</v>
      </c>
    </row>
    <row r="7827" spans="1:7" x14ac:dyDescent="0.25">
      <c r="A7827" s="1">
        <v>44047</v>
      </c>
      <c r="B7827" t="s">
        <v>278</v>
      </c>
      <c r="C7827" t="s">
        <v>241</v>
      </c>
      <c r="D7827">
        <v>21</v>
      </c>
      <c r="E7827" t="s">
        <v>215</v>
      </c>
      <c r="F7827">
        <v>16</v>
      </c>
      <c r="G7827" t="s">
        <v>216</v>
      </c>
    </row>
    <row r="7828" spans="1:7" x14ac:dyDescent="0.25">
      <c r="A7828" s="1">
        <v>44047</v>
      </c>
      <c r="B7828" t="s">
        <v>278</v>
      </c>
      <c r="C7828" t="s">
        <v>241</v>
      </c>
      <c r="D7828">
        <v>21</v>
      </c>
      <c r="E7828" t="s">
        <v>215</v>
      </c>
      <c r="F7828">
        <v>15.7</v>
      </c>
      <c r="G7828" t="s">
        <v>216</v>
      </c>
    </row>
    <row r="7829" spans="1:7" x14ac:dyDescent="0.25">
      <c r="A7829" s="1">
        <v>44047</v>
      </c>
      <c r="B7829" t="s">
        <v>278</v>
      </c>
      <c r="C7829" t="s">
        <v>241</v>
      </c>
      <c r="D7829">
        <v>21</v>
      </c>
      <c r="E7829" t="s">
        <v>225</v>
      </c>
      <c r="F7829">
        <v>16.2</v>
      </c>
    </row>
    <row r="7830" spans="1:7" x14ac:dyDescent="0.25">
      <c r="A7830" s="1">
        <v>44047</v>
      </c>
      <c r="B7830" t="s">
        <v>278</v>
      </c>
      <c r="C7830" t="s">
        <v>241</v>
      </c>
      <c r="D7830">
        <v>22</v>
      </c>
      <c r="E7830" t="s">
        <v>218</v>
      </c>
      <c r="F7830">
        <v>30</v>
      </c>
      <c r="G7830" t="s">
        <v>216</v>
      </c>
    </row>
    <row r="7831" spans="1:7" x14ac:dyDescent="0.25">
      <c r="A7831" s="1">
        <v>44047</v>
      </c>
      <c r="B7831" t="s">
        <v>278</v>
      </c>
      <c r="C7831" t="s">
        <v>241</v>
      </c>
      <c r="D7831">
        <v>22</v>
      </c>
      <c r="E7831" t="s">
        <v>218</v>
      </c>
      <c r="F7831">
        <v>22.6</v>
      </c>
      <c r="G7831" t="s">
        <v>216</v>
      </c>
    </row>
    <row r="7832" spans="1:7" x14ac:dyDescent="0.25">
      <c r="A7832" s="1">
        <v>44047</v>
      </c>
      <c r="B7832" t="s">
        <v>278</v>
      </c>
      <c r="C7832" t="s">
        <v>241</v>
      </c>
      <c r="D7832">
        <v>22</v>
      </c>
      <c r="E7832" t="s">
        <v>218</v>
      </c>
      <c r="F7832">
        <v>18</v>
      </c>
      <c r="G7832" t="s">
        <v>216</v>
      </c>
    </row>
    <row r="7833" spans="1:7" x14ac:dyDescent="0.25">
      <c r="A7833" s="1">
        <v>44047</v>
      </c>
      <c r="B7833" t="s">
        <v>278</v>
      </c>
      <c r="C7833" t="s">
        <v>241</v>
      </c>
      <c r="D7833">
        <v>22</v>
      </c>
      <c r="E7833" t="s">
        <v>218</v>
      </c>
      <c r="F7833">
        <v>19.8</v>
      </c>
      <c r="G7833" t="s">
        <v>217</v>
      </c>
    </row>
    <row r="7834" spans="1:7" x14ac:dyDescent="0.25">
      <c r="A7834" s="1">
        <v>44047</v>
      </c>
      <c r="B7834" t="s">
        <v>278</v>
      </c>
      <c r="C7834" t="s">
        <v>241</v>
      </c>
      <c r="D7834">
        <v>22</v>
      </c>
      <c r="E7834" t="s">
        <v>218</v>
      </c>
      <c r="F7834">
        <v>11.8</v>
      </c>
    </row>
    <row r="7835" spans="1:7" x14ac:dyDescent="0.25">
      <c r="A7835" s="1">
        <v>44047</v>
      </c>
      <c r="B7835" t="s">
        <v>278</v>
      </c>
      <c r="C7835" t="s">
        <v>241</v>
      </c>
      <c r="D7835">
        <v>22</v>
      </c>
      <c r="E7835" t="s">
        <v>218</v>
      </c>
      <c r="F7835">
        <v>16.3</v>
      </c>
    </row>
    <row r="7836" spans="1:7" x14ac:dyDescent="0.25">
      <c r="A7836" s="1">
        <v>44047</v>
      </c>
      <c r="B7836" t="s">
        <v>278</v>
      </c>
      <c r="C7836" t="s">
        <v>241</v>
      </c>
      <c r="D7836">
        <v>22</v>
      </c>
      <c r="E7836" t="s">
        <v>218</v>
      </c>
      <c r="F7836">
        <v>19.7</v>
      </c>
      <c r="G7836" t="s">
        <v>216</v>
      </c>
    </row>
    <row r="7837" spans="1:7" x14ac:dyDescent="0.25">
      <c r="A7837" s="1">
        <v>44047</v>
      </c>
      <c r="B7837" t="s">
        <v>278</v>
      </c>
      <c r="C7837" t="s">
        <v>241</v>
      </c>
      <c r="D7837">
        <v>22</v>
      </c>
      <c r="E7837" t="s">
        <v>218</v>
      </c>
      <c r="F7837">
        <v>28.4</v>
      </c>
      <c r="G7837" t="s">
        <v>216</v>
      </c>
    </row>
    <row r="7838" spans="1:7" x14ac:dyDescent="0.25">
      <c r="A7838" s="1">
        <v>44047</v>
      </c>
      <c r="B7838" t="s">
        <v>278</v>
      </c>
      <c r="C7838" t="s">
        <v>241</v>
      </c>
      <c r="D7838">
        <v>22</v>
      </c>
      <c r="E7838" t="s">
        <v>218</v>
      </c>
      <c r="F7838">
        <v>16.899999999999999</v>
      </c>
    </row>
    <row r="7839" spans="1:7" x14ac:dyDescent="0.25">
      <c r="A7839" s="1">
        <v>44047</v>
      </c>
      <c r="B7839" t="s">
        <v>278</v>
      </c>
      <c r="C7839" t="s">
        <v>241</v>
      </c>
      <c r="D7839">
        <v>22</v>
      </c>
      <c r="E7839" t="s">
        <v>218</v>
      </c>
      <c r="F7839">
        <v>17.7</v>
      </c>
      <c r="G7839" t="s">
        <v>216</v>
      </c>
    </row>
    <row r="7840" spans="1:7" x14ac:dyDescent="0.25">
      <c r="A7840" s="1">
        <v>44047</v>
      </c>
      <c r="B7840" t="s">
        <v>278</v>
      </c>
      <c r="C7840" t="s">
        <v>241</v>
      </c>
      <c r="D7840">
        <v>22</v>
      </c>
      <c r="E7840" t="s">
        <v>218</v>
      </c>
      <c r="F7840">
        <v>14.4</v>
      </c>
    </row>
    <row r="7841" spans="1:7" x14ac:dyDescent="0.25">
      <c r="A7841" s="1">
        <v>44047</v>
      </c>
      <c r="B7841" t="s">
        <v>278</v>
      </c>
      <c r="C7841" t="s">
        <v>241</v>
      </c>
      <c r="D7841">
        <v>22</v>
      </c>
      <c r="E7841" t="s">
        <v>218</v>
      </c>
      <c r="F7841">
        <v>10.199999999999999</v>
      </c>
    </row>
    <row r="7842" spans="1:7" x14ac:dyDescent="0.25">
      <c r="A7842" s="1">
        <v>44047</v>
      </c>
      <c r="B7842" t="s">
        <v>278</v>
      </c>
      <c r="C7842" t="s">
        <v>241</v>
      </c>
      <c r="D7842">
        <v>22</v>
      </c>
      <c r="E7842" t="s">
        <v>218</v>
      </c>
      <c r="F7842">
        <v>15.2</v>
      </c>
    </row>
    <row r="7843" spans="1:7" x14ac:dyDescent="0.25">
      <c r="A7843" s="1">
        <v>44047</v>
      </c>
      <c r="B7843" t="s">
        <v>278</v>
      </c>
      <c r="C7843" t="s">
        <v>241</v>
      </c>
      <c r="D7843">
        <v>22</v>
      </c>
      <c r="E7843" t="s">
        <v>218</v>
      </c>
      <c r="F7843">
        <v>9.4</v>
      </c>
    </row>
    <row r="7844" spans="1:7" x14ac:dyDescent="0.25">
      <c r="A7844" s="1">
        <v>44047</v>
      </c>
      <c r="B7844" t="s">
        <v>278</v>
      </c>
      <c r="C7844" t="s">
        <v>241</v>
      </c>
      <c r="D7844">
        <v>22</v>
      </c>
      <c r="E7844" t="s">
        <v>218</v>
      </c>
      <c r="F7844">
        <v>10.1</v>
      </c>
    </row>
    <row r="7845" spans="1:7" x14ac:dyDescent="0.25">
      <c r="A7845" s="1">
        <v>44047</v>
      </c>
      <c r="B7845" t="s">
        <v>278</v>
      </c>
      <c r="C7845" t="s">
        <v>241</v>
      </c>
      <c r="D7845">
        <v>22</v>
      </c>
      <c r="E7845" t="s">
        <v>215</v>
      </c>
      <c r="F7845">
        <v>17.600000000000001</v>
      </c>
      <c r="G7845" t="s">
        <v>216</v>
      </c>
    </row>
    <row r="7846" spans="1:7" x14ac:dyDescent="0.25">
      <c r="A7846" s="1">
        <v>44047</v>
      </c>
      <c r="B7846" t="s">
        <v>278</v>
      </c>
      <c r="C7846" t="s">
        <v>241</v>
      </c>
      <c r="D7846">
        <v>22</v>
      </c>
      <c r="E7846" t="s">
        <v>215</v>
      </c>
      <c r="F7846">
        <v>15.4</v>
      </c>
      <c r="G7846" t="s">
        <v>216</v>
      </c>
    </row>
    <row r="7847" spans="1:7" x14ac:dyDescent="0.25">
      <c r="A7847" s="1">
        <v>44047</v>
      </c>
      <c r="B7847" t="s">
        <v>278</v>
      </c>
      <c r="C7847" t="s">
        <v>241</v>
      </c>
      <c r="D7847">
        <v>22</v>
      </c>
      <c r="E7847" t="s">
        <v>215</v>
      </c>
      <c r="F7847">
        <v>13.9</v>
      </c>
      <c r="G7847" t="s">
        <v>216</v>
      </c>
    </row>
    <row r="7848" spans="1:7" x14ac:dyDescent="0.25">
      <c r="A7848" s="1">
        <v>44047</v>
      </c>
      <c r="B7848" t="s">
        <v>278</v>
      </c>
      <c r="C7848" t="s">
        <v>241</v>
      </c>
      <c r="D7848">
        <v>22</v>
      </c>
      <c r="E7848" t="s">
        <v>215</v>
      </c>
      <c r="F7848">
        <v>17</v>
      </c>
      <c r="G7848" t="s">
        <v>216</v>
      </c>
    </row>
    <row r="7849" spans="1:7" x14ac:dyDescent="0.25">
      <c r="A7849" s="1">
        <v>44047</v>
      </c>
      <c r="B7849" t="s">
        <v>278</v>
      </c>
      <c r="C7849" t="s">
        <v>241</v>
      </c>
      <c r="D7849">
        <v>22</v>
      </c>
      <c r="E7849" t="s">
        <v>215</v>
      </c>
      <c r="F7849">
        <v>8.4</v>
      </c>
    </row>
    <row r="7850" spans="1:7" x14ac:dyDescent="0.25">
      <c r="A7850" s="1">
        <v>44047</v>
      </c>
      <c r="B7850" t="s">
        <v>278</v>
      </c>
      <c r="C7850" t="s">
        <v>241</v>
      </c>
      <c r="D7850">
        <v>22</v>
      </c>
      <c r="E7850" t="s">
        <v>215</v>
      </c>
      <c r="F7850">
        <v>18.3</v>
      </c>
      <c r="G7850" t="s">
        <v>216</v>
      </c>
    </row>
    <row r="7851" spans="1:7" x14ac:dyDescent="0.25">
      <c r="A7851" s="1">
        <v>44047</v>
      </c>
      <c r="B7851" t="s">
        <v>278</v>
      </c>
      <c r="C7851" t="s">
        <v>241</v>
      </c>
      <c r="D7851">
        <v>22</v>
      </c>
      <c r="E7851" t="s">
        <v>215</v>
      </c>
      <c r="F7851">
        <v>11.5</v>
      </c>
      <c r="G7851" t="s">
        <v>216</v>
      </c>
    </row>
    <row r="7852" spans="1:7" x14ac:dyDescent="0.25">
      <c r="A7852" s="1">
        <v>44047</v>
      </c>
      <c r="B7852" t="s">
        <v>278</v>
      </c>
      <c r="C7852" t="s">
        <v>241</v>
      </c>
      <c r="D7852">
        <v>22</v>
      </c>
      <c r="E7852" t="s">
        <v>215</v>
      </c>
      <c r="F7852">
        <v>7.7</v>
      </c>
    </row>
    <row r="7853" spans="1:7" x14ac:dyDescent="0.25">
      <c r="A7853" s="1">
        <v>44047</v>
      </c>
      <c r="B7853" t="s">
        <v>278</v>
      </c>
      <c r="C7853" t="s">
        <v>241</v>
      </c>
      <c r="D7853">
        <v>22</v>
      </c>
      <c r="E7853" t="s">
        <v>215</v>
      </c>
      <c r="F7853">
        <v>9.9</v>
      </c>
    </row>
    <row r="7854" spans="1:7" x14ac:dyDescent="0.25">
      <c r="A7854" s="1">
        <v>44047</v>
      </c>
      <c r="B7854" t="s">
        <v>278</v>
      </c>
      <c r="C7854" t="s">
        <v>241</v>
      </c>
      <c r="D7854">
        <v>22</v>
      </c>
      <c r="E7854" t="s">
        <v>220</v>
      </c>
      <c r="F7854">
        <v>9</v>
      </c>
    </row>
    <row r="7855" spans="1:7" x14ac:dyDescent="0.25">
      <c r="A7855" s="1">
        <v>44047</v>
      </c>
      <c r="B7855" t="s">
        <v>278</v>
      </c>
      <c r="C7855" t="s">
        <v>241</v>
      </c>
      <c r="D7855">
        <v>22</v>
      </c>
      <c r="E7855" t="s">
        <v>220</v>
      </c>
      <c r="F7855">
        <v>10.5</v>
      </c>
    </row>
    <row r="7856" spans="1:7" x14ac:dyDescent="0.25">
      <c r="A7856" s="1">
        <v>44047</v>
      </c>
      <c r="B7856" t="s">
        <v>278</v>
      </c>
      <c r="C7856" t="s">
        <v>241</v>
      </c>
      <c r="D7856">
        <v>22</v>
      </c>
      <c r="E7856" t="s">
        <v>220</v>
      </c>
      <c r="F7856">
        <v>13.1</v>
      </c>
    </row>
    <row r="7857" spans="1:7" x14ac:dyDescent="0.25">
      <c r="A7857" s="1">
        <v>44047</v>
      </c>
      <c r="B7857" t="s">
        <v>278</v>
      </c>
      <c r="C7857" t="s">
        <v>241</v>
      </c>
      <c r="D7857">
        <v>22</v>
      </c>
      <c r="E7857" t="s">
        <v>220</v>
      </c>
      <c r="F7857">
        <v>22</v>
      </c>
      <c r="G7857" t="s">
        <v>216</v>
      </c>
    </row>
    <row r="7858" spans="1:7" x14ac:dyDescent="0.25">
      <c r="A7858" s="1">
        <v>44047</v>
      </c>
      <c r="B7858" t="s">
        <v>278</v>
      </c>
      <c r="C7858" t="s">
        <v>241</v>
      </c>
      <c r="D7858">
        <v>22</v>
      </c>
      <c r="E7858" t="s">
        <v>220</v>
      </c>
      <c r="F7858">
        <v>21.9</v>
      </c>
      <c r="G7858" t="s">
        <v>216</v>
      </c>
    </row>
    <row r="7859" spans="1:7" x14ac:dyDescent="0.25">
      <c r="A7859" s="1">
        <v>44047</v>
      </c>
      <c r="B7859" t="s">
        <v>278</v>
      </c>
      <c r="C7859" t="s">
        <v>241</v>
      </c>
      <c r="D7859">
        <v>22</v>
      </c>
      <c r="E7859" t="s">
        <v>220</v>
      </c>
      <c r="F7859">
        <v>22</v>
      </c>
    </row>
    <row r="7860" spans="1:7" x14ac:dyDescent="0.25">
      <c r="A7860" s="1">
        <v>44047</v>
      </c>
      <c r="B7860" t="s">
        <v>278</v>
      </c>
      <c r="C7860" t="s">
        <v>241</v>
      </c>
      <c r="D7860">
        <v>22</v>
      </c>
      <c r="E7860" t="s">
        <v>220</v>
      </c>
      <c r="F7860">
        <v>16.399999999999999</v>
      </c>
    </row>
    <row r="7861" spans="1:7" x14ac:dyDescent="0.25">
      <c r="A7861" s="1">
        <v>44047</v>
      </c>
      <c r="B7861" t="s">
        <v>278</v>
      </c>
      <c r="C7861" t="s">
        <v>241</v>
      </c>
      <c r="D7861">
        <v>22</v>
      </c>
      <c r="E7861" t="s">
        <v>220</v>
      </c>
      <c r="F7861">
        <v>10.8</v>
      </c>
    </row>
    <row r="7862" spans="1:7" x14ac:dyDescent="0.25">
      <c r="A7862" s="1">
        <v>44047</v>
      </c>
      <c r="B7862" t="s">
        <v>278</v>
      </c>
      <c r="C7862" t="s">
        <v>241</v>
      </c>
      <c r="D7862">
        <v>22</v>
      </c>
      <c r="E7862" t="s">
        <v>220</v>
      </c>
      <c r="F7862">
        <v>22.5</v>
      </c>
      <c r="G7862" t="s">
        <v>216</v>
      </c>
    </row>
    <row r="7863" spans="1:7" x14ac:dyDescent="0.25">
      <c r="A7863" s="1">
        <v>44047</v>
      </c>
      <c r="B7863" t="s">
        <v>278</v>
      </c>
      <c r="C7863" t="s">
        <v>241</v>
      </c>
      <c r="D7863">
        <v>22</v>
      </c>
      <c r="E7863" t="s">
        <v>220</v>
      </c>
      <c r="F7863">
        <v>24.2</v>
      </c>
      <c r="G7863" t="s">
        <v>217</v>
      </c>
    </row>
    <row r="7864" spans="1:7" x14ac:dyDescent="0.25">
      <c r="A7864" s="1">
        <v>44047</v>
      </c>
      <c r="B7864" t="s">
        <v>278</v>
      </c>
      <c r="C7864" t="s">
        <v>241</v>
      </c>
      <c r="D7864">
        <v>22</v>
      </c>
      <c r="E7864" t="s">
        <v>220</v>
      </c>
      <c r="F7864">
        <v>17.3</v>
      </c>
    </row>
    <row r="7865" spans="1:7" x14ac:dyDescent="0.25">
      <c r="A7865" s="1">
        <v>44047</v>
      </c>
      <c r="B7865" t="s">
        <v>278</v>
      </c>
      <c r="C7865" t="s">
        <v>241</v>
      </c>
      <c r="D7865">
        <v>22</v>
      </c>
      <c r="E7865" t="s">
        <v>220</v>
      </c>
      <c r="F7865">
        <v>15.3</v>
      </c>
    </row>
    <row r="7866" spans="1:7" x14ac:dyDescent="0.25">
      <c r="A7866" s="1">
        <v>44047</v>
      </c>
      <c r="B7866" t="s">
        <v>278</v>
      </c>
      <c r="C7866" t="s">
        <v>241</v>
      </c>
      <c r="D7866">
        <v>22</v>
      </c>
      <c r="E7866" t="s">
        <v>220</v>
      </c>
      <c r="F7866">
        <v>11.2</v>
      </c>
    </row>
    <row r="7867" spans="1:7" x14ac:dyDescent="0.25">
      <c r="A7867" s="1">
        <v>44047</v>
      </c>
      <c r="B7867" t="s">
        <v>278</v>
      </c>
      <c r="C7867" t="s">
        <v>241</v>
      </c>
      <c r="D7867">
        <v>22</v>
      </c>
      <c r="E7867" t="s">
        <v>220</v>
      </c>
      <c r="F7867">
        <v>10.4</v>
      </c>
    </row>
    <row r="7868" spans="1:7" x14ac:dyDescent="0.25">
      <c r="A7868" s="1">
        <v>44047</v>
      </c>
      <c r="B7868" t="s">
        <v>278</v>
      </c>
      <c r="C7868" t="s">
        <v>241</v>
      </c>
      <c r="D7868">
        <v>22</v>
      </c>
      <c r="E7868" t="s">
        <v>220</v>
      </c>
      <c r="F7868">
        <v>11.5</v>
      </c>
    </row>
    <row r="7869" spans="1:7" x14ac:dyDescent="0.25">
      <c r="A7869" s="1">
        <v>44047</v>
      </c>
      <c r="B7869" t="s">
        <v>278</v>
      </c>
      <c r="C7869" t="s">
        <v>241</v>
      </c>
      <c r="D7869">
        <v>22</v>
      </c>
      <c r="E7869" t="s">
        <v>220</v>
      </c>
      <c r="F7869">
        <v>10.1</v>
      </c>
    </row>
    <row r="7870" spans="1:7" x14ac:dyDescent="0.25">
      <c r="A7870" s="1">
        <v>44047</v>
      </c>
      <c r="B7870" t="s">
        <v>278</v>
      </c>
      <c r="C7870" t="s">
        <v>241</v>
      </c>
      <c r="D7870">
        <v>22</v>
      </c>
      <c r="E7870" t="s">
        <v>220</v>
      </c>
      <c r="F7870">
        <v>30.1</v>
      </c>
      <c r="G7870" t="s">
        <v>216</v>
      </c>
    </row>
    <row r="7871" spans="1:7" x14ac:dyDescent="0.25">
      <c r="A7871" s="1">
        <v>44047</v>
      </c>
      <c r="B7871" t="s">
        <v>278</v>
      </c>
      <c r="C7871" t="s">
        <v>241</v>
      </c>
      <c r="D7871">
        <v>22</v>
      </c>
      <c r="E7871" t="s">
        <v>220</v>
      </c>
      <c r="F7871">
        <v>18.7</v>
      </c>
      <c r="G7871" t="s">
        <v>216</v>
      </c>
    </row>
    <row r="7872" spans="1:7" x14ac:dyDescent="0.25">
      <c r="A7872" s="1">
        <v>44047</v>
      </c>
      <c r="B7872" t="s">
        <v>278</v>
      </c>
      <c r="C7872" t="s">
        <v>241</v>
      </c>
      <c r="D7872">
        <v>22</v>
      </c>
      <c r="E7872" t="s">
        <v>225</v>
      </c>
      <c r="F7872">
        <v>13.6</v>
      </c>
    </row>
    <row r="7873" spans="1:8" x14ac:dyDescent="0.25">
      <c r="A7873" s="1">
        <v>44047</v>
      </c>
      <c r="B7873" t="s">
        <v>278</v>
      </c>
      <c r="C7873" t="s">
        <v>241</v>
      </c>
      <c r="D7873">
        <v>22</v>
      </c>
      <c r="E7873" t="s">
        <v>222</v>
      </c>
      <c r="F7873">
        <v>23.2</v>
      </c>
    </row>
    <row r="7874" spans="1:8" x14ac:dyDescent="0.25">
      <c r="A7874" s="1">
        <v>44047</v>
      </c>
      <c r="B7874" t="s">
        <v>278</v>
      </c>
      <c r="C7874" t="s">
        <v>241</v>
      </c>
      <c r="D7874">
        <v>22</v>
      </c>
      <c r="E7874" t="s">
        <v>226</v>
      </c>
      <c r="F7874">
        <v>6.7</v>
      </c>
      <c r="G7874" t="s">
        <v>217</v>
      </c>
      <c r="H7874">
        <v>2</v>
      </c>
    </row>
    <row r="7875" spans="1:8" x14ac:dyDescent="0.25">
      <c r="A7875" s="1">
        <v>44047</v>
      </c>
      <c r="B7875" t="s">
        <v>278</v>
      </c>
      <c r="C7875" t="s">
        <v>241</v>
      </c>
      <c r="D7875">
        <v>22</v>
      </c>
      <c r="E7875" t="s">
        <v>226</v>
      </c>
      <c r="F7875">
        <v>7.9</v>
      </c>
      <c r="G7875" t="s">
        <v>216</v>
      </c>
    </row>
    <row r="7876" spans="1:8" x14ac:dyDescent="0.25">
      <c r="A7876" s="1">
        <v>44047</v>
      </c>
      <c r="B7876" t="s">
        <v>278</v>
      </c>
      <c r="C7876" t="s">
        <v>241</v>
      </c>
      <c r="D7876">
        <v>22</v>
      </c>
      <c r="E7876" t="s">
        <v>226</v>
      </c>
      <c r="F7876">
        <v>7</v>
      </c>
      <c r="G7876" t="s">
        <v>216</v>
      </c>
    </row>
    <row r="7877" spans="1:8" x14ac:dyDescent="0.25">
      <c r="A7877" s="1">
        <v>44047</v>
      </c>
      <c r="B7877" t="s">
        <v>278</v>
      </c>
      <c r="C7877" t="s">
        <v>232</v>
      </c>
      <c r="D7877">
        <v>1</v>
      </c>
      <c r="E7877" t="s">
        <v>218</v>
      </c>
      <c r="F7877">
        <v>15.9</v>
      </c>
    </row>
    <row r="7878" spans="1:8" x14ac:dyDescent="0.25">
      <c r="A7878" s="1">
        <v>44047</v>
      </c>
      <c r="B7878" t="s">
        <v>278</v>
      </c>
      <c r="C7878" t="s">
        <v>232</v>
      </c>
      <c r="D7878">
        <v>1</v>
      </c>
      <c r="E7878" t="s">
        <v>218</v>
      </c>
      <c r="F7878">
        <v>15.1</v>
      </c>
    </row>
    <row r="7879" spans="1:8" x14ac:dyDescent="0.25">
      <c r="A7879" s="1">
        <v>44047</v>
      </c>
      <c r="B7879" t="s">
        <v>278</v>
      </c>
      <c r="C7879" t="s">
        <v>232</v>
      </c>
      <c r="D7879">
        <v>1</v>
      </c>
      <c r="E7879" t="s">
        <v>218</v>
      </c>
      <c r="F7879">
        <v>14.4</v>
      </c>
    </row>
    <row r="7880" spans="1:8" x14ac:dyDescent="0.25">
      <c r="A7880" s="1">
        <v>44047</v>
      </c>
      <c r="B7880" t="s">
        <v>278</v>
      </c>
      <c r="C7880" t="s">
        <v>232</v>
      </c>
      <c r="D7880">
        <v>1</v>
      </c>
      <c r="E7880" t="s">
        <v>225</v>
      </c>
      <c r="F7880">
        <v>13.1</v>
      </c>
    </row>
    <row r="7881" spans="1:8" x14ac:dyDescent="0.25">
      <c r="A7881" s="1">
        <v>44047</v>
      </c>
      <c r="B7881" t="s">
        <v>278</v>
      </c>
      <c r="C7881" t="s">
        <v>232</v>
      </c>
      <c r="D7881">
        <v>1</v>
      </c>
      <c r="E7881" t="s">
        <v>225</v>
      </c>
      <c r="F7881">
        <v>10.1</v>
      </c>
    </row>
    <row r="7882" spans="1:8" x14ac:dyDescent="0.25">
      <c r="A7882" s="1">
        <v>44047</v>
      </c>
      <c r="B7882" t="s">
        <v>278</v>
      </c>
      <c r="C7882" t="s">
        <v>232</v>
      </c>
      <c r="D7882">
        <v>1</v>
      </c>
      <c r="E7882" t="s">
        <v>219</v>
      </c>
      <c r="F7882">
        <v>23</v>
      </c>
      <c r="G7882" t="s">
        <v>217</v>
      </c>
    </row>
    <row r="7883" spans="1:8" x14ac:dyDescent="0.25">
      <c r="A7883" s="1">
        <v>44047</v>
      </c>
      <c r="B7883" t="s">
        <v>278</v>
      </c>
      <c r="C7883" t="s">
        <v>232</v>
      </c>
      <c r="D7883">
        <v>1</v>
      </c>
      <c r="E7883" t="s">
        <v>219</v>
      </c>
      <c r="F7883">
        <v>21.9</v>
      </c>
      <c r="G7883" t="s">
        <v>217</v>
      </c>
    </row>
    <row r="7884" spans="1:8" x14ac:dyDescent="0.25">
      <c r="A7884" s="1">
        <v>44047</v>
      </c>
      <c r="B7884" t="s">
        <v>278</v>
      </c>
      <c r="C7884" t="s">
        <v>232</v>
      </c>
      <c r="D7884">
        <v>1</v>
      </c>
      <c r="E7884" t="s">
        <v>219</v>
      </c>
      <c r="F7884">
        <v>26.7</v>
      </c>
      <c r="G7884" t="s">
        <v>217</v>
      </c>
    </row>
    <row r="7885" spans="1:8" x14ac:dyDescent="0.25">
      <c r="A7885" s="1">
        <v>44047</v>
      </c>
      <c r="B7885" t="s">
        <v>278</v>
      </c>
      <c r="C7885" t="s">
        <v>232</v>
      </c>
      <c r="D7885">
        <v>1</v>
      </c>
      <c r="E7885" t="s">
        <v>215</v>
      </c>
      <c r="F7885">
        <v>5.8</v>
      </c>
    </row>
    <row r="7886" spans="1:8" x14ac:dyDescent="0.25">
      <c r="A7886" s="1">
        <v>44047</v>
      </c>
      <c r="B7886" t="s">
        <v>278</v>
      </c>
      <c r="C7886" t="s">
        <v>232</v>
      </c>
      <c r="D7886">
        <v>2</v>
      </c>
      <c r="E7886" t="s">
        <v>218</v>
      </c>
      <c r="F7886">
        <v>14.2</v>
      </c>
    </row>
    <row r="7887" spans="1:8" x14ac:dyDescent="0.25">
      <c r="A7887" s="1">
        <v>44047</v>
      </c>
      <c r="B7887" t="s">
        <v>278</v>
      </c>
      <c r="C7887" t="s">
        <v>232</v>
      </c>
      <c r="D7887">
        <v>2</v>
      </c>
      <c r="E7887" t="s">
        <v>218</v>
      </c>
      <c r="F7887">
        <v>14.1</v>
      </c>
    </row>
    <row r="7888" spans="1:8" x14ac:dyDescent="0.25">
      <c r="A7888" s="1">
        <v>44047</v>
      </c>
      <c r="B7888" t="s">
        <v>278</v>
      </c>
      <c r="C7888" t="s">
        <v>232</v>
      </c>
      <c r="D7888">
        <v>2</v>
      </c>
      <c r="E7888" t="s">
        <v>218</v>
      </c>
      <c r="F7888">
        <v>13.7</v>
      </c>
    </row>
    <row r="7889" spans="1:7" x14ac:dyDescent="0.25">
      <c r="A7889" s="1">
        <v>44047</v>
      </c>
      <c r="B7889" t="s">
        <v>278</v>
      </c>
      <c r="C7889" t="s">
        <v>232</v>
      </c>
      <c r="D7889">
        <v>2</v>
      </c>
      <c r="E7889" t="s">
        <v>225</v>
      </c>
      <c r="F7889">
        <v>19.399999999999999</v>
      </c>
    </row>
    <row r="7890" spans="1:7" x14ac:dyDescent="0.25">
      <c r="A7890" s="1">
        <v>44047</v>
      </c>
      <c r="B7890" t="s">
        <v>278</v>
      </c>
      <c r="C7890" t="s">
        <v>232</v>
      </c>
      <c r="D7890">
        <v>2</v>
      </c>
      <c r="E7890" t="s">
        <v>225</v>
      </c>
      <c r="F7890">
        <v>14.2</v>
      </c>
    </row>
    <row r="7891" spans="1:7" x14ac:dyDescent="0.25">
      <c r="A7891" s="1">
        <v>44047</v>
      </c>
      <c r="B7891" t="s">
        <v>278</v>
      </c>
      <c r="C7891" t="s">
        <v>232</v>
      </c>
      <c r="D7891">
        <v>2</v>
      </c>
      <c r="E7891" t="s">
        <v>225</v>
      </c>
      <c r="F7891">
        <v>11.8</v>
      </c>
    </row>
    <row r="7892" spans="1:7" x14ac:dyDescent="0.25">
      <c r="A7892" s="1">
        <v>44047</v>
      </c>
      <c r="B7892" t="s">
        <v>278</v>
      </c>
      <c r="C7892" t="s">
        <v>232</v>
      </c>
      <c r="D7892">
        <v>2</v>
      </c>
      <c r="E7892" t="s">
        <v>225</v>
      </c>
      <c r="F7892">
        <v>10.3</v>
      </c>
    </row>
    <row r="7893" spans="1:7" x14ac:dyDescent="0.25">
      <c r="A7893" s="1">
        <v>44047</v>
      </c>
      <c r="B7893" t="s">
        <v>278</v>
      </c>
      <c r="C7893" t="s">
        <v>232</v>
      </c>
      <c r="D7893">
        <v>2</v>
      </c>
      <c r="E7893" t="s">
        <v>225</v>
      </c>
      <c r="F7893">
        <v>13</v>
      </c>
    </row>
    <row r="7894" spans="1:7" x14ac:dyDescent="0.25">
      <c r="A7894" s="1">
        <v>44047</v>
      </c>
      <c r="B7894" t="s">
        <v>278</v>
      </c>
      <c r="C7894" t="s">
        <v>232</v>
      </c>
      <c r="D7894">
        <v>2</v>
      </c>
      <c r="E7894" t="s">
        <v>215</v>
      </c>
      <c r="F7894">
        <v>9.6999999999999993</v>
      </c>
    </row>
    <row r="7895" spans="1:7" x14ac:dyDescent="0.25">
      <c r="A7895" s="1">
        <v>44047</v>
      </c>
      <c r="B7895" t="s">
        <v>278</v>
      </c>
      <c r="C7895" t="s">
        <v>232</v>
      </c>
      <c r="D7895">
        <v>2</v>
      </c>
      <c r="E7895" t="s">
        <v>219</v>
      </c>
      <c r="F7895">
        <v>22.3</v>
      </c>
      <c r="G7895" t="s">
        <v>217</v>
      </c>
    </row>
    <row r="7896" spans="1:7" x14ac:dyDescent="0.25">
      <c r="A7896" s="1">
        <v>44047</v>
      </c>
      <c r="B7896" t="s">
        <v>278</v>
      </c>
      <c r="C7896" t="s">
        <v>232</v>
      </c>
      <c r="D7896">
        <v>2</v>
      </c>
      <c r="E7896" t="s">
        <v>219</v>
      </c>
      <c r="F7896">
        <v>20.9</v>
      </c>
      <c r="G7896" t="s">
        <v>217</v>
      </c>
    </row>
    <row r="7897" spans="1:7" x14ac:dyDescent="0.25">
      <c r="A7897" s="1">
        <v>44047</v>
      </c>
      <c r="B7897" t="s">
        <v>278</v>
      </c>
      <c r="C7897" t="s">
        <v>232</v>
      </c>
      <c r="D7897">
        <v>3</v>
      </c>
      <c r="E7897" t="s">
        <v>218</v>
      </c>
      <c r="F7897">
        <v>21.8</v>
      </c>
      <c r="G7897" t="s">
        <v>216</v>
      </c>
    </row>
    <row r="7898" spans="1:7" x14ac:dyDescent="0.25">
      <c r="A7898" s="1">
        <v>44047</v>
      </c>
      <c r="B7898" t="s">
        <v>278</v>
      </c>
      <c r="C7898" t="s">
        <v>232</v>
      </c>
      <c r="D7898">
        <v>3</v>
      </c>
      <c r="E7898" t="s">
        <v>218</v>
      </c>
      <c r="F7898">
        <v>12.8</v>
      </c>
    </row>
    <row r="7899" spans="1:7" x14ac:dyDescent="0.25">
      <c r="A7899" s="1">
        <v>44047</v>
      </c>
      <c r="B7899" t="s">
        <v>278</v>
      </c>
      <c r="C7899" t="s">
        <v>232</v>
      </c>
      <c r="D7899">
        <v>3</v>
      </c>
      <c r="E7899" t="s">
        <v>218</v>
      </c>
      <c r="F7899">
        <v>10.199999999999999</v>
      </c>
    </row>
    <row r="7900" spans="1:7" x14ac:dyDescent="0.25">
      <c r="A7900" s="1">
        <v>44047</v>
      </c>
      <c r="B7900" t="s">
        <v>278</v>
      </c>
      <c r="C7900" t="s">
        <v>232</v>
      </c>
      <c r="D7900">
        <v>3</v>
      </c>
      <c r="E7900" t="s">
        <v>215</v>
      </c>
      <c r="F7900">
        <v>6.7</v>
      </c>
    </row>
    <row r="7901" spans="1:7" x14ac:dyDescent="0.25">
      <c r="A7901" s="1">
        <v>44047</v>
      </c>
      <c r="B7901" t="s">
        <v>278</v>
      </c>
      <c r="C7901" t="s">
        <v>232</v>
      </c>
      <c r="D7901">
        <v>3</v>
      </c>
      <c r="E7901" t="s">
        <v>215</v>
      </c>
      <c r="F7901">
        <v>9.6999999999999993</v>
      </c>
    </row>
    <row r="7902" spans="1:7" x14ac:dyDescent="0.25">
      <c r="A7902" s="1">
        <v>44047</v>
      </c>
      <c r="B7902" t="s">
        <v>278</v>
      </c>
      <c r="C7902" t="s">
        <v>232</v>
      </c>
      <c r="D7902">
        <v>3</v>
      </c>
      <c r="E7902" t="s">
        <v>215</v>
      </c>
      <c r="F7902">
        <v>15.9</v>
      </c>
      <c r="G7902" t="s">
        <v>216</v>
      </c>
    </row>
    <row r="7903" spans="1:7" x14ac:dyDescent="0.25">
      <c r="A7903" s="1">
        <v>44047</v>
      </c>
      <c r="B7903" t="s">
        <v>278</v>
      </c>
      <c r="C7903" t="s">
        <v>232</v>
      </c>
      <c r="D7903">
        <v>3</v>
      </c>
      <c r="E7903" t="s">
        <v>215</v>
      </c>
      <c r="F7903">
        <v>12</v>
      </c>
      <c r="G7903" t="s">
        <v>217</v>
      </c>
    </row>
    <row r="7904" spans="1:7" x14ac:dyDescent="0.25">
      <c r="A7904" s="1">
        <v>44047</v>
      </c>
      <c r="B7904" t="s">
        <v>278</v>
      </c>
      <c r="C7904" t="s">
        <v>232</v>
      </c>
      <c r="D7904">
        <v>3</v>
      </c>
      <c r="E7904" t="s">
        <v>215</v>
      </c>
      <c r="F7904">
        <v>11.6</v>
      </c>
      <c r="G7904" t="s">
        <v>216</v>
      </c>
    </row>
    <row r="7905" spans="1:7" x14ac:dyDescent="0.25">
      <c r="A7905" s="1">
        <v>44047</v>
      </c>
      <c r="B7905" t="s">
        <v>278</v>
      </c>
      <c r="C7905" t="s">
        <v>232</v>
      </c>
      <c r="D7905">
        <v>3</v>
      </c>
      <c r="E7905" t="s">
        <v>215</v>
      </c>
      <c r="F7905">
        <v>9.1</v>
      </c>
    </row>
    <row r="7906" spans="1:7" x14ac:dyDescent="0.25">
      <c r="A7906" s="1">
        <v>44047</v>
      </c>
      <c r="B7906" t="s">
        <v>278</v>
      </c>
      <c r="C7906" t="s">
        <v>232</v>
      </c>
      <c r="D7906">
        <v>3</v>
      </c>
      <c r="E7906" t="s">
        <v>215</v>
      </c>
      <c r="F7906">
        <v>11.1</v>
      </c>
      <c r="G7906" t="s">
        <v>216</v>
      </c>
    </row>
    <row r="7907" spans="1:7" x14ac:dyDescent="0.25">
      <c r="A7907" s="1">
        <v>44047</v>
      </c>
      <c r="B7907" t="s">
        <v>278</v>
      </c>
      <c r="C7907" t="s">
        <v>232</v>
      </c>
      <c r="D7907">
        <v>3</v>
      </c>
      <c r="E7907" t="s">
        <v>225</v>
      </c>
      <c r="F7907">
        <v>27.9</v>
      </c>
      <c r="G7907" t="s">
        <v>216</v>
      </c>
    </row>
    <row r="7908" spans="1:7" x14ac:dyDescent="0.25">
      <c r="A7908" s="1">
        <v>44047</v>
      </c>
      <c r="B7908" t="s">
        <v>278</v>
      </c>
      <c r="C7908" t="s">
        <v>232</v>
      </c>
      <c r="D7908">
        <v>3</v>
      </c>
      <c r="E7908" t="s">
        <v>225</v>
      </c>
      <c r="F7908">
        <v>22.9</v>
      </c>
      <c r="G7908" t="s">
        <v>217</v>
      </c>
    </row>
    <row r="7909" spans="1:7" x14ac:dyDescent="0.25">
      <c r="A7909" s="1">
        <v>44047</v>
      </c>
      <c r="B7909" t="s">
        <v>278</v>
      </c>
      <c r="C7909" t="s">
        <v>232</v>
      </c>
      <c r="D7909">
        <v>3</v>
      </c>
      <c r="E7909" t="s">
        <v>225</v>
      </c>
      <c r="F7909">
        <v>18.399999999999999</v>
      </c>
    </row>
    <row r="7910" spans="1:7" x14ac:dyDescent="0.25">
      <c r="A7910" s="1">
        <v>44047</v>
      </c>
      <c r="B7910" t="s">
        <v>278</v>
      </c>
      <c r="C7910" t="s">
        <v>232</v>
      </c>
      <c r="D7910">
        <v>3</v>
      </c>
      <c r="E7910" t="s">
        <v>225</v>
      </c>
      <c r="F7910">
        <v>17</v>
      </c>
    </row>
    <row r="7911" spans="1:7" x14ac:dyDescent="0.25">
      <c r="A7911" s="1">
        <v>44047</v>
      </c>
      <c r="B7911" t="s">
        <v>278</v>
      </c>
      <c r="C7911" t="s">
        <v>232</v>
      </c>
      <c r="D7911">
        <v>3</v>
      </c>
      <c r="E7911" t="s">
        <v>225</v>
      </c>
      <c r="F7911">
        <v>11.3</v>
      </c>
    </row>
    <row r="7912" spans="1:7" x14ac:dyDescent="0.25">
      <c r="A7912" s="1">
        <v>44047</v>
      </c>
      <c r="B7912" t="s">
        <v>278</v>
      </c>
      <c r="C7912" t="s">
        <v>232</v>
      </c>
      <c r="D7912">
        <v>3</v>
      </c>
      <c r="E7912" t="s">
        <v>225</v>
      </c>
      <c r="F7912">
        <v>9.1999999999999993</v>
      </c>
    </row>
    <row r="7913" spans="1:7" x14ac:dyDescent="0.25">
      <c r="A7913" s="1">
        <v>44047</v>
      </c>
      <c r="B7913" t="s">
        <v>278</v>
      </c>
      <c r="C7913" t="s">
        <v>232</v>
      </c>
      <c r="D7913">
        <v>3</v>
      </c>
      <c r="E7913" t="s">
        <v>225</v>
      </c>
      <c r="F7913">
        <v>7.2</v>
      </c>
    </row>
    <row r="7914" spans="1:7" x14ac:dyDescent="0.25">
      <c r="A7914" s="1">
        <v>44047</v>
      </c>
      <c r="B7914" t="s">
        <v>278</v>
      </c>
      <c r="C7914" t="s">
        <v>232</v>
      </c>
      <c r="D7914">
        <v>3</v>
      </c>
      <c r="E7914" t="s">
        <v>233</v>
      </c>
      <c r="F7914">
        <v>9</v>
      </c>
    </row>
    <row r="7915" spans="1:7" x14ac:dyDescent="0.25">
      <c r="A7915" s="1">
        <v>44047</v>
      </c>
      <c r="B7915" t="s">
        <v>278</v>
      </c>
      <c r="C7915" t="s">
        <v>232</v>
      </c>
      <c r="D7915">
        <v>3</v>
      </c>
      <c r="E7915" t="s">
        <v>233</v>
      </c>
      <c r="F7915">
        <v>4</v>
      </c>
    </row>
    <row r="7916" spans="1:7" x14ac:dyDescent="0.25">
      <c r="A7916" s="1">
        <v>44047</v>
      </c>
      <c r="B7916" t="s">
        <v>278</v>
      </c>
      <c r="C7916" t="s">
        <v>232</v>
      </c>
      <c r="D7916">
        <v>3</v>
      </c>
      <c r="E7916" t="s">
        <v>222</v>
      </c>
      <c r="F7916">
        <v>7.2</v>
      </c>
    </row>
    <row r="7917" spans="1:7" x14ac:dyDescent="0.25">
      <c r="A7917" s="1">
        <v>44047</v>
      </c>
      <c r="B7917" t="s">
        <v>278</v>
      </c>
      <c r="C7917" t="s">
        <v>232</v>
      </c>
      <c r="D7917">
        <v>3</v>
      </c>
      <c r="E7917" t="s">
        <v>219</v>
      </c>
      <c r="F7917">
        <v>21.9</v>
      </c>
      <c r="G7917" t="s">
        <v>217</v>
      </c>
    </row>
    <row r="7918" spans="1:7" x14ac:dyDescent="0.25">
      <c r="A7918" s="1">
        <v>44047</v>
      </c>
      <c r="B7918" t="s">
        <v>278</v>
      </c>
      <c r="C7918" t="s">
        <v>232</v>
      </c>
      <c r="D7918">
        <v>3</v>
      </c>
      <c r="E7918" t="s">
        <v>219</v>
      </c>
      <c r="F7918">
        <v>23.3</v>
      </c>
      <c r="G7918" t="s">
        <v>216</v>
      </c>
    </row>
    <row r="7919" spans="1:7" x14ac:dyDescent="0.25">
      <c r="A7919" s="1">
        <v>44047</v>
      </c>
      <c r="B7919" t="s">
        <v>278</v>
      </c>
      <c r="C7919" t="s">
        <v>232</v>
      </c>
      <c r="D7919">
        <v>3</v>
      </c>
      <c r="E7919" t="s">
        <v>219</v>
      </c>
      <c r="F7919">
        <v>21.7</v>
      </c>
      <c r="G7919" t="s">
        <v>217</v>
      </c>
    </row>
    <row r="7920" spans="1:7" x14ac:dyDescent="0.25">
      <c r="A7920" s="1">
        <v>44047</v>
      </c>
      <c r="B7920" t="s">
        <v>278</v>
      </c>
      <c r="C7920" t="s">
        <v>232</v>
      </c>
      <c r="D7920">
        <v>3</v>
      </c>
      <c r="E7920" t="s">
        <v>219</v>
      </c>
      <c r="F7920">
        <v>22.8</v>
      </c>
      <c r="G7920" t="s">
        <v>217</v>
      </c>
    </row>
    <row r="7921" spans="1:7" x14ac:dyDescent="0.25">
      <c r="A7921" s="1">
        <v>44047</v>
      </c>
      <c r="B7921" t="s">
        <v>278</v>
      </c>
      <c r="C7921" t="s">
        <v>232</v>
      </c>
      <c r="D7921">
        <v>3</v>
      </c>
      <c r="E7921" t="s">
        <v>219</v>
      </c>
      <c r="F7921">
        <v>22.6</v>
      </c>
      <c r="G7921" t="s">
        <v>217</v>
      </c>
    </row>
    <row r="7922" spans="1:7" x14ac:dyDescent="0.25">
      <c r="A7922" s="1">
        <v>44048</v>
      </c>
      <c r="B7922" t="s">
        <v>278</v>
      </c>
      <c r="C7922" t="s">
        <v>232</v>
      </c>
      <c r="D7922">
        <v>4</v>
      </c>
      <c r="E7922" t="s">
        <v>218</v>
      </c>
      <c r="F7922">
        <v>19.899999999999999</v>
      </c>
      <c r="G7922" t="s">
        <v>216</v>
      </c>
    </row>
    <row r="7923" spans="1:7" x14ac:dyDescent="0.25">
      <c r="A7923" s="1">
        <v>44048</v>
      </c>
      <c r="B7923" t="s">
        <v>278</v>
      </c>
      <c r="C7923" t="s">
        <v>232</v>
      </c>
      <c r="D7923">
        <v>4</v>
      </c>
      <c r="E7923" t="s">
        <v>218</v>
      </c>
      <c r="F7923">
        <v>9.3000000000000007</v>
      </c>
    </row>
    <row r="7924" spans="1:7" x14ac:dyDescent="0.25">
      <c r="A7924" s="1">
        <v>44048</v>
      </c>
      <c r="B7924" t="s">
        <v>278</v>
      </c>
      <c r="C7924" t="s">
        <v>232</v>
      </c>
      <c r="D7924">
        <v>4</v>
      </c>
      <c r="E7924" t="s">
        <v>218</v>
      </c>
      <c r="F7924">
        <v>18.8</v>
      </c>
      <c r="G7924" t="s">
        <v>216</v>
      </c>
    </row>
    <row r="7925" spans="1:7" x14ac:dyDescent="0.25">
      <c r="A7925" s="1">
        <v>44048</v>
      </c>
      <c r="B7925" t="s">
        <v>278</v>
      </c>
      <c r="C7925" t="s">
        <v>232</v>
      </c>
      <c r="D7925">
        <v>4</v>
      </c>
      <c r="E7925" t="s">
        <v>218</v>
      </c>
      <c r="F7925">
        <v>12.9</v>
      </c>
    </row>
    <row r="7926" spans="1:7" x14ac:dyDescent="0.25">
      <c r="A7926" s="1">
        <v>44048</v>
      </c>
      <c r="B7926" t="s">
        <v>278</v>
      </c>
      <c r="C7926" t="s">
        <v>232</v>
      </c>
      <c r="D7926">
        <v>4</v>
      </c>
      <c r="E7926" t="s">
        <v>218</v>
      </c>
      <c r="F7926">
        <v>17.600000000000001</v>
      </c>
      <c r="G7926" t="s">
        <v>217</v>
      </c>
    </row>
    <row r="7927" spans="1:7" x14ac:dyDescent="0.25">
      <c r="A7927" s="1">
        <v>44048</v>
      </c>
      <c r="B7927" t="s">
        <v>278</v>
      </c>
      <c r="C7927" t="s">
        <v>232</v>
      </c>
      <c r="D7927">
        <v>4</v>
      </c>
      <c r="E7927" t="s">
        <v>218</v>
      </c>
      <c r="F7927">
        <v>22.1</v>
      </c>
      <c r="G7927" t="s">
        <v>216</v>
      </c>
    </row>
    <row r="7928" spans="1:7" x14ac:dyDescent="0.25">
      <c r="A7928" s="1">
        <v>44048</v>
      </c>
      <c r="B7928" t="s">
        <v>278</v>
      </c>
      <c r="C7928" t="s">
        <v>232</v>
      </c>
      <c r="D7928">
        <v>4</v>
      </c>
      <c r="E7928" t="s">
        <v>218</v>
      </c>
      <c r="F7928">
        <v>12.2</v>
      </c>
    </row>
    <row r="7929" spans="1:7" x14ac:dyDescent="0.25">
      <c r="A7929" s="1">
        <v>44048</v>
      </c>
      <c r="B7929" t="s">
        <v>278</v>
      </c>
      <c r="C7929" t="s">
        <v>232</v>
      </c>
      <c r="D7929">
        <v>4</v>
      </c>
      <c r="E7929" t="s">
        <v>218</v>
      </c>
      <c r="F7929">
        <v>12.9</v>
      </c>
    </row>
    <row r="7930" spans="1:7" x14ac:dyDescent="0.25">
      <c r="A7930" s="1">
        <v>44048</v>
      </c>
      <c r="B7930" t="s">
        <v>278</v>
      </c>
      <c r="C7930" t="s">
        <v>232</v>
      </c>
      <c r="D7930">
        <v>4</v>
      </c>
      <c r="E7930" t="s">
        <v>218</v>
      </c>
      <c r="F7930">
        <v>13.2</v>
      </c>
    </row>
    <row r="7931" spans="1:7" x14ac:dyDescent="0.25">
      <c r="A7931" s="1">
        <v>44048</v>
      </c>
      <c r="B7931" t="s">
        <v>278</v>
      </c>
      <c r="C7931" t="s">
        <v>232</v>
      </c>
      <c r="D7931">
        <v>4</v>
      </c>
      <c r="E7931" t="s">
        <v>218</v>
      </c>
      <c r="F7931">
        <v>21.6</v>
      </c>
      <c r="G7931" t="s">
        <v>216</v>
      </c>
    </row>
    <row r="7932" spans="1:7" x14ac:dyDescent="0.25">
      <c r="A7932" s="1">
        <v>44048</v>
      </c>
      <c r="B7932" t="s">
        <v>278</v>
      </c>
      <c r="C7932" t="s">
        <v>232</v>
      </c>
      <c r="D7932">
        <v>4</v>
      </c>
      <c r="E7932" t="s">
        <v>218</v>
      </c>
      <c r="F7932">
        <v>7.7</v>
      </c>
    </row>
    <row r="7933" spans="1:7" x14ac:dyDescent="0.25">
      <c r="A7933" s="1">
        <v>44048</v>
      </c>
      <c r="B7933" t="s">
        <v>278</v>
      </c>
      <c r="C7933" t="s">
        <v>232</v>
      </c>
      <c r="D7933">
        <v>4</v>
      </c>
      <c r="E7933" t="s">
        <v>218</v>
      </c>
      <c r="F7933">
        <v>9.4</v>
      </c>
    </row>
    <row r="7934" spans="1:7" x14ac:dyDescent="0.25">
      <c r="A7934" s="1">
        <v>44048</v>
      </c>
      <c r="B7934" t="s">
        <v>278</v>
      </c>
      <c r="C7934" t="s">
        <v>232</v>
      </c>
      <c r="D7934">
        <v>4</v>
      </c>
      <c r="E7934" t="s">
        <v>218</v>
      </c>
      <c r="F7934">
        <v>15.3</v>
      </c>
    </row>
    <row r="7935" spans="1:7" x14ac:dyDescent="0.25">
      <c r="A7935" s="1">
        <v>44048</v>
      </c>
      <c r="B7935" t="s">
        <v>278</v>
      </c>
      <c r="C7935" t="s">
        <v>232</v>
      </c>
      <c r="D7935">
        <v>4</v>
      </c>
      <c r="E7935" t="s">
        <v>218</v>
      </c>
      <c r="F7935">
        <v>16</v>
      </c>
    </row>
    <row r="7936" spans="1:7" x14ac:dyDescent="0.25">
      <c r="A7936" s="1">
        <v>44048</v>
      </c>
      <c r="B7936" t="s">
        <v>278</v>
      </c>
      <c r="C7936" t="s">
        <v>232</v>
      </c>
      <c r="D7936">
        <v>4</v>
      </c>
      <c r="E7936" t="s">
        <v>218</v>
      </c>
      <c r="F7936">
        <v>12.7</v>
      </c>
    </row>
    <row r="7937" spans="1:7" x14ac:dyDescent="0.25">
      <c r="A7937" s="1">
        <v>44048</v>
      </c>
      <c r="B7937" t="s">
        <v>278</v>
      </c>
      <c r="C7937" t="s">
        <v>232</v>
      </c>
      <c r="D7937">
        <v>4</v>
      </c>
      <c r="E7937" t="s">
        <v>218</v>
      </c>
      <c r="F7937">
        <v>15.5</v>
      </c>
    </row>
    <row r="7938" spans="1:7" x14ac:dyDescent="0.25">
      <c r="A7938" s="1">
        <v>44048</v>
      </c>
      <c r="B7938" t="s">
        <v>278</v>
      </c>
      <c r="C7938" t="s">
        <v>232</v>
      </c>
      <c r="D7938">
        <v>4</v>
      </c>
      <c r="E7938" t="s">
        <v>218</v>
      </c>
      <c r="F7938">
        <v>14.7</v>
      </c>
    </row>
    <row r="7939" spans="1:7" x14ac:dyDescent="0.25">
      <c r="A7939" s="1">
        <v>44048</v>
      </c>
      <c r="B7939" t="s">
        <v>278</v>
      </c>
      <c r="C7939" t="s">
        <v>232</v>
      </c>
      <c r="D7939">
        <v>4</v>
      </c>
      <c r="E7939" t="s">
        <v>218</v>
      </c>
      <c r="F7939">
        <v>7.9</v>
      </c>
    </row>
    <row r="7940" spans="1:7" x14ac:dyDescent="0.25">
      <c r="A7940" s="1">
        <v>44048</v>
      </c>
      <c r="B7940" t="s">
        <v>278</v>
      </c>
      <c r="C7940" t="s">
        <v>232</v>
      </c>
      <c r="D7940">
        <v>4</v>
      </c>
      <c r="E7940" t="s">
        <v>218</v>
      </c>
      <c r="F7940">
        <v>11.9</v>
      </c>
    </row>
    <row r="7941" spans="1:7" x14ac:dyDescent="0.25">
      <c r="A7941" s="1">
        <v>44048</v>
      </c>
      <c r="B7941" t="s">
        <v>278</v>
      </c>
      <c r="C7941" t="s">
        <v>232</v>
      </c>
      <c r="D7941">
        <v>4</v>
      </c>
      <c r="E7941" t="s">
        <v>218</v>
      </c>
      <c r="F7941">
        <v>15.2</v>
      </c>
    </row>
    <row r="7942" spans="1:7" x14ac:dyDescent="0.25">
      <c r="A7942" s="1">
        <v>44048</v>
      </c>
      <c r="B7942" t="s">
        <v>278</v>
      </c>
      <c r="C7942" t="s">
        <v>232</v>
      </c>
      <c r="D7942">
        <v>4</v>
      </c>
      <c r="E7942" t="s">
        <v>218</v>
      </c>
      <c r="F7942">
        <v>9.1999999999999993</v>
      </c>
    </row>
    <row r="7943" spans="1:7" x14ac:dyDescent="0.25">
      <c r="A7943" s="1">
        <v>44048</v>
      </c>
      <c r="B7943" t="s">
        <v>278</v>
      </c>
      <c r="C7943" t="s">
        <v>232</v>
      </c>
      <c r="D7943">
        <v>4</v>
      </c>
      <c r="E7943" t="s">
        <v>218</v>
      </c>
      <c r="F7943">
        <v>12.7</v>
      </c>
    </row>
    <row r="7944" spans="1:7" x14ac:dyDescent="0.25">
      <c r="A7944" s="1">
        <v>44048</v>
      </c>
      <c r="B7944" t="s">
        <v>278</v>
      </c>
      <c r="C7944" t="s">
        <v>232</v>
      </c>
      <c r="D7944">
        <v>4</v>
      </c>
      <c r="E7944" t="s">
        <v>218</v>
      </c>
      <c r="F7944">
        <v>7.9</v>
      </c>
    </row>
    <row r="7945" spans="1:7" x14ac:dyDescent="0.25">
      <c r="A7945" s="1">
        <v>44048</v>
      </c>
      <c r="B7945" t="s">
        <v>278</v>
      </c>
      <c r="C7945" t="s">
        <v>232</v>
      </c>
      <c r="D7945">
        <v>4</v>
      </c>
      <c r="E7945" t="s">
        <v>215</v>
      </c>
      <c r="F7945">
        <v>12.4</v>
      </c>
      <c r="G7945" t="s">
        <v>217</v>
      </c>
    </row>
    <row r="7946" spans="1:7" x14ac:dyDescent="0.25">
      <c r="A7946" s="1">
        <v>44048</v>
      </c>
      <c r="B7946" t="s">
        <v>278</v>
      </c>
      <c r="C7946" t="s">
        <v>232</v>
      </c>
      <c r="D7946">
        <v>4</v>
      </c>
      <c r="E7946" t="s">
        <v>215</v>
      </c>
      <c r="F7946">
        <v>9.3000000000000007</v>
      </c>
    </row>
    <row r="7947" spans="1:7" x14ac:dyDescent="0.25">
      <c r="A7947" s="1">
        <v>44048</v>
      </c>
      <c r="B7947" t="s">
        <v>278</v>
      </c>
      <c r="C7947" t="s">
        <v>232</v>
      </c>
      <c r="D7947">
        <v>4</v>
      </c>
      <c r="E7947" t="s">
        <v>215</v>
      </c>
      <c r="F7947">
        <v>8.8000000000000007</v>
      </c>
    </row>
    <row r="7948" spans="1:7" x14ac:dyDescent="0.25">
      <c r="A7948" s="1">
        <v>44048</v>
      </c>
      <c r="B7948" t="s">
        <v>278</v>
      </c>
      <c r="C7948" t="s">
        <v>232</v>
      </c>
      <c r="D7948">
        <v>4</v>
      </c>
      <c r="E7948" t="s">
        <v>215</v>
      </c>
      <c r="F7948">
        <v>11.5</v>
      </c>
      <c r="G7948" t="s">
        <v>217</v>
      </c>
    </row>
    <row r="7949" spans="1:7" x14ac:dyDescent="0.25">
      <c r="A7949" s="1">
        <v>44048</v>
      </c>
      <c r="B7949" t="s">
        <v>278</v>
      </c>
      <c r="C7949" t="s">
        <v>232</v>
      </c>
      <c r="D7949">
        <v>4</v>
      </c>
      <c r="E7949" t="s">
        <v>215</v>
      </c>
      <c r="F7949">
        <v>11.9</v>
      </c>
      <c r="G7949" t="s">
        <v>216</v>
      </c>
    </row>
    <row r="7950" spans="1:7" x14ac:dyDescent="0.25">
      <c r="A7950" s="1">
        <v>44048</v>
      </c>
      <c r="B7950" t="s">
        <v>278</v>
      </c>
      <c r="C7950" t="s">
        <v>232</v>
      </c>
      <c r="D7950">
        <v>4</v>
      </c>
      <c r="E7950" t="s">
        <v>215</v>
      </c>
      <c r="F7950">
        <v>10.7</v>
      </c>
      <c r="G7950" t="s">
        <v>217</v>
      </c>
    </row>
    <row r="7951" spans="1:7" x14ac:dyDescent="0.25">
      <c r="A7951" s="1">
        <v>44048</v>
      </c>
      <c r="B7951" t="s">
        <v>278</v>
      </c>
      <c r="C7951" t="s">
        <v>232</v>
      </c>
      <c r="D7951">
        <v>4</v>
      </c>
      <c r="E7951" t="s">
        <v>215</v>
      </c>
      <c r="F7951">
        <v>11.5</v>
      </c>
      <c r="G7951" t="s">
        <v>217</v>
      </c>
    </row>
    <row r="7952" spans="1:7" x14ac:dyDescent="0.25">
      <c r="A7952" s="1">
        <v>44048</v>
      </c>
      <c r="B7952" t="s">
        <v>278</v>
      </c>
      <c r="C7952" t="s">
        <v>232</v>
      </c>
      <c r="D7952">
        <v>4</v>
      </c>
      <c r="E7952" t="s">
        <v>215</v>
      </c>
      <c r="F7952">
        <v>10.5</v>
      </c>
      <c r="G7952" t="s">
        <v>216</v>
      </c>
    </row>
    <row r="7953" spans="1:7" x14ac:dyDescent="0.25">
      <c r="A7953" s="1">
        <v>44048</v>
      </c>
      <c r="B7953" t="s">
        <v>278</v>
      </c>
      <c r="C7953" t="s">
        <v>232</v>
      </c>
      <c r="D7953">
        <v>4</v>
      </c>
      <c r="E7953" t="s">
        <v>215</v>
      </c>
      <c r="F7953">
        <v>8.9</v>
      </c>
    </row>
    <row r="7954" spans="1:7" x14ac:dyDescent="0.25">
      <c r="A7954" s="1">
        <v>44048</v>
      </c>
      <c r="B7954" t="s">
        <v>278</v>
      </c>
      <c r="C7954" t="s">
        <v>232</v>
      </c>
      <c r="D7954">
        <v>4</v>
      </c>
      <c r="E7954" t="s">
        <v>215</v>
      </c>
      <c r="F7954">
        <v>14.6</v>
      </c>
      <c r="G7954" t="s">
        <v>216</v>
      </c>
    </row>
    <row r="7955" spans="1:7" x14ac:dyDescent="0.25">
      <c r="A7955" s="1">
        <v>44048</v>
      </c>
      <c r="B7955" t="s">
        <v>278</v>
      </c>
      <c r="C7955" t="s">
        <v>232</v>
      </c>
      <c r="D7955">
        <v>4</v>
      </c>
      <c r="E7955" t="s">
        <v>215</v>
      </c>
      <c r="F7955">
        <v>11.4</v>
      </c>
      <c r="G7955" t="s">
        <v>217</v>
      </c>
    </row>
    <row r="7956" spans="1:7" x14ac:dyDescent="0.25">
      <c r="A7956" s="1">
        <v>44048</v>
      </c>
      <c r="B7956" t="s">
        <v>278</v>
      </c>
      <c r="C7956" t="s">
        <v>232</v>
      </c>
      <c r="D7956">
        <v>4</v>
      </c>
      <c r="E7956" t="s">
        <v>215</v>
      </c>
      <c r="F7956">
        <v>11.4</v>
      </c>
      <c r="G7956" t="s">
        <v>217</v>
      </c>
    </row>
    <row r="7957" spans="1:7" x14ac:dyDescent="0.25">
      <c r="A7957" s="1">
        <v>44048</v>
      </c>
      <c r="B7957" t="s">
        <v>278</v>
      </c>
      <c r="C7957" t="s">
        <v>232</v>
      </c>
      <c r="D7957">
        <v>4</v>
      </c>
      <c r="E7957" t="s">
        <v>215</v>
      </c>
      <c r="F7957">
        <v>15.6</v>
      </c>
      <c r="G7957" t="s">
        <v>216</v>
      </c>
    </row>
    <row r="7958" spans="1:7" x14ac:dyDescent="0.25">
      <c r="A7958" s="1">
        <v>44048</v>
      </c>
      <c r="B7958" t="s">
        <v>278</v>
      </c>
      <c r="C7958" t="s">
        <v>232</v>
      </c>
      <c r="D7958">
        <v>4</v>
      </c>
      <c r="E7958" t="s">
        <v>215</v>
      </c>
      <c r="F7958">
        <v>14.9</v>
      </c>
      <c r="G7958" t="s">
        <v>216</v>
      </c>
    </row>
    <row r="7959" spans="1:7" x14ac:dyDescent="0.25">
      <c r="A7959" s="1">
        <v>44048</v>
      </c>
      <c r="B7959" t="s">
        <v>278</v>
      </c>
      <c r="C7959" t="s">
        <v>232</v>
      </c>
      <c r="D7959">
        <v>4</v>
      </c>
      <c r="E7959" t="s">
        <v>215</v>
      </c>
      <c r="F7959">
        <v>14.5</v>
      </c>
      <c r="G7959" t="s">
        <v>216</v>
      </c>
    </row>
    <row r="7960" spans="1:7" x14ac:dyDescent="0.25">
      <c r="A7960" s="1">
        <v>44048</v>
      </c>
      <c r="B7960" t="s">
        <v>278</v>
      </c>
      <c r="C7960" t="s">
        <v>232</v>
      </c>
      <c r="D7960">
        <v>4</v>
      </c>
      <c r="E7960" t="s">
        <v>215</v>
      </c>
      <c r="F7960">
        <v>11.4</v>
      </c>
      <c r="G7960" t="s">
        <v>217</v>
      </c>
    </row>
    <row r="7961" spans="1:7" x14ac:dyDescent="0.25">
      <c r="A7961" s="1">
        <v>44048</v>
      </c>
      <c r="B7961" t="s">
        <v>278</v>
      </c>
      <c r="C7961" t="s">
        <v>232</v>
      </c>
      <c r="D7961">
        <v>4</v>
      </c>
      <c r="E7961" t="s">
        <v>215</v>
      </c>
      <c r="F7961">
        <v>11</v>
      </c>
      <c r="G7961" t="s">
        <v>217</v>
      </c>
    </row>
    <row r="7962" spans="1:7" x14ac:dyDescent="0.25">
      <c r="A7962" s="1">
        <v>44048</v>
      </c>
      <c r="B7962" t="s">
        <v>278</v>
      </c>
      <c r="C7962" t="s">
        <v>232</v>
      </c>
      <c r="D7962">
        <v>4</v>
      </c>
      <c r="E7962" t="s">
        <v>225</v>
      </c>
      <c r="F7962">
        <v>22.5</v>
      </c>
      <c r="G7962" t="s">
        <v>216</v>
      </c>
    </row>
    <row r="7963" spans="1:7" x14ac:dyDescent="0.25">
      <c r="A7963" s="1">
        <v>44048</v>
      </c>
      <c r="B7963" t="s">
        <v>278</v>
      </c>
      <c r="C7963" t="s">
        <v>232</v>
      </c>
      <c r="D7963">
        <v>4</v>
      </c>
      <c r="E7963" t="s">
        <v>225</v>
      </c>
      <c r="F7963">
        <v>22.1</v>
      </c>
      <c r="G7963" t="s">
        <v>217</v>
      </c>
    </row>
    <row r="7964" spans="1:7" x14ac:dyDescent="0.25">
      <c r="A7964" s="1">
        <v>44048</v>
      </c>
      <c r="B7964" t="s">
        <v>278</v>
      </c>
      <c r="C7964" t="s">
        <v>232</v>
      </c>
      <c r="D7964">
        <v>4</v>
      </c>
      <c r="E7964" t="s">
        <v>225</v>
      </c>
      <c r="F7964">
        <v>23.7</v>
      </c>
      <c r="G7964" t="s">
        <v>217</v>
      </c>
    </row>
    <row r="7965" spans="1:7" x14ac:dyDescent="0.25">
      <c r="A7965" s="1">
        <v>44048</v>
      </c>
      <c r="B7965" t="s">
        <v>278</v>
      </c>
      <c r="C7965" t="s">
        <v>232</v>
      </c>
      <c r="D7965">
        <v>4</v>
      </c>
      <c r="E7965" t="s">
        <v>225</v>
      </c>
      <c r="F7965">
        <v>11.3</v>
      </c>
    </row>
    <row r="7966" spans="1:7" x14ac:dyDescent="0.25">
      <c r="A7966" s="1">
        <v>44048</v>
      </c>
      <c r="B7966" t="s">
        <v>278</v>
      </c>
      <c r="C7966" t="s">
        <v>232</v>
      </c>
      <c r="D7966">
        <v>4</v>
      </c>
      <c r="E7966" t="s">
        <v>225</v>
      </c>
      <c r="F7966">
        <v>11.1</v>
      </c>
    </row>
    <row r="7967" spans="1:7" x14ac:dyDescent="0.25">
      <c r="A7967" s="1">
        <v>44048</v>
      </c>
      <c r="B7967" t="s">
        <v>278</v>
      </c>
      <c r="C7967" t="s">
        <v>232</v>
      </c>
      <c r="D7967">
        <v>4</v>
      </c>
      <c r="E7967" t="s">
        <v>225</v>
      </c>
      <c r="F7967">
        <v>9.6999999999999993</v>
      </c>
    </row>
    <row r="7968" spans="1:7" x14ac:dyDescent="0.25">
      <c r="A7968" s="1">
        <v>44048</v>
      </c>
      <c r="B7968" t="s">
        <v>278</v>
      </c>
      <c r="C7968" t="s">
        <v>232</v>
      </c>
      <c r="D7968">
        <v>4</v>
      </c>
      <c r="E7968" t="s">
        <v>225</v>
      </c>
      <c r="F7968">
        <v>9.5</v>
      </c>
    </row>
    <row r="7969" spans="1:7" x14ac:dyDescent="0.25">
      <c r="A7969" s="1">
        <v>44048</v>
      </c>
      <c r="B7969" t="s">
        <v>278</v>
      </c>
      <c r="C7969" t="s">
        <v>232</v>
      </c>
      <c r="D7969">
        <v>4</v>
      </c>
      <c r="E7969" t="s">
        <v>225</v>
      </c>
      <c r="F7969">
        <v>9.5</v>
      </c>
    </row>
    <row r="7970" spans="1:7" x14ac:dyDescent="0.25">
      <c r="A7970" s="1">
        <v>44048</v>
      </c>
      <c r="B7970" t="s">
        <v>278</v>
      </c>
      <c r="C7970" t="s">
        <v>232</v>
      </c>
      <c r="D7970">
        <v>4</v>
      </c>
      <c r="E7970" t="s">
        <v>225</v>
      </c>
      <c r="F7970">
        <v>10.199999999999999</v>
      </c>
    </row>
    <row r="7971" spans="1:7" x14ac:dyDescent="0.25">
      <c r="A7971" s="1">
        <v>44048</v>
      </c>
      <c r="B7971" t="s">
        <v>278</v>
      </c>
      <c r="C7971" t="s">
        <v>232</v>
      </c>
      <c r="D7971">
        <v>4</v>
      </c>
      <c r="E7971" t="s">
        <v>225</v>
      </c>
      <c r="F7971">
        <v>10.6</v>
      </c>
    </row>
    <row r="7972" spans="1:7" x14ac:dyDescent="0.25">
      <c r="A7972" s="1">
        <v>44048</v>
      </c>
      <c r="B7972" t="s">
        <v>278</v>
      </c>
      <c r="C7972" t="s">
        <v>232</v>
      </c>
      <c r="D7972">
        <v>4</v>
      </c>
      <c r="E7972" t="s">
        <v>225</v>
      </c>
      <c r="F7972">
        <v>13.9</v>
      </c>
    </row>
    <row r="7973" spans="1:7" x14ac:dyDescent="0.25">
      <c r="A7973" s="1">
        <v>44048</v>
      </c>
      <c r="B7973" t="s">
        <v>278</v>
      </c>
      <c r="C7973" t="s">
        <v>232</v>
      </c>
      <c r="D7973">
        <v>4</v>
      </c>
      <c r="E7973" t="s">
        <v>218</v>
      </c>
      <c r="F7973">
        <v>7.8</v>
      </c>
    </row>
    <row r="7974" spans="1:7" x14ac:dyDescent="0.25">
      <c r="A7974" s="1">
        <v>44048</v>
      </c>
      <c r="B7974" t="s">
        <v>278</v>
      </c>
      <c r="C7974" t="s">
        <v>232</v>
      </c>
      <c r="D7974">
        <v>4</v>
      </c>
      <c r="E7974" t="s">
        <v>218</v>
      </c>
      <c r="F7974">
        <v>8.9</v>
      </c>
    </row>
    <row r="7975" spans="1:7" x14ac:dyDescent="0.25">
      <c r="A7975" s="1">
        <v>44048</v>
      </c>
      <c r="B7975" t="s">
        <v>278</v>
      </c>
      <c r="C7975" t="s">
        <v>232</v>
      </c>
      <c r="D7975">
        <v>4</v>
      </c>
      <c r="E7975" t="s">
        <v>219</v>
      </c>
      <c r="F7975">
        <v>20.5</v>
      </c>
      <c r="G7975" t="s">
        <v>217</v>
      </c>
    </row>
    <row r="7976" spans="1:7" x14ac:dyDescent="0.25">
      <c r="A7976" s="1">
        <v>44048</v>
      </c>
      <c r="B7976" t="s">
        <v>278</v>
      </c>
      <c r="C7976" t="s">
        <v>232</v>
      </c>
      <c r="D7976">
        <v>4</v>
      </c>
      <c r="E7976" t="s">
        <v>219</v>
      </c>
      <c r="F7976">
        <v>21.8</v>
      </c>
      <c r="G7976" t="s">
        <v>217</v>
      </c>
    </row>
    <row r="7977" spans="1:7" x14ac:dyDescent="0.25">
      <c r="A7977" s="1">
        <v>44048</v>
      </c>
      <c r="B7977" t="s">
        <v>278</v>
      </c>
      <c r="C7977" t="s">
        <v>232</v>
      </c>
      <c r="D7977">
        <v>4</v>
      </c>
      <c r="E7977" t="s">
        <v>219</v>
      </c>
      <c r="F7977">
        <v>20.3</v>
      </c>
      <c r="G7977" t="s">
        <v>217</v>
      </c>
    </row>
    <row r="7978" spans="1:7" x14ac:dyDescent="0.25">
      <c r="A7978" s="1">
        <v>44048</v>
      </c>
      <c r="B7978" t="s">
        <v>278</v>
      </c>
      <c r="C7978" t="s">
        <v>232</v>
      </c>
      <c r="D7978">
        <v>4</v>
      </c>
      <c r="E7978" t="s">
        <v>220</v>
      </c>
      <c r="F7978">
        <v>20.9</v>
      </c>
      <c r="G7978" t="s">
        <v>216</v>
      </c>
    </row>
    <row r="7979" spans="1:7" x14ac:dyDescent="0.25">
      <c r="A7979" s="1">
        <v>44048</v>
      </c>
      <c r="B7979" t="s">
        <v>278</v>
      </c>
      <c r="C7979" t="s">
        <v>232</v>
      </c>
      <c r="D7979">
        <v>4</v>
      </c>
      <c r="E7979" t="s">
        <v>220</v>
      </c>
      <c r="F7979">
        <v>8.9</v>
      </c>
    </row>
    <row r="7980" spans="1:7" x14ac:dyDescent="0.25">
      <c r="A7980" s="1">
        <v>44048</v>
      </c>
      <c r="B7980" t="s">
        <v>278</v>
      </c>
      <c r="C7980" t="s">
        <v>232</v>
      </c>
      <c r="D7980">
        <v>4</v>
      </c>
      <c r="E7980" t="s">
        <v>220</v>
      </c>
      <c r="F7980">
        <v>10.6</v>
      </c>
    </row>
    <row r="7981" spans="1:7" x14ac:dyDescent="0.25">
      <c r="A7981" s="1">
        <v>44048</v>
      </c>
      <c r="B7981" t="s">
        <v>278</v>
      </c>
      <c r="C7981" t="s">
        <v>232</v>
      </c>
      <c r="D7981">
        <v>4</v>
      </c>
      <c r="E7981" t="s">
        <v>220</v>
      </c>
      <c r="F7981">
        <v>11.1</v>
      </c>
    </row>
    <row r="7982" spans="1:7" x14ac:dyDescent="0.25">
      <c r="A7982" s="1">
        <v>44048</v>
      </c>
      <c r="B7982" t="s">
        <v>278</v>
      </c>
      <c r="C7982" t="s">
        <v>232</v>
      </c>
      <c r="D7982">
        <v>4</v>
      </c>
      <c r="E7982" t="s">
        <v>221</v>
      </c>
      <c r="F7982">
        <v>11.5</v>
      </c>
    </row>
    <row r="7983" spans="1:7" x14ac:dyDescent="0.25">
      <c r="A7983" s="1">
        <v>44048</v>
      </c>
      <c r="B7983" t="s">
        <v>278</v>
      </c>
      <c r="C7983" t="s">
        <v>232</v>
      </c>
      <c r="D7983">
        <v>4</v>
      </c>
      <c r="E7983" t="s">
        <v>221</v>
      </c>
      <c r="F7983">
        <v>9</v>
      </c>
    </row>
    <row r="7984" spans="1:7" x14ac:dyDescent="0.25">
      <c r="A7984" s="1">
        <v>44048</v>
      </c>
      <c r="B7984" t="s">
        <v>278</v>
      </c>
      <c r="C7984" t="s">
        <v>232</v>
      </c>
      <c r="D7984">
        <v>4</v>
      </c>
      <c r="E7984" t="s">
        <v>221</v>
      </c>
      <c r="F7984">
        <v>13.6</v>
      </c>
    </row>
    <row r="7985" spans="1:7" x14ac:dyDescent="0.25">
      <c r="A7985" s="1">
        <v>44048</v>
      </c>
      <c r="B7985" t="s">
        <v>278</v>
      </c>
      <c r="C7985" t="s">
        <v>232</v>
      </c>
      <c r="D7985">
        <v>4</v>
      </c>
      <c r="E7985" t="s">
        <v>221</v>
      </c>
      <c r="F7985">
        <v>11.4</v>
      </c>
    </row>
    <row r="7986" spans="1:7" x14ac:dyDescent="0.25">
      <c r="A7986" s="1">
        <v>44048</v>
      </c>
      <c r="B7986" t="s">
        <v>278</v>
      </c>
      <c r="C7986" t="s">
        <v>232</v>
      </c>
      <c r="D7986">
        <v>4</v>
      </c>
      <c r="E7986" t="s">
        <v>221</v>
      </c>
      <c r="F7986">
        <v>12.4</v>
      </c>
    </row>
    <row r="7987" spans="1:7" x14ac:dyDescent="0.25">
      <c r="A7987" s="1">
        <v>44048</v>
      </c>
      <c r="B7987" t="s">
        <v>278</v>
      </c>
      <c r="C7987" t="s">
        <v>232</v>
      </c>
      <c r="D7987">
        <v>4</v>
      </c>
      <c r="E7987" t="s">
        <v>226</v>
      </c>
      <c r="F7987">
        <v>6.6</v>
      </c>
      <c r="G7987" t="s">
        <v>216</v>
      </c>
    </row>
    <row r="7988" spans="1:7" x14ac:dyDescent="0.25">
      <c r="A7988" s="1">
        <v>44048</v>
      </c>
      <c r="B7988" t="s">
        <v>278</v>
      </c>
      <c r="C7988" t="s">
        <v>232</v>
      </c>
      <c r="D7988">
        <v>5</v>
      </c>
      <c r="E7988" t="s">
        <v>218</v>
      </c>
      <c r="F7988">
        <v>13.8</v>
      </c>
    </row>
    <row r="7989" spans="1:7" x14ac:dyDescent="0.25">
      <c r="A7989" s="1">
        <v>44048</v>
      </c>
      <c r="B7989" t="s">
        <v>278</v>
      </c>
      <c r="C7989" t="s">
        <v>232</v>
      </c>
      <c r="D7989">
        <v>5</v>
      </c>
      <c r="E7989" t="s">
        <v>215</v>
      </c>
      <c r="F7989">
        <v>16.8</v>
      </c>
      <c r="G7989" t="s">
        <v>216</v>
      </c>
    </row>
    <row r="7990" spans="1:7" x14ac:dyDescent="0.25">
      <c r="A7990" s="1">
        <v>44048</v>
      </c>
      <c r="B7990" t="s">
        <v>278</v>
      </c>
      <c r="C7990" t="s">
        <v>232</v>
      </c>
      <c r="D7990">
        <v>5</v>
      </c>
      <c r="E7990" t="s">
        <v>225</v>
      </c>
      <c r="F7990">
        <v>26.8</v>
      </c>
      <c r="G7990" t="s">
        <v>216</v>
      </c>
    </row>
    <row r="7991" spans="1:7" x14ac:dyDescent="0.25">
      <c r="A7991" s="1">
        <v>44048</v>
      </c>
      <c r="B7991" t="s">
        <v>278</v>
      </c>
      <c r="C7991" t="s">
        <v>232</v>
      </c>
      <c r="D7991">
        <v>5</v>
      </c>
      <c r="E7991" t="s">
        <v>225</v>
      </c>
      <c r="F7991">
        <v>21.8</v>
      </c>
      <c r="G7991" t="s">
        <v>216</v>
      </c>
    </row>
    <row r="7992" spans="1:7" x14ac:dyDescent="0.25">
      <c r="A7992" s="1">
        <v>44048</v>
      </c>
      <c r="B7992" t="s">
        <v>278</v>
      </c>
      <c r="C7992" t="s">
        <v>232</v>
      </c>
      <c r="D7992">
        <v>5</v>
      </c>
      <c r="E7992" t="s">
        <v>225</v>
      </c>
      <c r="F7992">
        <v>12.1</v>
      </c>
    </row>
    <row r="7993" spans="1:7" x14ac:dyDescent="0.25">
      <c r="A7993" s="1">
        <v>44048</v>
      </c>
      <c r="B7993" t="s">
        <v>278</v>
      </c>
      <c r="C7993" t="s">
        <v>232</v>
      </c>
      <c r="D7993">
        <v>5</v>
      </c>
      <c r="E7993" t="s">
        <v>225</v>
      </c>
      <c r="F7993">
        <v>15.5</v>
      </c>
    </row>
    <row r="7994" spans="1:7" x14ac:dyDescent="0.25">
      <c r="A7994" s="1">
        <v>44048</v>
      </c>
      <c r="B7994" t="s">
        <v>278</v>
      </c>
      <c r="C7994" t="s">
        <v>232</v>
      </c>
      <c r="D7994">
        <v>5</v>
      </c>
      <c r="E7994" t="s">
        <v>225</v>
      </c>
      <c r="F7994">
        <v>11.6</v>
      </c>
    </row>
    <row r="7995" spans="1:7" x14ac:dyDescent="0.25">
      <c r="A7995" s="1">
        <v>44048</v>
      </c>
      <c r="B7995" t="s">
        <v>278</v>
      </c>
      <c r="C7995" t="s">
        <v>232</v>
      </c>
      <c r="D7995">
        <v>5</v>
      </c>
      <c r="E7995" t="s">
        <v>225</v>
      </c>
      <c r="F7995">
        <v>9.3000000000000007</v>
      </c>
    </row>
    <row r="7996" spans="1:7" x14ac:dyDescent="0.25">
      <c r="A7996" s="1">
        <v>44048</v>
      </c>
      <c r="B7996" t="s">
        <v>278</v>
      </c>
      <c r="C7996" t="s">
        <v>232</v>
      </c>
      <c r="D7996">
        <v>5</v>
      </c>
      <c r="E7996" t="s">
        <v>225</v>
      </c>
      <c r="F7996">
        <v>8</v>
      </c>
    </row>
    <row r="7997" spans="1:7" x14ac:dyDescent="0.25">
      <c r="A7997" s="1">
        <v>44048</v>
      </c>
      <c r="B7997" t="s">
        <v>278</v>
      </c>
      <c r="C7997" t="s">
        <v>232</v>
      </c>
      <c r="D7997">
        <v>5</v>
      </c>
      <c r="E7997" t="s">
        <v>225</v>
      </c>
      <c r="F7997">
        <v>6.5</v>
      </c>
    </row>
    <row r="7998" spans="1:7" x14ac:dyDescent="0.25">
      <c r="A7998" s="1">
        <v>44048</v>
      </c>
      <c r="B7998" t="s">
        <v>278</v>
      </c>
      <c r="C7998" t="s">
        <v>232</v>
      </c>
      <c r="D7998">
        <v>5</v>
      </c>
      <c r="E7998" t="s">
        <v>225</v>
      </c>
      <c r="F7998">
        <v>11.2</v>
      </c>
    </row>
    <row r="7999" spans="1:7" x14ac:dyDescent="0.25">
      <c r="A7999" s="1">
        <v>44048</v>
      </c>
      <c r="B7999" t="s">
        <v>278</v>
      </c>
      <c r="C7999" t="s">
        <v>232</v>
      </c>
      <c r="D7999">
        <v>5</v>
      </c>
      <c r="E7999" t="s">
        <v>225</v>
      </c>
      <c r="F7999">
        <v>7.2</v>
      </c>
    </row>
    <row r="8000" spans="1:7" x14ac:dyDescent="0.25">
      <c r="A8000" s="1">
        <v>44048</v>
      </c>
      <c r="B8000" t="s">
        <v>278</v>
      </c>
      <c r="C8000" t="s">
        <v>232</v>
      </c>
      <c r="D8000">
        <v>5</v>
      </c>
      <c r="E8000" t="s">
        <v>225</v>
      </c>
      <c r="F8000">
        <v>11.8</v>
      </c>
    </row>
    <row r="8001" spans="1:7" x14ac:dyDescent="0.25">
      <c r="A8001" s="1">
        <v>44048</v>
      </c>
      <c r="B8001" t="s">
        <v>278</v>
      </c>
      <c r="C8001" t="s">
        <v>232</v>
      </c>
      <c r="D8001">
        <v>5</v>
      </c>
      <c r="E8001" t="s">
        <v>225</v>
      </c>
      <c r="F8001">
        <v>12.5</v>
      </c>
    </row>
    <row r="8002" spans="1:7" x14ac:dyDescent="0.25">
      <c r="A8002" s="1">
        <v>44048</v>
      </c>
      <c r="B8002" t="s">
        <v>278</v>
      </c>
      <c r="C8002" t="s">
        <v>232</v>
      </c>
      <c r="D8002">
        <v>5</v>
      </c>
      <c r="E8002" t="s">
        <v>225</v>
      </c>
      <c r="F8002">
        <v>7.3</v>
      </c>
    </row>
    <row r="8003" spans="1:7" x14ac:dyDescent="0.25">
      <c r="A8003" s="1">
        <v>44048</v>
      </c>
      <c r="B8003" t="s">
        <v>278</v>
      </c>
      <c r="C8003" t="s">
        <v>232</v>
      </c>
      <c r="D8003">
        <v>6</v>
      </c>
      <c r="E8003" t="s">
        <v>218</v>
      </c>
      <c r="F8003">
        <v>17.3</v>
      </c>
      <c r="G8003" t="s">
        <v>216</v>
      </c>
    </row>
    <row r="8004" spans="1:7" x14ac:dyDescent="0.25">
      <c r="A8004" s="1">
        <v>44048</v>
      </c>
      <c r="B8004" t="s">
        <v>278</v>
      </c>
      <c r="C8004" t="s">
        <v>232</v>
      </c>
      <c r="D8004">
        <v>6</v>
      </c>
      <c r="E8004" t="s">
        <v>218</v>
      </c>
      <c r="F8004">
        <v>9.6999999999999993</v>
      </c>
    </row>
    <row r="8005" spans="1:7" x14ac:dyDescent="0.25">
      <c r="A8005" s="1">
        <v>44048</v>
      </c>
      <c r="B8005" t="s">
        <v>278</v>
      </c>
      <c r="C8005" t="s">
        <v>232</v>
      </c>
      <c r="D8005">
        <v>6</v>
      </c>
      <c r="E8005" t="s">
        <v>218</v>
      </c>
      <c r="F8005">
        <v>14.9</v>
      </c>
    </row>
    <row r="8006" spans="1:7" x14ac:dyDescent="0.25">
      <c r="A8006" s="1">
        <v>44048</v>
      </c>
      <c r="B8006" t="s">
        <v>278</v>
      </c>
      <c r="C8006" t="s">
        <v>232</v>
      </c>
      <c r="D8006">
        <v>6</v>
      </c>
      <c r="E8006" t="s">
        <v>218</v>
      </c>
      <c r="F8006">
        <v>13.5</v>
      </c>
    </row>
    <row r="8007" spans="1:7" x14ac:dyDescent="0.25">
      <c r="A8007" s="1">
        <v>44048</v>
      </c>
      <c r="B8007" t="s">
        <v>278</v>
      </c>
      <c r="C8007" t="s">
        <v>232</v>
      </c>
      <c r="D8007">
        <v>6</v>
      </c>
      <c r="E8007" t="s">
        <v>218</v>
      </c>
      <c r="F8007">
        <v>11.7</v>
      </c>
    </row>
    <row r="8008" spans="1:7" x14ac:dyDescent="0.25">
      <c r="A8008" s="1">
        <v>44048</v>
      </c>
      <c r="B8008" t="s">
        <v>278</v>
      </c>
      <c r="C8008" t="s">
        <v>232</v>
      </c>
      <c r="D8008">
        <v>6</v>
      </c>
      <c r="E8008" t="s">
        <v>218</v>
      </c>
      <c r="F8008">
        <v>14.8</v>
      </c>
    </row>
    <row r="8009" spans="1:7" x14ac:dyDescent="0.25">
      <c r="A8009" s="1">
        <v>44048</v>
      </c>
      <c r="B8009" t="s">
        <v>278</v>
      </c>
      <c r="C8009" t="s">
        <v>232</v>
      </c>
      <c r="D8009">
        <v>6</v>
      </c>
      <c r="E8009" t="s">
        <v>218</v>
      </c>
      <c r="F8009">
        <v>8.9</v>
      </c>
    </row>
    <row r="8010" spans="1:7" x14ac:dyDescent="0.25">
      <c r="A8010" s="1">
        <v>44048</v>
      </c>
      <c r="B8010" t="s">
        <v>278</v>
      </c>
      <c r="C8010" t="s">
        <v>232</v>
      </c>
      <c r="D8010">
        <v>6</v>
      </c>
      <c r="E8010" t="s">
        <v>215</v>
      </c>
      <c r="F8010">
        <v>16.899999999999999</v>
      </c>
      <c r="G8010" t="s">
        <v>216</v>
      </c>
    </row>
    <row r="8011" spans="1:7" x14ac:dyDescent="0.25">
      <c r="A8011" s="1">
        <v>44048</v>
      </c>
      <c r="B8011" t="s">
        <v>278</v>
      </c>
      <c r="C8011" t="s">
        <v>232</v>
      </c>
      <c r="D8011">
        <v>6</v>
      </c>
      <c r="E8011" t="s">
        <v>215</v>
      </c>
      <c r="F8011">
        <v>6.9</v>
      </c>
    </row>
    <row r="8012" spans="1:7" x14ac:dyDescent="0.25">
      <c r="A8012" s="1">
        <v>44048</v>
      </c>
      <c r="B8012" t="s">
        <v>278</v>
      </c>
      <c r="C8012" t="s">
        <v>232</v>
      </c>
      <c r="D8012">
        <v>6</v>
      </c>
      <c r="E8012" t="s">
        <v>215</v>
      </c>
      <c r="F8012">
        <v>17</v>
      </c>
      <c r="G8012" t="s">
        <v>216</v>
      </c>
    </row>
    <row r="8013" spans="1:7" x14ac:dyDescent="0.25">
      <c r="A8013" s="1">
        <v>44048</v>
      </c>
      <c r="B8013" t="s">
        <v>278</v>
      </c>
      <c r="C8013" t="s">
        <v>232</v>
      </c>
      <c r="D8013">
        <v>6</v>
      </c>
      <c r="E8013" t="s">
        <v>215</v>
      </c>
      <c r="F8013">
        <v>15.8</v>
      </c>
      <c r="G8013" t="s">
        <v>216</v>
      </c>
    </row>
    <row r="8014" spans="1:7" x14ac:dyDescent="0.25">
      <c r="A8014" s="1">
        <v>44048</v>
      </c>
      <c r="B8014" t="s">
        <v>278</v>
      </c>
      <c r="C8014" t="s">
        <v>232</v>
      </c>
      <c r="D8014">
        <v>6</v>
      </c>
      <c r="E8014" t="s">
        <v>215</v>
      </c>
      <c r="F8014">
        <v>16.399999999999999</v>
      </c>
      <c r="G8014" t="s">
        <v>216</v>
      </c>
    </row>
    <row r="8015" spans="1:7" x14ac:dyDescent="0.25">
      <c r="A8015" s="1">
        <v>44048</v>
      </c>
      <c r="B8015" t="s">
        <v>278</v>
      </c>
      <c r="C8015" t="s">
        <v>232</v>
      </c>
      <c r="D8015">
        <v>6</v>
      </c>
      <c r="E8015" t="s">
        <v>215</v>
      </c>
      <c r="F8015">
        <v>17.2</v>
      </c>
      <c r="G8015" t="s">
        <v>216</v>
      </c>
    </row>
    <row r="8016" spans="1:7" x14ac:dyDescent="0.25">
      <c r="A8016" s="1">
        <v>44048</v>
      </c>
      <c r="B8016" t="s">
        <v>278</v>
      </c>
      <c r="C8016" t="s">
        <v>232</v>
      </c>
      <c r="D8016">
        <v>6</v>
      </c>
      <c r="E8016" t="s">
        <v>215</v>
      </c>
      <c r="F8016">
        <v>16.100000000000001</v>
      </c>
      <c r="G8016" t="s">
        <v>216</v>
      </c>
    </row>
    <row r="8017" spans="1:7" x14ac:dyDescent="0.25">
      <c r="A8017" s="1">
        <v>44048</v>
      </c>
      <c r="B8017" t="s">
        <v>278</v>
      </c>
      <c r="C8017" t="s">
        <v>232</v>
      </c>
      <c r="D8017">
        <v>6</v>
      </c>
      <c r="E8017" t="s">
        <v>215</v>
      </c>
      <c r="F8017">
        <v>15.4</v>
      </c>
      <c r="G8017" t="s">
        <v>216</v>
      </c>
    </row>
    <row r="8018" spans="1:7" x14ac:dyDescent="0.25">
      <c r="A8018" s="1">
        <v>44048</v>
      </c>
      <c r="B8018" t="s">
        <v>278</v>
      </c>
      <c r="C8018" t="s">
        <v>232</v>
      </c>
      <c r="D8018">
        <v>6</v>
      </c>
      <c r="E8018" t="s">
        <v>215</v>
      </c>
      <c r="F8018">
        <v>17.7</v>
      </c>
      <c r="G8018" t="s">
        <v>216</v>
      </c>
    </row>
    <row r="8019" spans="1:7" x14ac:dyDescent="0.25">
      <c r="A8019" s="1">
        <v>44048</v>
      </c>
      <c r="B8019" t="s">
        <v>278</v>
      </c>
      <c r="C8019" t="s">
        <v>232</v>
      </c>
      <c r="D8019">
        <v>6</v>
      </c>
      <c r="E8019" t="s">
        <v>215</v>
      </c>
      <c r="F8019">
        <v>16.600000000000001</v>
      </c>
      <c r="G8019" t="s">
        <v>216</v>
      </c>
    </row>
    <row r="8020" spans="1:7" x14ac:dyDescent="0.25">
      <c r="A8020" s="1">
        <v>44048</v>
      </c>
      <c r="B8020" t="s">
        <v>278</v>
      </c>
      <c r="C8020" t="s">
        <v>232</v>
      </c>
      <c r="D8020">
        <v>6</v>
      </c>
      <c r="E8020" t="s">
        <v>215</v>
      </c>
      <c r="F8020">
        <v>16.899999999999999</v>
      </c>
      <c r="G8020" t="s">
        <v>216</v>
      </c>
    </row>
    <row r="8021" spans="1:7" x14ac:dyDescent="0.25">
      <c r="A8021" s="1">
        <v>44048</v>
      </c>
      <c r="B8021" t="s">
        <v>278</v>
      </c>
      <c r="C8021" t="s">
        <v>232</v>
      </c>
      <c r="D8021">
        <v>6</v>
      </c>
      <c r="E8021" t="s">
        <v>215</v>
      </c>
      <c r="F8021">
        <v>18.3</v>
      </c>
      <c r="G8021" t="s">
        <v>216</v>
      </c>
    </row>
    <row r="8022" spans="1:7" x14ac:dyDescent="0.25">
      <c r="A8022" s="1">
        <v>44048</v>
      </c>
      <c r="B8022" t="s">
        <v>278</v>
      </c>
      <c r="C8022" t="s">
        <v>232</v>
      </c>
      <c r="D8022">
        <v>6</v>
      </c>
      <c r="E8022" t="s">
        <v>215</v>
      </c>
      <c r="F8022">
        <v>17.100000000000001</v>
      </c>
      <c r="G8022" t="s">
        <v>216</v>
      </c>
    </row>
    <row r="8023" spans="1:7" x14ac:dyDescent="0.25">
      <c r="A8023" s="1">
        <v>44048</v>
      </c>
      <c r="B8023" t="s">
        <v>278</v>
      </c>
      <c r="C8023" t="s">
        <v>232</v>
      </c>
      <c r="D8023">
        <v>6</v>
      </c>
      <c r="E8023" t="s">
        <v>215</v>
      </c>
      <c r="F8023">
        <v>11.9</v>
      </c>
      <c r="G8023" t="s">
        <v>217</v>
      </c>
    </row>
    <row r="8024" spans="1:7" x14ac:dyDescent="0.25">
      <c r="A8024" s="1">
        <v>44048</v>
      </c>
      <c r="B8024" t="s">
        <v>278</v>
      </c>
      <c r="C8024" t="s">
        <v>232</v>
      </c>
      <c r="D8024">
        <v>6</v>
      </c>
      <c r="E8024" t="s">
        <v>215</v>
      </c>
      <c r="F8024">
        <v>12.1</v>
      </c>
      <c r="G8024" t="s">
        <v>217</v>
      </c>
    </row>
    <row r="8025" spans="1:7" x14ac:dyDescent="0.25">
      <c r="A8025" s="1">
        <v>44048</v>
      </c>
      <c r="B8025" t="s">
        <v>278</v>
      </c>
      <c r="C8025" t="s">
        <v>232</v>
      </c>
      <c r="D8025">
        <v>6</v>
      </c>
      <c r="E8025" t="s">
        <v>215</v>
      </c>
      <c r="F8025">
        <v>11</v>
      </c>
      <c r="G8025" t="s">
        <v>217</v>
      </c>
    </row>
    <row r="8026" spans="1:7" x14ac:dyDescent="0.25">
      <c r="A8026" s="1">
        <v>44048</v>
      </c>
      <c r="B8026" t="s">
        <v>278</v>
      </c>
      <c r="C8026" t="s">
        <v>232</v>
      </c>
      <c r="D8026">
        <v>6</v>
      </c>
      <c r="E8026" t="s">
        <v>215</v>
      </c>
      <c r="F8026">
        <v>9.3000000000000007</v>
      </c>
    </row>
    <row r="8027" spans="1:7" x14ac:dyDescent="0.25">
      <c r="A8027" s="1">
        <v>44048</v>
      </c>
      <c r="B8027" t="s">
        <v>278</v>
      </c>
      <c r="C8027" t="s">
        <v>232</v>
      </c>
      <c r="D8027">
        <v>6</v>
      </c>
      <c r="E8027" t="s">
        <v>219</v>
      </c>
      <c r="F8027">
        <v>21.2</v>
      </c>
      <c r="G8027" t="s">
        <v>216</v>
      </c>
    </row>
    <row r="8028" spans="1:7" x14ac:dyDescent="0.25">
      <c r="A8028" s="1">
        <v>44048</v>
      </c>
      <c r="B8028" t="s">
        <v>278</v>
      </c>
      <c r="C8028" t="s">
        <v>232</v>
      </c>
      <c r="D8028">
        <v>6</v>
      </c>
      <c r="E8028" t="s">
        <v>221</v>
      </c>
      <c r="F8028">
        <v>13.3</v>
      </c>
    </row>
    <row r="8029" spans="1:7" x14ac:dyDescent="0.25">
      <c r="A8029" s="1">
        <v>44048</v>
      </c>
      <c r="B8029" t="s">
        <v>278</v>
      </c>
      <c r="C8029" t="s">
        <v>232</v>
      </c>
      <c r="D8029">
        <v>6</v>
      </c>
      <c r="E8029" t="s">
        <v>225</v>
      </c>
      <c r="F8029">
        <v>18.3</v>
      </c>
    </row>
    <row r="8030" spans="1:7" x14ac:dyDescent="0.25">
      <c r="A8030" s="1">
        <v>44048</v>
      </c>
      <c r="B8030" t="s">
        <v>278</v>
      </c>
      <c r="C8030" t="s">
        <v>232</v>
      </c>
      <c r="D8030">
        <v>6</v>
      </c>
      <c r="E8030" t="s">
        <v>225</v>
      </c>
      <c r="F8030">
        <v>13.6</v>
      </c>
    </row>
    <row r="8031" spans="1:7" x14ac:dyDescent="0.25">
      <c r="A8031" s="1">
        <v>44048</v>
      </c>
      <c r="B8031" t="s">
        <v>278</v>
      </c>
      <c r="C8031" t="s">
        <v>232</v>
      </c>
      <c r="D8031">
        <v>6</v>
      </c>
      <c r="E8031" t="s">
        <v>225</v>
      </c>
      <c r="F8031">
        <v>13.6</v>
      </c>
    </row>
    <row r="8032" spans="1:7" x14ac:dyDescent="0.25">
      <c r="A8032" s="1">
        <v>44048</v>
      </c>
      <c r="B8032" t="s">
        <v>278</v>
      </c>
      <c r="C8032" t="s">
        <v>232</v>
      </c>
      <c r="D8032">
        <v>6</v>
      </c>
      <c r="E8032" t="s">
        <v>225</v>
      </c>
      <c r="F8032">
        <v>11.9</v>
      </c>
    </row>
    <row r="8033" spans="1:7" x14ac:dyDescent="0.25">
      <c r="A8033" s="1">
        <v>44048</v>
      </c>
      <c r="B8033" t="s">
        <v>278</v>
      </c>
      <c r="C8033" t="s">
        <v>232</v>
      </c>
      <c r="D8033">
        <v>7</v>
      </c>
      <c r="E8033" t="s">
        <v>218</v>
      </c>
      <c r="F8033">
        <v>19.100000000000001</v>
      </c>
      <c r="G8033" t="s">
        <v>217</v>
      </c>
    </row>
    <row r="8034" spans="1:7" x14ac:dyDescent="0.25">
      <c r="A8034" s="1">
        <v>44048</v>
      </c>
      <c r="B8034" t="s">
        <v>278</v>
      </c>
      <c r="C8034" t="s">
        <v>232</v>
      </c>
      <c r="D8034">
        <v>7</v>
      </c>
      <c r="E8034" t="s">
        <v>218</v>
      </c>
      <c r="F8034">
        <v>13.7</v>
      </c>
    </row>
    <row r="8035" spans="1:7" x14ac:dyDescent="0.25">
      <c r="A8035" s="1">
        <v>44048</v>
      </c>
      <c r="B8035" t="s">
        <v>278</v>
      </c>
      <c r="C8035" t="s">
        <v>232</v>
      </c>
      <c r="D8035">
        <v>7</v>
      </c>
      <c r="E8035" t="s">
        <v>218</v>
      </c>
      <c r="F8035">
        <v>13.5</v>
      </c>
    </row>
    <row r="8036" spans="1:7" x14ac:dyDescent="0.25">
      <c r="A8036" s="1">
        <v>44048</v>
      </c>
      <c r="B8036" t="s">
        <v>278</v>
      </c>
      <c r="C8036" t="s">
        <v>232</v>
      </c>
      <c r="D8036">
        <v>7</v>
      </c>
      <c r="E8036" t="s">
        <v>218</v>
      </c>
      <c r="F8036">
        <v>12.2</v>
      </c>
    </row>
    <row r="8037" spans="1:7" x14ac:dyDescent="0.25">
      <c r="A8037" s="1">
        <v>44048</v>
      </c>
      <c r="B8037" t="s">
        <v>278</v>
      </c>
      <c r="C8037" t="s">
        <v>232</v>
      </c>
      <c r="D8037">
        <v>7</v>
      </c>
      <c r="E8037" t="s">
        <v>218</v>
      </c>
      <c r="F8037">
        <v>13.4</v>
      </c>
    </row>
    <row r="8038" spans="1:7" x14ac:dyDescent="0.25">
      <c r="A8038" s="1">
        <v>44048</v>
      </c>
      <c r="B8038" t="s">
        <v>278</v>
      </c>
      <c r="C8038" t="s">
        <v>232</v>
      </c>
      <c r="D8038">
        <v>7</v>
      </c>
      <c r="E8038" t="s">
        <v>218</v>
      </c>
      <c r="F8038">
        <v>14.5</v>
      </c>
    </row>
    <row r="8039" spans="1:7" x14ac:dyDescent="0.25">
      <c r="A8039" s="1">
        <v>44048</v>
      </c>
      <c r="B8039" t="s">
        <v>278</v>
      </c>
      <c r="C8039" t="s">
        <v>232</v>
      </c>
      <c r="D8039">
        <v>7</v>
      </c>
      <c r="E8039" t="s">
        <v>218</v>
      </c>
      <c r="F8039">
        <v>9.4</v>
      </c>
    </row>
    <row r="8040" spans="1:7" x14ac:dyDescent="0.25">
      <c r="A8040" s="1">
        <v>44048</v>
      </c>
      <c r="B8040" t="s">
        <v>278</v>
      </c>
      <c r="C8040" t="s">
        <v>232</v>
      </c>
      <c r="D8040">
        <v>7</v>
      </c>
      <c r="E8040" t="s">
        <v>218</v>
      </c>
      <c r="F8040">
        <v>13.4</v>
      </c>
    </row>
    <row r="8041" spans="1:7" x14ac:dyDescent="0.25">
      <c r="A8041" s="1">
        <v>44048</v>
      </c>
      <c r="B8041" t="s">
        <v>278</v>
      </c>
      <c r="C8041" t="s">
        <v>232</v>
      </c>
      <c r="D8041">
        <v>7</v>
      </c>
      <c r="E8041" t="s">
        <v>218</v>
      </c>
      <c r="F8041">
        <v>15.7</v>
      </c>
    </row>
    <row r="8042" spans="1:7" x14ac:dyDescent="0.25">
      <c r="A8042" s="1">
        <v>44048</v>
      </c>
      <c r="B8042" t="s">
        <v>278</v>
      </c>
      <c r="C8042" t="s">
        <v>232</v>
      </c>
      <c r="D8042">
        <v>7</v>
      </c>
      <c r="E8042" t="s">
        <v>218</v>
      </c>
      <c r="F8042">
        <v>13.6</v>
      </c>
    </row>
    <row r="8043" spans="1:7" x14ac:dyDescent="0.25">
      <c r="A8043" s="1">
        <v>44048</v>
      </c>
      <c r="B8043" t="s">
        <v>278</v>
      </c>
      <c r="C8043" t="s">
        <v>232</v>
      </c>
      <c r="D8043">
        <v>7</v>
      </c>
      <c r="E8043" t="s">
        <v>218</v>
      </c>
      <c r="F8043">
        <v>16</v>
      </c>
    </row>
    <row r="8044" spans="1:7" x14ac:dyDescent="0.25">
      <c r="A8044" s="1">
        <v>44048</v>
      </c>
      <c r="B8044" t="s">
        <v>278</v>
      </c>
      <c r="C8044" t="s">
        <v>232</v>
      </c>
      <c r="D8044">
        <v>7</v>
      </c>
      <c r="E8044" t="s">
        <v>218</v>
      </c>
      <c r="F8044">
        <v>12.3</v>
      </c>
    </row>
    <row r="8045" spans="1:7" x14ac:dyDescent="0.25">
      <c r="A8045" s="1">
        <v>44048</v>
      </c>
      <c r="B8045" t="s">
        <v>278</v>
      </c>
      <c r="C8045" t="s">
        <v>232</v>
      </c>
      <c r="D8045">
        <v>7</v>
      </c>
      <c r="E8045" t="s">
        <v>218</v>
      </c>
      <c r="F8045">
        <v>7.8</v>
      </c>
    </row>
    <row r="8046" spans="1:7" x14ac:dyDescent="0.25">
      <c r="A8046" s="1">
        <v>44048</v>
      </c>
      <c r="B8046" t="s">
        <v>278</v>
      </c>
      <c r="C8046" t="s">
        <v>232</v>
      </c>
      <c r="D8046">
        <v>7</v>
      </c>
      <c r="E8046" t="s">
        <v>215</v>
      </c>
      <c r="F8046">
        <v>12.2</v>
      </c>
      <c r="G8046" t="s">
        <v>216</v>
      </c>
    </row>
    <row r="8047" spans="1:7" x14ac:dyDescent="0.25">
      <c r="A8047" s="1">
        <v>44048</v>
      </c>
      <c r="B8047" t="s">
        <v>278</v>
      </c>
      <c r="C8047" t="s">
        <v>232</v>
      </c>
      <c r="D8047">
        <v>7</v>
      </c>
      <c r="E8047" t="s">
        <v>215</v>
      </c>
      <c r="F8047">
        <v>13</v>
      </c>
      <c r="G8047" t="s">
        <v>216</v>
      </c>
    </row>
    <row r="8048" spans="1:7" x14ac:dyDescent="0.25">
      <c r="A8048" s="1">
        <v>44048</v>
      </c>
      <c r="B8048" t="s">
        <v>278</v>
      </c>
      <c r="C8048" t="s">
        <v>232</v>
      </c>
      <c r="D8048">
        <v>7</v>
      </c>
      <c r="E8048" t="s">
        <v>215</v>
      </c>
      <c r="F8048">
        <v>10.5</v>
      </c>
      <c r="G8048" t="s">
        <v>217</v>
      </c>
    </row>
    <row r="8049" spans="1:7" x14ac:dyDescent="0.25">
      <c r="A8049" s="1">
        <v>44048</v>
      </c>
      <c r="B8049" t="s">
        <v>278</v>
      </c>
      <c r="C8049" t="s">
        <v>232</v>
      </c>
      <c r="D8049">
        <v>7</v>
      </c>
      <c r="E8049" t="s">
        <v>215</v>
      </c>
      <c r="F8049">
        <v>16.2</v>
      </c>
      <c r="G8049" t="s">
        <v>216</v>
      </c>
    </row>
    <row r="8050" spans="1:7" x14ac:dyDescent="0.25">
      <c r="A8050" s="1">
        <v>44048</v>
      </c>
      <c r="B8050" t="s">
        <v>278</v>
      </c>
      <c r="C8050" t="s">
        <v>232</v>
      </c>
      <c r="D8050">
        <v>7</v>
      </c>
      <c r="E8050" t="s">
        <v>215</v>
      </c>
      <c r="F8050">
        <v>11.5</v>
      </c>
      <c r="G8050" t="s">
        <v>217</v>
      </c>
    </row>
    <row r="8051" spans="1:7" x14ac:dyDescent="0.25">
      <c r="A8051" s="1">
        <v>44048</v>
      </c>
      <c r="B8051" t="s">
        <v>278</v>
      </c>
      <c r="C8051" t="s">
        <v>232</v>
      </c>
      <c r="D8051">
        <v>7</v>
      </c>
      <c r="E8051" t="s">
        <v>215</v>
      </c>
      <c r="F8051">
        <v>12</v>
      </c>
      <c r="G8051" t="s">
        <v>217</v>
      </c>
    </row>
    <row r="8052" spans="1:7" x14ac:dyDescent="0.25">
      <c r="A8052" s="1">
        <v>44048</v>
      </c>
      <c r="B8052" t="s">
        <v>278</v>
      </c>
      <c r="C8052" t="s">
        <v>232</v>
      </c>
      <c r="D8052">
        <v>7</v>
      </c>
      <c r="E8052" t="s">
        <v>215</v>
      </c>
      <c r="F8052">
        <v>11.2</v>
      </c>
      <c r="G8052" t="s">
        <v>217</v>
      </c>
    </row>
    <row r="8053" spans="1:7" x14ac:dyDescent="0.25">
      <c r="A8053" s="1">
        <v>44048</v>
      </c>
      <c r="B8053" t="s">
        <v>278</v>
      </c>
      <c r="C8053" t="s">
        <v>232</v>
      </c>
      <c r="D8053">
        <v>7</v>
      </c>
      <c r="E8053" t="s">
        <v>215</v>
      </c>
      <c r="F8053">
        <v>13.8</v>
      </c>
      <c r="G8053" t="s">
        <v>216</v>
      </c>
    </row>
    <row r="8054" spans="1:7" x14ac:dyDescent="0.25">
      <c r="A8054" s="1">
        <v>44048</v>
      </c>
      <c r="B8054" t="s">
        <v>278</v>
      </c>
      <c r="C8054" t="s">
        <v>232</v>
      </c>
      <c r="D8054">
        <v>7</v>
      </c>
      <c r="E8054" t="s">
        <v>215</v>
      </c>
      <c r="F8054">
        <v>17</v>
      </c>
      <c r="G8054" t="s">
        <v>216</v>
      </c>
    </row>
    <row r="8055" spans="1:7" x14ac:dyDescent="0.25">
      <c r="A8055" s="1">
        <v>44048</v>
      </c>
      <c r="B8055" t="s">
        <v>278</v>
      </c>
      <c r="C8055" t="s">
        <v>232</v>
      </c>
      <c r="D8055">
        <v>7</v>
      </c>
      <c r="E8055" t="s">
        <v>215</v>
      </c>
      <c r="F8055">
        <v>6.8</v>
      </c>
    </row>
    <row r="8056" spans="1:7" x14ac:dyDescent="0.25">
      <c r="A8056" s="1">
        <v>44048</v>
      </c>
      <c r="B8056" t="s">
        <v>278</v>
      </c>
      <c r="C8056" t="s">
        <v>232</v>
      </c>
      <c r="D8056">
        <v>7</v>
      </c>
      <c r="E8056" t="s">
        <v>215</v>
      </c>
      <c r="F8056">
        <v>14.5</v>
      </c>
      <c r="G8056" t="s">
        <v>216</v>
      </c>
    </row>
    <row r="8057" spans="1:7" x14ac:dyDescent="0.25">
      <c r="A8057" s="1">
        <v>44048</v>
      </c>
      <c r="B8057" t="s">
        <v>278</v>
      </c>
      <c r="C8057" t="s">
        <v>232</v>
      </c>
      <c r="D8057">
        <v>7</v>
      </c>
      <c r="E8057" t="s">
        <v>215</v>
      </c>
      <c r="F8057">
        <v>9.5</v>
      </c>
    </row>
    <row r="8058" spans="1:7" x14ac:dyDescent="0.25">
      <c r="A8058" s="1">
        <v>44048</v>
      </c>
      <c r="B8058" t="s">
        <v>278</v>
      </c>
      <c r="C8058" t="s">
        <v>232</v>
      </c>
      <c r="D8058">
        <v>7</v>
      </c>
      <c r="E8058" t="s">
        <v>215</v>
      </c>
      <c r="F8058">
        <v>13.1</v>
      </c>
      <c r="G8058" t="s">
        <v>216</v>
      </c>
    </row>
    <row r="8059" spans="1:7" x14ac:dyDescent="0.25">
      <c r="A8059" s="1">
        <v>44048</v>
      </c>
      <c r="B8059" t="s">
        <v>278</v>
      </c>
      <c r="C8059" t="s">
        <v>232</v>
      </c>
      <c r="D8059">
        <v>7</v>
      </c>
      <c r="E8059" t="s">
        <v>219</v>
      </c>
      <c r="F8059">
        <v>22.1</v>
      </c>
      <c r="G8059" t="s">
        <v>216</v>
      </c>
    </row>
    <row r="8060" spans="1:7" x14ac:dyDescent="0.25">
      <c r="A8060" s="1">
        <v>44048</v>
      </c>
      <c r="B8060" t="s">
        <v>278</v>
      </c>
      <c r="C8060" t="s">
        <v>232</v>
      </c>
      <c r="D8060">
        <v>7</v>
      </c>
      <c r="E8060" t="s">
        <v>219</v>
      </c>
      <c r="F8060">
        <v>20.6</v>
      </c>
      <c r="G8060" t="s">
        <v>217</v>
      </c>
    </row>
    <row r="8061" spans="1:7" x14ac:dyDescent="0.25">
      <c r="A8061" s="1">
        <v>44048</v>
      </c>
      <c r="B8061" t="s">
        <v>278</v>
      </c>
      <c r="C8061" t="s">
        <v>232</v>
      </c>
      <c r="D8061">
        <v>7</v>
      </c>
      <c r="E8061" t="s">
        <v>219</v>
      </c>
      <c r="F8061">
        <v>19.399999999999999</v>
      </c>
      <c r="G8061" t="s">
        <v>217</v>
      </c>
    </row>
    <row r="8062" spans="1:7" x14ac:dyDescent="0.25">
      <c r="A8062" s="1">
        <v>44048</v>
      </c>
      <c r="B8062" t="s">
        <v>278</v>
      </c>
      <c r="C8062" t="s">
        <v>232</v>
      </c>
      <c r="D8062">
        <v>7</v>
      </c>
      <c r="E8062" t="s">
        <v>219</v>
      </c>
      <c r="F8062">
        <v>22.5</v>
      </c>
      <c r="G8062" t="s">
        <v>217</v>
      </c>
    </row>
    <row r="8063" spans="1:7" x14ac:dyDescent="0.25">
      <c r="A8063" s="1">
        <v>44048</v>
      </c>
      <c r="B8063" t="s">
        <v>278</v>
      </c>
      <c r="C8063" t="s">
        <v>232</v>
      </c>
      <c r="D8063">
        <v>7</v>
      </c>
      <c r="E8063" t="s">
        <v>220</v>
      </c>
      <c r="F8063">
        <v>13.4</v>
      </c>
    </row>
    <row r="8064" spans="1:7" x14ac:dyDescent="0.25">
      <c r="A8064" s="1">
        <v>44048</v>
      </c>
      <c r="B8064" t="s">
        <v>278</v>
      </c>
      <c r="C8064" t="s">
        <v>232</v>
      </c>
      <c r="D8064">
        <v>7</v>
      </c>
      <c r="E8064" t="s">
        <v>220</v>
      </c>
      <c r="F8064">
        <v>9.4</v>
      </c>
    </row>
    <row r="8065" spans="1:7" x14ac:dyDescent="0.25">
      <c r="A8065" s="1">
        <v>44048</v>
      </c>
      <c r="B8065" t="s">
        <v>278</v>
      </c>
      <c r="C8065" t="s">
        <v>232</v>
      </c>
      <c r="D8065">
        <v>7</v>
      </c>
      <c r="E8065" t="s">
        <v>225</v>
      </c>
      <c r="F8065">
        <v>21.6</v>
      </c>
      <c r="G8065" t="s">
        <v>216</v>
      </c>
    </row>
    <row r="8066" spans="1:7" x14ac:dyDescent="0.25">
      <c r="A8066" s="1">
        <v>44048</v>
      </c>
      <c r="B8066" t="s">
        <v>278</v>
      </c>
      <c r="C8066" t="s">
        <v>232</v>
      </c>
      <c r="D8066">
        <v>7</v>
      </c>
      <c r="E8066" t="s">
        <v>225</v>
      </c>
      <c r="F8066">
        <v>8.8000000000000007</v>
      </c>
    </row>
    <row r="8067" spans="1:7" x14ac:dyDescent="0.25">
      <c r="A8067" s="1">
        <v>44048</v>
      </c>
      <c r="B8067" t="s">
        <v>278</v>
      </c>
      <c r="C8067" t="s">
        <v>232</v>
      </c>
      <c r="D8067">
        <v>7</v>
      </c>
      <c r="E8067" t="s">
        <v>225</v>
      </c>
      <c r="F8067">
        <v>8.1999999999999993</v>
      </c>
    </row>
    <row r="8068" spans="1:7" x14ac:dyDescent="0.25">
      <c r="A8068" s="1">
        <v>44048</v>
      </c>
      <c r="B8068" t="s">
        <v>278</v>
      </c>
      <c r="C8068" t="s">
        <v>232</v>
      </c>
      <c r="D8068">
        <v>7</v>
      </c>
      <c r="E8068" t="s">
        <v>221</v>
      </c>
      <c r="F8068">
        <v>15.2</v>
      </c>
    </row>
    <row r="8069" spans="1:7" x14ac:dyDescent="0.25">
      <c r="A8069" s="1">
        <v>44048</v>
      </c>
      <c r="B8069" t="s">
        <v>278</v>
      </c>
      <c r="C8069" t="s">
        <v>232</v>
      </c>
      <c r="D8069">
        <v>7</v>
      </c>
      <c r="E8069" t="s">
        <v>221</v>
      </c>
      <c r="F8069">
        <v>22</v>
      </c>
    </row>
    <row r="8070" spans="1:7" x14ac:dyDescent="0.25">
      <c r="A8070" s="1">
        <v>44048</v>
      </c>
      <c r="B8070" t="s">
        <v>278</v>
      </c>
      <c r="C8070" t="s">
        <v>232</v>
      </c>
      <c r="D8070">
        <v>7</v>
      </c>
      <c r="E8070" t="s">
        <v>226</v>
      </c>
      <c r="F8070">
        <v>7.7</v>
      </c>
      <c r="G8070" t="s">
        <v>216</v>
      </c>
    </row>
    <row r="8071" spans="1:7" x14ac:dyDescent="0.25">
      <c r="A8071" s="1">
        <v>44048</v>
      </c>
      <c r="B8071" t="s">
        <v>278</v>
      </c>
      <c r="C8071" t="s">
        <v>232</v>
      </c>
      <c r="D8071">
        <v>7</v>
      </c>
      <c r="E8071" t="s">
        <v>226</v>
      </c>
      <c r="F8071">
        <v>8.6</v>
      </c>
      <c r="G8071" t="s">
        <v>216</v>
      </c>
    </row>
    <row r="8072" spans="1:7" x14ac:dyDescent="0.25">
      <c r="A8072" s="1">
        <v>44048</v>
      </c>
      <c r="B8072" t="s">
        <v>278</v>
      </c>
      <c r="C8072" t="s">
        <v>232</v>
      </c>
      <c r="D8072">
        <v>8</v>
      </c>
      <c r="E8072" t="s">
        <v>218</v>
      </c>
      <c r="F8072">
        <v>12.9</v>
      </c>
    </row>
    <row r="8073" spans="1:7" x14ac:dyDescent="0.25">
      <c r="A8073" s="1">
        <v>44048</v>
      </c>
      <c r="B8073" t="s">
        <v>278</v>
      </c>
      <c r="C8073" t="s">
        <v>232</v>
      </c>
      <c r="D8073">
        <v>8</v>
      </c>
      <c r="E8073" t="s">
        <v>218</v>
      </c>
      <c r="F8073">
        <v>9</v>
      </c>
    </row>
    <row r="8074" spans="1:7" x14ac:dyDescent="0.25">
      <c r="A8074" s="1">
        <v>44048</v>
      </c>
      <c r="B8074" t="s">
        <v>278</v>
      </c>
      <c r="C8074" t="s">
        <v>232</v>
      </c>
      <c r="D8074">
        <v>8</v>
      </c>
      <c r="E8074" t="s">
        <v>218</v>
      </c>
      <c r="F8074">
        <v>13.1</v>
      </c>
    </row>
    <row r="8075" spans="1:7" x14ac:dyDescent="0.25">
      <c r="A8075" s="1">
        <v>44048</v>
      </c>
      <c r="B8075" t="s">
        <v>278</v>
      </c>
      <c r="C8075" t="s">
        <v>232</v>
      </c>
      <c r="D8075">
        <v>8</v>
      </c>
      <c r="E8075" t="s">
        <v>218</v>
      </c>
      <c r="F8075">
        <v>14.2</v>
      </c>
    </row>
    <row r="8076" spans="1:7" x14ac:dyDescent="0.25">
      <c r="A8076" s="1">
        <v>44048</v>
      </c>
      <c r="B8076" t="s">
        <v>278</v>
      </c>
      <c r="C8076" t="s">
        <v>232</v>
      </c>
      <c r="D8076">
        <v>8</v>
      </c>
      <c r="E8076" t="s">
        <v>218</v>
      </c>
      <c r="F8076">
        <v>9.6999999999999993</v>
      </c>
    </row>
    <row r="8077" spans="1:7" x14ac:dyDescent="0.25">
      <c r="A8077" s="1">
        <v>44048</v>
      </c>
      <c r="B8077" t="s">
        <v>278</v>
      </c>
      <c r="C8077" t="s">
        <v>232</v>
      </c>
      <c r="D8077">
        <v>8</v>
      </c>
      <c r="E8077" t="s">
        <v>215</v>
      </c>
      <c r="F8077">
        <v>16.899999999999999</v>
      </c>
      <c r="G8077" t="s">
        <v>216</v>
      </c>
    </row>
    <row r="8078" spans="1:7" x14ac:dyDescent="0.25">
      <c r="A8078" s="1">
        <v>44048</v>
      </c>
      <c r="B8078" t="s">
        <v>278</v>
      </c>
      <c r="C8078" t="s">
        <v>232</v>
      </c>
      <c r="D8078">
        <v>8</v>
      </c>
      <c r="E8078" t="s">
        <v>215</v>
      </c>
      <c r="F8078">
        <v>16.7</v>
      </c>
      <c r="G8078" t="s">
        <v>216</v>
      </c>
    </row>
    <row r="8079" spans="1:7" x14ac:dyDescent="0.25">
      <c r="A8079" s="1">
        <v>44048</v>
      </c>
      <c r="B8079" t="s">
        <v>278</v>
      </c>
      <c r="C8079" t="s">
        <v>232</v>
      </c>
      <c r="D8079">
        <v>8</v>
      </c>
      <c r="E8079" t="s">
        <v>219</v>
      </c>
      <c r="F8079">
        <v>22.1</v>
      </c>
      <c r="G8079" t="s">
        <v>216</v>
      </c>
    </row>
    <row r="8080" spans="1:7" x14ac:dyDescent="0.25">
      <c r="A8080" s="1">
        <v>44048</v>
      </c>
      <c r="B8080" t="s">
        <v>278</v>
      </c>
      <c r="C8080" t="s">
        <v>232</v>
      </c>
      <c r="D8080">
        <v>8</v>
      </c>
      <c r="E8080" t="s">
        <v>225</v>
      </c>
      <c r="F8080">
        <v>12.9</v>
      </c>
    </row>
    <row r="8081" spans="1:6" x14ac:dyDescent="0.25">
      <c r="A8081" s="1">
        <v>44048</v>
      </c>
      <c r="B8081" t="s">
        <v>278</v>
      </c>
      <c r="C8081" t="s">
        <v>232</v>
      </c>
      <c r="D8081">
        <v>8</v>
      </c>
      <c r="E8081" t="s">
        <v>225</v>
      </c>
      <c r="F8081">
        <v>13.4</v>
      </c>
    </row>
    <row r="8082" spans="1:6" x14ac:dyDescent="0.25">
      <c r="A8082" s="1">
        <v>44048</v>
      </c>
      <c r="B8082" t="s">
        <v>278</v>
      </c>
      <c r="C8082" t="s">
        <v>232</v>
      </c>
      <c r="D8082">
        <v>8</v>
      </c>
      <c r="E8082" t="s">
        <v>225</v>
      </c>
      <c r="F8082">
        <v>13.4</v>
      </c>
    </row>
    <row r="8083" spans="1:6" x14ac:dyDescent="0.25">
      <c r="A8083" s="1">
        <v>44048</v>
      </c>
      <c r="B8083" t="s">
        <v>278</v>
      </c>
      <c r="C8083" t="s">
        <v>232</v>
      </c>
      <c r="D8083">
        <v>8</v>
      </c>
      <c r="E8083" t="s">
        <v>225</v>
      </c>
      <c r="F8083">
        <v>10.6</v>
      </c>
    </row>
    <row r="8084" spans="1:6" x14ac:dyDescent="0.25">
      <c r="A8084" s="1">
        <v>44048</v>
      </c>
      <c r="B8084" t="s">
        <v>278</v>
      </c>
      <c r="C8084" t="s">
        <v>232</v>
      </c>
      <c r="D8084">
        <v>8</v>
      </c>
      <c r="E8084" t="s">
        <v>225</v>
      </c>
      <c r="F8084">
        <v>12.8</v>
      </c>
    </row>
    <row r="8085" spans="1:6" x14ac:dyDescent="0.25">
      <c r="A8085" s="1">
        <v>44048</v>
      </c>
      <c r="B8085" t="s">
        <v>278</v>
      </c>
      <c r="C8085" t="s">
        <v>232</v>
      </c>
      <c r="D8085">
        <v>8</v>
      </c>
      <c r="E8085" t="s">
        <v>225</v>
      </c>
      <c r="F8085">
        <v>11.1</v>
      </c>
    </row>
    <row r="8086" spans="1:6" x14ac:dyDescent="0.25">
      <c r="A8086" s="1">
        <v>44048</v>
      </c>
      <c r="B8086" t="s">
        <v>278</v>
      </c>
      <c r="C8086" t="s">
        <v>232</v>
      </c>
      <c r="D8086">
        <v>8</v>
      </c>
      <c r="E8086" t="s">
        <v>225</v>
      </c>
      <c r="F8086">
        <v>11.4</v>
      </c>
    </row>
    <row r="8087" spans="1:6" x14ac:dyDescent="0.25">
      <c r="A8087" s="1">
        <v>44048</v>
      </c>
      <c r="B8087" t="s">
        <v>278</v>
      </c>
      <c r="C8087" t="s">
        <v>232</v>
      </c>
      <c r="D8087">
        <v>8</v>
      </c>
      <c r="E8087" t="s">
        <v>225</v>
      </c>
      <c r="F8087">
        <v>11.1</v>
      </c>
    </row>
    <row r="8088" spans="1:6" x14ac:dyDescent="0.25">
      <c r="A8088" s="1">
        <v>44048</v>
      </c>
      <c r="B8088" t="s">
        <v>278</v>
      </c>
      <c r="C8088" t="s">
        <v>232</v>
      </c>
      <c r="D8088">
        <v>8</v>
      </c>
      <c r="E8088" t="s">
        <v>225</v>
      </c>
      <c r="F8088">
        <v>10.8</v>
      </c>
    </row>
    <row r="8089" spans="1:6" x14ac:dyDescent="0.25">
      <c r="A8089" s="1">
        <v>44048</v>
      </c>
      <c r="B8089" t="s">
        <v>278</v>
      </c>
      <c r="C8089" t="s">
        <v>232</v>
      </c>
      <c r="D8089">
        <v>8</v>
      </c>
      <c r="E8089" t="s">
        <v>225</v>
      </c>
      <c r="F8089">
        <v>12</v>
      </c>
    </row>
    <row r="8090" spans="1:6" x14ac:dyDescent="0.25">
      <c r="A8090" s="1">
        <v>44048</v>
      </c>
      <c r="B8090" t="s">
        <v>278</v>
      </c>
      <c r="C8090" t="s">
        <v>232</v>
      </c>
      <c r="D8090">
        <v>8</v>
      </c>
      <c r="E8090" t="s">
        <v>225</v>
      </c>
      <c r="F8090">
        <v>14.6</v>
      </c>
    </row>
    <row r="8091" spans="1:6" x14ac:dyDescent="0.25">
      <c r="A8091" s="1">
        <v>44048</v>
      </c>
      <c r="B8091" t="s">
        <v>278</v>
      </c>
      <c r="C8091" t="s">
        <v>232</v>
      </c>
      <c r="D8091">
        <v>8</v>
      </c>
      <c r="E8091" t="s">
        <v>225</v>
      </c>
      <c r="F8091">
        <v>10.9</v>
      </c>
    </row>
    <row r="8092" spans="1:6" x14ac:dyDescent="0.25">
      <c r="A8092" s="1">
        <v>44048</v>
      </c>
      <c r="B8092" t="s">
        <v>278</v>
      </c>
      <c r="C8092" t="s">
        <v>232</v>
      </c>
      <c r="D8092">
        <v>8</v>
      </c>
      <c r="E8092" t="s">
        <v>225</v>
      </c>
      <c r="F8092">
        <v>10.1</v>
      </c>
    </row>
    <row r="8093" spans="1:6" x14ac:dyDescent="0.25">
      <c r="A8093" s="1">
        <v>44048</v>
      </c>
      <c r="B8093" t="s">
        <v>278</v>
      </c>
      <c r="C8093" t="s">
        <v>232</v>
      </c>
      <c r="D8093">
        <v>8</v>
      </c>
      <c r="E8093" t="s">
        <v>225</v>
      </c>
      <c r="F8093">
        <v>7.4</v>
      </c>
    </row>
    <row r="8094" spans="1:6" x14ac:dyDescent="0.25">
      <c r="A8094" s="1">
        <v>44048</v>
      </c>
      <c r="B8094" t="s">
        <v>278</v>
      </c>
      <c r="C8094" t="s">
        <v>232</v>
      </c>
      <c r="D8094">
        <v>8</v>
      </c>
      <c r="E8094" t="s">
        <v>220</v>
      </c>
      <c r="F8094">
        <v>17.600000000000001</v>
      </c>
    </row>
    <row r="8095" spans="1:6" x14ac:dyDescent="0.25">
      <c r="A8095" s="1">
        <v>44048</v>
      </c>
      <c r="B8095" t="s">
        <v>278</v>
      </c>
      <c r="C8095" t="s">
        <v>232</v>
      </c>
      <c r="D8095">
        <v>8</v>
      </c>
      <c r="E8095" t="s">
        <v>221</v>
      </c>
      <c r="F8095">
        <v>15.9</v>
      </c>
    </row>
    <row r="8096" spans="1:6" x14ac:dyDescent="0.25">
      <c r="A8096" s="1">
        <v>44048</v>
      </c>
      <c r="B8096" t="s">
        <v>278</v>
      </c>
      <c r="C8096" t="s">
        <v>232</v>
      </c>
      <c r="D8096">
        <v>8</v>
      </c>
      <c r="E8096" t="s">
        <v>221</v>
      </c>
      <c r="F8096">
        <v>11.2</v>
      </c>
    </row>
    <row r="8097" spans="1:7" x14ac:dyDescent="0.25">
      <c r="A8097" s="1">
        <v>44048</v>
      </c>
      <c r="B8097" t="s">
        <v>278</v>
      </c>
      <c r="C8097" t="s">
        <v>232</v>
      </c>
      <c r="D8097">
        <v>8</v>
      </c>
      <c r="E8097" t="s">
        <v>235</v>
      </c>
      <c r="F8097">
        <v>11.1</v>
      </c>
    </row>
    <row r="8098" spans="1:7" x14ac:dyDescent="0.25">
      <c r="A8098" s="1">
        <v>44048</v>
      </c>
      <c r="B8098" t="s">
        <v>278</v>
      </c>
      <c r="C8098" t="s">
        <v>232</v>
      </c>
      <c r="D8098">
        <v>9</v>
      </c>
      <c r="E8098" t="s">
        <v>225</v>
      </c>
      <c r="F8098">
        <v>12.1</v>
      </c>
    </row>
    <row r="8099" spans="1:7" x14ac:dyDescent="0.25">
      <c r="A8099" s="1">
        <v>44048</v>
      </c>
      <c r="B8099" t="s">
        <v>278</v>
      </c>
      <c r="C8099" t="s">
        <v>232</v>
      </c>
      <c r="D8099">
        <v>9</v>
      </c>
      <c r="E8099" t="s">
        <v>225</v>
      </c>
      <c r="F8099">
        <v>10.4</v>
      </c>
    </row>
    <row r="8100" spans="1:7" x14ac:dyDescent="0.25">
      <c r="A8100" s="1">
        <v>44048</v>
      </c>
      <c r="B8100" t="s">
        <v>278</v>
      </c>
      <c r="C8100" t="s">
        <v>232</v>
      </c>
      <c r="D8100">
        <v>9</v>
      </c>
      <c r="E8100" t="s">
        <v>218</v>
      </c>
      <c r="F8100">
        <v>11.6</v>
      </c>
    </row>
    <row r="8101" spans="1:7" x14ac:dyDescent="0.25">
      <c r="A8101" s="1">
        <v>44048</v>
      </c>
      <c r="B8101" t="s">
        <v>278</v>
      </c>
      <c r="C8101" t="s">
        <v>232</v>
      </c>
      <c r="D8101">
        <v>10</v>
      </c>
      <c r="E8101" t="s">
        <v>218</v>
      </c>
      <c r="F8101">
        <v>12.7</v>
      </c>
    </row>
    <row r="8102" spans="1:7" x14ac:dyDescent="0.25">
      <c r="A8102" s="1">
        <v>44048</v>
      </c>
      <c r="B8102" t="s">
        <v>278</v>
      </c>
      <c r="C8102" t="s">
        <v>232</v>
      </c>
      <c r="D8102">
        <v>10</v>
      </c>
      <c r="E8102" t="s">
        <v>218</v>
      </c>
      <c r="F8102">
        <v>12.5</v>
      </c>
    </row>
    <row r="8103" spans="1:7" x14ac:dyDescent="0.25">
      <c r="A8103" s="1">
        <v>44048</v>
      </c>
      <c r="B8103" t="s">
        <v>278</v>
      </c>
      <c r="C8103" t="s">
        <v>232</v>
      </c>
      <c r="D8103">
        <v>10</v>
      </c>
      <c r="E8103" t="s">
        <v>218</v>
      </c>
      <c r="F8103">
        <v>18.8</v>
      </c>
      <c r="G8103" t="s">
        <v>216</v>
      </c>
    </row>
    <row r="8104" spans="1:7" x14ac:dyDescent="0.25">
      <c r="A8104" s="1">
        <v>44048</v>
      </c>
      <c r="B8104" t="s">
        <v>278</v>
      </c>
      <c r="C8104" t="s">
        <v>232</v>
      </c>
      <c r="D8104">
        <v>10</v>
      </c>
      <c r="E8104" t="s">
        <v>218</v>
      </c>
      <c r="F8104">
        <v>11.4</v>
      </c>
    </row>
    <row r="8105" spans="1:7" x14ac:dyDescent="0.25">
      <c r="A8105" s="1">
        <v>44048</v>
      </c>
      <c r="B8105" t="s">
        <v>278</v>
      </c>
      <c r="C8105" t="s">
        <v>232</v>
      </c>
      <c r="D8105">
        <v>10</v>
      </c>
      <c r="E8105" t="s">
        <v>218</v>
      </c>
      <c r="F8105">
        <v>20</v>
      </c>
      <c r="G8105" t="s">
        <v>216</v>
      </c>
    </row>
    <row r="8106" spans="1:7" x14ac:dyDescent="0.25">
      <c r="A8106" s="1">
        <v>44048</v>
      </c>
      <c r="B8106" t="s">
        <v>278</v>
      </c>
      <c r="C8106" t="s">
        <v>232</v>
      </c>
      <c r="D8106">
        <v>10</v>
      </c>
      <c r="E8106" t="s">
        <v>218</v>
      </c>
      <c r="F8106">
        <v>12.2</v>
      </c>
    </row>
    <row r="8107" spans="1:7" x14ac:dyDescent="0.25">
      <c r="A8107" s="1">
        <v>44048</v>
      </c>
      <c r="B8107" t="s">
        <v>278</v>
      </c>
      <c r="C8107" t="s">
        <v>232</v>
      </c>
      <c r="D8107">
        <v>10</v>
      </c>
      <c r="E8107" t="s">
        <v>218</v>
      </c>
      <c r="F8107">
        <v>12.3</v>
      </c>
    </row>
    <row r="8108" spans="1:7" x14ac:dyDescent="0.25">
      <c r="A8108" s="1">
        <v>44048</v>
      </c>
      <c r="B8108" t="s">
        <v>278</v>
      </c>
      <c r="C8108" t="s">
        <v>232</v>
      </c>
      <c r="D8108">
        <v>10</v>
      </c>
      <c r="E8108" t="s">
        <v>218</v>
      </c>
      <c r="F8108">
        <v>21.4</v>
      </c>
      <c r="G8108" t="s">
        <v>216</v>
      </c>
    </row>
    <row r="8109" spans="1:7" x14ac:dyDescent="0.25">
      <c r="A8109" s="1">
        <v>44048</v>
      </c>
      <c r="B8109" t="s">
        <v>278</v>
      </c>
      <c r="C8109" t="s">
        <v>232</v>
      </c>
      <c r="D8109">
        <v>10</v>
      </c>
      <c r="E8109" t="s">
        <v>218</v>
      </c>
      <c r="F8109">
        <v>13</v>
      </c>
    </row>
    <row r="8110" spans="1:7" x14ac:dyDescent="0.25">
      <c r="A8110" s="1">
        <v>44048</v>
      </c>
      <c r="B8110" t="s">
        <v>278</v>
      </c>
      <c r="C8110" t="s">
        <v>232</v>
      </c>
      <c r="D8110">
        <v>10</v>
      </c>
      <c r="E8110" t="s">
        <v>218</v>
      </c>
      <c r="F8110">
        <v>16</v>
      </c>
    </row>
    <row r="8111" spans="1:7" x14ac:dyDescent="0.25">
      <c r="A8111" s="1">
        <v>44048</v>
      </c>
      <c r="B8111" t="s">
        <v>278</v>
      </c>
      <c r="C8111" t="s">
        <v>232</v>
      </c>
      <c r="D8111">
        <v>10</v>
      </c>
      <c r="E8111" t="s">
        <v>218</v>
      </c>
      <c r="F8111">
        <v>9.6999999999999993</v>
      </c>
    </row>
    <row r="8112" spans="1:7" x14ac:dyDescent="0.25">
      <c r="A8112" s="1">
        <v>44048</v>
      </c>
      <c r="B8112" t="s">
        <v>278</v>
      </c>
      <c r="C8112" t="s">
        <v>232</v>
      </c>
      <c r="D8112">
        <v>10</v>
      </c>
      <c r="E8112" t="s">
        <v>218</v>
      </c>
      <c r="F8112">
        <v>13.3</v>
      </c>
    </row>
    <row r="8113" spans="1:7" x14ac:dyDescent="0.25">
      <c r="A8113" s="1">
        <v>44048</v>
      </c>
      <c r="B8113" t="s">
        <v>278</v>
      </c>
      <c r="C8113" t="s">
        <v>232</v>
      </c>
      <c r="D8113">
        <v>10</v>
      </c>
      <c r="E8113" t="s">
        <v>218</v>
      </c>
      <c r="F8113">
        <v>18.7</v>
      </c>
      <c r="G8113" t="s">
        <v>217</v>
      </c>
    </row>
    <row r="8114" spans="1:7" x14ac:dyDescent="0.25">
      <c r="A8114" s="1">
        <v>44048</v>
      </c>
      <c r="B8114" t="s">
        <v>278</v>
      </c>
      <c r="C8114" t="s">
        <v>232</v>
      </c>
      <c r="D8114">
        <v>10</v>
      </c>
      <c r="E8114" t="s">
        <v>218</v>
      </c>
      <c r="F8114">
        <v>8.5</v>
      </c>
    </row>
    <row r="8115" spans="1:7" x14ac:dyDescent="0.25">
      <c r="A8115" s="1">
        <v>44048</v>
      </c>
      <c r="B8115" t="s">
        <v>278</v>
      </c>
      <c r="C8115" t="s">
        <v>232</v>
      </c>
      <c r="D8115">
        <v>10</v>
      </c>
      <c r="E8115" t="s">
        <v>218</v>
      </c>
      <c r="F8115">
        <v>12.3</v>
      </c>
    </row>
    <row r="8116" spans="1:7" x14ac:dyDescent="0.25">
      <c r="A8116" s="1">
        <v>44048</v>
      </c>
      <c r="B8116" t="s">
        <v>278</v>
      </c>
      <c r="C8116" t="s">
        <v>232</v>
      </c>
      <c r="D8116">
        <v>10</v>
      </c>
      <c r="E8116" t="s">
        <v>218</v>
      </c>
      <c r="F8116">
        <v>7.4</v>
      </c>
    </row>
    <row r="8117" spans="1:7" x14ac:dyDescent="0.25">
      <c r="A8117" s="1">
        <v>44048</v>
      </c>
      <c r="B8117" t="s">
        <v>278</v>
      </c>
      <c r="C8117" t="s">
        <v>232</v>
      </c>
      <c r="D8117">
        <v>10</v>
      </c>
      <c r="E8117" t="s">
        <v>218</v>
      </c>
      <c r="F8117">
        <v>13.2</v>
      </c>
    </row>
    <row r="8118" spans="1:7" x14ac:dyDescent="0.25">
      <c r="A8118" s="1">
        <v>44048</v>
      </c>
      <c r="B8118" t="s">
        <v>278</v>
      </c>
      <c r="C8118" t="s">
        <v>232</v>
      </c>
      <c r="D8118">
        <v>10</v>
      </c>
      <c r="E8118" t="s">
        <v>218</v>
      </c>
      <c r="F8118">
        <v>14.9</v>
      </c>
    </row>
    <row r="8119" spans="1:7" x14ac:dyDescent="0.25">
      <c r="A8119" s="1">
        <v>44048</v>
      </c>
      <c r="B8119" t="s">
        <v>278</v>
      </c>
      <c r="C8119" t="s">
        <v>232</v>
      </c>
      <c r="D8119">
        <v>10</v>
      </c>
      <c r="E8119" t="s">
        <v>218</v>
      </c>
      <c r="F8119">
        <v>12.4</v>
      </c>
    </row>
    <row r="8120" spans="1:7" x14ac:dyDescent="0.25">
      <c r="A8120" s="1">
        <v>44048</v>
      </c>
      <c r="B8120" t="s">
        <v>278</v>
      </c>
      <c r="C8120" t="s">
        <v>232</v>
      </c>
      <c r="D8120">
        <v>10</v>
      </c>
      <c r="E8120" t="s">
        <v>218</v>
      </c>
      <c r="F8120">
        <v>16.600000000000001</v>
      </c>
    </row>
    <row r="8121" spans="1:7" x14ac:dyDescent="0.25">
      <c r="A8121" s="1">
        <v>44048</v>
      </c>
      <c r="B8121" t="s">
        <v>278</v>
      </c>
      <c r="C8121" t="s">
        <v>232</v>
      </c>
      <c r="D8121">
        <v>10</v>
      </c>
      <c r="E8121" t="s">
        <v>218</v>
      </c>
      <c r="F8121">
        <v>16</v>
      </c>
    </row>
    <row r="8122" spans="1:7" x14ac:dyDescent="0.25">
      <c r="A8122" s="1">
        <v>44048</v>
      </c>
      <c r="B8122" t="s">
        <v>278</v>
      </c>
      <c r="C8122" t="s">
        <v>232</v>
      </c>
      <c r="D8122">
        <v>10</v>
      </c>
      <c r="E8122" t="s">
        <v>215</v>
      </c>
      <c r="F8122">
        <v>11.8</v>
      </c>
      <c r="G8122" t="s">
        <v>216</v>
      </c>
    </row>
    <row r="8123" spans="1:7" x14ac:dyDescent="0.25">
      <c r="A8123" s="1">
        <v>44048</v>
      </c>
      <c r="B8123" t="s">
        <v>278</v>
      </c>
      <c r="C8123" t="s">
        <v>232</v>
      </c>
      <c r="D8123">
        <v>10</v>
      </c>
      <c r="E8123" t="s">
        <v>215</v>
      </c>
      <c r="F8123">
        <v>12.7</v>
      </c>
      <c r="G8123" t="s">
        <v>217</v>
      </c>
    </row>
    <row r="8124" spans="1:7" x14ac:dyDescent="0.25">
      <c r="A8124" s="1">
        <v>44048</v>
      </c>
      <c r="B8124" t="s">
        <v>278</v>
      </c>
      <c r="C8124" t="s">
        <v>232</v>
      </c>
      <c r="D8124">
        <v>10</v>
      </c>
      <c r="E8124" t="s">
        <v>215</v>
      </c>
      <c r="F8124">
        <v>12.4</v>
      </c>
      <c r="G8124" t="s">
        <v>217</v>
      </c>
    </row>
    <row r="8125" spans="1:7" x14ac:dyDescent="0.25">
      <c r="A8125" s="1">
        <v>44048</v>
      </c>
      <c r="B8125" t="s">
        <v>278</v>
      </c>
      <c r="C8125" t="s">
        <v>232</v>
      </c>
      <c r="D8125">
        <v>10</v>
      </c>
      <c r="E8125" t="s">
        <v>215</v>
      </c>
      <c r="F8125">
        <v>12</v>
      </c>
      <c r="G8125" t="s">
        <v>217</v>
      </c>
    </row>
    <row r="8126" spans="1:7" x14ac:dyDescent="0.25">
      <c r="A8126" s="1">
        <v>44048</v>
      </c>
      <c r="B8126" t="s">
        <v>278</v>
      </c>
      <c r="C8126" t="s">
        <v>232</v>
      </c>
      <c r="D8126">
        <v>10</v>
      </c>
      <c r="E8126" t="s">
        <v>215</v>
      </c>
      <c r="F8126">
        <v>11.2</v>
      </c>
      <c r="G8126" t="s">
        <v>217</v>
      </c>
    </row>
    <row r="8127" spans="1:7" x14ac:dyDescent="0.25">
      <c r="A8127" s="1">
        <v>44048</v>
      </c>
      <c r="B8127" t="s">
        <v>278</v>
      </c>
      <c r="C8127" t="s">
        <v>232</v>
      </c>
      <c r="D8127">
        <v>10</v>
      </c>
      <c r="E8127" t="s">
        <v>215</v>
      </c>
      <c r="F8127">
        <v>9.9</v>
      </c>
    </row>
    <row r="8128" spans="1:7" x14ac:dyDescent="0.25">
      <c r="A8128" s="1">
        <v>44048</v>
      </c>
      <c r="B8128" t="s">
        <v>278</v>
      </c>
      <c r="C8128" t="s">
        <v>232</v>
      </c>
      <c r="D8128">
        <v>10</v>
      </c>
      <c r="E8128" t="s">
        <v>215</v>
      </c>
      <c r="F8128">
        <v>17.8</v>
      </c>
      <c r="G8128" t="s">
        <v>216</v>
      </c>
    </row>
    <row r="8129" spans="1:8" x14ac:dyDescent="0.25">
      <c r="A8129" s="1">
        <v>44048</v>
      </c>
      <c r="B8129" t="s">
        <v>278</v>
      </c>
      <c r="C8129" t="s">
        <v>232</v>
      </c>
      <c r="D8129">
        <v>10</v>
      </c>
      <c r="E8129" t="s">
        <v>215</v>
      </c>
      <c r="F8129">
        <v>14.5</v>
      </c>
      <c r="G8129" t="s">
        <v>216</v>
      </c>
    </row>
    <row r="8130" spans="1:8" x14ac:dyDescent="0.25">
      <c r="A8130" s="1">
        <v>44048</v>
      </c>
      <c r="B8130" t="s">
        <v>278</v>
      </c>
      <c r="C8130" t="s">
        <v>232</v>
      </c>
      <c r="D8130">
        <v>10</v>
      </c>
      <c r="E8130" t="s">
        <v>215</v>
      </c>
      <c r="F8130">
        <v>11.1</v>
      </c>
      <c r="G8130" t="s">
        <v>216</v>
      </c>
    </row>
    <row r="8131" spans="1:8" x14ac:dyDescent="0.25">
      <c r="A8131" s="1">
        <v>44048</v>
      </c>
      <c r="B8131" t="s">
        <v>278</v>
      </c>
      <c r="C8131" t="s">
        <v>232</v>
      </c>
      <c r="D8131">
        <v>10</v>
      </c>
      <c r="E8131" t="s">
        <v>215</v>
      </c>
      <c r="F8131">
        <v>11.2</v>
      </c>
      <c r="G8131" t="s">
        <v>217</v>
      </c>
    </row>
    <row r="8132" spans="1:8" x14ac:dyDescent="0.25">
      <c r="A8132" s="1">
        <v>44048</v>
      </c>
      <c r="B8132" t="s">
        <v>278</v>
      </c>
      <c r="C8132" t="s">
        <v>232</v>
      </c>
      <c r="D8132">
        <v>10</v>
      </c>
      <c r="E8132" t="s">
        <v>215</v>
      </c>
      <c r="F8132">
        <v>11.9</v>
      </c>
      <c r="G8132" t="s">
        <v>217</v>
      </c>
    </row>
    <row r="8133" spans="1:8" x14ac:dyDescent="0.25">
      <c r="A8133" s="1">
        <v>44048</v>
      </c>
      <c r="B8133" t="s">
        <v>278</v>
      </c>
      <c r="C8133" t="s">
        <v>232</v>
      </c>
      <c r="D8133">
        <v>10</v>
      </c>
      <c r="E8133" t="s">
        <v>215</v>
      </c>
      <c r="F8133">
        <v>16.600000000000001</v>
      </c>
      <c r="G8133" t="s">
        <v>216</v>
      </c>
    </row>
    <row r="8134" spans="1:8" x14ac:dyDescent="0.25">
      <c r="A8134" s="1">
        <v>44048</v>
      </c>
      <c r="B8134" t="s">
        <v>278</v>
      </c>
      <c r="C8134" t="s">
        <v>232</v>
      </c>
      <c r="D8134">
        <v>10</v>
      </c>
      <c r="E8134" t="s">
        <v>225</v>
      </c>
      <c r="F8134">
        <v>23.3</v>
      </c>
      <c r="G8134" t="s">
        <v>216</v>
      </c>
    </row>
    <row r="8135" spans="1:8" x14ac:dyDescent="0.25">
      <c r="A8135" s="1">
        <v>44048</v>
      </c>
      <c r="B8135" t="s">
        <v>278</v>
      </c>
      <c r="C8135" t="s">
        <v>232</v>
      </c>
      <c r="D8135">
        <v>10</v>
      </c>
      <c r="E8135" t="s">
        <v>225</v>
      </c>
      <c r="F8135">
        <v>10.8</v>
      </c>
    </row>
    <row r="8136" spans="1:8" x14ac:dyDescent="0.25">
      <c r="A8136" s="1">
        <v>44048</v>
      </c>
      <c r="B8136" t="s">
        <v>278</v>
      </c>
      <c r="C8136" t="s">
        <v>232</v>
      </c>
      <c r="D8136">
        <v>10</v>
      </c>
      <c r="E8136" t="s">
        <v>225</v>
      </c>
      <c r="F8136">
        <v>13.9</v>
      </c>
    </row>
    <row r="8137" spans="1:8" x14ac:dyDescent="0.25">
      <c r="A8137" s="1">
        <v>44048</v>
      </c>
      <c r="B8137" t="s">
        <v>278</v>
      </c>
      <c r="C8137" t="s">
        <v>232</v>
      </c>
      <c r="D8137">
        <v>10</v>
      </c>
      <c r="E8137" t="s">
        <v>225</v>
      </c>
      <c r="F8137">
        <v>14.4</v>
      </c>
    </row>
    <row r="8138" spans="1:8" x14ac:dyDescent="0.25">
      <c r="A8138" s="1">
        <v>44048</v>
      </c>
      <c r="B8138" t="s">
        <v>278</v>
      </c>
      <c r="C8138" t="s">
        <v>232</v>
      </c>
      <c r="D8138">
        <v>10</v>
      </c>
      <c r="E8138" t="s">
        <v>221</v>
      </c>
      <c r="F8138">
        <v>15.4</v>
      </c>
    </row>
    <row r="8139" spans="1:8" x14ac:dyDescent="0.25">
      <c r="A8139" s="1">
        <v>44048</v>
      </c>
      <c r="B8139" t="s">
        <v>278</v>
      </c>
      <c r="C8139" t="s">
        <v>232</v>
      </c>
      <c r="D8139">
        <v>10</v>
      </c>
      <c r="E8139" t="s">
        <v>221</v>
      </c>
      <c r="F8139">
        <v>11.3</v>
      </c>
    </row>
    <row r="8140" spans="1:8" x14ac:dyDescent="0.25">
      <c r="A8140" s="1">
        <v>44048</v>
      </c>
      <c r="B8140" t="s">
        <v>278</v>
      </c>
      <c r="C8140" t="s">
        <v>232</v>
      </c>
      <c r="D8140">
        <v>10</v>
      </c>
      <c r="E8140" t="s">
        <v>220</v>
      </c>
      <c r="F8140">
        <v>9.6</v>
      </c>
    </row>
    <row r="8141" spans="1:8" x14ac:dyDescent="0.25">
      <c r="A8141" s="1">
        <v>44048</v>
      </c>
      <c r="B8141" t="s">
        <v>278</v>
      </c>
      <c r="C8141" t="s">
        <v>232</v>
      </c>
      <c r="D8141">
        <v>10</v>
      </c>
      <c r="E8141" t="s">
        <v>220</v>
      </c>
      <c r="F8141">
        <v>10.7</v>
      </c>
    </row>
    <row r="8142" spans="1:8" x14ac:dyDescent="0.25">
      <c r="A8142" s="1">
        <v>44048</v>
      </c>
      <c r="B8142" t="s">
        <v>278</v>
      </c>
      <c r="C8142" t="s">
        <v>232</v>
      </c>
      <c r="D8142">
        <v>10</v>
      </c>
      <c r="E8142" t="s">
        <v>233</v>
      </c>
      <c r="F8142">
        <v>7.4</v>
      </c>
    </row>
    <row r="8143" spans="1:8" x14ac:dyDescent="0.25">
      <c r="A8143" s="1">
        <v>44048</v>
      </c>
      <c r="B8143" t="s">
        <v>278</v>
      </c>
      <c r="C8143" t="s">
        <v>232</v>
      </c>
      <c r="D8143">
        <v>10</v>
      </c>
      <c r="E8143" t="s">
        <v>221</v>
      </c>
      <c r="F8143">
        <v>28.9</v>
      </c>
    </row>
    <row r="8144" spans="1:8" x14ac:dyDescent="0.25">
      <c r="A8144" s="1">
        <v>44048</v>
      </c>
      <c r="B8144" t="s">
        <v>278</v>
      </c>
      <c r="C8144" t="s">
        <v>232</v>
      </c>
      <c r="D8144">
        <v>10</v>
      </c>
      <c r="E8144" t="s">
        <v>226</v>
      </c>
      <c r="F8144">
        <v>16.899999999999999</v>
      </c>
      <c r="G8144" t="s">
        <v>217</v>
      </c>
      <c r="H8144">
        <v>2</v>
      </c>
    </row>
    <row r="8145" spans="1:9" x14ac:dyDescent="0.25">
      <c r="A8145" s="1">
        <v>44048</v>
      </c>
      <c r="B8145" t="s">
        <v>278</v>
      </c>
      <c r="C8145" t="s">
        <v>232</v>
      </c>
      <c r="D8145">
        <v>10</v>
      </c>
      <c r="E8145" t="s">
        <v>226</v>
      </c>
      <c r="F8145">
        <v>9.3000000000000007</v>
      </c>
      <c r="G8145" t="s">
        <v>216</v>
      </c>
    </row>
    <row r="8146" spans="1:9" x14ac:dyDescent="0.25">
      <c r="A8146" s="1">
        <v>44048</v>
      </c>
      <c r="B8146" t="s">
        <v>278</v>
      </c>
      <c r="C8146" t="s">
        <v>232</v>
      </c>
      <c r="D8146">
        <v>11</v>
      </c>
      <c r="E8146" t="s">
        <v>218</v>
      </c>
      <c r="F8146">
        <v>23.7</v>
      </c>
      <c r="G8146" t="s">
        <v>216</v>
      </c>
    </row>
    <row r="8147" spans="1:9" x14ac:dyDescent="0.25">
      <c r="A8147" s="1">
        <v>44048</v>
      </c>
      <c r="B8147" t="s">
        <v>278</v>
      </c>
      <c r="C8147" t="s">
        <v>232</v>
      </c>
      <c r="D8147">
        <v>11</v>
      </c>
      <c r="E8147" t="s">
        <v>218</v>
      </c>
      <c r="F8147">
        <v>13</v>
      </c>
    </row>
    <row r="8148" spans="1:9" x14ac:dyDescent="0.25">
      <c r="A8148" s="1">
        <v>44048</v>
      </c>
      <c r="B8148" t="s">
        <v>278</v>
      </c>
      <c r="C8148" t="s">
        <v>232</v>
      </c>
      <c r="D8148">
        <v>11</v>
      </c>
      <c r="E8148" t="s">
        <v>218</v>
      </c>
      <c r="F8148">
        <v>14.5</v>
      </c>
      <c r="G8148" t="s">
        <v>217</v>
      </c>
      <c r="I8148" t="s">
        <v>271</v>
      </c>
    </row>
    <row r="8149" spans="1:9" x14ac:dyDescent="0.25">
      <c r="A8149" s="1">
        <v>44048</v>
      </c>
      <c r="B8149" t="s">
        <v>278</v>
      </c>
      <c r="C8149" t="s">
        <v>232</v>
      </c>
      <c r="D8149">
        <v>11</v>
      </c>
      <c r="E8149" t="s">
        <v>218</v>
      </c>
      <c r="F8149">
        <v>12.8</v>
      </c>
    </row>
    <row r="8150" spans="1:9" x14ac:dyDescent="0.25">
      <c r="A8150" s="1">
        <v>44048</v>
      </c>
      <c r="B8150" t="s">
        <v>278</v>
      </c>
      <c r="C8150" t="s">
        <v>232</v>
      </c>
      <c r="D8150">
        <v>11</v>
      </c>
      <c r="E8150" t="s">
        <v>218</v>
      </c>
      <c r="F8150">
        <v>7.3</v>
      </c>
    </row>
    <row r="8151" spans="1:9" x14ac:dyDescent="0.25">
      <c r="A8151" s="1">
        <v>44048</v>
      </c>
      <c r="B8151" t="s">
        <v>278</v>
      </c>
      <c r="C8151" t="s">
        <v>232</v>
      </c>
      <c r="D8151">
        <v>11</v>
      </c>
      <c r="E8151" t="s">
        <v>215</v>
      </c>
      <c r="F8151">
        <v>10.1</v>
      </c>
      <c r="G8151" t="s">
        <v>216</v>
      </c>
    </row>
    <row r="8152" spans="1:9" x14ac:dyDescent="0.25">
      <c r="A8152" s="1">
        <v>44048</v>
      </c>
      <c r="B8152" t="s">
        <v>278</v>
      </c>
      <c r="C8152" t="s">
        <v>232</v>
      </c>
      <c r="D8152">
        <v>11</v>
      </c>
      <c r="E8152" t="s">
        <v>215</v>
      </c>
      <c r="F8152">
        <v>7.8</v>
      </c>
    </row>
    <row r="8153" spans="1:9" x14ac:dyDescent="0.25">
      <c r="A8153" s="1">
        <v>44048</v>
      </c>
      <c r="B8153" t="s">
        <v>278</v>
      </c>
      <c r="C8153" t="s">
        <v>232</v>
      </c>
      <c r="D8153">
        <v>11</v>
      </c>
      <c r="E8153" t="s">
        <v>215</v>
      </c>
      <c r="F8153">
        <v>8.9</v>
      </c>
    </row>
    <row r="8154" spans="1:9" x14ac:dyDescent="0.25">
      <c r="A8154" s="1">
        <v>44048</v>
      </c>
      <c r="B8154" t="s">
        <v>278</v>
      </c>
      <c r="C8154" t="s">
        <v>232</v>
      </c>
      <c r="D8154">
        <v>11</v>
      </c>
      <c r="E8154" t="s">
        <v>215</v>
      </c>
      <c r="F8154">
        <v>10.9</v>
      </c>
      <c r="G8154" t="s">
        <v>216</v>
      </c>
    </row>
    <row r="8155" spans="1:9" x14ac:dyDescent="0.25">
      <c r="A8155" s="1">
        <v>44048</v>
      </c>
      <c r="B8155" t="s">
        <v>278</v>
      </c>
      <c r="C8155" t="s">
        <v>232</v>
      </c>
      <c r="D8155">
        <v>11</v>
      </c>
      <c r="E8155" t="s">
        <v>215</v>
      </c>
      <c r="F8155">
        <v>12.7</v>
      </c>
      <c r="G8155" t="s">
        <v>216</v>
      </c>
    </row>
    <row r="8156" spans="1:9" x14ac:dyDescent="0.25">
      <c r="A8156" s="1">
        <v>44048</v>
      </c>
      <c r="B8156" t="s">
        <v>278</v>
      </c>
      <c r="C8156" t="s">
        <v>232</v>
      </c>
      <c r="D8156">
        <v>11</v>
      </c>
      <c r="E8156" t="s">
        <v>215</v>
      </c>
      <c r="F8156">
        <v>12</v>
      </c>
      <c r="G8156" t="s">
        <v>217</v>
      </c>
    </row>
    <row r="8157" spans="1:9" x14ac:dyDescent="0.25">
      <c r="A8157" s="1">
        <v>44048</v>
      </c>
      <c r="B8157" t="s">
        <v>278</v>
      </c>
      <c r="C8157" t="s">
        <v>232</v>
      </c>
      <c r="D8157">
        <v>11</v>
      </c>
      <c r="E8157" t="s">
        <v>215</v>
      </c>
      <c r="F8157">
        <v>11.7</v>
      </c>
      <c r="G8157" t="s">
        <v>217</v>
      </c>
    </row>
    <row r="8158" spans="1:9" x14ac:dyDescent="0.25">
      <c r="A8158" s="1">
        <v>44048</v>
      </c>
      <c r="B8158" t="s">
        <v>278</v>
      </c>
      <c r="C8158" t="s">
        <v>232</v>
      </c>
      <c r="D8158">
        <v>11</v>
      </c>
      <c r="E8158" t="s">
        <v>225</v>
      </c>
      <c r="F8158">
        <v>21.9</v>
      </c>
      <c r="G8158" t="s">
        <v>216</v>
      </c>
    </row>
    <row r="8159" spans="1:9" x14ac:dyDescent="0.25">
      <c r="A8159" s="1">
        <v>44048</v>
      </c>
      <c r="B8159" t="s">
        <v>278</v>
      </c>
      <c r="C8159" t="s">
        <v>232</v>
      </c>
      <c r="D8159">
        <v>11</v>
      </c>
      <c r="E8159" t="s">
        <v>225</v>
      </c>
      <c r="F8159">
        <v>12.9</v>
      </c>
    </row>
    <row r="8160" spans="1:9" x14ac:dyDescent="0.25">
      <c r="A8160" s="1">
        <v>44048</v>
      </c>
      <c r="B8160" t="s">
        <v>278</v>
      </c>
      <c r="C8160" t="s">
        <v>232</v>
      </c>
      <c r="D8160">
        <v>11</v>
      </c>
      <c r="E8160" t="s">
        <v>225</v>
      </c>
      <c r="F8160">
        <v>11.5</v>
      </c>
    </row>
    <row r="8161" spans="1:7" x14ac:dyDescent="0.25">
      <c r="A8161" s="1">
        <v>44048</v>
      </c>
      <c r="B8161" t="s">
        <v>278</v>
      </c>
      <c r="C8161" t="s">
        <v>232</v>
      </c>
      <c r="D8161">
        <v>11</v>
      </c>
      <c r="E8161" t="s">
        <v>225</v>
      </c>
      <c r="F8161">
        <v>12.4</v>
      </c>
    </row>
    <row r="8162" spans="1:7" x14ac:dyDescent="0.25">
      <c r="A8162" s="1">
        <v>44048</v>
      </c>
      <c r="B8162" t="s">
        <v>278</v>
      </c>
      <c r="C8162" t="s">
        <v>232</v>
      </c>
      <c r="D8162">
        <v>11</v>
      </c>
      <c r="E8162" t="s">
        <v>220</v>
      </c>
      <c r="F8162">
        <v>25.7</v>
      </c>
      <c r="G8162" t="s">
        <v>217</v>
      </c>
    </row>
    <row r="8163" spans="1:7" x14ac:dyDescent="0.25">
      <c r="A8163" s="1">
        <v>44048</v>
      </c>
      <c r="B8163" t="s">
        <v>278</v>
      </c>
      <c r="C8163" t="s">
        <v>232</v>
      </c>
      <c r="D8163">
        <v>11</v>
      </c>
      <c r="E8163" t="s">
        <v>220</v>
      </c>
      <c r="F8163">
        <v>9.6999999999999993</v>
      </c>
    </row>
    <row r="8164" spans="1:7" x14ac:dyDescent="0.25">
      <c r="A8164" s="1">
        <v>44048</v>
      </c>
      <c r="B8164" t="s">
        <v>278</v>
      </c>
      <c r="C8164" t="s">
        <v>232</v>
      </c>
      <c r="D8164">
        <v>11</v>
      </c>
      <c r="E8164" t="s">
        <v>222</v>
      </c>
      <c r="F8164">
        <v>17</v>
      </c>
    </row>
    <row r="8165" spans="1:7" x14ac:dyDescent="0.25">
      <c r="A8165" s="1">
        <v>44048</v>
      </c>
      <c r="B8165" t="s">
        <v>278</v>
      </c>
      <c r="C8165" t="s">
        <v>232</v>
      </c>
      <c r="D8165">
        <v>11</v>
      </c>
      <c r="E8165" t="s">
        <v>222</v>
      </c>
      <c r="F8165">
        <v>17</v>
      </c>
    </row>
    <row r="8166" spans="1:7" x14ac:dyDescent="0.25">
      <c r="A8166" s="1">
        <v>44048</v>
      </c>
      <c r="B8166" t="s">
        <v>278</v>
      </c>
      <c r="C8166" t="s">
        <v>232</v>
      </c>
      <c r="D8166">
        <v>11</v>
      </c>
      <c r="E8166" t="s">
        <v>226</v>
      </c>
      <c r="F8166">
        <v>10.6</v>
      </c>
      <c r="G8166" t="s">
        <v>216</v>
      </c>
    </row>
    <row r="8167" spans="1:7" x14ac:dyDescent="0.25">
      <c r="A8167" s="1">
        <v>44048</v>
      </c>
      <c r="B8167" t="s">
        <v>278</v>
      </c>
      <c r="C8167" t="s">
        <v>232</v>
      </c>
      <c r="D8167">
        <v>12</v>
      </c>
      <c r="E8167" t="s">
        <v>218</v>
      </c>
      <c r="F8167">
        <v>12.2</v>
      </c>
    </row>
    <row r="8168" spans="1:7" x14ac:dyDescent="0.25">
      <c r="A8168" s="1">
        <v>44048</v>
      </c>
      <c r="B8168" t="s">
        <v>278</v>
      </c>
      <c r="C8168" t="s">
        <v>232</v>
      </c>
      <c r="D8168">
        <v>12</v>
      </c>
      <c r="E8168" t="s">
        <v>218</v>
      </c>
      <c r="F8168">
        <v>11</v>
      </c>
    </row>
    <row r="8169" spans="1:7" x14ac:dyDescent="0.25">
      <c r="A8169" s="1">
        <v>44048</v>
      </c>
      <c r="B8169" t="s">
        <v>278</v>
      </c>
      <c r="C8169" t="s">
        <v>232</v>
      </c>
      <c r="D8169">
        <v>12</v>
      </c>
      <c r="E8169" t="s">
        <v>218</v>
      </c>
      <c r="F8169">
        <v>7.7</v>
      </c>
    </row>
    <row r="8170" spans="1:7" x14ac:dyDescent="0.25">
      <c r="A8170" s="1">
        <v>44048</v>
      </c>
      <c r="B8170" t="s">
        <v>278</v>
      </c>
      <c r="C8170" t="s">
        <v>232</v>
      </c>
      <c r="D8170">
        <v>12</v>
      </c>
      <c r="E8170" t="s">
        <v>218</v>
      </c>
      <c r="F8170">
        <v>9.8000000000000007</v>
      </c>
    </row>
    <row r="8171" spans="1:7" x14ac:dyDescent="0.25">
      <c r="A8171" s="1">
        <v>44048</v>
      </c>
      <c r="B8171" t="s">
        <v>278</v>
      </c>
      <c r="C8171" t="s">
        <v>232</v>
      </c>
      <c r="D8171">
        <v>12</v>
      </c>
      <c r="E8171" t="s">
        <v>215</v>
      </c>
      <c r="F8171">
        <v>11</v>
      </c>
      <c r="G8171" t="s">
        <v>217</v>
      </c>
    </row>
    <row r="8172" spans="1:7" x14ac:dyDescent="0.25">
      <c r="A8172" s="1">
        <v>44048</v>
      </c>
      <c r="B8172" t="s">
        <v>278</v>
      </c>
      <c r="C8172" t="s">
        <v>232</v>
      </c>
      <c r="D8172">
        <v>12</v>
      </c>
      <c r="E8172" t="s">
        <v>225</v>
      </c>
      <c r="F8172">
        <v>12.9</v>
      </c>
    </row>
    <row r="8173" spans="1:7" x14ac:dyDescent="0.25">
      <c r="A8173" s="1">
        <v>44048</v>
      </c>
      <c r="B8173" t="s">
        <v>278</v>
      </c>
      <c r="C8173" t="s">
        <v>232</v>
      </c>
      <c r="D8173">
        <v>13</v>
      </c>
      <c r="E8173" t="s">
        <v>218</v>
      </c>
      <c r="F8173">
        <v>21.2</v>
      </c>
      <c r="G8173" t="s">
        <v>216</v>
      </c>
    </row>
    <row r="8174" spans="1:7" x14ac:dyDescent="0.25">
      <c r="A8174" s="1">
        <v>44048</v>
      </c>
      <c r="B8174" t="s">
        <v>278</v>
      </c>
      <c r="C8174" t="s">
        <v>232</v>
      </c>
      <c r="D8174">
        <v>13</v>
      </c>
      <c r="E8174" t="s">
        <v>218</v>
      </c>
      <c r="F8174">
        <v>23.7</v>
      </c>
      <c r="G8174" t="s">
        <v>216</v>
      </c>
    </row>
    <row r="8175" spans="1:7" x14ac:dyDescent="0.25">
      <c r="A8175" s="1">
        <v>44048</v>
      </c>
      <c r="B8175" t="s">
        <v>278</v>
      </c>
      <c r="C8175" t="s">
        <v>232</v>
      </c>
      <c r="D8175">
        <v>13</v>
      </c>
      <c r="E8175" t="s">
        <v>218</v>
      </c>
      <c r="F8175">
        <v>12.1</v>
      </c>
    </row>
    <row r="8176" spans="1:7" x14ac:dyDescent="0.25">
      <c r="A8176" s="1">
        <v>44048</v>
      </c>
      <c r="B8176" t="s">
        <v>278</v>
      </c>
      <c r="C8176" t="s">
        <v>232</v>
      </c>
      <c r="D8176">
        <v>13</v>
      </c>
      <c r="E8176" t="s">
        <v>218</v>
      </c>
      <c r="F8176">
        <v>11.5</v>
      </c>
    </row>
    <row r="8177" spans="1:8" x14ac:dyDescent="0.25">
      <c r="A8177" s="1">
        <v>44048</v>
      </c>
      <c r="B8177" t="s">
        <v>278</v>
      </c>
      <c r="C8177" t="s">
        <v>232</v>
      </c>
      <c r="D8177">
        <v>13</v>
      </c>
      <c r="E8177" t="s">
        <v>225</v>
      </c>
      <c r="F8177">
        <v>16.399999999999999</v>
      </c>
    </row>
    <row r="8178" spans="1:8" x14ac:dyDescent="0.25">
      <c r="A8178" s="1">
        <v>44048</v>
      </c>
      <c r="B8178" t="s">
        <v>278</v>
      </c>
      <c r="C8178" t="s">
        <v>232</v>
      </c>
      <c r="D8178">
        <v>13</v>
      </c>
      <c r="E8178" t="s">
        <v>225</v>
      </c>
      <c r="F8178">
        <v>16</v>
      </c>
    </row>
    <row r="8179" spans="1:8" x14ac:dyDescent="0.25">
      <c r="A8179" s="1">
        <v>44048</v>
      </c>
      <c r="B8179" t="s">
        <v>278</v>
      </c>
      <c r="C8179" t="s">
        <v>232</v>
      </c>
      <c r="D8179">
        <v>13</v>
      </c>
      <c r="E8179" t="s">
        <v>225</v>
      </c>
      <c r="F8179">
        <v>13.2</v>
      </c>
    </row>
    <row r="8180" spans="1:8" x14ac:dyDescent="0.25">
      <c r="A8180" s="1">
        <v>44048</v>
      </c>
      <c r="B8180" t="s">
        <v>278</v>
      </c>
      <c r="C8180" t="s">
        <v>232</v>
      </c>
      <c r="D8180">
        <v>13</v>
      </c>
      <c r="E8180" t="s">
        <v>225</v>
      </c>
      <c r="F8180">
        <v>10</v>
      </c>
    </row>
    <row r="8181" spans="1:8" x14ac:dyDescent="0.25">
      <c r="A8181" s="1">
        <v>44048</v>
      </c>
      <c r="B8181" t="s">
        <v>278</v>
      </c>
      <c r="C8181" t="s">
        <v>232</v>
      </c>
      <c r="D8181">
        <v>13</v>
      </c>
      <c r="E8181" t="s">
        <v>225</v>
      </c>
      <c r="F8181">
        <v>9.6999999999999993</v>
      </c>
    </row>
    <row r="8182" spans="1:8" x14ac:dyDescent="0.25">
      <c r="A8182" s="1">
        <v>44048</v>
      </c>
      <c r="B8182" t="s">
        <v>278</v>
      </c>
      <c r="C8182" t="s">
        <v>232</v>
      </c>
      <c r="D8182">
        <v>13</v>
      </c>
      <c r="E8182" t="s">
        <v>225</v>
      </c>
      <c r="F8182">
        <v>9.1</v>
      </c>
    </row>
    <row r="8183" spans="1:8" x14ac:dyDescent="0.25">
      <c r="A8183" s="1">
        <v>44048</v>
      </c>
      <c r="B8183" t="s">
        <v>278</v>
      </c>
      <c r="C8183" t="s">
        <v>232</v>
      </c>
      <c r="D8183">
        <v>13</v>
      </c>
      <c r="E8183" t="s">
        <v>225</v>
      </c>
      <c r="F8183">
        <v>10</v>
      </c>
    </row>
    <row r="8184" spans="1:8" x14ac:dyDescent="0.25">
      <c r="A8184" s="1">
        <v>44048</v>
      </c>
      <c r="B8184" t="s">
        <v>278</v>
      </c>
      <c r="C8184" t="s">
        <v>232</v>
      </c>
      <c r="D8184">
        <v>13</v>
      </c>
      <c r="E8184" t="s">
        <v>225</v>
      </c>
      <c r="F8184">
        <v>8.4</v>
      </c>
    </row>
    <row r="8185" spans="1:8" x14ac:dyDescent="0.25">
      <c r="A8185" s="1">
        <v>44048</v>
      </c>
      <c r="B8185" t="s">
        <v>278</v>
      </c>
      <c r="C8185" t="s">
        <v>232</v>
      </c>
      <c r="D8185">
        <v>13</v>
      </c>
      <c r="E8185" t="s">
        <v>225</v>
      </c>
      <c r="F8185">
        <v>8.6</v>
      </c>
    </row>
    <row r="8186" spans="1:8" x14ac:dyDescent="0.25">
      <c r="A8186" s="1">
        <v>44048</v>
      </c>
      <c r="B8186" t="s">
        <v>278</v>
      </c>
      <c r="C8186" t="s">
        <v>232</v>
      </c>
      <c r="D8186">
        <v>13</v>
      </c>
      <c r="E8186" t="s">
        <v>225</v>
      </c>
      <c r="F8186">
        <v>8.1</v>
      </c>
    </row>
    <row r="8187" spans="1:8" x14ac:dyDescent="0.25">
      <c r="A8187" s="1">
        <v>44048</v>
      </c>
      <c r="B8187" t="s">
        <v>278</v>
      </c>
      <c r="C8187" t="s">
        <v>232</v>
      </c>
      <c r="D8187">
        <v>13</v>
      </c>
      <c r="E8187" t="s">
        <v>225</v>
      </c>
      <c r="F8187">
        <v>10.1</v>
      </c>
    </row>
    <row r="8188" spans="1:8" x14ac:dyDescent="0.25">
      <c r="A8188" s="1">
        <v>44048</v>
      </c>
      <c r="B8188" t="s">
        <v>278</v>
      </c>
      <c r="C8188" t="s">
        <v>232</v>
      </c>
      <c r="D8188">
        <v>13</v>
      </c>
      <c r="E8188" t="s">
        <v>219</v>
      </c>
      <c r="F8188">
        <v>22.7</v>
      </c>
      <c r="G8188" t="s">
        <v>217</v>
      </c>
    </row>
    <row r="8189" spans="1:8" x14ac:dyDescent="0.25">
      <c r="A8189" s="1">
        <v>44048</v>
      </c>
      <c r="B8189" t="s">
        <v>278</v>
      </c>
      <c r="C8189" t="s">
        <v>232</v>
      </c>
      <c r="D8189">
        <v>13</v>
      </c>
      <c r="E8189" t="s">
        <v>219</v>
      </c>
      <c r="F8189">
        <v>20.3</v>
      </c>
      <c r="G8189" t="s">
        <v>216</v>
      </c>
    </row>
    <row r="8190" spans="1:8" x14ac:dyDescent="0.25">
      <c r="A8190" s="1">
        <v>44048</v>
      </c>
      <c r="B8190" t="s">
        <v>278</v>
      </c>
      <c r="C8190" t="s">
        <v>232</v>
      </c>
      <c r="D8190">
        <v>13</v>
      </c>
      <c r="E8190" t="s">
        <v>226</v>
      </c>
      <c r="F8190">
        <v>8.8000000000000007</v>
      </c>
      <c r="G8190" t="s">
        <v>217</v>
      </c>
      <c r="H8190">
        <v>2</v>
      </c>
    </row>
    <row r="8191" spans="1:8" x14ac:dyDescent="0.25">
      <c r="A8191" s="1">
        <v>44048</v>
      </c>
      <c r="B8191" t="s">
        <v>278</v>
      </c>
      <c r="C8191" t="s">
        <v>232</v>
      </c>
      <c r="D8191">
        <v>13</v>
      </c>
      <c r="E8191" t="s">
        <v>226</v>
      </c>
      <c r="F8191">
        <v>6.2</v>
      </c>
      <c r="G8191" t="s">
        <v>216</v>
      </c>
    </row>
    <row r="8192" spans="1:8" x14ac:dyDescent="0.25">
      <c r="A8192" s="1">
        <v>44048</v>
      </c>
      <c r="B8192" t="s">
        <v>278</v>
      </c>
      <c r="C8192" t="s">
        <v>232</v>
      </c>
      <c r="D8192">
        <v>14</v>
      </c>
      <c r="E8192" t="s">
        <v>218</v>
      </c>
      <c r="F8192">
        <v>20.8</v>
      </c>
      <c r="G8192" t="s">
        <v>216</v>
      </c>
    </row>
    <row r="8193" spans="1:8" x14ac:dyDescent="0.25">
      <c r="A8193" s="1">
        <v>44048</v>
      </c>
      <c r="B8193" t="s">
        <v>278</v>
      </c>
      <c r="C8193" t="s">
        <v>232</v>
      </c>
      <c r="D8193">
        <v>14</v>
      </c>
      <c r="E8193" t="s">
        <v>218</v>
      </c>
      <c r="F8193">
        <v>11.3</v>
      </c>
    </row>
    <row r="8194" spans="1:8" x14ac:dyDescent="0.25">
      <c r="A8194" s="1">
        <v>44048</v>
      </c>
      <c r="B8194" t="s">
        <v>278</v>
      </c>
      <c r="C8194" t="s">
        <v>232</v>
      </c>
      <c r="D8194">
        <v>14</v>
      </c>
      <c r="E8194" t="s">
        <v>218</v>
      </c>
      <c r="F8194">
        <v>21.3</v>
      </c>
      <c r="G8194" t="s">
        <v>216</v>
      </c>
    </row>
    <row r="8195" spans="1:8" x14ac:dyDescent="0.25">
      <c r="A8195" s="1">
        <v>44048</v>
      </c>
      <c r="B8195" t="s">
        <v>278</v>
      </c>
      <c r="C8195" t="s">
        <v>232</v>
      </c>
      <c r="D8195">
        <v>14</v>
      </c>
      <c r="E8195" t="s">
        <v>218</v>
      </c>
      <c r="F8195">
        <v>7.4</v>
      </c>
    </row>
    <row r="8196" spans="1:8" x14ac:dyDescent="0.25">
      <c r="A8196" s="1">
        <v>44048</v>
      </c>
      <c r="B8196" t="s">
        <v>278</v>
      </c>
      <c r="C8196" t="s">
        <v>232</v>
      </c>
      <c r="D8196">
        <v>14</v>
      </c>
      <c r="E8196" t="s">
        <v>215</v>
      </c>
      <c r="F8196">
        <v>17.7</v>
      </c>
      <c r="G8196" t="s">
        <v>216</v>
      </c>
    </row>
    <row r="8197" spans="1:8" x14ac:dyDescent="0.25">
      <c r="A8197" s="1">
        <v>44048</v>
      </c>
      <c r="B8197" t="s">
        <v>278</v>
      </c>
      <c r="C8197" t="s">
        <v>232</v>
      </c>
      <c r="D8197">
        <v>14</v>
      </c>
      <c r="E8197" t="s">
        <v>215</v>
      </c>
      <c r="F8197">
        <v>8.8000000000000007</v>
      </c>
    </row>
    <row r="8198" spans="1:8" x14ac:dyDescent="0.25">
      <c r="A8198" s="1">
        <v>44048</v>
      </c>
      <c r="B8198" t="s">
        <v>278</v>
      </c>
      <c r="C8198" t="s">
        <v>232</v>
      </c>
      <c r="D8198">
        <v>14</v>
      </c>
      <c r="E8198" t="s">
        <v>215</v>
      </c>
      <c r="F8198">
        <v>11.5</v>
      </c>
      <c r="G8198" t="s">
        <v>216</v>
      </c>
    </row>
    <row r="8199" spans="1:8" x14ac:dyDescent="0.25">
      <c r="A8199" s="1">
        <v>44048</v>
      </c>
      <c r="B8199" t="s">
        <v>278</v>
      </c>
      <c r="C8199" t="s">
        <v>232</v>
      </c>
      <c r="D8199">
        <v>14</v>
      </c>
      <c r="E8199" t="s">
        <v>215</v>
      </c>
      <c r="F8199">
        <v>10.1</v>
      </c>
      <c r="G8199" t="s">
        <v>217</v>
      </c>
    </row>
    <row r="8200" spans="1:8" x14ac:dyDescent="0.25">
      <c r="A8200" s="1">
        <v>44048</v>
      </c>
      <c r="B8200" t="s">
        <v>278</v>
      </c>
      <c r="C8200" t="s">
        <v>232</v>
      </c>
      <c r="D8200">
        <v>14</v>
      </c>
      <c r="E8200" t="s">
        <v>215</v>
      </c>
      <c r="F8200">
        <v>9.5</v>
      </c>
    </row>
    <row r="8201" spans="1:8" x14ac:dyDescent="0.25">
      <c r="A8201" s="1">
        <v>44048</v>
      </c>
      <c r="B8201" t="s">
        <v>278</v>
      </c>
      <c r="C8201" t="s">
        <v>232</v>
      </c>
      <c r="D8201">
        <v>14</v>
      </c>
      <c r="E8201" t="s">
        <v>215</v>
      </c>
      <c r="F8201">
        <v>14</v>
      </c>
      <c r="G8201" t="s">
        <v>216</v>
      </c>
    </row>
    <row r="8202" spans="1:8" x14ac:dyDescent="0.25">
      <c r="A8202" s="1">
        <v>44048</v>
      </c>
      <c r="B8202" t="s">
        <v>278</v>
      </c>
      <c r="C8202" t="s">
        <v>232</v>
      </c>
      <c r="D8202">
        <v>14</v>
      </c>
      <c r="E8202" t="s">
        <v>215</v>
      </c>
      <c r="F8202">
        <v>6.9</v>
      </c>
    </row>
    <row r="8203" spans="1:8" x14ac:dyDescent="0.25">
      <c r="A8203" s="1">
        <v>44048</v>
      </c>
      <c r="B8203" t="s">
        <v>278</v>
      </c>
      <c r="C8203" t="s">
        <v>232</v>
      </c>
      <c r="D8203">
        <v>14</v>
      </c>
      <c r="E8203" t="s">
        <v>225</v>
      </c>
      <c r="F8203">
        <v>14.9</v>
      </c>
    </row>
    <row r="8204" spans="1:8" x14ac:dyDescent="0.25">
      <c r="A8204" s="1">
        <v>44048</v>
      </c>
      <c r="B8204" t="s">
        <v>278</v>
      </c>
      <c r="C8204" t="s">
        <v>232</v>
      </c>
      <c r="D8204">
        <v>14</v>
      </c>
      <c r="E8204" t="s">
        <v>225</v>
      </c>
      <c r="F8204">
        <v>10.3</v>
      </c>
    </row>
    <row r="8205" spans="1:8" x14ac:dyDescent="0.25">
      <c r="A8205" s="1">
        <v>44048</v>
      </c>
      <c r="B8205" t="s">
        <v>278</v>
      </c>
      <c r="C8205" t="s">
        <v>232</v>
      </c>
      <c r="D8205">
        <v>14</v>
      </c>
      <c r="E8205" t="s">
        <v>225</v>
      </c>
      <c r="F8205">
        <v>12.4</v>
      </c>
    </row>
    <row r="8206" spans="1:8" x14ac:dyDescent="0.25">
      <c r="A8206" s="1">
        <v>44048</v>
      </c>
      <c r="B8206" t="s">
        <v>278</v>
      </c>
      <c r="C8206" t="s">
        <v>232</v>
      </c>
      <c r="D8206">
        <v>14</v>
      </c>
      <c r="E8206" t="s">
        <v>222</v>
      </c>
      <c r="F8206">
        <v>18.7</v>
      </c>
    </row>
    <row r="8207" spans="1:8" x14ac:dyDescent="0.25">
      <c r="A8207" s="1">
        <v>44048</v>
      </c>
      <c r="B8207" t="s">
        <v>278</v>
      </c>
      <c r="C8207" t="s">
        <v>232</v>
      </c>
      <c r="D8207">
        <v>14</v>
      </c>
      <c r="E8207" t="s">
        <v>226</v>
      </c>
      <c r="F8207">
        <v>9.4</v>
      </c>
      <c r="G8207" t="s">
        <v>217</v>
      </c>
      <c r="H8207">
        <v>2</v>
      </c>
    </row>
    <row r="8208" spans="1:8" x14ac:dyDescent="0.25">
      <c r="A8208" s="1">
        <v>44048</v>
      </c>
      <c r="B8208" t="s">
        <v>278</v>
      </c>
      <c r="C8208" t="s">
        <v>232</v>
      </c>
      <c r="D8208">
        <v>14</v>
      </c>
      <c r="E8208" t="s">
        <v>226</v>
      </c>
      <c r="F8208">
        <v>9.1</v>
      </c>
      <c r="G8208" t="s">
        <v>217</v>
      </c>
      <c r="H8208">
        <v>2</v>
      </c>
    </row>
    <row r="8209" spans="1:7" x14ac:dyDescent="0.25">
      <c r="A8209" s="1">
        <v>44048</v>
      </c>
      <c r="B8209" t="s">
        <v>278</v>
      </c>
      <c r="C8209" t="s">
        <v>232</v>
      </c>
      <c r="D8209">
        <v>15</v>
      </c>
      <c r="E8209" t="s">
        <v>218</v>
      </c>
      <c r="F8209">
        <v>22</v>
      </c>
      <c r="G8209" t="s">
        <v>216</v>
      </c>
    </row>
    <row r="8210" spans="1:7" x14ac:dyDescent="0.25">
      <c r="A8210" s="1">
        <v>44048</v>
      </c>
      <c r="B8210" t="s">
        <v>278</v>
      </c>
      <c r="C8210" t="s">
        <v>232</v>
      </c>
      <c r="D8210">
        <v>15</v>
      </c>
      <c r="E8210" t="s">
        <v>218</v>
      </c>
      <c r="F8210">
        <v>19.3</v>
      </c>
      <c r="G8210" t="s">
        <v>216</v>
      </c>
    </row>
    <row r="8211" spans="1:7" x14ac:dyDescent="0.25">
      <c r="A8211" s="1">
        <v>44048</v>
      </c>
      <c r="B8211" t="s">
        <v>278</v>
      </c>
      <c r="C8211" t="s">
        <v>232</v>
      </c>
      <c r="D8211">
        <v>15</v>
      </c>
      <c r="E8211" t="s">
        <v>218</v>
      </c>
      <c r="F8211">
        <v>22.3</v>
      </c>
      <c r="G8211" t="s">
        <v>216</v>
      </c>
    </row>
    <row r="8212" spans="1:7" x14ac:dyDescent="0.25">
      <c r="A8212" s="1">
        <v>44048</v>
      </c>
      <c r="B8212" t="s">
        <v>278</v>
      </c>
      <c r="C8212" t="s">
        <v>232</v>
      </c>
      <c r="D8212">
        <v>15</v>
      </c>
      <c r="E8212" t="s">
        <v>218</v>
      </c>
      <c r="F8212">
        <v>18.3</v>
      </c>
      <c r="G8212" t="s">
        <v>217</v>
      </c>
    </row>
    <row r="8213" spans="1:7" x14ac:dyDescent="0.25">
      <c r="A8213" s="1">
        <v>44048</v>
      </c>
      <c r="B8213" t="s">
        <v>278</v>
      </c>
      <c r="C8213" t="s">
        <v>232</v>
      </c>
      <c r="D8213">
        <v>15</v>
      </c>
      <c r="E8213" t="s">
        <v>218</v>
      </c>
      <c r="F8213">
        <v>16.8</v>
      </c>
      <c r="G8213" t="s">
        <v>216</v>
      </c>
    </row>
    <row r="8214" spans="1:7" x14ac:dyDescent="0.25">
      <c r="A8214" s="1">
        <v>44048</v>
      </c>
      <c r="B8214" t="s">
        <v>278</v>
      </c>
      <c r="C8214" t="s">
        <v>232</v>
      </c>
      <c r="D8214">
        <v>15</v>
      </c>
      <c r="E8214" t="s">
        <v>218</v>
      </c>
      <c r="F8214">
        <v>7.2</v>
      </c>
    </row>
    <row r="8215" spans="1:7" x14ac:dyDescent="0.25">
      <c r="A8215" s="1">
        <v>44048</v>
      </c>
      <c r="B8215" t="s">
        <v>278</v>
      </c>
      <c r="C8215" t="s">
        <v>232</v>
      </c>
      <c r="D8215">
        <v>15</v>
      </c>
      <c r="E8215" t="s">
        <v>218</v>
      </c>
      <c r="F8215">
        <v>17</v>
      </c>
      <c r="G8215" t="s">
        <v>216</v>
      </c>
    </row>
    <row r="8216" spans="1:7" x14ac:dyDescent="0.25">
      <c r="A8216" s="1">
        <v>44048</v>
      </c>
      <c r="B8216" t="s">
        <v>278</v>
      </c>
      <c r="C8216" t="s">
        <v>232</v>
      </c>
      <c r="D8216">
        <v>15</v>
      </c>
      <c r="E8216" t="s">
        <v>218</v>
      </c>
      <c r="F8216">
        <v>9.3000000000000007</v>
      </c>
    </row>
    <row r="8217" spans="1:7" x14ac:dyDescent="0.25">
      <c r="A8217" s="1">
        <v>44048</v>
      </c>
      <c r="B8217" t="s">
        <v>278</v>
      </c>
      <c r="C8217" t="s">
        <v>232</v>
      </c>
      <c r="D8217">
        <v>15</v>
      </c>
      <c r="E8217" t="s">
        <v>218</v>
      </c>
      <c r="F8217">
        <v>9.6</v>
      </c>
    </row>
    <row r="8218" spans="1:7" x14ac:dyDescent="0.25">
      <c r="A8218" s="1">
        <v>44048</v>
      </c>
      <c r="B8218" t="s">
        <v>278</v>
      </c>
      <c r="C8218" t="s">
        <v>232</v>
      </c>
      <c r="D8218">
        <v>15</v>
      </c>
      <c r="E8218" t="s">
        <v>218</v>
      </c>
      <c r="F8218">
        <v>11.4</v>
      </c>
    </row>
    <row r="8219" spans="1:7" x14ac:dyDescent="0.25">
      <c r="A8219" s="1">
        <v>44048</v>
      </c>
      <c r="B8219" t="s">
        <v>278</v>
      </c>
      <c r="C8219" t="s">
        <v>232</v>
      </c>
      <c r="D8219">
        <v>15</v>
      </c>
      <c r="E8219" t="s">
        <v>218</v>
      </c>
      <c r="F8219">
        <v>12.4</v>
      </c>
    </row>
    <row r="8220" spans="1:7" x14ac:dyDescent="0.25">
      <c r="A8220" s="1">
        <v>44048</v>
      </c>
      <c r="B8220" t="s">
        <v>278</v>
      </c>
      <c r="C8220" t="s">
        <v>232</v>
      </c>
      <c r="D8220">
        <v>15</v>
      </c>
      <c r="E8220" t="s">
        <v>218</v>
      </c>
      <c r="F8220">
        <v>15.1</v>
      </c>
    </row>
    <row r="8221" spans="1:7" x14ac:dyDescent="0.25">
      <c r="A8221" s="1">
        <v>44048</v>
      </c>
      <c r="B8221" t="s">
        <v>278</v>
      </c>
      <c r="C8221" t="s">
        <v>232</v>
      </c>
      <c r="D8221">
        <v>15</v>
      </c>
      <c r="E8221" t="s">
        <v>218</v>
      </c>
      <c r="F8221">
        <v>8.6</v>
      </c>
    </row>
    <row r="8222" spans="1:7" x14ac:dyDescent="0.25">
      <c r="A8222" s="1">
        <v>44048</v>
      </c>
      <c r="B8222" t="s">
        <v>278</v>
      </c>
      <c r="C8222" t="s">
        <v>232</v>
      </c>
      <c r="D8222">
        <v>15</v>
      </c>
      <c r="E8222" t="s">
        <v>218</v>
      </c>
      <c r="F8222">
        <v>12.3</v>
      </c>
    </row>
    <row r="8223" spans="1:7" x14ac:dyDescent="0.25">
      <c r="A8223" s="1">
        <v>44048</v>
      </c>
      <c r="B8223" t="s">
        <v>278</v>
      </c>
      <c r="C8223" t="s">
        <v>232</v>
      </c>
      <c r="D8223">
        <v>15</v>
      </c>
      <c r="E8223" t="s">
        <v>218</v>
      </c>
      <c r="F8223">
        <v>11.2</v>
      </c>
    </row>
    <row r="8224" spans="1:7" x14ac:dyDescent="0.25">
      <c r="A8224" s="1">
        <v>44048</v>
      </c>
      <c r="B8224" t="s">
        <v>278</v>
      </c>
      <c r="C8224" t="s">
        <v>232</v>
      </c>
      <c r="D8224">
        <v>15</v>
      </c>
      <c r="E8224" t="s">
        <v>218</v>
      </c>
      <c r="F8224">
        <v>8.8000000000000007</v>
      </c>
    </row>
    <row r="8225" spans="1:7" x14ac:dyDescent="0.25">
      <c r="A8225" s="1">
        <v>44048</v>
      </c>
      <c r="B8225" t="s">
        <v>278</v>
      </c>
      <c r="C8225" t="s">
        <v>232</v>
      </c>
      <c r="D8225">
        <v>15</v>
      </c>
      <c r="E8225" t="s">
        <v>218</v>
      </c>
      <c r="F8225">
        <v>9.6</v>
      </c>
    </row>
    <row r="8226" spans="1:7" x14ac:dyDescent="0.25">
      <c r="A8226" s="1">
        <v>44048</v>
      </c>
      <c r="B8226" t="s">
        <v>278</v>
      </c>
      <c r="C8226" t="s">
        <v>232</v>
      </c>
      <c r="D8226">
        <v>15</v>
      </c>
      <c r="E8226" t="s">
        <v>218</v>
      </c>
      <c r="F8226">
        <v>12.6</v>
      </c>
    </row>
    <row r="8227" spans="1:7" x14ac:dyDescent="0.25">
      <c r="A8227" s="1">
        <v>44048</v>
      </c>
      <c r="B8227" t="s">
        <v>278</v>
      </c>
      <c r="C8227" t="s">
        <v>232</v>
      </c>
      <c r="D8227">
        <v>15</v>
      </c>
      <c r="E8227" t="s">
        <v>218</v>
      </c>
      <c r="F8227">
        <v>8.6999999999999993</v>
      </c>
    </row>
    <row r="8228" spans="1:7" x14ac:dyDescent="0.25">
      <c r="A8228" s="1">
        <v>44048</v>
      </c>
      <c r="B8228" t="s">
        <v>278</v>
      </c>
      <c r="C8228" t="s">
        <v>232</v>
      </c>
      <c r="D8228">
        <v>15</v>
      </c>
      <c r="E8228" t="s">
        <v>215</v>
      </c>
      <c r="F8228">
        <v>15.5</v>
      </c>
      <c r="G8228" t="s">
        <v>216</v>
      </c>
    </row>
    <row r="8229" spans="1:7" x14ac:dyDescent="0.25">
      <c r="A8229" s="1">
        <v>44048</v>
      </c>
      <c r="B8229" t="s">
        <v>278</v>
      </c>
      <c r="C8229" t="s">
        <v>232</v>
      </c>
      <c r="D8229">
        <v>15</v>
      </c>
      <c r="E8229" t="s">
        <v>215</v>
      </c>
      <c r="F8229">
        <v>16.899999999999999</v>
      </c>
      <c r="G8229" t="s">
        <v>216</v>
      </c>
    </row>
    <row r="8230" spans="1:7" x14ac:dyDescent="0.25">
      <c r="A8230" s="1">
        <v>44048</v>
      </c>
      <c r="B8230" t="s">
        <v>278</v>
      </c>
      <c r="C8230" t="s">
        <v>232</v>
      </c>
      <c r="D8230">
        <v>15</v>
      </c>
      <c r="E8230" t="s">
        <v>215</v>
      </c>
      <c r="F8230">
        <v>11.1</v>
      </c>
      <c r="G8230" t="s">
        <v>217</v>
      </c>
    </row>
    <row r="8231" spans="1:7" x14ac:dyDescent="0.25">
      <c r="A8231" s="1">
        <v>44048</v>
      </c>
      <c r="B8231" t="s">
        <v>278</v>
      </c>
      <c r="C8231" t="s">
        <v>232</v>
      </c>
      <c r="D8231">
        <v>15</v>
      </c>
      <c r="E8231" t="s">
        <v>215</v>
      </c>
      <c r="F8231">
        <v>17</v>
      </c>
      <c r="G8231" t="s">
        <v>216</v>
      </c>
    </row>
    <row r="8232" spans="1:7" x14ac:dyDescent="0.25">
      <c r="A8232" s="1">
        <v>44048</v>
      </c>
      <c r="B8232" t="s">
        <v>278</v>
      </c>
      <c r="C8232" t="s">
        <v>232</v>
      </c>
      <c r="D8232">
        <v>15</v>
      </c>
      <c r="E8232" t="s">
        <v>215</v>
      </c>
      <c r="F8232">
        <v>17.2</v>
      </c>
      <c r="G8232" t="s">
        <v>216</v>
      </c>
    </row>
    <row r="8233" spans="1:7" x14ac:dyDescent="0.25">
      <c r="A8233" s="1">
        <v>44048</v>
      </c>
      <c r="B8233" t="s">
        <v>278</v>
      </c>
      <c r="C8233" t="s">
        <v>232</v>
      </c>
      <c r="D8233">
        <v>15</v>
      </c>
      <c r="E8233" t="s">
        <v>215</v>
      </c>
      <c r="F8233">
        <v>11.3</v>
      </c>
      <c r="G8233" t="s">
        <v>216</v>
      </c>
    </row>
    <row r="8234" spans="1:7" x14ac:dyDescent="0.25">
      <c r="A8234" s="1">
        <v>44048</v>
      </c>
      <c r="B8234" t="s">
        <v>278</v>
      </c>
      <c r="C8234" t="s">
        <v>232</v>
      </c>
      <c r="D8234">
        <v>15</v>
      </c>
      <c r="E8234" t="s">
        <v>215</v>
      </c>
      <c r="F8234">
        <v>9.8000000000000007</v>
      </c>
    </row>
    <row r="8235" spans="1:7" x14ac:dyDescent="0.25">
      <c r="A8235" s="1">
        <v>44048</v>
      </c>
      <c r="B8235" t="s">
        <v>278</v>
      </c>
      <c r="C8235" t="s">
        <v>232</v>
      </c>
      <c r="D8235">
        <v>15</v>
      </c>
      <c r="E8235" t="s">
        <v>225</v>
      </c>
      <c r="F8235">
        <v>21.2</v>
      </c>
      <c r="G8235" t="s">
        <v>217</v>
      </c>
    </row>
    <row r="8236" spans="1:7" x14ac:dyDescent="0.25">
      <c r="A8236" s="1">
        <v>44048</v>
      </c>
      <c r="B8236" t="s">
        <v>278</v>
      </c>
      <c r="C8236" t="s">
        <v>232</v>
      </c>
      <c r="D8236">
        <v>15</v>
      </c>
      <c r="E8236" t="s">
        <v>220</v>
      </c>
      <c r="F8236">
        <v>14</v>
      </c>
    </row>
    <row r="8237" spans="1:7" x14ac:dyDescent="0.25">
      <c r="A8237" s="1">
        <v>44048</v>
      </c>
      <c r="B8237" t="s">
        <v>278</v>
      </c>
      <c r="C8237" t="s">
        <v>232</v>
      </c>
      <c r="D8237">
        <v>15</v>
      </c>
      <c r="E8237" t="s">
        <v>220</v>
      </c>
      <c r="F8237">
        <v>12.9</v>
      </c>
    </row>
    <row r="8238" spans="1:7" x14ac:dyDescent="0.25">
      <c r="A8238" s="1">
        <v>44048</v>
      </c>
      <c r="B8238" t="s">
        <v>278</v>
      </c>
      <c r="C8238" t="s">
        <v>232</v>
      </c>
      <c r="D8238">
        <v>15</v>
      </c>
      <c r="E8238" t="s">
        <v>220</v>
      </c>
      <c r="F8238">
        <v>9.1</v>
      </c>
    </row>
    <row r="8239" spans="1:7" x14ac:dyDescent="0.25">
      <c r="A8239" s="1">
        <v>44048</v>
      </c>
      <c r="B8239" t="s">
        <v>278</v>
      </c>
      <c r="C8239" t="s">
        <v>232</v>
      </c>
      <c r="D8239">
        <v>15</v>
      </c>
      <c r="E8239" t="s">
        <v>220</v>
      </c>
      <c r="F8239">
        <v>20</v>
      </c>
      <c r="G8239" t="s">
        <v>217</v>
      </c>
    </row>
    <row r="8240" spans="1:7" x14ac:dyDescent="0.25">
      <c r="A8240" s="1">
        <v>44048</v>
      </c>
      <c r="B8240" t="s">
        <v>278</v>
      </c>
      <c r="C8240" t="s">
        <v>232</v>
      </c>
      <c r="D8240">
        <v>15</v>
      </c>
      <c r="E8240" t="s">
        <v>220</v>
      </c>
      <c r="F8240">
        <v>16.600000000000001</v>
      </c>
    </row>
    <row r="8241" spans="1:7" x14ac:dyDescent="0.25">
      <c r="A8241" s="1">
        <v>44048</v>
      </c>
      <c r="B8241" t="s">
        <v>278</v>
      </c>
      <c r="C8241" t="s">
        <v>232</v>
      </c>
      <c r="D8241">
        <v>15</v>
      </c>
      <c r="E8241" t="s">
        <v>220</v>
      </c>
      <c r="F8241">
        <v>14.3</v>
      </c>
    </row>
    <row r="8242" spans="1:7" x14ac:dyDescent="0.25">
      <c r="A8242" s="1">
        <v>44048</v>
      </c>
      <c r="B8242" t="s">
        <v>278</v>
      </c>
      <c r="C8242" t="s">
        <v>232</v>
      </c>
      <c r="D8242">
        <v>15</v>
      </c>
      <c r="E8242" t="s">
        <v>220</v>
      </c>
      <c r="F8242">
        <v>16.399999999999999</v>
      </c>
    </row>
    <row r="8243" spans="1:7" x14ac:dyDescent="0.25">
      <c r="A8243" s="1">
        <v>44048</v>
      </c>
      <c r="B8243" t="s">
        <v>278</v>
      </c>
      <c r="C8243" t="s">
        <v>232</v>
      </c>
      <c r="D8243">
        <v>15</v>
      </c>
      <c r="E8243" t="s">
        <v>220</v>
      </c>
      <c r="F8243">
        <v>12.9</v>
      </c>
    </row>
    <row r="8244" spans="1:7" x14ac:dyDescent="0.25">
      <c r="A8244" s="1">
        <v>44048</v>
      </c>
      <c r="B8244" t="s">
        <v>278</v>
      </c>
      <c r="C8244" t="s">
        <v>232</v>
      </c>
      <c r="D8244">
        <v>15</v>
      </c>
      <c r="E8244" t="s">
        <v>220</v>
      </c>
      <c r="F8244">
        <v>16.5</v>
      </c>
    </row>
    <row r="8245" spans="1:7" x14ac:dyDescent="0.25">
      <c r="A8245" s="1">
        <v>44048</v>
      </c>
      <c r="B8245" t="s">
        <v>278</v>
      </c>
      <c r="C8245" t="s">
        <v>232</v>
      </c>
      <c r="D8245">
        <v>15</v>
      </c>
      <c r="E8245" t="s">
        <v>220</v>
      </c>
      <c r="F8245">
        <v>16.8</v>
      </c>
    </row>
    <row r="8246" spans="1:7" x14ac:dyDescent="0.25">
      <c r="A8246" s="1">
        <v>44048</v>
      </c>
      <c r="B8246" t="s">
        <v>278</v>
      </c>
      <c r="C8246" t="s">
        <v>232</v>
      </c>
      <c r="D8246">
        <v>15</v>
      </c>
      <c r="E8246" t="s">
        <v>220</v>
      </c>
      <c r="F8246">
        <v>21</v>
      </c>
      <c r="G8246" t="s">
        <v>217</v>
      </c>
    </row>
    <row r="8247" spans="1:7" x14ac:dyDescent="0.25">
      <c r="A8247" s="1">
        <v>44048</v>
      </c>
      <c r="B8247" t="s">
        <v>278</v>
      </c>
      <c r="C8247" t="s">
        <v>232</v>
      </c>
      <c r="D8247">
        <v>15</v>
      </c>
      <c r="E8247" t="s">
        <v>220</v>
      </c>
      <c r="F8247">
        <v>10.1</v>
      </c>
    </row>
    <row r="8248" spans="1:7" x14ac:dyDescent="0.25">
      <c r="A8248" s="1">
        <v>44048</v>
      </c>
      <c r="B8248" t="s">
        <v>278</v>
      </c>
      <c r="C8248" t="s">
        <v>232</v>
      </c>
      <c r="D8248">
        <v>15</v>
      </c>
      <c r="E8248" t="s">
        <v>220</v>
      </c>
      <c r="F8248">
        <v>20</v>
      </c>
      <c r="G8248" t="s">
        <v>216</v>
      </c>
    </row>
    <row r="8249" spans="1:7" x14ac:dyDescent="0.25">
      <c r="A8249" s="1">
        <v>44048</v>
      </c>
      <c r="B8249" t="s">
        <v>278</v>
      </c>
      <c r="C8249" t="s">
        <v>232</v>
      </c>
      <c r="D8249">
        <v>15</v>
      </c>
      <c r="E8249" t="s">
        <v>220</v>
      </c>
      <c r="F8249">
        <v>16.7</v>
      </c>
    </row>
    <row r="8250" spans="1:7" x14ac:dyDescent="0.25">
      <c r="A8250" s="1">
        <v>44048</v>
      </c>
      <c r="B8250" t="s">
        <v>278</v>
      </c>
      <c r="C8250" t="s">
        <v>232</v>
      </c>
      <c r="D8250">
        <v>15</v>
      </c>
      <c r="E8250" t="s">
        <v>220</v>
      </c>
      <c r="F8250">
        <v>24.1</v>
      </c>
      <c r="G8250" t="s">
        <v>216</v>
      </c>
    </row>
    <row r="8251" spans="1:7" x14ac:dyDescent="0.25">
      <c r="A8251" s="1">
        <v>44048</v>
      </c>
      <c r="B8251" t="s">
        <v>278</v>
      </c>
      <c r="C8251" t="s">
        <v>232</v>
      </c>
      <c r="D8251">
        <v>15</v>
      </c>
      <c r="E8251" t="s">
        <v>220</v>
      </c>
      <c r="F8251">
        <v>13.8</v>
      </c>
    </row>
    <row r="8252" spans="1:7" x14ac:dyDescent="0.25">
      <c r="A8252" s="1">
        <v>44048</v>
      </c>
      <c r="B8252" t="s">
        <v>278</v>
      </c>
      <c r="C8252" t="s">
        <v>232</v>
      </c>
      <c r="D8252">
        <v>15</v>
      </c>
      <c r="E8252" t="s">
        <v>220</v>
      </c>
      <c r="F8252">
        <v>9.8000000000000007</v>
      </c>
    </row>
    <row r="8253" spans="1:7" x14ac:dyDescent="0.25">
      <c r="A8253" s="1">
        <v>44048</v>
      </c>
      <c r="B8253" t="s">
        <v>278</v>
      </c>
      <c r="C8253" t="s">
        <v>232</v>
      </c>
      <c r="D8253">
        <v>15</v>
      </c>
      <c r="E8253" t="s">
        <v>220</v>
      </c>
      <c r="F8253">
        <v>16.399999999999999</v>
      </c>
    </row>
    <row r="8254" spans="1:7" x14ac:dyDescent="0.25">
      <c r="A8254" s="1">
        <v>44048</v>
      </c>
      <c r="B8254" t="s">
        <v>278</v>
      </c>
      <c r="C8254" t="s">
        <v>232</v>
      </c>
      <c r="D8254">
        <v>15</v>
      </c>
      <c r="E8254" t="s">
        <v>220</v>
      </c>
      <c r="F8254">
        <v>8.6</v>
      </c>
    </row>
    <row r="8255" spans="1:7" x14ac:dyDescent="0.25">
      <c r="A8255" s="1">
        <v>44048</v>
      </c>
      <c r="B8255" t="s">
        <v>278</v>
      </c>
      <c r="C8255" t="s">
        <v>232</v>
      </c>
      <c r="D8255">
        <v>15</v>
      </c>
      <c r="E8255" t="s">
        <v>220</v>
      </c>
      <c r="F8255">
        <v>9.8000000000000007</v>
      </c>
    </row>
    <row r="8256" spans="1:7" x14ac:dyDescent="0.25">
      <c r="A8256" s="1">
        <v>44048</v>
      </c>
      <c r="B8256" t="s">
        <v>278</v>
      </c>
      <c r="C8256" t="s">
        <v>232</v>
      </c>
      <c r="D8256">
        <v>15</v>
      </c>
      <c r="E8256" t="s">
        <v>220</v>
      </c>
      <c r="F8256">
        <v>9.4</v>
      </c>
    </row>
    <row r="8257" spans="1:7" x14ac:dyDescent="0.25">
      <c r="A8257" s="1">
        <v>44048</v>
      </c>
      <c r="B8257" t="s">
        <v>278</v>
      </c>
      <c r="C8257" t="s">
        <v>232</v>
      </c>
      <c r="D8257">
        <v>15</v>
      </c>
      <c r="E8257" t="s">
        <v>220</v>
      </c>
      <c r="F8257">
        <v>8.3000000000000007</v>
      </c>
    </row>
    <row r="8258" spans="1:7" x14ac:dyDescent="0.25">
      <c r="A8258" s="1">
        <v>44048</v>
      </c>
      <c r="B8258" t="s">
        <v>278</v>
      </c>
      <c r="C8258" t="s">
        <v>232</v>
      </c>
      <c r="D8258">
        <v>15</v>
      </c>
      <c r="E8258" t="s">
        <v>220</v>
      </c>
      <c r="F8258">
        <v>10.199999999999999</v>
      </c>
    </row>
    <row r="8259" spans="1:7" x14ac:dyDescent="0.25">
      <c r="A8259" s="1">
        <v>44048</v>
      </c>
      <c r="B8259" t="s">
        <v>278</v>
      </c>
      <c r="C8259" t="s">
        <v>232</v>
      </c>
      <c r="D8259">
        <v>15</v>
      </c>
      <c r="E8259" t="s">
        <v>220</v>
      </c>
      <c r="F8259">
        <v>9.4</v>
      </c>
    </row>
    <row r="8260" spans="1:7" x14ac:dyDescent="0.25">
      <c r="A8260" s="1">
        <v>44048</v>
      </c>
      <c r="B8260" t="s">
        <v>278</v>
      </c>
      <c r="C8260" t="s">
        <v>232</v>
      </c>
      <c r="D8260">
        <v>15</v>
      </c>
      <c r="E8260" t="s">
        <v>220</v>
      </c>
      <c r="F8260">
        <v>22.7</v>
      </c>
      <c r="G8260" t="s">
        <v>217</v>
      </c>
    </row>
    <row r="8261" spans="1:7" x14ac:dyDescent="0.25">
      <c r="A8261" s="1">
        <v>44048</v>
      </c>
      <c r="B8261" t="s">
        <v>278</v>
      </c>
      <c r="C8261" t="s">
        <v>232</v>
      </c>
      <c r="D8261">
        <v>15</v>
      </c>
      <c r="E8261" t="s">
        <v>220</v>
      </c>
      <c r="F8261">
        <v>23.9</v>
      </c>
      <c r="G8261" t="s">
        <v>216</v>
      </c>
    </row>
    <row r="8262" spans="1:7" x14ac:dyDescent="0.25">
      <c r="A8262" s="1">
        <v>44048</v>
      </c>
      <c r="B8262" t="s">
        <v>278</v>
      </c>
      <c r="C8262" t="s">
        <v>232</v>
      </c>
      <c r="D8262">
        <v>15</v>
      </c>
      <c r="E8262" t="s">
        <v>220</v>
      </c>
      <c r="F8262">
        <v>24.7</v>
      </c>
      <c r="G8262" t="s">
        <v>216</v>
      </c>
    </row>
    <row r="8263" spans="1:7" x14ac:dyDescent="0.25">
      <c r="A8263" s="1">
        <v>44048</v>
      </c>
      <c r="B8263" t="s">
        <v>278</v>
      </c>
      <c r="C8263" t="s">
        <v>232</v>
      </c>
      <c r="D8263">
        <v>15</v>
      </c>
      <c r="E8263" t="s">
        <v>220</v>
      </c>
      <c r="F8263">
        <v>24.2</v>
      </c>
      <c r="G8263" t="s">
        <v>216</v>
      </c>
    </row>
    <row r="8264" spans="1:7" x14ac:dyDescent="0.25">
      <c r="A8264" s="1">
        <v>44048</v>
      </c>
      <c r="B8264" t="s">
        <v>278</v>
      </c>
      <c r="C8264" t="s">
        <v>232</v>
      </c>
      <c r="D8264">
        <v>15</v>
      </c>
      <c r="E8264" t="s">
        <v>222</v>
      </c>
      <c r="F8264">
        <v>23.7</v>
      </c>
    </row>
    <row r="8265" spans="1:7" x14ac:dyDescent="0.25">
      <c r="A8265" s="1">
        <v>44048</v>
      </c>
      <c r="B8265" t="s">
        <v>278</v>
      </c>
      <c r="C8265" t="s">
        <v>232</v>
      </c>
      <c r="D8265">
        <v>15</v>
      </c>
      <c r="E8265" t="s">
        <v>222</v>
      </c>
      <c r="F8265">
        <v>17.8</v>
      </c>
    </row>
    <row r="8266" spans="1:7" x14ac:dyDescent="0.25">
      <c r="A8266" s="1">
        <v>44048</v>
      </c>
      <c r="B8266" t="s">
        <v>278</v>
      </c>
      <c r="C8266" t="s">
        <v>232</v>
      </c>
      <c r="D8266">
        <v>15</v>
      </c>
      <c r="E8266" t="s">
        <v>222</v>
      </c>
      <c r="F8266">
        <v>17</v>
      </c>
    </row>
    <row r="8267" spans="1:7" x14ac:dyDescent="0.25">
      <c r="A8267" s="1">
        <v>44048</v>
      </c>
      <c r="B8267" t="s">
        <v>278</v>
      </c>
      <c r="C8267" t="s">
        <v>232</v>
      </c>
      <c r="D8267">
        <v>15</v>
      </c>
      <c r="E8267" t="s">
        <v>226</v>
      </c>
      <c r="F8267">
        <v>7.4</v>
      </c>
      <c r="G8267" t="s">
        <v>216</v>
      </c>
    </row>
    <row r="8268" spans="1:7" x14ac:dyDescent="0.25">
      <c r="A8268" s="1">
        <v>44048</v>
      </c>
      <c r="B8268" t="s">
        <v>278</v>
      </c>
      <c r="C8268" t="s">
        <v>232</v>
      </c>
      <c r="D8268">
        <v>16</v>
      </c>
      <c r="E8268" t="s">
        <v>218</v>
      </c>
      <c r="F8268">
        <v>9.3000000000000007</v>
      </c>
    </row>
    <row r="8269" spans="1:7" x14ac:dyDescent="0.25">
      <c r="A8269" s="1">
        <v>44048</v>
      </c>
      <c r="B8269" t="s">
        <v>278</v>
      </c>
      <c r="C8269" t="s">
        <v>232</v>
      </c>
      <c r="D8269">
        <v>16</v>
      </c>
      <c r="E8269" t="s">
        <v>218</v>
      </c>
      <c r="F8269">
        <v>15.4</v>
      </c>
    </row>
    <row r="8270" spans="1:7" x14ac:dyDescent="0.25">
      <c r="A8270" s="1">
        <v>44048</v>
      </c>
      <c r="B8270" t="s">
        <v>278</v>
      </c>
      <c r="C8270" t="s">
        <v>232</v>
      </c>
      <c r="D8270">
        <v>16</v>
      </c>
      <c r="E8270" t="s">
        <v>218</v>
      </c>
      <c r="F8270">
        <v>19.7</v>
      </c>
      <c r="G8270" t="s">
        <v>216</v>
      </c>
    </row>
    <row r="8271" spans="1:7" x14ac:dyDescent="0.25">
      <c r="A8271" s="1">
        <v>44048</v>
      </c>
      <c r="B8271" t="s">
        <v>278</v>
      </c>
      <c r="C8271" t="s">
        <v>232</v>
      </c>
      <c r="D8271">
        <v>16</v>
      </c>
      <c r="E8271" t="s">
        <v>215</v>
      </c>
      <c r="F8271">
        <v>16.600000000000001</v>
      </c>
      <c r="G8271" t="s">
        <v>216</v>
      </c>
    </row>
    <row r="8272" spans="1:7" x14ac:dyDescent="0.25">
      <c r="A8272" s="1">
        <v>44048</v>
      </c>
      <c r="B8272" t="s">
        <v>278</v>
      </c>
      <c r="C8272" t="s">
        <v>232</v>
      </c>
      <c r="D8272">
        <v>16</v>
      </c>
      <c r="E8272" t="s">
        <v>215</v>
      </c>
      <c r="F8272">
        <v>14.3</v>
      </c>
      <c r="G8272" t="s">
        <v>216</v>
      </c>
    </row>
    <row r="8273" spans="1:7" x14ac:dyDescent="0.25">
      <c r="A8273" s="1">
        <v>44048</v>
      </c>
      <c r="B8273" t="s">
        <v>278</v>
      </c>
      <c r="C8273" t="s">
        <v>232</v>
      </c>
      <c r="D8273">
        <v>16</v>
      </c>
      <c r="E8273" t="s">
        <v>215</v>
      </c>
      <c r="F8273">
        <v>15.5</v>
      </c>
      <c r="G8273" t="s">
        <v>216</v>
      </c>
    </row>
    <row r="8274" spans="1:7" x14ac:dyDescent="0.25">
      <c r="A8274" s="1">
        <v>44048</v>
      </c>
      <c r="B8274" t="s">
        <v>278</v>
      </c>
      <c r="C8274" t="s">
        <v>232</v>
      </c>
      <c r="D8274">
        <v>16</v>
      </c>
      <c r="E8274" t="s">
        <v>215</v>
      </c>
      <c r="F8274">
        <v>16.600000000000001</v>
      </c>
      <c r="G8274" t="s">
        <v>216</v>
      </c>
    </row>
    <row r="8275" spans="1:7" x14ac:dyDescent="0.25">
      <c r="A8275" s="1">
        <v>44048</v>
      </c>
      <c r="B8275" t="s">
        <v>278</v>
      </c>
      <c r="C8275" t="s">
        <v>232</v>
      </c>
      <c r="D8275">
        <v>16</v>
      </c>
      <c r="E8275" t="s">
        <v>215</v>
      </c>
      <c r="F8275">
        <v>11.7</v>
      </c>
      <c r="G8275" t="s">
        <v>217</v>
      </c>
    </row>
    <row r="8276" spans="1:7" x14ac:dyDescent="0.25">
      <c r="A8276" s="1">
        <v>44048</v>
      </c>
      <c r="B8276" t="s">
        <v>278</v>
      </c>
      <c r="C8276" t="s">
        <v>232</v>
      </c>
      <c r="D8276">
        <v>16</v>
      </c>
      <c r="E8276" t="s">
        <v>215</v>
      </c>
      <c r="F8276">
        <v>9</v>
      </c>
    </row>
    <row r="8277" spans="1:7" x14ac:dyDescent="0.25">
      <c r="A8277" s="1">
        <v>44048</v>
      </c>
      <c r="B8277" t="s">
        <v>278</v>
      </c>
      <c r="C8277" t="s">
        <v>232</v>
      </c>
      <c r="D8277">
        <v>16</v>
      </c>
      <c r="E8277" t="s">
        <v>215</v>
      </c>
      <c r="F8277">
        <v>11.1</v>
      </c>
      <c r="G8277" t="s">
        <v>216</v>
      </c>
    </row>
    <row r="8278" spans="1:7" x14ac:dyDescent="0.25">
      <c r="A8278" s="1">
        <v>44048</v>
      </c>
      <c r="B8278" t="s">
        <v>278</v>
      </c>
      <c r="C8278" t="s">
        <v>232</v>
      </c>
      <c r="D8278">
        <v>16</v>
      </c>
      <c r="E8278" t="s">
        <v>215</v>
      </c>
      <c r="F8278">
        <v>8</v>
      </c>
    </row>
    <row r="8279" spans="1:7" x14ac:dyDescent="0.25">
      <c r="A8279" s="1">
        <v>44048</v>
      </c>
      <c r="B8279" t="s">
        <v>278</v>
      </c>
      <c r="C8279" t="s">
        <v>232</v>
      </c>
      <c r="D8279">
        <v>16</v>
      </c>
      <c r="E8279" t="s">
        <v>215</v>
      </c>
      <c r="F8279">
        <v>7.3</v>
      </c>
    </row>
    <row r="8280" spans="1:7" x14ac:dyDescent="0.25">
      <c r="A8280" s="1">
        <v>44048</v>
      </c>
      <c r="B8280" t="s">
        <v>278</v>
      </c>
      <c r="C8280" t="s">
        <v>232</v>
      </c>
      <c r="D8280">
        <v>16</v>
      </c>
      <c r="E8280" t="s">
        <v>220</v>
      </c>
      <c r="F8280">
        <v>11.8</v>
      </c>
    </row>
    <row r="8281" spans="1:7" x14ac:dyDescent="0.25">
      <c r="A8281" s="1">
        <v>44048</v>
      </c>
      <c r="B8281" t="s">
        <v>278</v>
      </c>
      <c r="C8281" t="s">
        <v>232</v>
      </c>
      <c r="D8281">
        <v>16</v>
      </c>
      <c r="E8281" t="s">
        <v>220</v>
      </c>
      <c r="F8281">
        <v>11.8</v>
      </c>
    </row>
    <row r="8282" spans="1:7" x14ac:dyDescent="0.25">
      <c r="A8282" s="1">
        <v>44048</v>
      </c>
      <c r="B8282" t="s">
        <v>278</v>
      </c>
      <c r="C8282" t="s">
        <v>232</v>
      </c>
      <c r="D8282">
        <v>16</v>
      </c>
      <c r="E8282" t="s">
        <v>220</v>
      </c>
      <c r="F8282">
        <v>11</v>
      </c>
    </row>
    <row r="8283" spans="1:7" x14ac:dyDescent="0.25">
      <c r="A8283" s="1">
        <v>44048</v>
      </c>
      <c r="B8283" t="s">
        <v>278</v>
      </c>
      <c r="C8283" t="s">
        <v>232</v>
      </c>
      <c r="D8283">
        <v>16</v>
      </c>
      <c r="E8283" t="s">
        <v>222</v>
      </c>
      <c r="F8283">
        <v>23.5</v>
      </c>
    </row>
    <row r="8284" spans="1:7" x14ac:dyDescent="0.25">
      <c r="A8284" s="1">
        <v>44048</v>
      </c>
      <c r="B8284" t="s">
        <v>278</v>
      </c>
      <c r="C8284" t="s">
        <v>232</v>
      </c>
      <c r="D8284">
        <v>16</v>
      </c>
      <c r="E8284" t="s">
        <v>222</v>
      </c>
      <c r="F8284">
        <v>19.899999999999999</v>
      </c>
    </row>
    <row r="8285" spans="1:7" x14ac:dyDescent="0.25">
      <c r="A8285" s="1">
        <v>44048</v>
      </c>
      <c r="B8285" t="s">
        <v>278</v>
      </c>
      <c r="C8285" t="s">
        <v>232</v>
      </c>
      <c r="D8285">
        <v>17</v>
      </c>
      <c r="E8285" t="s">
        <v>218</v>
      </c>
      <c r="F8285">
        <v>21.4</v>
      </c>
      <c r="G8285" t="s">
        <v>216</v>
      </c>
    </row>
    <row r="8286" spans="1:7" x14ac:dyDescent="0.25">
      <c r="A8286" s="1">
        <v>44048</v>
      </c>
      <c r="B8286" t="s">
        <v>278</v>
      </c>
      <c r="C8286" t="s">
        <v>232</v>
      </c>
      <c r="D8286">
        <v>17</v>
      </c>
      <c r="E8286" t="s">
        <v>218</v>
      </c>
      <c r="F8286">
        <v>24.6</v>
      </c>
      <c r="G8286" t="s">
        <v>216</v>
      </c>
    </row>
    <row r="8287" spans="1:7" x14ac:dyDescent="0.25">
      <c r="A8287" s="1">
        <v>44048</v>
      </c>
      <c r="B8287" t="s">
        <v>278</v>
      </c>
      <c r="C8287" t="s">
        <v>232</v>
      </c>
      <c r="D8287">
        <v>17</v>
      </c>
      <c r="E8287" t="s">
        <v>218</v>
      </c>
      <c r="F8287">
        <v>9.9</v>
      </c>
    </row>
    <row r="8288" spans="1:7" x14ac:dyDescent="0.25">
      <c r="A8288" s="1">
        <v>44048</v>
      </c>
      <c r="B8288" t="s">
        <v>278</v>
      </c>
      <c r="C8288" t="s">
        <v>232</v>
      </c>
      <c r="D8288">
        <v>17</v>
      </c>
      <c r="E8288" t="s">
        <v>218</v>
      </c>
      <c r="F8288">
        <v>10.8</v>
      </c>
    </row>
    <row r="8289" spans="1:7" x14ac:dyDescent="0.25">
      <c r="A8289" s="1">
        <v>44048</v>
      </c>
      <c r="B8289" t="s">
        <v>278</v>
      </c>
      <c r="C8289" t="s">
        <v>232</v>
      </c>
      <c r="D8289">
        <v>17</v>
      </c>
      <c r="E8289" t="s">
        <v>218</v>
      </c>
      <c r="F8289">
        <v>18</v>
      </c>
    </row>
    <row r="8290" spans="1:7" x14ac:dyDescent="0.25">
      <c r="A8290" s="1">
        <v>44048</v>
      </c>
      <c r="B8290" t="s">
        <v>278</v>
      </c>
      <c r="C8290" t="s">
        <v>232</v>
      </c>
      <c r="D8290">
        <v>17</v>
      </c>
      <c r="E8290" t="s">
        <v>218</v>
      </c>
      <c r="F8290">
        <v>14.6</v>
      </c>
    </row>
    <row r="8291" spans="1:7" x14ac:dyDescent="0.25">
      <c r="A8291" s="1">
        <v>44048</v>
      </c>
      <c r="B8291" t="s">
        <v>278</v>
      </c>
      <c r="C8291" t="s">
        <v>232</v>
      </c>
      <c r="D8291">
        <v>17</v>
      </c>
      <c r="E8291" t="s">
        <v>218</v>
      </c>
      <c r="F8291">
        <v>22.8</v>
      </c>
      <c r="G8291" t="s">
        <v>216</v>
      </c>
    </row>
    <row r="8292" spans="1:7" x14ac:dyDescent="0.25">
      <c r="A8292" s="1">
        <v>44048</v>
      </c>
      <c r="B8292" t="s">
        <v>278</v>
      </c>
      <c r="C8292" t="s">
        <v>232</v>
      </c>
      <c r="D8292">
        <v>17</v>
      </c>
      <c r="E8292" t="s">
        <v>215</v>
      </c>
      <c r="F8292">
        <v>17.3</v>
      </c>
      <c r="G8292" t="s">
        <v>216</v>
      </c>
    </row>
    <row r="8293" spans="1:7" x14ac:dyDescent="0.25">
      <c r="A8293" s="1">
        <v>44048</v>
      </c>
      <c r="B8293" t="s">
        <v>278</v>
      </c>
      <c r="C8293" t="s">
        <v>232</v>
      </c>
      <c r="D8293">
        <v>17</v>
      </c>
      <c r="E8293" t="s">
        <v>215</v>
      </c>
      <c r="F8293">
        <v>8.3000000000000007</v>
      </c>
    </row>
    <row r="8294" spans="1:7" x14ac:dyDescent="0.25">
      <c r="A8294" s="1">
        <v>44048</v>
      </c>
      <c r="B8294" t="s">
        <v>278</v>
      </c>
      <c r="C8294" t="s">
        <v>232</v>
      </c>
      <c r="D8294">
        <v>17</v>
      </c>
      <c r="E8294" t="s">
        <v>215</v>
      </c>
      <c r="F8294">
        <v>9</v>
      </c>
    </row>
    <row r="8295" spans="1:7" x14ac:dyDescent="0.25">
      <c r="A8295" s="1">
        <v>44048</v>
      </c>
      <c r="B8295" t="s">
        <v>278</v>
      </c>
      <c r="C8295" t="s">
        <v>232</v>
      </c>
      <c r="D8295">
        <v>17</v>
      </c>
      <c r="E8295" t="s">
        <v>215</v>
      </c>
      <c r="F8295">
        <v>6.4</v>
      </c>
    </row>
    <row r="8296" spans="1:7" x14ac:dyDescent="0.25">
      <c r="A8296" s="1">
        <v>44048</v>
      </c>
      <c r="B8296" t="s">
        <v>278</v>
      </c>
      <c r="C8296" t="s">
        <v>232</v>
      </c>
      <c r="D8296">
        <v>17</v>
      </c>
      <c r="E8296" t="s">
        <v>220</v>
      </c>
      <c r="F8296">
        <v>10.8</v>
      </c>
    </row>
    <row r="8297" spans="1:7" x14ac:dyDescent="0.25">
      <c r="A8297" s="1">
        <v>44048</v>
      </c>
      <c r="B8297" t="s">
        <v>278</v>
      </c>
      <c r="C8297" t="s">
        <v>232</v>
      </c>
      <c r="D8297">
        <v>17</v>
      </c>
      <c r="E8297" t="s">
        <v>220</v>
      </c>
      <c r="F8297">
        <v>14.8</v>
      </c>
    </row>
    <row r="8298" spans="1:7" x14ac:dyDescent="0.25">
      <c r="A8298" s="1">
        <v>44048</v>
      </c>
      <c r="B8298" t="s">
        <v>278</v>
      </c>
      <c r="C8298" t="s">
        <v>232</v>
      </c>
      <c r="D8298">
        <v>17</v>
      </c>
      <c r="E8298" t="s">
        <v>220</v>
      </c>
      <c r="F8298">
        <v>22.3</v>
      </c>
      <c r="G8298" t="s">
        <v>280</v>
      </c>
    </row>
    <row r="8299" spans="1:7" x14ac:dyDescent="0.25">
      <c r="A8299" s="1">
        <v>44048</v>
      </c>
      <c r="B8299" t="s">
        <v>278</v>
      </c>
      <c r="C8299" t="s">
        <v>232</v>
      </c>
      <c r="D8299">
        <v>17</v>
      </c>
      <c r="E8299" t="s">
        <v>220</v>
      </c>
      <c r="F8299">
        <v>9.6999999999999993</v>
      </c>
    </row>
    <row r="8300" spans="1:7" x14ac:dyDescent="0.25">
      <c r="A8300" s="1">
        <v>44048</v>
      </c>
      <c r="B8300" t="s">
        <v>278</v>
      </c>
      <c r="C8300" t="s">
        <v>232</v>
      </c>
      <c r="D8300">
        <v>17</v>
      </c>
      <c r="E8300" t="s">
        <v>220</v>
      </c>
      <c r="F8300">
        <v>10.199999999999999</v>
      </c>
    </row>
    <row r="8301" spans="1:7" x14ac:dyDescent="0.25">
      <c r="A8301" s="1">
        <v>44048</v>
      </c>
      <c r="B8301" t="s">
        <v>278</v>
      </c>
      <c r="C8301" t="s">
        <v>232</v>
      </c>
      <c r="D8301">
        <v>17</v>
      </c>
      <c r="E8301" t="s">
        <v>220</v>
      </c>
      <c r="F8301">
        <v>10.4</v>
      </c>
    </row>
    <row r="8302" spans="1:7" x14ac:dyDescent="0.25">
      <c r="A8302" s="1">
        <v>44048</v>
      </c>
      <c r="B8302" t="s">
        <v>278</v>
      </c>
      <c r="C8302" t="s">
        <v>232</v>
      </c>
      <c r="D8302">
        <v>17</v>
      </c>
      <c r="E8302" t="s">
        <v>220</v>
      </c>
      <c r="F8302">
        <v>12.1</v>
      </c>
    </row>
    <row r="8303" spans="1:7" x14ac:dyDescent="0.25">
      <c r="A8303" s="1">
        <v>44048</v>
      </c>
      <c r="B8303" t="s">
        <v>278</v>
      </c>
      <c r="C8303" t="s">
        <v>232</v>
      </c>
      <c r="D8303">
        <v>17</v>
      </c>
      <c r="E8303" t="s">
        <v>220</v>
      </c>
      <c r="F8303">
        <v>9.8000000000000007</v>
      </c>
    </row>
    <row r="8304" spans="1:7" x14ac:dyDescent="0.25">
      <c r="A8304" s="1">
        <v>44048</v>
      </c>
      <c r="B8304" t="s">
        <v>278</v>
      </c>
      <c r="C8304" t="s">
        <v>232</v>
      </c>
      <c r="D8304">
        <v>17</v>
      </c>
      <c r="E8304" t="s">
        <v>220</v>
      </c>
      <c r="F8304">
        <v>9.9</v>
      </c>
    </row>
    <row r="8305" spans="1:7" x14ac:dyDescent="0.25">
      <c r="A8305" s="1">
        <v>44048</v>
      </c>
      <c r="B8305" t="s">
        <v>278</v>
      </c>
      <c r="C8305" t="s">
        <v>232</v>
      </c>
      <c r="D8305">
        <v>17</v>
      </c>
      <c r="E8305" t="s">
        <v>220</v>
      </c>
      <c r="F8305">
        <v>10.3</v>
      </c>
    </row>
    <row r="8306" spans="1:7" x14ac:dyDescent="0.25">
      <c r="A8306" s="1">
        <v>44048</v>
      </c>
      <c r="B8306" t="s">
        <v>278</v>
      </c>
      <c r="C8306" t="s">
        <v>232</v>
      </c>
      <c r="D8306">
        <v>17</v>
      </c>
      <c r="E8306" t="s">
        <v>222</v>
      </c>
      <c r="F8306">
        <v>21.7</v>
      </c>
    </row>
    <row r="8307" spans="1:7" x14ac:dyDescent="0.25">
      <c r="A8307" s="1">
        <v>44048</v>
      </c>
      <c r="B8307" t="s">
        <v>278</v>
      </c>
      <c r="C8307" t="s">
        <v>232</v>
      </c>
      <c r="D8307">
        <v>17</v>
      </c>
      <c r="E8307" t="s">
        <v>222</v>
      </c>
      <c r="F8307">
        <v>23</v>
      </c>
    </row>
    <row r="8308" spans="1:7" x14ac:dyDescent="0.25">
      <c r="A8308" s="1">
        <v>44048</v>
      </c>
      <c r="B8308" t="s">
        <v>278</v>
      </c>
      <c r="C8308" t="s">
        <v>232</v>
      </c>
      <c r="D8308">
        <v>17</v>
      </c>
      <c r="E8308" t="s">
        <v>222</v>
      </c>
      <c r="F8308">
        <v>14.3</v>
      </c>
    </row>
    <row r="8309" spans="1:7" x14ac:dyDescent="0.25">
      <c r="A8309" s="1">
        <v>44048</v>
      </c>
      <c r="B8309" t="s">
        <v>278</v>
      </c>
      <c r="C8309" t="s">
        <v>232</v>
      </c>
      <c r="D8309">
        <v>17</v>
      </c>
      <c r="E8309" t="s">
        <v>222</v>
      </c>
      <c r="F8309">
        <v>18.600000000000001</v>
      </c>
    </row>
    <row r="8310" spans="1:7" x14ac:dyDescent="0.25">
      <c r="A8310" s="1">
        <v>44048</v>
      </c>
      <c r="B8310" t="s">
        <v>278</v>
      </c>
      <c r="C8310" t="s">
        <v>232</v>
      </c>
      <c r="D8310">
        <v>17</v>
      </c>
      <c r="E8310" t="s">
        <v>222</v>
      </c>
      <c r="F8310">
        <v>19.8</v>
      </c>
    </row>
    <row r="8311" spans="1:7" x14ac:dyDescent="0.25">
      <c r="A8311" s="1">
        <v>44048</v>
      </c>
      <c r="B8311" t="s">
        <v>278</v>
      </c>
      <c r="C8311" t="s">
        <v>232</v>
      </c>
      <c r="D8311">
        <v>18</v>
      </c>
      <c r="E8311" t="s">
        <v>218</v>
      </c>
      <c r="F8311">
        <v>14.6</v>
      </c>
    </row>
    <row r="8312" spans="1:7" x14ac:dyDescent="0.25">
      <c r="A8312" s="1">
        <v>44048</v>
      </c>
      <c r="B8312" t="s">
        <v>278</v>
      </c>
      <c r="C8312" t="s">
        <v>232</v>
      </c>
      <c r="D8312">
        <v>18</v>
      </c>
      <c r="E8312" t="s">
        <v>218</v>
      </c>
      <c r="F8312">
        <v>7.3</v>
      </c>
    </row>
    <row r="8313" spans="1:7" x14ac:dyDescent="0.25">
      <c r="A8313" s="1">
        <v>44048</v>
      </c>
      <c r="B8313" t="s">
        <v>278</v>
      </c>
      <c r="C8313" t="s">
        <v>232</v>
      </c>
      <c r="D8313">
        <v>18</v>
      </c>
      <c r="E8313" t="s">
        <v>218</v>
      </c>
      <c r="F8313">
        <v>20.100000000000001</v>
      </c>
      <c r="G8313" t="s">
        <v>216</v>
      </c>
    </row>
    <row r="8314" spans="1:7" x14ac:dyDescent="0.25">
      <c r="A8314" s="1">
        <v>44048</v>
      </c>
      <c r="B8314" t="s">
        <v>278</v>
      </c>
      <c r="C8314" t="s">
        <v>232</v>
      </c>
      <c r="D8314">
        <v>18</v>
      </c>
      <c r="E8314" t="s">
        <v>218</v>
      </c>
      <c r="F8314">
        <v>17</v>
      </c>
      <c r="G8314" t="s">
        <v>217</v>
      </c>
    </row>
    <row r="8315" spans="1:7" x14ac:dyDescent="0.25">
      <c r="A8315" s="1">
        <v>44048</v>
      </c>
      <c r="B8315" t="s">
        <v>278</v>
      </c>
      <c r="C8315" t="s">
        <v>232</v>
      </c>
      <c r="D8315">
        <v>18</v>
      </c>
      <c r="E8315" t="s">
        <v>218</v>
      </c>
      <c r="F8315">
        <v>11.4</v>
      </c>
    </row>
    <row r="8316" spans="1:7" x14ac:dyDescent="0.25">
      <c r="A8316" s="1">
        <v>44048</v>
      </c>
      <c r="B8316" t="s">
        <v>278</v>
      </c>
      <c r="C8316" t="s">
        <v>232</v>
      </c>
      <c r="D8316">
        <v>18</v>
      </c>
      <c r="E8316" t="s">
        <v>218</v>
      </c>
      <c r="F8316">
        <v>11.9</v>
      </c>
    </row>
    <row r="8317" spans="1:7" x14ac:dyDescent="0.25">
      <c r="A8317" s="1">
        <v>44048</v>
      </c>
      <c r="B8317" t="s">
        <v>278</v>
      </c>
      <c r="C8317" t="s">
        <v>232</v>
      </c>
      <c r="D8317">
        <v>18</v>
      </c>
      <c r="E8317" t="s">
        <v>218</v>
      </c>
      <c r="F8317">
        <v>8.1</v>
      </c>
    </row>
    <row r="8318" spans="1:7" x14ac:dyDescent="0.25">
      <c r="A8318" s="1">
        <v>44048</v>
      </c>
      <c r="B8318" t="s">
        <v>278</v>
      </c>
      <c r="C8318" t="s">
        <v>232</v>
      </c>
      <c r="D8318">
        <v>18</v>
      </c>
      <c r="E8318" t="s">
        <v>215</v>
      </c>
      <c r="F8318">
        <v>14.4</v>
      </c>
      <c r="G8318" t="s">
        <v>216</v>
      </c>
    </row>
    <row r="8319" spans="1:7" x14ac:dyDescent="0.25">
      <c r="A8319" s="1">
        <v>44048</v>
      </c>
      <c r="B8319" t="s">
        <v>278</v>
      </c>
      <c r="C8319" t="s">
        <v>232</v>
      </c>
      <c r="D8319">
        <v>18</v>
      </c>
      <c r="E8319" t="s">
        <v>215</v>
      </c>
      <c r="F8319">
        <v>10.8</v>
      </c>
      <c r="G8319" t="s">
        <v>216</v>
      </c>
    </row>
    <row r="8320" spans="1:7" x14ac:dyDescent="0.25">
      <c r="A8320" s="1">
        <v>44048</v>
      </c>
      <c r="B8320" t="s">
        <v>278</v>
      </c>
      <c r="C8320" t="s">
        <v>232</v>
      </c>
      <c r="D8320">
        <v>18</v>
      </c>
      <c r="E8320" t="s">
        <v>225</v>
      </c>
      <c r="F8320">
        <v>10.5</v>
      </c>
    </row>
    <row r="8321" spans="1:7" x14ac:dyDescent="0.25">
      <c r="A8321" s="1">
        <v>44048</v>
      </c>
      <c r="B8321" t="s">
        <v>278</v>
      </c>
      <c r="C8321" t="s">
        <v>232</v>
      </c>
      <c r="D8321">
        <v>18</v>
      </c>
      <c r="E8321" t="s">
        <v>225</v>
      </c>
      <c r="F8321">
        <v>11</v>
      </c>
    </row>
    <row r="8322" spans="1:7" x14ac:dyDescent="0.25">
      <c r="A8322" s="1">
        <v>44048</v>
      </c>
      <c r="B8322" t="s">
        <v>278</v>
      </c>
      <c r="C8322" t="s">
        <v>232</v>
      </c>
      <c r="D8322">
        <v>18</v>
      </c>
      <c r="E8322" t="s">
        <v>225</v>
      </c>
      <c r="F8322">
        <v>13.4</v>
      </c>
    </row>
    <row r="8323" spans="1:7" x14ac:dyDescent="0.25">
      <c r="A8323" s="1">
        <v>44048</v>
      </c>
      <c r="B8323" t="s">
        <v>278</v>
      </c>
      <c r="C8323" t="s">
        <v>232</v>
      </c>
      <c r="D8323">
        <v>18</v>
      </c>
      <c r="E8323" t="s">
        <v>225</v>
      </c>
      <c r="F8323">
        <v>12.7</v>
      </c>
    </row>
    <row r="8324" spans="1:7" x14ac:dyDescent="0.25">
      <c r="A8324" s="1">
        <v>44048</v>
      </c>
      <c r="B8324" t="s">
        <v>278</v>
      </c>
      <c r="C8324" t="s">
        <v>232</v>
      </c>
      <c r="D8324">
        <v>18</v>
      </c>
      <c r="E8324" t="s">
        <v>225</v>
      </c>
      <c r="F8324">
        <v>11</v>
      </c>
    </row>
    <row r="8325" spans="1:7" x14ac:dyDescent="0.25">
      <c r="A8325" s="1">
        <v>44048</v>
      </c>
      <c r="B8325" t="s">
        <v>278</v>
      </c>
      <c r="C8325" t="s">
        <v>232</v>
      </c>
      <c r="D8325">
        <v>18</v>
      </c>
      <c r="E8325" t="s">
        <v>220</v>
      </c>
      <c r="F8325">
        <v>8.9</v>
      </c>
    </row>
    <row r="8326" spans="1:7" x14ac:dyDescent="0.25">
      <c r="A8326" s="1">
        <v>44048</v>
      </c>
      <c r="B8326" t="s">
        <v>278</v>
      </c>
      <c r="C8326" t="s">
        <v>232</v>
      </c>
      <c r="D8326">
        <v>18</v>
      </c>
      <c r="E8326" t="s">
        <v>222</v>
      </c>
      <c r="F8326">
        <v>18.3</v>
      </c>
    </row>
    <row r="8327" spans="1:7" x14ac:dyDescent="0.25">
      <c r="A8327" s="1">
        <v>44048</v>
      </c>
      <c r="B8327" t="s">
        <v>278</v>
      </c>
      <c r="C8327" t="s">
        <v>232</v>
      </c>
      <c r="D8327">
        <v>18</v>
      </c>
      <c r="E8327" t="s">
        <v>222</v>
      </c>
      <c r="F8327">
        <v>19</v>
      </c>
    </row>
    <row r="8328" spans="1:7" x14ac:dyDescent="0.25">
      <c r="A8328" s="1">
        <v>44048</v>
      </c>
      <c r="B8328" t="s">
        <v>278</v>
      </c>
      <c r="C8328" t="s">
        <v>232</v>
      </c>
      <c r="D8328">
        <v>19</v>
      </c>
      <c r="E8328" t="s">
        <v>218</v>
      </c>
      <c r="F8328">
        <v>29.5</v>
      </c>
      <c r="G8328" t="s">
        <v>216</v>
      </c>
    </row>
    <row r="8329" spans="1:7" x14ac:dyDescent="0.25">
      <c r="A8329" s="1">
        <v>44048</v>
      </c>
      <c r="B8329" t="s">
        <v>278</v>
      </c>
      <c r="C8329" t="s">
        <v>232</v>
      </c>
      <c r="D8329">
        <v>19</v>
      </c>
      <c r="E8329" t="s">
        <v>218</v>
      </c>
      <c r="F8329">
        <v>17.399999999999999</v>
      </c>
      <c r="G8329" t="s">
        <v>216</v>
      </c>
    </row>
    <row r="8330" spans="1:7" x14ac:dyDescent="0.25">
      <c r="A8330" s="1">
        <v>44048</v>
      </c>
      <c r="B8330" t="s">
        <v>278</v>
      </c>
      <c r="C8330" t="s">
        <v>232</v>
      </c>
      <c r="D8330">
        <v>19</v>
      </c>
      <c r="E8330" t="s">
        <v>218</v>
      </c>
      <c r="F8330">
        <v>14.8</v>
      </c>
    </row>
    <row r="8331" spans="1:7" x14ac:dyDescent="0.25">
      <c r="A8331" s="1">
        <v>44048</v>
      </c>
      <c r="B8331" t="s">
        <v>278</v>
      </c>
      <c r="C8331" t="s">
        <v>232</v>
      </c>
      <c r="D8331">
        <v>19</v>
      </c>
      <c r="E8331" t="s">
        <v>218</v>
      </c>
      <c r="F8331">
        <v>9.4</v>
      </c>
    </row>
    <row r="8332" spans="1:7" x14ac:dyDescent="0.25">
      <c r="A8332" s="1">
        <v>44048</v>
      </c>
      <c r="B8332" t="s">
        <v>278</v>
      </c>
      <c r="C8332" t="s">
        <v>232</v>
      </c>
      <c r="D8332">
        <v>19</v>
      </c>
      <c r="E8332" t="s">
        <v>218</v>
      </c>
      <c r="F8332">
        <v>7.9</v>
      </c>
    </row>
    <row r="8333" spans="1:7" x14ac:dyDescent="0.25">
      <c r="A8333" s="1">
        <v>44048</v>
      </c>
      <c r="B8333" t="s">
        <v>278</v>
      </c>
      <c r="C8333" t="s">
        <v>232</v>
      </c>
      <c r="D8333">
        <v>19</v>
      </c>
      <c r="E8333" t="s">
        <v>218</v>
      </c>
      <c r="F8333">
        <v>17.899999999999999</v>
      </c>
      <c r="G8333" t="s">
        <v>216</v>
      </c>
    </row>
    <row r="8334" spans="1:7" x14ac:dyDescent="0.25">
      <c r="A8334" s="1">
        <v>44048</v>
      </c>
      <c r="B8334" t="s">
        <v>278</v>
      </c>
      <c r="C8334" t="s">
        <v>232</v>
      </c>
      <c r="D8334">
        <v>19</v>
      </c>
      <c r="E8334" t="s">
        <v>218</v>
      </c>
      <c r="F8334">
        <v>22.2</v>
      </c>
      <c r="G8334" t="s">
        <v>216</v>
      </c>
    </row>
    <row r="8335" spans="1:7" x14ac:dyDescent="0.25">
      <c r="A8335" s="1">
        <v>44048</v>
      </c>
      <c r="B8335" t="s">
        <v>278</v>
      </c>
      <c r="C8335" t="s">
        <v>232</v>
      </c>
      <c r="D8335">
        <v>19</v>
      </c>
      <c r="E8335" t="s">
        <v>218</v>
      </c>
      <c r="F8335">
        <v>21.8</v>
      </c>
      <c r="G8335" t="s">
        <v>216</v>
      </c>
    </row>
    <row r="8336" spans="1:7" x14ac:dyDescent="0.25">
      <c r="A8336" s="1">
        <v>44048</v>
      </c>
      <c r="B8336" t="s">
        <v>278</v>
      </c>
      <c r="C8336" t="s">
        <v>232</v>
      </c>
      <c r="D8336">
        <v>19</v>
      </c>
      <c r="E8336" t="s">
        <v>218</v>
      </c>
      <c r="F8336">
        <v>20.3</v>
      </c>
      <c r="G8336" t="s">
        <v>216</v>
      </c>
    </row>
    <row r="8337" spans="1:7" x14ac:dyDescent="0.25">
      <c r="A8337" s="1">
        <v>44048</v>
      </c>
      <c r="B8337" t="s">
        <v>278</v>
      </c>
      <c r="C8337" t="s">
        <v>232</v>
      </c>
      <c r="D8337">
        <v>19</v>
      </c>
      <c r="E8337" t="s">
        <v>218</v>
      </c>
      <c r="F8337">
        <v>12.3</v>
      </c>
    </row>
    <row r="8338" spans="1:7" x14ac:dyDescent="0.25">
      <c r="A8338" s="1">
        <v>44048</v>
      </c>
      <c r="B8338" t="s">
        <v>278</v>
      </c>
      <c r="C8338" t="s">
        <v>232</v>
      </c>
      <c r="D8338">
        <v>19</v>
      </c>
      <c r="E8338" t="s">
        <v>218</v>
      </c>
      <c r="F8338">
        <v>7.9</v>
      </c>
    </row>
    <row r="8339" spans="1:7" x14ac:dyDescent="0.25">
      <c r="A8339" s="1">
        <v>44048</v>
      </c>
      <c r="B8339" t="s">
        <v>278</v>
      </c>
      <c r="C8339" t="s">
        <v>232</v>
      </c>
      <c r="D8339">
        <v>19</v>
      </c>
      <c r="E8339" t="s">
        <v>218</v>
      </c>
      <c r="F8339">
        <v>7.7</v>
      </c>
    </row>
    <row r="8340" spans="1:7" x14ac:dyDescent="0.25">
      <c r="A8340" s="1">
        <v>44048</v>
      </c>
      <c r="B8340" t="s">
        <v>278</v>
      </c>
      <c r="C8340" t="s">
        <v>232</v>
      </c>
      <c r="D8340">
        <v>19</v>
      </c>
      <c r="E8340" t="s">
        <v>218</v>
      </c>
      <c r="F8340">
        <v>11.7</v>
      </c>
    </row>
    <row r="8341" spans="1:7" x14ac:dyDescent="0.25">
      <c r="A8341" s="1">
        <v>44048</v>
      </c>
      <c r="B8341" t="s">
        <v>278</v>
      </c>
      <c r="C8341" t="s">
        <v>232</v>
      </c>
      <c r="D8341">
        <v>19</v>
      </c>
      <c r="E8341" t="s">
        <v>218</v>
      </c>
      <c r="F8341">
        <v>17</v>
      </c>
      <c r="G8341" t="s">
        <v>217</v>
      </c>
    </row>
    <row r="8342" spans="1:7" x14ac:dyDescent="0.25">
      <c r="A8342" s="1">
        <v>44048</v>
      </c>
      <c r="B8342" t="s">
        <v>278</v>
      </c>
      <c r="C8342" t="s">
        <v>232</v>
      </c>
      <c r="D8342">
        <v>19</v>
      </c>
      <c r="E8342" t="s">
        <v>218</v>
      </c>
      <c r="F8342">
        <v>13.3</v>
      </c>
    </row>
    <row r="8343" spans="1:7" x14ac:dyDescent="0.25">
      <c r="A8343" s="1">
        <v>44048</v>
      </c>
      <c r="B8343" t="s">
        <v>278</v>
      </c>
      <c r="C8343" t="s">
        <v>232</v>
      </c>
      <c r="D8343">
        <v>19</v>
      </c>
      <c r="E8343" t="s">
        <v>218</v>
      </c>
      <c r="F8343">
        <v>8.9</v>
      </c>
    </row>
    <row r="8344" spans="1:7" x14ac:dyDescent="0.25">
      <c r="A8344" s="1">
        <v>44048</v>
      </c>
      <c r="B8344" t="s">
        <v>278</v>
      </c>
      <c r="C8344" t="s">
        <v>232</v>
      </c>
      <c r="D8344">
        <v>19</v>
      </c>
      <c r="E8344" t="s">
        <v>218</v>
      </c>
      <c r="F8344">
        <v>7.9</v>
      </c>
    </row>
    <row r="8345" spans="1:7" x14ac:dyDescent="0.25">
      <c r="A8345" s="1">
        <v>44048</v>
      </c>
      <c r="B8345" t="s">
        <v>278</v>
      </c>
      <c r="C8345" t="s">
        <v>232</v>
      </c>
      <c r="D8345">
        <v>19</v>
      </c>
      <c r="E8345" t="s">
        <v>218</v>
      </c>
      <c r="F8345">
        <v>7</v>
      </c>
    </row>
    <row r="8346" spans="1:7" x14ac:dyDescent="0.25">
      <c r="A8346" s="1">
        <v>44048</v>
      </c>
      <c r="B8346" t="s">
        <v>278</v>
      </c>
      <c r="C8346" t="s">
        <v>232</v>
      </c>
      <c r="D8346">
        <v>19</v>
      </c>
      <c r="E8346" t="s">
        <v>215</v>
      </c>
      <c r="F8346">
        <v>8.1999999999999993</v>
      </c>
    </row>
    <row r="8347" spans="1:7" x14ac:dyDescent="0.25">
      <c r="A8347" s="1">
        <v>44048</v>
      </c>
      <c r="B8347" t="s">
        <v>278</v>
      </c>
      <c r="C8347" t="s">
        <v>232</v>
      </c>
      <c r="D8347">
        <v>19</v>
      </c>
      <c r="E8347" t="s">
        <v>215</v>
      </c>
      <c r="F8347">
        <v>6.7</v>
      </c>
    </row>
    <row r="8348" spans="1:7" x14ac:dyDescent="0.25">
      <c r="A8348" s="1">
        <v>44048</v>
      </c>
      <c r="B8348" t="s">
        <v>278</v>
      </c>
      <c r="C8348" t="s">
        <v>232</v>
      </c>
      <c r="D8348">
        <v>19</v>
      </c>
      <c r="E8348" t="s">
        <v>215</v>
      </c>
      <c r="F8348">
        <v>12.8</v>
      </c>
      <c r="G8348" t="s">
        <v>217</v>
      </c>
    </row>
    <row r="8349" spans="1:7" x14ac:dyDescent="0.25">
      <c r="A8349" s="1">
        <v>44048</v>
      </c>
      <c r="B8349" t="s">
        <v>278</v>
      </c>
      <c r="C8349" t="s">
        <v>232</v>
      </c>
      <c r="D8349">
        <v>19</v>
      </c>
      <c r="E8349" t="s">
        <v>215</v>
      </c>
      <c r="F8349">
        <v>15.6</v>
      </c>
      <c r="G8349" t="s">
        <v>216</v>
      </c>
    </row>
    <row r="8350" spans="1:7" x14ac:dyDescent="0.25">
      <c r="A8350" s="1">
        <v>44048</v>
      </c>
      <c r="B8350" t="s">
        <v>278</v>
      </c>
      <c r="C8350" t="s">
        <v>232</v>
      </c>
      <c r="D8350">
        <v>19</v>
      </c>
      <c r="E8350" t="s">
        <v>215</v>
      </c>
      <c r="F8350">
        <v>14.1</v>
      </c>
      <c r="G8350" t="s">
        <v>216</v>
      </c>
    </row>
    <row r="8351" spans="1:7" x14ac:dyDescent="0.25">
      <c r="A8351" s="1">
        <v>44048</v>
      </c>
      <c r="B8351" t="s">
        <v>278</v>
      </c>
      <c r="C8351" t="s">
        <v>232</v>
      </c>
      <c r="D8351">
        <v>19</v>
      </c>
      <c r="E8351" t="s">
        <v>215</v>
      </c>
      <c r="F8351">
        <v>16.600000000000001</v>
      </c>
      <c r="G8351" t="s">
        <v>216</v>
      </c>
    </row>
    <row r="8352" spans="1:7" x14ac:dyDescent="0.25">
      <c r="A8352" s="1">
        <v>44048</v>
      </c>
      <c r="B8352" t="s">
        <v>278</v>
      </c>
      <c r="C8352" t="s">
        <v>232</v>
      </c>
      <c r="D8352">
        <v>19</v>
      </c>
      <c r="E8352" t="s">
        <v>215</v>
      </c>
      <c r="F8352">
        <v>11.5</v>
      </c>
      <c r="G8352" t="s">
        <v>217</v>
      </c>
    </row>
    <row r="8353" spans="1:7" x14ac:dyDescent="0.25">
      <c r="A8353" s="1">
        <v>44048</v>
      </c>
      <c r="B8353" t="s">
        <v>278</v>
      </c>
      <c r="C8353" t="s">
        <v>232</v>
      </c>
      <c r="D8353">
        <v>19</v>
      </c>
      <c r="E8353" t="s">
        <v>215</v>
      </c>
      <c r="F8353">
        <v>11.6</v>
      </c>
      <c r="G8353" t="s">
        <v>216</v>
      </c>
    </row>
    <row r="8354" spans="1:7" x14ac:dyDescent="0.25">
      <c r="A8354" s="1">
        <v>44048</v>
      </c>
      <c r="B8354" t="s">
        <v>278</v>
      </c>
      <c r="C8354" t="s">
        <v>232</v>
      </c>
      <c r="D8354">
        <v>19</v>
      </c>
      <c r="E8354" t="s">
        <v>215</v>
      </c>
      <c r="F8354">
        <v>10.6</v>
      </c>
      <c r="G8354" t="s">
        <v>216</v>
      </c>
    </row>
    <row r="8355" spans="1:7" x14ac:dyDescent="0.25">
      <c r="A8355" s="1">
        <v>44048</v>
      </c>
      <c r="B8355" t="s">
        <v>278</v>
      </c>
      <c r="C8355" t="s">
        <v>232</v>
      </c>
      <c r="D8355">
        <v>19</v>
      </c>
      <c r="E8355" t="s">
        <v>225</v>
      </c>
      <c r="F8355">
        <v>10.6</v>
      </c>
    </row>
    <row r="8356" spans="1:7" x14ac:dyDescent="0.25">
      <c r="A8356" s="1">
        <v>44048</v>
      </c>
      <c r="B8356" t="s">
        <v>278</v>
      </c>
      <c r="C8356" t="s">
        <v>232</v>
      </c>
      <c r="D8356">
        <v>19</v>
      </c>
      <c r="E8356" t="s">
        <v>225</v>
      </c>
      <c r="F8356">
        <v>14.1</v>
      </c>
    </row>
    <row r="8357" spans="1:7" x14ac:dyDescent="0.25">
      <c r="A8357" s="1">
        <v>44048</v>
      </c>
      <c r="B8357" t="s">
        <v>278</v>
      </c>
      <c r="C8357" t="s">
        <v>232</v>
      </c>
      <c r="D8357">
        <v>19</v>
      </c>
      <c r="E8357" t="s">
        <v>225</v>
      </c>
      <c r="F8357">
        <v>13.7</v>
      </c>
    </row>
    <row r="8358" spans="1:7" x14ac:dyDescent="0.25">
      <c r="A8358" s="1">
        <v>44048</v>
      </c>
      <c r="B8358" t="s">
        <v>278</v>
      </c>
      <c r="C8358" t="s">
        <v>232</v>
      </c>
      <c r="D8358">
        <v>19</v>
      </c>
      <c r="E8358" t="s">
        <v>225</v>
      </c>
      <c r="F8358">
        <v>30.5</v>
      </c>
      <c r="G8358" t="s">
        <v>217</v>
      </c>
    </row>
    <row r="8359" spans="1:7" x14ac:dyDescent="0.25">
      <c r="A8359" s="1">
        <v>44048</v>
      </c>
      <c r="B8359" t="s">
        <v>278</v>
      </c>
      <c r="C8359" t="s">
        <v>232</v>
      </c>
      <c r="D8359">
        <v>20</v>
      </c>
      <c r="E8359" t="s">
        <v>215</v>
      </c>
      <c r="F8359">
        <v>7</v>
      </c>
    </row>
    <row r="8360" spans="1:7" x14ac:dyDescent="0.25">
      <c r="A8360" s="1">
        <v>44048</v>
      </c>
      <c r="B8360" t="s">
        <v>278</v>
      </c>
      <c r="C8360" t="s">
        <v>232</v>
      </c>
      <c r="D8360">
        <v>21</v>
      </c>
      <c r="E8360" t="s">
        <v>218</v>
      </c>
      <c r="F8360">
        <v>22.7</v>
      </c>
      <c r="G8360" t="s">
        <v>216</v>
      </c>
    </row>
    <row r="8361" spans="1:7" x14ac:dyDescent="0.25">
      <c r="A8361" s="1">
        <v>44048</v>
      </c>
      <c r="B8361" t="s">
        <v>278</v>
      </c>
      <c r="C8361" t="s">
        <v>232</v>
      </c>
      <c r="D8361">
        <v>21</v>
      </c>
      <c r="E8361" t="s">
        <v>218</v>
      </c>
      <c r="F8361">
        <v>14.1</v>
      </c>
    </row>
    <row r="8362" spans="1:7" x14ac:dyDescent="0.25">
      <c r="A8362" s="1">
        <v>44048</v>
      </c>
      <c r="B8362" t="s">
        <v>278</v>
      </c>
      <c r="C8362" t="s">
        <v>232</v>
      </c>
      <c r="D8362">
        <v>21</v>
      </c>
      <c r="E8362" t="s">
        <v>218</v>
      </c>
      <c r="F8362">
        <v>22.4</v>
      </c>
      <c r="G8362" t="s">
        <v>216</v>
      </c>
    </row>
    <row r="8363" spans="1:7" x14ac:dyDescent="0.25">
      <c r="A8363" s="1">
        <v>44048</v>
      </c>
      <c r="B8363" t="s">
        <v>278</v>
      </c>
      <c r="C8363" t="s">
        <v>232</v>
      </c>
      <c r="D8363">
        <v>21</v>
      </c>
      <c r="E8363" t="s">
        <v>218</v>
      </c>
      <c r="F8363">
        <v>21.7</v>
      </c>
      <c r="G8363" t="s">
        <v>216</v>
      </c>
    </row>
    <row r="8364" spans="1:7" x14ac:dyDescent="0.25">
      <c r="A8364" s="1">
        <v>44048</v>
      </c>
      <c r="B8364" t="s">
        <v>278</v>
      </c>
      <c r="C8364" t="s">
        <v>232</v>
      </c>
      <c r="D8364">
        <v>21</v>
      </c>
      <c r="E8364" t="s">
        <v>218</v>
      </c>
      <c r="F8364">
        <v>17.7</v>
      </c>
      <c r="G8364" t="s">
        <v>216</v>
      </c>
    </row>
    <row r="8365" spans="1:7" x14ac:dyDescent="0.25">
      <c r="A8365" s="1">
        <v>44048</v>
      </c>
      <c r="B8365" t="s">
        <v>278</v>
      </c>
      <c r="C8365" t="s">
        <v>232</v>
      </c>
      <c r="D8365">
        <v>21</v>
      </c>
      <c r="E8365" t="s">
        <v>218</v>
      </c>
      <c r="F8365">
        <v>7.8</v>
      </c>
    </row>
    <row r="8366" spans="1:7" x14ac:dyDescent="0.25">
      <c r="A8366" s="1">
        <v>44048</v>
      </c>
      <c r="B8366" t="s">
        <v>278</v>
      </c>
      <c r="C8366" t="s">
        <v>232</v>
      </c>
      <c r="D8366">
        <v>21</v>
      </c>
      <c r="E8366" t="s">
        <v>218</v>
      </c>
      <c r="F8366">
        <v>7.2</v>
      </c>
    </row>
    <row r="8367" spans="1:7" x14ac:dyDescent="0.25">
      <c r="A8367" s="1">
        <v>44048</v>
      </c>
      <c r="B8367" t="s">
        <v>278</v>
      </c>
      <c r="C8367" t="s">
        <v>232</v>
      </c>
      <c r="D8367">
        <v>21</v>
      </c>
      <c r="E8367" t="s">
        <v>218</v>
      </c>
      <c r="F8367">
        <v>10</v>
      </c>
    </row>
    <row r="8368" spans="1:7" x14ac:dyDescent="0.25">
      <c r="A8368" s="1">
        <v>44048</v>
      </c>
      <c r="B8368" t="s">
        <v>278</v>
      </c>
      <c r="C8368" t="s">
        <v>232</v>
      </c>
      <c r="D8368">
        <v>21</v>
      </c>
      <c r="E8368" t="s">
        <v>218</v>
      </c>
      <c r="F8368">
        <v>7.3</v>
      </c>
    </row>
    <row r="8369" spans="1:7" x14ac:dyDescent="0.25">
      <c r="A8369" s="1">
        <v>44048</v>
      </c>
      <c r="B8369" t="s">
        <v>278</v>
      </c>
      <c r="C8369" t="s">
        <v>232</v>
      </c>
      <c r="D8369">
        <v>21</v>
      </c>
      <c r="E8369" t="s">
        <v>218</v>
      </c>
      <c r="F8369">
        <v>13.1</v>
      </c>
    </row>
    <row r="8370" spans="1:7" x14ac:dyDescent="0.25">
      <c r="A8370" s="1">
        <v>44048</v>
      </c>
      <c r="B8370" t="s">
        <v>278</v>
      </c>
      <c r="C8370" t="s">
        <v>232</v>
      </c>
      <c r="D8370">
        <v>21</v>
      </c>
      <c r="E8370" t="s">
        <v>218</v>
      </c>
      <c r="F8370">
        <v>9.3000000000000007</v>
      </c>
    </row>
    <row r="8371" spans="1:7" x14ac:dyDescent="0.25">
      <c r="A8371" s="1">
        <v>44048</v>
      </c>
      <c r="B8371" t="s">
        <v>278</v>
      </c>
      <c r="C8371" t="s">
        <v>232</v>
      </c>
      <c r="D8371">
        <v>21</v>
      </c>
      <c r="E8371" t="s">
        <v>218</v>
      </c>
      <c r="F8371">
        <v>7.8</v>
      </c>
    </row>
    <row r="8372" spans="1:7" x14ac:dyDescent="0.25">
      <c r="A8372" s="1">
        <v>44048</v>
      </c>
      <c r="B8372" t="s">
        <v>278</v>
      </c>
      <c r="C8372" t="s">
        <v>232</v>
      </c>
      <c r="D8372">
        <v>21</v>
      </c>
      <c r="E8372" t="s">
        <v>218</v>
      </c>
      <c r="F8372">
        <v>9.3000000000000007</v>
      </c>
    </row>
    <row r="8373" spans="1:7" x14ac:dyDescent="0.25">
      <c r="A8373" s="1">
        <v>44048</v>
      </c>
      <c r="B8373" t="s">
        <v>278</v>
      </c>
      <c r="C8373" t="s">
        <v>232</v>
      </c>
      <c r="D8373">
        <v>21</v>
      </c>
      <c r="E8373" t="s">
        <v>218</v>
      </c>
      <c r="F8373">
        <v>8</v>
      </c>
    </row>
    <row r="8374" spans="1:7" x14ac:dyDescent="0.25">
      <c r="A8374" s="1">
        <v>44048</v>
      </c>
      <c r="B8374" t="s">
        <v>278</v>
      </c>
      <c r="C8374" t="s">
        <v>232</v>
      </c>
      <c r="D8374">
        <v>21</v>
      </c>
      <c r="E8374" t="s">
        <v>218</v>
      </c>
      <c r="F8374">
        <v>9.6</v>
      </c>
    </row>
    <row r="8375" spans="1:7" x14ac:dyDescent="0.25">
      <c r="A8375" s="1">
        <v>44048</v>
      </c>
      <c r="B8375" t="s">
        <v>278</v>
      </c>
      <c r="C8375" t="s">
        <v>232</v>
      </c>
      <c r="D8375">
        <v>21</v>
      </c>
      <c r="E8375" t="s">
        <v>218</v>
      </c>
      <c r="F8375">
        <v>11.3</v>
      </c>
    </row>
    <row r="8376" spans="1:7" x14ac:dyDescent="0.25">
      <c r="A8376" s="1">
        <v>44048</v>
      </c>
      <c r="B8376" t="s">
        <v>278</v>
      </c>
      <c r="C8376" t="s">
        <v>232</v>
      </c>
      <c r="D8376">
        <v>21</v>
      </c>
      <c r="E8376" t="s">
        <v>218</v>
      </c>
      <c r="F8376">
        <v>8.4</v>
      </c>
    </row>
    <row r="8377" spans="1:7" x14ac:dyDescent="0.25">
      <c r="A8377" s="1">
        <v>44048</v>
      </c>
      <c r="B8377" t="s">
        <v>278</v>
      </c>
      <c r="C8377" t="s">
        <v>232</v>
      </c>
      <c r="D8377">
        <v>21</v>
      </c>
      <c r="E8377" t="s">
        <v>215</v>
      </c>
      <c r="F8377">
        <v>7.9</v>
      </c>
    </row>
    <row r="8378" spans="1:7" x14ac:dyDescent="0.25">
      <c r="A8378" s="1">
        <v>44048</v>
      </c>
      <c r="B8378" t="s">
        <v>278</v>
      </c>
      <c r="C8378" t="s">
        <v>232</v>
      </c>
      <c r="D8378">
        <v>21</v>
      </c>
      <c r="E8378" t="s">
        <v>215</v>
      </c>
      <c r="F8378">
        <v>11</v>
      </c>
      <c r="G8378" t="s">
        <v>217</v>
      </c>
    </row>
    <row r="8379" spans="1:7" x14ac:dyDescent="0.25">
      <c r="A8379" s="1">
        <v>44048</v>
      </c>
      <c r="B8379" t="s">
        <v>278</v>
      </c>
      <c r="C8379" t="s">
        <v>232</v>
      </c>
      <c r="D8379">
        <v>21</v>
      </c>
      <c r="E8379" t="s">
        <v>215</v>
      </c>
      <c r="F8379">
        <v>10.199999999999999</v>
      </c>
      <c r="G8379" t="s">
        <v>216</v>
      </c>
    </row>
    <row r="8380" spans="1:7" x14ac:dyDescent="0.25">
      <c r="A8380" s="1">
        <v>44048</v>
      </c>
      <c r="B8380" t="s">
        <v>278</v>
      </c>
      <c r="C8380" t="s">
        <v>232</v>
      </c>
      <c r="D8380">
        <v>21</v>
      </c>
      <c r="E8380" t="s">
        <v>215</v>
      </c>
      <c r="F8380">
        <v>9.8000000000000007</v>
      </c>
    </row>
    <row r="8381" spans="1:7" x14ac:dyDescent="0.25">
      <c r="A8381" s="1">
        <v>44048</v>
      </c>
      <c r="B8381" t="s">
        <v>278</v>
      </c>
      <c r="C8381" t="s">
        <v>232</v>
      </c>
      <c r="D8381">
        <v>21</v>
      </c>
      <c r="E8381" t="s">
        <v>215</v>
      </c>
      <c r="F8381">
        <v>13.6</v>
      </c>
      <c r="G8381" t="s">
        <v>216</v>
      </c>
    </row>
    <row r="8382" spans="1:7" x14ac:dyDescent="0.25">
      <c r="A8382" s="1">
        <v>44048</v>
      </c>
      <c r="B8382" t="s">
        <v>278</v>
      </c>
      <c r="C8382" t="s">
        <v>232</v>
      </c>
      <c r="D8382">
        <v>21</v>
      </c>
      <c r="E8382" t="s">
        <v>215</v>
      </c>
      <c r="F8382">
        <v>14.5</v>
      </c>
      <c r="G8382" t="s">
        <v>216</v>
      </c>
    </row>
    <row r="8383" spans="1:7" x14ac:dyDescent="0.25">
      <c r="A8383" s="1">
        <v>44048</v>
      </c>
      <c r="B8383" t="s">
        <v>278</v>
      </c>
      <c r="C8383" t="s">
        <v>232</v>
      </c>
      <c r="D8383">
        <v>21</v>
      </c>
      <c r="E8383" t="s">
        <v>215</v>
      </c>
      <c r="F8383">
        <v>10.1</v>
      </c>
      <c r="G8383" t="s">
        <v>216</v>
      </c>
    </row>
    <row r="8384" spans="1:7" x14ac:dyDescent="0.25">
      <c r="A8384" s="1">
        <v>44048</v>
      </c>
      <c r="B8384" t="s">
        <v>278</v>
      </c>
      <c r="C8384" t="s">
        <v>232</v>
      </c>
      <c r="D8384">
        <v>21</v>
      </c>
      <c r="E8384" t="s">
        <v>215</v>
      </c>
      <c r="F8384">
        <v>10.199999999999999</v>
      </c>
      <c r="G8384" t="s">
        <v>217</v>
      </c>
    </row>
    <row r="8385" spans="1:7" x14ac:dyDescent="0.25">
      <c r="A8385" s="1">
        <v>44048</v>
      </c>
      <c r="B8385" t="s">
        <v>278</v>
      </c>
      <c r="C8385" t="s">
        <v>232</v>
      </c>
      <c r="D8385">
        <v>21</v>
      </c>
      <c r="E8385" t="s">
        <v>215</v>
      </c>
      <c r="F8385">
        <v>12.3</v>
      </c>
      <c r="G8385" t="s">
        <v>217</v>
      </c>
    </row>
    <row r="8386" spans="1:7" x14ac:dyDescent="0.25">
      <c r="A8386" s="1">
        <v>44048</v>
      </c>
      <c r="B8386" t="s">
        <v>278</v>
      </c>
      <c r="C8386" t="s">
        <v>232</v>
      </c>
      <c r="D8386">
        <v>21</v>
      </c>
      <c r="E8386" t="s">
        <v>225</v>
      </c>
      <c r="F8386">
        <v>8.4</v>
      </c>
    </row>
    <row r="8387" spans="1:7" x14ac:dyDescent="0.25">
      <c r="A8387" s="1">
        <v>44048</v>
      </c>
      <c r="B8387" t="s">
        <v>278</v>
      </c>
      <c r="C8387" t="s">
        <v>232</v>
      </c>
      <c r="D8387">
        <v>21</v>
      </c>
      <c r="E8387" t="s">
        <v>225</v>
      </c>
      <c r="F8387">
        <v>13.9</v>
      </c>
    </row>
    <row r="8388" spans="1:7" x14ac:dyDescent="0.25">
      <c r="A8388" s="1">
        <v>44048</v>
      </c>
      <c r="B8388" t="s">
        <v>278</v>
      </c>
      <c r="C8388" t="s">
        <v>232</v>
      </c>
      <c r="D8388">
        <v>21</v>
      </c>
      <c r="E8388" t="s">
        <v>225</v>
      </c>
      <c r="F8388">
        <v>11.6</v>
      </c>
    </row>
    <row r="8389" spans="1:7" x14ac:dyDescent="0.25">
      <c r="A8389" s="1">
        <v>44048</v>
      </c>
      <c r="B8389" t="s">
        <v>278</v>
      </c>
      <c r="C8389" t="s">
        <v>232</v>
      </c>
      <c r="D8389">
        <v>21</v>
      </c>
      <c r="E8389" t="s">
        <v>220</v>
      </c>
      <c r="F8389">
        <v>24.4</v>
      </c>
      <c r="G8389" t="s">
        <v>216</v>
      </c>
    </row>
    <row r="8390" spans="1:7" x14ac:dyDescent="0.25">
      <c r="A8390" s="1">
        <v>44048</v>
      </c>
      <c r="B8390" t="s">
        <v>278</v>
      </c>
      <c r="C8390" t="s">
        <v>232</v>
      </c>
      <c r="D8390">
        <v>21</v>
      </c>
      <c r="E8390" t="s">
        <v>220</v>
      </c>
      <c r="F8390">
        <v>15</v>
      </c>
    </row>
    <row r="8391" spans="1:7" x14ac:dyDescent="0.25">
      <c r="A8391" s="1">
        <v>44048</v>
      </c>
      <c r="B8391" t="s">
        <v>278</v>
      </c>
      <c r="C8391" t="s">
        <v>232</v>
      </c>
      <c r="D8391">
        <v>21</v>
      </c>
      <c r="E8391" t="s">
        <v>220</v>
      </c>
      <c r="F8391">
        <v>9.1999999999999993</v>
      </c>
    </row>
    <row r="8392" spans="1:7" x14ac:dyDescent="0.25">
      <c r="A8392" s="1">
        <v>44048</v>
      </c>
      <c r="B8392" t="s">
        <v>278</v>
      </c>
      <c r="C8392" t="s">
        <v>232</v>
      </c>
      <c r="D8392">
        <v>21</v>
      </c>
      <c r="E8392" t="s">
        <v>220</v>
      </c>
      <c r="F8392">
        <v>9.1999999999999993</v>
      </c>
    </row>
    <row r="8393" spans="1:7" x14ac:dyDescent="0.25">
      <c r="A8393" s="1">
        <v>44048</v>
      </c>
      <c r="B8393" t="s">
        <v>278</v>
      </c>
      <c r="C8393" t="s">
        <v>232</v>
      </c>
      <c r="D8393">
        <v>21</v>
      </c>
      <c r="E8393" t="s">
        <v>220</v>
      </c>
      <c r="F8393">
        <v>8.4</v>
      </c>
    </row>
    <row r="8394" spans="1:7" x14ac:dyDescent="0.25">
      <c r="A8394" s="1">
        <v>44048</v>
      </c>
      <c r="B8394" t="s">
        <v>278</v>
      </c>
      <c r="C8394" t="s">
        <v>232</v>
      </c>
      <c r="D8394">
        <v>21</v>
      </c>
      <c r="E8394" t="s">
        <v>220</v>
      </c>
      <c r="F8394">
        <v>10.199999999999999</v>
      </c>
    </row>
    <row r="8395" spans="1:7" x14ac:dyDescent="0.25">
      <c r="A8395" s="1">
        <v>44048</v>
      </c>
      <c r="B8395" t="s">
        <v>278</v>
      </c>
      <c r="C8395" t="s">
        <v>232</v>
      </c>
      <c r="D8395">
        <v>21</v>
      </c>
      <c r="E8395" t="s">
        <v>220</v>
      </c>
      <c r="F8395">
        <v>8.9</v>
      </c>
    </row>
    <row r="8396" spans="1:7" x14ac:dyDescent="0.25">
      <c r="A8396" s="1">
        <v>44048</v>
      </c>
      <c r="B8396" t="s">
        <v>278</v>
      </c>
      <c r="C8396" t="s">
        <v>232</v>
      </c>
      <c r="D8396">
        <v>21</v>
      </c>
      <c r="E8396" t="s">
        <v>220</v>
      </c>
      <c r="F8396">
        <v>8.6999999999999993</v>
      </c>
    </row>
    <row r="8397" spans="1:7" x14ac:dyDescent="0.25">
      <c r="A8397" s="1">
        <v>44048</v>
      </c>
      <c r="B8397" t="s">
        <v>278</v>
      </c>
      <c r="C8397" t="s">
        <v>232</v>
      </c>
      <c r="D8397">
        <v>21</v>
      </c>
      <c r="E8397" t="s">
        <v>220</v>
      </c>
      <c r="F8397">
        <v>9.5</v>
      </c>
    </row>
    <row r="8398" spans="1:7" x14ac:dyDescent="0.25">
      <c r="A8398" s="1">
        <v>44048</v>
      </c>
      <c r="B8398" t="s">
        <v>278</v>
      </c>
      <c r="C8398" t="s">
        <v>232</v>
      </c>
      <c r="D8398">
        <v>21</v>
      </c>
      <c r="E8398" t="s">
        <v>220</v>
      </c>
      <c r="F8398">
        <v>8.6999999999999993</v>
      </c>
    </row>
    <row r="8399" spans="1:7" x14ac:dyDescent="0.25">
      <c r="A8399" s="1">
        <v>44048</v>
      </c>
      <c r="B8399" t="s">
        <v>278</v>
      </c>
      <c r="C8399" t="s">
        <v>232</v>
      </c>
      <c r="D8399">
        <v>21</v>
      </c>
      <c r="E8399" t="s">
        <v>220</v>
      </c>
      <c r="F8399">
        <v>11.5</v>
      </c>
    </row>
    <row r="8400" spans="1:7" x14ac:dyDescent="0.25">
      <c r="A8400" s="1">
        <v>44048</v>
      </c>
      <c r="B8400" t="s">
        <v>278</v>
      </c>
      <c r="C8400" t="s">
        <v>232</v>
      </c>
      <c r="D8400">
        <v>21</v>
      </c>
      <c r="E8400" t="s">
        <v>220</v>
      </c>
      <c r="F8400">
        <v>14.3</v>
      </c>
    </row>
    <row r="8401" spans="1:9" x14ac:dyDescent="0.25">
      <c r="A8401" s="1">
        <v>44048</v>
      </c>
      <c r="B8401" t="s">
        <v>278</v>
      </c>
      <c r="C8401" t="s">
        <v>232</v>
      </c>
      <c r="D8401">
        <v>21</v>
      </c>
      <c r="E8401" t="s">
        <v>220</v>
      </c>
      <c r="F8401">
        <v>10.4</v>
      </c>
    </row>
    <row r="8402" spans="1:9" x14ac:dyDescent="0.25">
      <c r="A8402" s="1">
        <v>44048</v>
      </c>
      <c r="B8402" t="s">
        <v>278</v>
      </c>
      <c r="C8402" t="s">
        <v>232</v>
      </c>
      <c r="D8402">
        <v>21</v>
      </c>
      <c r="E8402" t="s">
        <v>220</v>
      </c>
      <c r="F8402">
        <v>13.3</v>
      </c>
    </row>
    <row r="8403" spans="1:9" x14ac:dyDescent="0.25">
      <c r="A8403" s="1">
        <v>44048</v>
      </c>
      <c r="B8403" t="s">
        <v>278</v>
      </c>
      <c r="C8403" t="s">
        <v>232</v>
      </c>
      <c r="D8403">
        <v>21</v>
      </c>
      <c r="E8403" t="s">
        <v>220</v>
      </c>
      <c r="F8403">
        <v>9.1</v>
      </c>
    </row>
    <row r="8404" spans="1:9" x14ac:dyDescent="0.25">
      <c r="A8404" s="1">
        <v>44048</v>
      </c>
      <c r="B8404" t="s">
        <v>278</v>
      </c>
      <c r="C8404" t="s">
        <v>232</v>
      </c>
      <c r="D8404">
        <v>21</v>
      </c>
      <c r="E8404" t="s">
        <v>220</v>
      </c>
      <c r="F8404">
        <v>8.9</v>
      </c>
    </row>
    <row r="8405" spans="1:9" x14ac:dyDescent="0.25">
      <c r="A8405" s="1">
        <v>44048</v>
      </c>
      <c r="B8405" t="s">
        <v>278</v>
      </c>
      <c r="C8405" t="s">
        <v>232</v>
      </c>
      <c r="D8405">
        <v>22</v>
      </c>
      <c r="E8405" t="s">
        <v>218</v>
      </c>
      <c r="F8405">
        <v>15.5</v>
      </c>
    </row>
    <row r="8406" spans="1:9" x14ac:dyDescent="0.25">
      <c r="A8406" s="1">
        <v>44048</v>
      </c>
      <c r="B8406" t="s">
        <v>278</v>
      </c>
      <c r="C8406" t="s">
        <v>232</v>
      </c>
      <c r="D8406">
        <v>22</v>
      </c>
      <c r="E8406" t="s">
        <v>218</v>
      </c>
      <c r="F8406">
        <v>15.8</v>
      </c>
      <c r="G8406" t="s">
        <v>217</v>
      </c>
      <c r="H8406">
        <v>2</v>
      </c>
      <c r="I8406" t="s">
        <v>271</v>
      </c>
    </row>
    <row r="8407" spans="1:9" x14ac:dyDescent="0.25">
      <c r="A8407" s="1">
        <v>44048</v>
      </c>
      <c r="B8407" t="s">
        <v>278</v>
      </c>
      <c r="C8407" t="s">
        <v>232</v>
      </c>
      <c r="D8407">
        <v>22</v>
      </c>
      <c r="E8407" t="s">
        <v>218</v>
      </c>
      <c r="F8407">
        <v>20.7</v>
      </c>
      <c r="G8407" t="s">
        <v>216</v>
      </c>
    </row>
    <row r="8408" spans="1:9" x14ac:dyDescent="0.25">
      <c r="A8408" s="1">
        <v>44048</v>
      </c>
      <c r="B8408" t="s">
        <v>278</v>
      </c>
      <c r="C8408" t="s">
        <v>232</v>
      </c>
      <c r="D8408">
        <v>22</v>
      </c>
      <c r="E8408" t="s">
        <v>218</v>
      </c>
      <c r="F8408">
        <v>14.1</v>
      </c>
    </row>
    <row r="8409" spans="1:9" x14ac:dyDescent="0.25">
      <c r="A8409" s="1">
        <v>44048</v>
      </c>
      <c r="B8409" t="s">
        <v>278</v>
      </c>
      <c r="C8409" t="s">
        <v>232</v>
      </c>
      <c r="D8409">
        <v>22</v>
      </c>
      <c r="E8409" t="s">
        <v>218</v>
      </c>
      <c r="F8409">
        <v>8</v>
      </c>
    </row>
    <row r="8410" spans="1:9" x14ac:dyDescent="0.25">
      <c r="A8410" s="1">
        <v>44048</v>
      </c>
      <c r="B8410" t="s">
        <v>278</v>
      </c>
      <c r="C8410" t="s">
        <v>232</v>
      </c>
      <c r="D8410">
        <v>22</v>
      </c>
      <c r="E8410" t="s">
        <v>215</v>
      </c>
      <c r="F8410">
        <v>11.2</v>
      </c>
      <c r="G8410" t="s">
        <v>217</v>
      </c>
    </row>
    <row r="8411" spans="1:9" x14ac:dyDescent="0.25">
      <c r="A8411" s="1">
        <v>44048</v>
      </c>
      <c r="B8411" t="s">
        <v>278</v>
      </c>
      <c r="C8411" t="s">
        <v>232</v>
      </c>
      <c r="D8411">
        <v>22</v>
      </c>
      <c r="E8411" t="s">
        <v>215</v>
      </c>
      <c r="F8411">
        <v>9.6</v>
      </c>
    </row>
    <row r="8412" spans="1:9" x14ac:dyDescent="0.25">
      <c r="A8412" s="1">
        <v>44048</v>
      </c>
      <c r="B8412" t="s">
        <v>278</v>
      </c>
      <c r="C8412" t="s">
        <v>232</v>
      </c>
      <c r="D8412">
        <v>22</v>
      </c>
      <c r="E8412" t="s">
        <v>225</v>
      </c>
      <c r="F8412">
        <v>10.6</v>
      </c>
    </row>
    <row r="8413" spans="1:9" x14ac:dyDescent="0.25">
      <c r="A8413" s="1">
        <v>44048</v>
      </c>
      <c r="B8413" t="s">
        <v>278</v>
      </c>
      <c r="C8413" t="s">
        <v>232</v>
      </c>
      <c r="D8413">
        <v>22</v>
      </c>
      <c r="E8413" t="s">
        <v>225</v>
      </c>
      <c r="F8413">
        <v>12.1</v>
      </c>
    </row>
    <row r="8414" spans="1:9" x14ac:dyDescent="0.25">
      <c r="A8414" s="1">
        <v>44048</v>
      </c>
      <c r="B8414" t="s">
        <v>278</v>
      </c>
      <c r="C8414" t="s">
        <v>232</v>
      </c>
      <c r="D8414">
        <v>22</v>
      </c>
      <c r="E8414" t="s">
        <v>220</v>
      </c>
      <c r="F8414">
        <v>27.1</v>
      </c>
      <c r="G8414" t="s">
        <v>216</v>
      </c>
    </row>
    <row r="8415" spans="1:9" x14ac:dyDescent="0.25">
      <c r="A8415" s="1">
        <v>44048</v>
      </c>
      <c r="B8415" t="s">
        <v>278</v>
      </c>
      <c r="C8415" t="s">
        <v>232</v>
      </c>
      <c r="D8415">
        <v>22</v>
      </c>
      <c r="E8415" t="s">
        <v>220</v>
      </c>
      <c r="F8415">
        <v>17</v>
      </c>
    </row>
    <row r="8416" spans="1:9" x14ac:dyDescent="0.25">
      <c r="A8416" s="1">
        <v>44048</v>
      </c>
      <c r="B8416" t="s">
        <v>278</v>
      </c>
      <c r="C8416" t="s">
        <v>232</v>
      </c>
      <c r="D8416">
        <v>22</v>
      </c>
      <c r="E8416" t="s">
        <v>220</v>
      </c>
      <c r="F8416">
        <v>9</v>
      </c>
    </row>
    <row r="8417" spans="1:8" x14ac:dyDescent="0.25">
      <c r="A8417" s="1">
        <v>44048</v>
      </c>
      <c r="B8417" t="s">
        <v>278</v>
      </c>
      <c r="C8417" t="s">
        <v>232</v>
      </c>
      <c r="D8417">
        <v>22</v>
      </c>
      <c r="E8417" t="s">
        <v>220</v>
      </c>
      <c r="F8417">
        <v>9.5</v>
      </c>
    </row>
    <row r="8418" spans="1:8" x14ac:dyDescent="0.25">
      <c r="A8418" s="1">
        <v>44048</v>
      </c>
      <c r="B8418" t="s">
        <v>278</v>
      </c>
      <c r="C8418" t="s">
        <v>232</v>
      </c>
      <c r="D8418">
        <v>22</v>
      </c>
      <c r="E8418" t="s">
        <v>220</v>
      </c>
      <c r="F8418">
        <v>10.4</v>
      </c>
    </row>
    <row r="8419" spans="1:8" x14ac:dyDescent="0.25">
      <c r="A8419" s="1">
        <v>44048</v>
      </c>
      <c r="B8419" t="s">
        <v>278</v>
      </c>
      <c r="C8419" t="s">
        <v>232</v>
      </c>
      <c r="D8419">
        <v>22</v>
      </c>
      <c r="E8419" t="s">
        <v>220</v>
      </c>
      <c r="F8419">
        <v>15.6</v>
      </c>
    </row>
    <row r="8420" spans="1:8" x14ac:dyDescent="0.25">
      <c r="A8420" s="1">
        <v>44048</v>
      </c>
      <c r="B8420" t="s">
        <v>278</v>
      </c>
      <c r="C8420" t="s">
        <v>232</v>
      </c>
      <c r="D8420">
        <v>22</v>
      </c>
      <c r="E8420" t="s">
        <v>220</v>
      </c>
      <c r="F8420">
        <v>9.4</v>
      </c>
    </row>
    <row r="8421" spans="1:8" x14ac:dyDescent="0.25">
      <c r="A8421" s="1">
        <v>44048</v>
      </c>
      <c r="B8421" t="s">
        <v>278</v>
      </c>
      <c r="C8421" t="s">
        <v>232</v>
      </c>
      <c r="D8421">
        <v>22</v>
      </c>
      <c r="E8421" t="s">
        <v>220</v>
      </c>
      <c r="F8421">
        <v>11.9</v>
      </c>
    </row>
    <row r="8422" spans="1:8" x14ac:dyDescent="0.25">
      <c r="A8422" s="1">
        <v>44048</v>
      </c>
      <c r="B8422" t="s">
        <v>278</v>
      </c>
      <c r="C8422" t="s">
        <v>232</v>
      </c>
      <c r="D8422">
        <v>22</v>
      </c>
      <c r="E8422" t="s">
        <v>220</v>
      </c>
      <c r="F8422">
        <v>13.2</v>
      </c>
    </row>
    <row r="8423" spans="1:8" x14ac:dyDescent="0.25">
      <c r="A8423" s="1">
        <v>44048</v>
      </c>
      <c r="B8423" t="s">
        <v>278</v>
      </c>
      <c r="C8423" t="s">
        <v>232</v>
      </c>
      <c r="D8423">
        <v>22</v>
      </c>
      <c r="E8423" t="s">
        <v>222</v>
      </c>
      <c r="F8423">
        <v>20.2</v>
      </c>
    </row>
    <row r="8424" spans="1:8" x14ac:dyDescent="0.25">
      <c r="A8424" s="1">
        <v>44048</v>
      </c>
      <c r="B8424" t="s">
        <v>278</v>
      </c>
      <c r="C8424" t="s">
        <v>232</v>
      </c>
      <c r="D8424">
        <v>22</v>
      </c>
      <c r="E8424" t="s">
        <v>222</v>
      </c>
      <c r="F8424">
        <v>18.899999999999999</v>
      </c>
    </row>
    <row r="8425" spans="1:8" x14ac:dyDescent="0.25">
      <c r="A8425" s="1">
        <v>44048</v>
      </c>
      <c r="B8425" t="s">
        <v>278</v>
      </c>
      <c r="C8425" t="s">
        <v>232</v>
      </c>
      <c r="D8425">
        <v>22</v>
      </c>
      <c r="E8425" t="s">
        <v>226</v>
      </c>
      <c r="F8425">
        <v>7.7</v>
      </c>
      <c r="G8425" t="s">
        <v>217</v>
      </c>
      <c r="H8425">
        <v>2</v>
      </c>
    </row>
    <row r="8426" spans="1:8" x14ac:dyDescent="0.25">
      <c r="A8426" s="1">
        <v>44047</v>
      </c>
      <c r="B8426" t="s">
        <v>278</v>
      </c>
      <c r="C8426" t="s">
        <v>234</v>
      </c>
      <c r="D8426">
        <v>1</v>
      </c>
      <c r="E8426" t="s">
        <v>233</v>
      </c>
      <c r="F8426">
        <v>8</v>
      </c>
    </row>
    <row r="8427" spans="1:8" x14ac:dyDescent="0.25">
      <c r="A8427" s="1">
        <v>44047</v>
      </c>
      <c r="B8427" t="s">
        <v>278</v>
      </c>
      <c r="C8427" t="s">
        <v>234</v>
      </c>
      <c r="D8427">
        <v>1</v>
      </c>
      <c r="E8427" t="s">
        <v>219</v>
      </c>
      <c r="F8427">
        <v>20.6</v>
      </c>
      <c r="G8427" t="s">
        <v>217</v>
      </c>
    </row>
    <row r="8428" spans="1:8" x14ac:dyDescent="0.25">
      <c r="A8428" s="1">
        <v>44047</v>
      </c>
      <c r="B8428" t="s">
        <v>278</v>
      </c>
      <c r="C8428" t="s">
        <v>234</v>
      </c>
      <c r="D8428">
        <v>1</v>
      </c>
      <c r="E8428" t="s">
        <v>225</v>
      </c>
      <c r="F8428">
        <v>10.6</v>
      </c>
    </row>
    <row r="8429" spans="1:8" x14ac:dyDescent="0.25">
      <c r="A8429" s="1">
        <v>44047</v>
      </c>
      <c r="B8429" t="s">
        <v>278</v>
      </c>
      <c r="C8429" t="s">
        <v>234</v>
      </c>
      <c r="D8429">
        <v>1</v>
      </c>
      <c r="E8429" t="s">
        <v>225</v>
      </c>
      <c r="F8429">
        <v>12.9</v>
      </c>
    </row>
    <row r="8430" spans="1:8" x14ac:dyDescent="0.25">
      <c r="A8430" s="1">
        <v>44047</v>
      </c>
      <c r="B8430" t="s">
        <v>278</v>
      </c>
      <c r="C8430" t="s">
        <v>234</v>
      </c>
      <c r="D8430">
        <v>1</v>
      </c>
      <c r="E8430" t="s">
        <v>225</v>
      </c>
      <c r="F8430">
        <v>12.1</v>
      </c>
    </row>
    <row r="8431" spans="1:8" x14ac:dyDescent="0.25">
      <c r="A8431" s="1">
        <v>44047</v>
      </c>
      <c r="B8431" t="s">
        <v>278</v>
      </c>
      <c r="C8431" t="s">
        <v>234</v>
      </c>
      <c r="D8431">
        <v>1</v>
      </c>
      <c r="E8431" t="s">
        <v>225</v>
      </c>
      <c r="F8431">
        <v>12.1</v>
      </c>
    </row>
    <row r="8432" spans="1:8" x14ac:dyDescent="0.25">
      <c r="A8432" s="1">
        <v>44047</v>
      </c>
      <c r="B8432" t="s">
        <v>278</v>
      </c>
      <c r="C8432" t="s">
        <v>234</v>
      </c>
      <c r="D8432">
        <v>1</v>
      </c>
      <c r="E8432" t="s">
        <v>218</v>
      </c>
      <c r="F8432">
        <v>12.3</v>
      </c>
    </row>
    <row r="8433" spans="1:7" x14ac:dyDescent="0.25">
      <c r="A8433" s="1">
        <v>44047</v>
      </c>
      <c r="B8433" t="s">
        <v>278</v>
      </c>
      <c r="C8433" t="s">
        <v>234</v>
      </c>
      <c r="D8433">
        <v>2</v>
      </c>
      <c r="E8433" t="s">
        <v>226</v>
      </c>
      <c r="F8433">
        <v>8.6</v>
      </c>
      <c r="G8433" t="s">
        <v>216</v>
      </c>
    </row>
    <row r="8434" spans="1:7" x14ac:dyDescent="0.25">
      <c r="A8434" s="1">
        <v>44047</v>
      </c>
      <c r="B8434" t="s">
        <v>278</v>
      </c>
      <c r="C8434" t="s">
        <v>234</v>
      </c>
      <c r="D8434">
        <v>2</v>
      </c>
      <c r="E8434" t="s">
        <v>235</v>
      </c>
      <c r="F8434">
        <v>20.8</v>
      </c>
    </row>
    <row r="8435" spans="1:7" x14ac:dyDescent="0.25">
      <c r="A8435" s="1">
        <v>44047</v>
      </c>
      <c r="B8435" t="s">
        <v>278</v>
      </c>
      <c r="C8435" t="s">
        <v>234</v>
      </c>
      <c r="D8435">
        <v>2</v>
      </c>
      <c r="E8435" t="s">
        <v>218</v>
      </c>
      <c r="F8435">
        <v>10.1</v>
      </c>
    </row>
    <row r="8436" spans="1:7" x14ac:dyDescent="0.25">
      <c r="A8436" s="1">
        <v>44047</v>
      </c>
      <c r="B8436" t="s">
        <v>278</v>
      </c>
      <c r="C8436" t="s">
        <v>234</v>
      </c>
      <c r="D8436">
        <v>2</v>
      </c>
      <c r="E8436" t="s">
        <v>218</v>
      </c>
      <c r="F8436">
        <v>7.6</v>
      </c>
    </row>
    <row r="8437" spans="1:7" x14ac:dyDescent="0.25">
      <c r="A8437" s="1">
        <v>44047</v>
      </c>
      <c r="B8437" t="s">
        <v>278</v>
      </c>
      <c r="C8437" t="s">
        <v>234</v>
      </c>
      <c r="D8437">
        <v>2</v>
      </c>
      <c r="E8437" t="s">
        <v>218</v>
      </c>
      <c r="F8437">
        <v>8.1999999999999993</v>
      </c>
    </row>
    <row r="8438" spans="1:7" x14ac:dyDescent="0.25">
      <c r="A8438" s="1">
        <v>44047</v>
      </c>
      <c r="B8438" t="s">
        <v>278</v>
      </c>
      <c r="C8438" t="s">
        <v>234</v>
      </c>
      <c r="D8438">
        <v>2</v>
      </c>
      <c r="E8438" t="s">
        <v>218</v>
      </c>
      <c r="F8438">
        <v>9.3000000000000007</v>
      </c>
    </row>
    <row r="8439" spans="1:7" x14ac:dyDescent="0.25">
      <c r="A8439" s="1">
        <v>44047</v>
      </c>
      <c r="B8439" t="s">
        <v>278</v>
      </c>
      <c r="C8439" t="s">
        <v>234</v>
      </c>
      <c r="D8439">
        <v>2</v>
      </c>
      <c r="E8439" t="s">
        <v>218</v>
      </c>
      <c r="F8439">
        <v>11.6</v>
      </c>
    </row>
    <row r="8440" spans="1:7" x14ac:dyDescent="0.25">
      <c r="A8440" s="1">
        <v>44047</v>
      </c>
      <c r="B8440" t="s">
        <v>278</v>
      </c>
      <c r="C8440" t="s">
        <v>234</v>
      </c>
      <c r="D8440">
        <v>2</v>
      </c>
      <c r="E8440" t="s">
        <v>218</v>
      </c>
      <c r="F8440">
        <v>10.7</v>
      </c>
    </row>
    <row r="8441" spans="1:7" x14ac:dyDescent="0.25">
      <c r="A8441" s="1">
        <v>44047</v>
      </c>
      <c r="B8441" t="s">
        <v>278</v>
      </c>
      <c r="C8441" t="s">
        <v>234</v>
      </c>
      <c r="D8441">
        <v>2</v>
      </c>
      <c r="E8441" t="s">
        <v>218</v>
      </c>
      <c r="F8441">
        <v>11.9</v>
      </c>
    </row>
    <row r="8442" spans="1:7" x14ac:dyDescent="0.25">
      <c r="A8442" s="1">
        <v>44047</v>
      </c>
      <c r="B8442" t="s">
        <v>278</v>
      </c>
      <c r="C8442" t="s">
        <v>234</v>
      </c>
      <c r="D8442">
        <v>2</v>
      </c>
      <c r="E8442" t="s">
        <v>218</v>
      </c>
      <c r="F8442">
        <v>18.100000000000001</v>
      </c>
      <c r="G8442" t="s">
        <v>217</v>
      </c>
    </row>
    <row r="8443" spans="1:7" x14ac:dyDescent="0.25">
      <c r="A8443" s="1">
        <v>44047</v>
      </c>
      <c r="B8443" t="s">
        <v>278</v>
      </c>
      <c r="C8443" t="s">
        <v>234</v>
      </c>
      <c r="D8443">
        <v>2</v>
      </c>
      <c r="E8443" t="s">
        <v>219</v>
      </c>
      <c r="F8443">
        <v>9.4</v>
      </c>
    </row>
    <row r="8444" spans="1:7" x14ac:dyDescent="0.25">
      <c r="A8444" s="1">
        <v>44047</v>
      </c>
      <c r="B8444" t="s">
        <v>278</v>
      </c>
      <c r="C8444" t="s">
        <v>234</v>
      </c>
      <c r="D8444">
        <v>2</v>
      </c>
      <c r="E8444" t="s">
        <v>219</v>
      </c>
      <c r="F8444">
        <v>16.5</v>
      </c>
    </row>
    <row r="8445" spans="1:7" x14ac:dyDescent="0.25">
      <c r="A8445" s="1">
        <v>44047</v>
      </c>
      <c r="B8445" t="s">
        <v>278</v>
      </c>
      <c r="C8445" t="s">
        <v>234</v>
      </c>
      <c r="D8445">
        <v>2</v>
      </c>
      <c r="E8445" t="s">
        <v>219</v>
      </c>
      <c r="F8445">
        <v>12</v>
      </c>
    </row>
    <row r="8446" spans="1:7" x14ac:dyDescent="0.25">
      <c r="A8446" s="1">
        <v>44047</v>
      </c>
      <c r="B8446" t="s">
        <v>278</v>
      </c>
      <c r="C8446" t="s">
        <v>234</v>
      </c>
      <c r="D8446">
        <v>2</v>
      </c>
      <c r="E8446" t="s">
        <v>219</v>
      </c>
      <c r="F8446">
        <v>14.9</v>
      </c>
    </row>
    <row r="8447" spans="1:7" x14ac:dyDescent="0.25">
      <c r="A8447" s="1">
        <v>44047</v>
      </c>
      <c r="B8447" t="s">
        <v>278</v>
      </c>
      <c r="C8447" t="s">
        <v>234</v>
      </c>
      <c r="D8447">
        <v>2</v>
      </c>
      <c r="E8447" t="s">
        <v>219</v>
      </c>
      <c r="F8447">
        <v>16.2</v>
      </c>
    </row>
    <row r="8448" spans="1:7" x14ac:dyDescent="0.25">
      <c r="A8448" s="1">
        <v>44047</v>
      </c>
      <c r="B8448" t="s">
        <v>278</v>
      </c>
      <c r="C8448" t="s">
        <v>234</v>
      </c>
      <c r="D8448">
        <v>2</v>
      </c>
      <c r="E8448" t="s">
        <v>219</v>
      </c>
      <c r="F8448">
        <v>17.7</v>
      </c>
    </row>
    <row r="8449" spans="1:7" x14ac:dyDescent="0.25">
      <c r="A8449" s="1">
        <v>44047</v>
      </c>
      <c r="B8449" t="s">
        <v>278</v>
      </c>
      <c r="C8449" t="s">
        <v>234</v>
      </c>
      <c r="D8449">
        <v>2</v>
      </c>
      <c r="E8449" t="s">
        <v>219</v>
      </c>
      <c r="F8449">
        <v>21.1</v>
      </c>
      <c r="G8449" t="s">
        <v>216</v>
      </c>
    </row>
    <row r="8450" spans="1:7" x14ac:dyDescent="0.25">
      <c r="A8450" s="1">
        <v>44047</v>
      </c>
      <c r="B8450" t="s">
        <v>278</v>
      </c>
      <c r="C8450" t="s">
        <v>234</v>
      </c>
      <c r="D8450">
        <v>2</v>
      </c>
      <c r="E8450" t="s">
        <v>219</v>
      </c>
      <c r="F8450">
        <v>30.7</v>
      </c>
      <c r="G8450" t="s">
        <v>217</v>
      </c>
    </row>
    <row r="8451" spans="1:7" x14ac:dyDescent="0.25">
      <c r="A8451" s="1">
        <v>44047</v>
      </c>
      <c r="B8451" t="s">
        <v>278</v>
      </c>
      <c r="C8451" t="s">
        <v>234</v>
      </c>
      <c r="D8451">
        <v>2</v>
      </c>
      <c r="E8451" t="s">
        <v>221</v>
      </c>
      <c r="F8451">
        <v>10.3</v>
      </c>
    </row>
    <row r="8452" spans="1:7" x14ac:dyDescent="0.25">
      <c r="A8452" s="1">
        <v>44047</v>
      </c>
      <c r="B8452" t="s">
        <v>278</v>
      </c>
      <c r="C8452" t="s">
        <v>234</v>
      </c>
      <c r="D8452">
        <v>2</v>
      </c>
      <c r="E8452" t="s">
        <v>221</v>
      </c>
      <c r="F8452">
        <v>12.9</v>
      </c>
    </row>
    <row r="8453" spans="1:7" x14ac:dyDescent="0.25">
      <c r="A8453" s="1">
        <v>44047</v>
      </c>
      <c r="B8453" t="s">
        <v>278</v>
      </c>
      <c r="C8453" t="s">
        <v>234</v>
      </c>
      <c r="D8453">
        <v>2</v>
      </c>
      <c r="E8453" t="s">
        <v>221</v>
      </c>
      <c r="F8453">
        <v>13.7</v>
      </c>
    </row>
    <row r="8454" spans="1:7" x14ac:dyDescent="0.25">
      <c r="A8454" s="1">
        <v>44047</v>
      </c>
      <c r="B8454" t="s">
        <v>278</v>
      </c>
      <c r="C8454" t="s">
        <v>234</v>
      </c>
      <c r="D8454">
        <v>2</v>
      </c>
      <c r="E8454" t="s">
        <v>221</v>
      </c>
      <c r="F8454">
        <v>19.3</v>
      </c>
    </row>
    <row r="8455" spans="1:7" x14ac:dyDescent="0.25">
      <c r="A8455" s="1">
        <v>44047</v>
      </c>
      <c r="B8455" t="s">
        <v>278</v>
      </c>
      <c r="C8455" t="s">
        <v>234</v>
      </c>
      <c r="D8455">
        <v>2</v>
      </c>
      <c r="E8455" t="s">
        <v>221</v>
      </c>
      <c r="F8455">
        <v>16.399999999999999</v>
      </c>
    </row>
    <row r="8456" spans="1:7" x14ac:dyDescent="0.25">
      <c r="A8456" s="1">
        <v>44047</v>
      </c>
      <c r="B8456" t="s">
        <v>278</v>
      </c>
      <c r="C8456" t="s">
        <v>234</v>
      </c>
      <c r="D8456">
        <v>2</v>
      </c>
      <c r="E8456" t="s">
        <v>221</v>
      </c>
      <c r="F8456">
        <v>24.2</v>
      </c>
    </row>
    <row r="8457" spans="1:7" x14ac:dyDescent="0.25">
      <c r="A8457" s="1">
        <v>44047</v>
      </c>
      <c r="B8457" t="s">
        <v>278</v>
      </c>
      <c r="C8457" t="s">
        <v>234</v>
      </c>
      <c r="D8457">
        <v>2</v>
      </c>
      <c r="E8457" t="s">
        <v>220</v>
      </c>
      <c r="F8457">
        <v>10.4</v>
      </c>
    </row>
    <row r="8458" spans="1:7" x14ac:dyDescent="0.25">
      <c r="A8458" s="1">
        <v>44047</v>
      </c>
      <c r="B8458" t="s">
        <v>278</v>
      </c>
      <c r="C8458" t="s">
        <v>234</v>
      </c>
      <c r="D8458">
        <v>2</v>
      </c>
      <c r="E8458" t="s">
        <v>225</v>
      </c>
      <c r="F8458">
        <v>12</v>
      </c>
    </row>
    <row r="8459" spans="1:7" x14ac:dyDescent="0.25">
      <c r="A8459" s="1">
        <v>44047</v>
      </c>
      <c r="B8459" t="s">
        <v>278</v>
      </c>
      <c r="C8459" t="s">
        <v>234</v>
      </c>
      <c r="D8459">
        <v>2</v>
      </c>
      <c r="E8459" t="s">
        <v>225</v>
      </c>
      <c r="F8459">
        <v>14.3</v>
      </c>
    </row>
    <row r="8460" spans="1:7" x14ac:dyDescent="0.25">
      <c r="A8460" s="1">
        <v>44047</v>
      </c>
      <c r="B8460" t="s">
        <v>278</v>
      </c>
      <c r="C8460" t="s">
        <v>234</v>
      </c>
      <c r="D8460">
        <v>2</v>
      </c>
      <c r="E8460" t="s">
        <v>225</v>
      </c>
      <c r="F8460">
        <v>13.9</v>
      </c>
    </row>
    <row r="8461" spans="1:7" x14ac:dyDescent="0.25">
      <c r="A8461" s="1">
        <v>44047</v>
      </c>
      <c r="B8461" t="s">
        <v>278</v>
      </c>
      <c r="C8461" t="s">
        <v>234</v>
      </c>
      <c r="D8461">
        <v>2</v>
      </c>
      <c r="E8461" t="s">
        <v>225</v>
      </c>
      <c r="F8461">
        <v>11.8</v>
      </c>
    </row>
    <row r="8462" spans="1:7" x14ac:dyDescent="0.25">
      <c r="A8462" s="1">
        <v>44047</v>
      </c>
      <c r="B8462" t="s">
        <v>278</v>
      </c>
      <c r="C8462" t="s">
        <v>234</v>
      </c>
      <c r="D8462">
        <v>2</v>
      </c>
      <c r="E8462" t="s">
        <v>215</v>
      </c>
      <c r="F8462">
        <v>9.1999999999999993</v>
      </c>
    </row>
    <row r="8463" spans="1:7" x14ac:dyDescent="0.25">
      <c r="A8463" s="1">
        <v>44047</v>
      </c>
      <c r="B8463" t="s">
        <v>278</v>
      </c>
      <c r="C8463" t="s">
        <v>234</v>
      </c>
      <c r="D8463">
        <v>2</v>
      </c>
      <c r="E8463" t="s">
        <v>215</v>
      </c>
      <c r="F8463">
        <v>10.1</v>
      </c>
      <c r="G8463" t="s">
        <v>216</v>
      </c>
    </row>
    <row r="8464" spans="1:7" x14ac:dyDescent="0.25">
      <c r="A8464" s="1">
        <v>44047</v>
      </c>
      <c r="B8464" t="s">
        <v>278</v>
      </c>
      <c r="C8464" t="s">
        <v>234</v>
      </c>
      <c r="D8464">
        <v>2</v>
      </c>
      <c r="E8464" t="s">
        <v>215</v>
      </c>
      <c r="F8464">
        <v>8.1999999999999993</v>
      </c>
    </row>
    <row r="8465" spans="1:7" x14ac:dyDescent="0.25">
      <c r="A8465" s="1">
        <v>44047</v>
      </c>
      <c r="B8465" t="s">
        <v>278</v>
      </c>
      <c r="C8465" t="s">
        <v>234</v>
      </c>
      <c r="D8465">
        <v>2</v>
      </c>
      <c r="E8465" t="s">
        <v>215</v>
      </c>
      <c r="F8465">
        <v>9.5</v>
      </c>
    </row>
    <row r="8466" spans="1:7" x14ac:dyDescent="0.25">
      <c r="A8466" s="1">
        <v>44047</v>
      </c>
      <c r="B8466" t="s">
        <v>278</v>
      </c>
      <c r="C8466" t="s">
        <v>234</v>
      </c>
      <c r="D8466">
        <v>2</v>
      </c>
      <c r="E8466" t="s">
        <v>215</v>
      </c>
      <c r="F8466">
        <v>8.9</v>
      </c>
    </row>
    <row r="8467" spans="1:7" x14ac:dyDescent="0.25">
      <c r="A8467" s="1">
        <v>44047</v>
      </c>
      <c r="B8467" t="s">
        <v>278</v>
      </c>
      <c r="C8467" t="s">
        <v>234</v>
      </c>
      <c r="D8467">
        <v>2</v>
      </c>
      <c r="E8467" t="s">
        <v>260</v>
      </c>
      <c r="F8467">
        <v>8.4</v>
      </c>
    </row>
    <row r="8468" spans="1:7" x14ac:dyDescent="0.25">
      <c r="A8468" s="1">
        <v>44047</v>
      </c>
      <c r="B8468" t="s">
        <v>278</v>
      </c>
      <c r="C8468" t="s">
        <v>234</v>
      </c>
      <c r="D8468">
        <v>2</v>
      </c>
      <c r="E8468" t="s">
        <v>282</v>
      </c>
      <c r="F8468">
        <v>170.2</v>
      </c>
    </row>
    <row r="8469" spans="1:7" x14ac:dyDescent="0.25">
      <c r="A8469" s="1">
        <v>44047</v>
      </c>
      <c r="B8469" t="s">
        <v>278</v>
      </c>
      <c r="C8469" t="s">
        <v>234</v>
      </c>
      <c r="D8469">
        <v>3</v>
      </c>
      <c r="E8469" t="s">
        <v>226</v>
      </c>
      <c r="F8469">
        <v>22.5</v>
      </c>
      <c r="G8469" t="s">
        <v>216</v>
      </c>
    </row>
    <row r="8470" spans="1:7" x14ac:dyDescent="0.25">
      <c r="A8470" s="1">
        <v>44047</v>
      </c>
      <c r="B8470" t="s">
        <v>278</v>
      </c>
      <c r="C8470" t="s">
        <v>234</v>
      </c>
      <c r="D8470">
        <v>3</v>
      </c>
      <c r="E8470" t="s">
        <v>224</v>
      </c>
      <c r="F8470">
        <v>38.9</v>
      </c>
    </row>
    <row r="8471" spans="1:7" x14ac:dyDescent="0.25">
      <c r="A8471" s="1">
        <v>44047</v>
      </c>
      <c r="B8471" t="s">
        <v>278</v>
      </c>
      <c r="C8471" t="s">
        <v>234</v>
      </c>
      <c r="D8471">
        <v>3</v>
      </c>
      <c r="E8471" t="s">
        <v>221</v>
      </c>
      <c r="F8471">
        <v>11.4</v>
      </c>
    </row>
    <row r="8472" spans="1:7" x14ac:dyDescent="0.25">
      <c r="A8472" s="1">
        <v>44047</v>
      </c>
      <c r="B8472" t="s">
        <v>278</v>
      </c>
      <c r="C8472" t="s">
        <v>234</v>
      </c>
      <c r="D8472">
        <v>3</v>
      </c>
      <c r="E8472" t="s">
        <v>221</v>
      </c>
      <c r="F8472">
        <v>26.4</v>
      </c>
    </row>
    <row r="8473" spans="1:7" x14ac:dyDescent="0.25">
      <c r="A8473" s="1">
        <v>44047</v>
      </c>
      <c r="B8473" t="s">
        <v>278</v>
      </c>
      <c r="C8473" t="s">
        <v>234</v>
      </c>
      <c r="D8473">
        <v>3</v>
      </c>
      <c r="E8473" t="s">
        <v>221</v>
      </c>
      <c r="F8473">
        <v>32.299999999999997</v>
      </c>
    </row>
    <row r="8474" spans="1:7" x14ac:dyDescent="0.25">
      <c r="A8474" s="1">
        <v>44047</v>
      </c>
      <c r="B8474" t="s">
        <v>278</v>
      </c>
      <c r="C8474" t="s">
        <v>234</v>
      </c>
      <c r="D8474">
        <v>3</v>
      </c>
      <c r="E8474" t="s">
        <v>221</v>
      </c>
      <c r="F8474">
        <v>14.3</v>
      </c>
    </row>
    <row r="8475" spans="1:7" x14ac:dyDescent="0.25">
      <c r="A8475" s="1">
        <v>44047</v>
      </c>
      <c r="B8475" t="s">
        <v>278</v>
      </c>
      <c r="C8475" t="s">
        <v>234</v>
      </c>
      <c r="D8475">
        <v>3</v>
      </c>
      <c r="E8475" t="s">
        <v>220</v>
      </c>
      <c r="F8475">
        <v>10.199999999999999</v>
      </c>
    </row>
    <row r="8476" spans="1:7" x14ac:dyDescent="0.25">
      <c r="A8476" s="1">
        <v>44047</v>
      </c>
      <c r="B8476" t="s">
        <v>278</v>
      </c>
      <c r="C8476" t="s">
        <v>234</v>
      </c>
      <c r="D8476">
        <v>3</v>
      </c>
      <c r="E8476" t="s">
        <v>220</v>
      </c>
      <c r="F8476">
        <v>14.8</v>
      </c>
    </row>
    <row r="8477" spans="1:7" x14ac:dyDescent="0.25">
      <c r="A8477" s="1">
        <v>44047</v>
      </c>
      <c r="B8477" t="s">
        <v>278</v>
      </c>
      <c r="C8477" t="s">
        <v>234</v>
      </c>
      <c r="D8477">
        <v>3</v>
      </c>
      <c r="E8477" t="s">
        <v>220</v>
      </c>
      <c r="F8477">
        <v>12.9</v>
      </c>
    </row>
    <row r="8478" spans="1:7" x14ac:dyDescent="0.25">
      <c r="A8478" s="1">
        <v>44047</v>
      </c>
      <c r="B8478" t="s">
        <v>278</v>
      </c>
      <c r="C8478" t="s">
        <v>234</v>
      </c>
      <c r="D8478">
        <v>3</v>
      </c>
      <c r="E8478" t="s">
        <v>220</v>
      </c>
      <c r="F8478">
        <v>13.6</v>
      </c>
    </row>
    <row r="8479" spans="1:7" x14ac:dyDescent="0.25">
      <c r="A8479" s="1">
        <v>44047</v>
      </c>
      <c r="B8479" t="s">
        <v>278</v>
      </c>
      <c r="C8479" t="s">
        <v>234</v>
      </c>
      <c r="D8479">
        <v>3</v>
      </c>
      <c r="E8479" t="s">
        <v>220</v>
      </c>
      <c r="F8479">
        <v>14.9</v>
      </c>
    </row>
    <row r="8480" spans="1:7" x14ac:dyDescent="0.25">
      <c r="A8480" s="1">
        <v>44047</v>
      </c>
      <c r="B8480" t="s">
        <v>278</v>
      </c>
      <c r="C8480" t="s">
        <v>234</v>
      </c>
      <c r="D8480">
        <v>3</v>
      </c>
      <c r="E8480" t="s">
        <v>225</v>
      </c>
      <c r="F8480">
        <v>12.5</v>
      </c>
    </row>
    <row r="8481" spans="1:7" x14ac:dyDescent="0.25">
      <c r="A8481" s="1">
        <v>44047</v>
      </c>
      <c r="B8481" t="s">
        <v>278</v>
      </c>
      <c r="C8481" t="s">
        <v>234</v>
      </c>
      <c r="D8481">
        <v>3</v>
      </c>
      <c r="E8481" t="s">
        <v>225</v>
      </c>
      <c r="F8481">
        <v>14.1</v>
      </c>
    </row>
    <row r="8482" spans="1:7" x14ac:dyDescent="0.25">
      <c r="A8482" s="1">
        <v>44047</v>
      </c>
      <c r="B8482" t="s">
        <v>278</v>
      </c>
      <c r="C8482" t="s">
        <v>234</v>
      </c>
      <c r="D8482">
        <v>3</v>
      </c>
      <c r="E8482" t="s">
        <v>225</v>
      </c>
      <c r="F8482">
        <v>16.3</v>
      </c>
    </row>
    <row r="8483" spans="1:7" x14ac:dyDescent="0.25">
      <c r="A8483" s="1">
        <v>44047</v>
      </c>
      <c r="B8483" t="s">
        <v>278</v>
      </c>
      <c r="C8483" t="s">
        <v>234</v>
      </c>
      <c r="D8483">
        <v>3</v>
      </c>
      <c r="E8483" t="s">
        <v>219</v>
      </c>
      <c r="F8483">
        <v>26.1</v>
      </c>
      <c r="G8483" t="s">
        <v>217</v>
      </c>
    </row>
    <row r="8484" spans="1:7" x14ac:dyDescent="0.25">
      <c r="A8484" s="1">
        <v>44047</v>
      </c>
      <c r="B8484" t="s">
        <v>278</v>
      </c>
      <c r="C8484" t="s">
        <v>234</v>
      </c>
      <c r="D8484">
        <v>3</v>
      </c>
      <c r="E8484" t="s">
        <v>219</v>
      </c>
      <c r="F8484">
        <v>13.9</v>
      </c>
    </row>
    <row r="8485" spans="1:7" x14ac:dyDescent="0.25">
      <c r="A8485" s="1">
        <v>44047</v>
      </c>
      <c r="B8485" t="s">
        <v>278</v>
      </c>
      <c r="C8485" t="s">
        <v>234</v>
      </c>
      <c r="D8485">
        <v>3</v>
      </c>
      <c r="E8485" t="s">
        <v>219</v>
      </c>
      <c r="F8485">
        <v>8.5</v>
      </c>
    </row>
    <row r="8486" spans="1:7" x14ac:dyDescent="0.25">
      <c r="A8486" s="1">
        <v>44047</v>
      </c>
      <c r="B8486" t="s">
        <v>278</v>
      </c>
      <c r="C8486" t="s">
        <v>234</v>
      </c>
      <c r="D8486">
        <v>3</v>
      </c>
      <c r="E8486" t="s">
        <v>219</v>
      </c>
      <c r="F8486">
        <v>9.4</v>
      </c>
    </row>
    <row r="8487" spans="1:7" x14ac:dyDescent="0.25">
      <c r="A8487" s="1">
        <v>44047</v>
      </c>
      <c r="B8487" t="s">
        <v>278</v>
      </c>
      <c r="C8487" t="s">
        <v>234</v>
      </c>
      <c r="D8487">
        <v>3</v>
      </c>
      <c r="E8487" t="s">
        <v>219</v>
      </c>
      <c r="F8487">
        <v>10.6</v>
      </c>
    </row>
    <row r="8488" spans="1:7" x14ac:dyDescent="0.25">
      <c r="A8488" s="1">
        <v>44047</v>
      </c>
      <c r="B8488" t="s">
        <v>278</v>
      </c>
      <c r="C8488" t="s">
        <v>234</v>
      </c>
      <c r="D8488">
        <v>3</v>
      </c>
      <c r="E8488" t="s">
        <v>218</v>
      </c>
      <c r="F8488">
        <v>7.8</v>
      </c>
    </row>
    <row r="8489" spans="1:7" x14ac:dyDescent="0.25">
      <c r="A8489" s="1">
        <v>44047</v>
      </c>
      <c r="B8489" t="s">
        <v>278</v>
      </c>
      <c r="C8489" t="s">
        <v>234</v>
      </c>
      <c r="D8489">
        <v>3</v>
      </c>
      <c r="E8489" t="s">
        <v>218</v>
      </c>
      <c r="F8489">
        <v>18.100000000000001</v>
      </c>
      <c r="G8489" t="s">
        <v>216</v>
      </c>
    </row>
    <row r="8490" spans="1:7" x14ac:dyDescent="0.25">
      <c r="A8490" s="1">
        <v>44047</v>
      </c>
      <c r="B8490" t="s">
        <v>278</v>
      </c>
      <c r="C8490" t="s">
        <v>234</v>
      </c>
      <c r="D8490">
        <v>3</v>
      </c>
      <c r="E8490" t="s">
        <v>218</v>
      </c>
      <c r="F8490">
        <v>10.8</v>
      </c>
    </row>
    <row r="8491" spans="1:7" x14ac:dyDescent="0.25">
      <c r="A8491" s="1">
        <v>44047</v>
      </c>
      <c r="B8491" t="s">
        <v>278</v>
      </c>
      <c r="C8491" t="s">
        <v>234</v>
      </c>
      <c r="D8491">
        <v>3</v>
      </c>
      <c r="E8491" t="s">
        <v>218</v>
      </c>
      <c r="F8491">
        <v>11.8</v>
      </c>
    </row>
    <row r="8492" spans="1:7" x14ac:dyDescent="0.25">
      <c r="A8492" s="1">
        <v>44047</v>
      </c>
      <c r="B8492" t="s">
        <v>278</v>
      </c>
      <c r="C8492" t="s">
        <v>234</v>
      </c>
      <c r="D8492">
        <v>3</v>
      </c>
      <c r="E8492" t="s">
        <v>218</v>
      </c>
      <c r="F8492">
        <v>18.399999999999999</v>
      </c>
      <c r="G8492" t="s">
        <v>217</v>
      </c>
    </row>
    <row r="8493" spans="1:7" x14ac:dyDescent="0.25">
      <c r="A8493" s="1">
        <v>44047</v>
      </c>
      <c r="B8493" t="s">
        <v>278</v>
      </c>
      <c r="C8493" t="s">
        <v>234</v>
      </c>
      <c r="D8493">
        <v>3</v>
      </c>
      <c r="E8493" t="s">
        <v>218</v>
      </c>
      <c r="F8493">
        <v>12</v>
      </c>
    </row>
    <row r="8494" spans="1:7" x14ac:dyDescent="0.25">
      <c r="A8494" s="1">
        <v>44047</v>
      </c>
      <c r="B8494" t="s">
        <v>278</v>
      </c>
      <c r="C8494" t="s">
        <v>234</v>
      </c>
      <c r="D8494">
        <v>3</v>
      </c>
      <c r="E8494" t="s">
        <v>218</v>
      </c>
      <c r="F8494">
        <v>12.9</v>
      </c>
    </row>
    <row r="8495" spans="1:7" x14ac:dyDescent="0.25">
      <c r="A8495" s="1">
        <v>44047</v>
      </c>
      <c r="B8495" t="s">
        <v>278</v>
      </c>
      <c r="C8495" t="s">
        <v>234</v>
      </c>
      <c r="D8495">
        <v>3</v>
      </c>
      <c r="E8495" t="s">
        <v>218</v>
      </c>
      <c r="F8495">
        <v>20.399999999999999</v>
      </c>
    </row>
    <row r="8496" spans="1:7" x14ac:dyDescent="0.25">
      <c r="A8496" s="1">
        <v>44047</v>
      </c>
      <c r="B8496" t="s">
        <v>278</v>
      </c>
      <c r="C8496" t="s">
        <v>234</v>
      </c>
      <c r="D8496">
        <v>3</v>
      </c>
      <c r="E8496" t="s">
        <v>218</v>
      </c>
      <c r="F8496">
        <v>11.6</v>
      </c>
    </row>
    <row r="8497" spans="1:7" x14ac:dyDescent="0.25">
      <c r="A8497" s="1">
        <v>44047</v>
      </c>
      <c r="B8497" t="s">
        <v>278</v>
      </c>
      <c r="C8497" t="s">
        <v>234</v>
      </c>
      <c r="D8497">
        <v>3</v>
      </c>
      <c r="E8497" t="s">
        <v>218</v>
      </c>
      <c r="F8497">
        <v>19.600000000000001</v>
      </c>
      <c r="G8497" t="s">
        <v>216</v>
      </c>
    </row>
    <row r="8498" spans="1:7" x14ac:dyDescent="0.25">
      <c r="A8498" s="1">
        <v>44047</v>
      </c>
      <c r="B8498" t="s">
        <v>278</v>
      </c>
      <c r="C8498" t="s">
        <v>234</v>
      </c>
      <c r="D8498">
        <v>3</v>
      </c>
      <c r="E8498" t="s">
        <v>215</v>
      </c>
      <c r="F8498">
        <v>12.2</v>
      </c>
      <c r="G8498" t="s">
        <v>217</v>
      </c>
    </row>
    <row r="8499" spans="1:7" x14ac:dyDescent="0.25">
      <c r="A8499" s="1">
        <v>44047</v>
      </c>
      <c r="B8499" t="s">
        <v>278</v>
      </c>
      <c r="C8499" t="s">
        <v>234</v>
      </c>
      <c r="D8499">
        <v>3</v>
      </c>
      <c r="E8499" t="s">
        <v>215</v>
      </c>
      <c r="F8499">
        <v>9.3000000000000007</v>
      </c>
    </row>
    <row r="8500" spans="1:7" x14ac:dyDescent="0.25">
      <c r="A8500" s="1">
        <v>44047</v>
      </c>
      <c r="B8500" t="s">
        <v>278</v>
      </c>
      <c r="C8500" t="s">
        <v>234</v>
      </c>
      <c r="D8500">
        <v>3</v>
      </c>
      <c r="E8500" t="s">
        <v>215</v>
      </c>
      <c r="F8500">
        <v>7.5</v>
      </c>
    </row>
    <row r="8501" spans="1:7" x14ac:dyDescent="0.25">
      <c r="A8501" s="1">
        <v>44047</v>
      </c>
      <c r="B8501" t="s">
        <v>278</v>
      </c>
      <c r="C8501" t="s">
        <v>234</v>
      </c>
      <c r="D8501">
        <v>3</v>
      </c>
      <c r="E8501" t="s">
        <v>215</v>
      </c>
      <c r="F8501">
        <v>10</v>
      </c>
      <c r="G8501" t="s">
        <v>216</v>
      </c>
    </row>
    <row r="8502" spans="1:7" x14ac:dyDescent="0.25">
      <c r="A8502" s="1">
        <v>44047</v>
      </c>
      <c r="B8502" t="s">
        <v>278</v>
      </c>
      <c r="C8502" t="s">
        <v>234</v>
      </c>
      <c r="D8502">
        <v>3</v>
      </c>
      <c r="E8502" t="s">
        <v>215</v>
      </c>
      <c r="F8502">
        <v>11.2</v>
      </c>
      <c r="G8502" t="s">
        <v>217</v>
      </c>
    </row>
    <row r="8503" spans="1:7" x14ac:dyDescent="0.25">
      <c r="A8503" s="1">
        <v>44047</v>
      </c>
      <c r="B8503" t="s">
        <v>278</v>
      </c>
      <c r="C8503" t="s">
        <v>234</v>
      </c>
      <c r="D8503">
        <v>3</v>
      </c>
      <c r="E8503" t="s">
        <v>215</v>
      </c>
      <c r="F8503">
        <v>12.4</v>
      </c>
      <c r="G8503" t="s">
        <v>217</v>
      </c>
    </row>
    <row r="8504" spans="1:7" x14ac:dyDescent="0.25">
      <c r="A8504" s="1">
        <v>44047</v>
      </c>
      <c r="B8504" t="s">
        <v>278</v>
      </c>
      <c r="C8504" t="s">
        <v>234</v>
      </c>
      <c r="D8504">
        <v>3</v>
      </c>
      <c r="E8504" t="s">
        <v>215</v>
      </c>
      <c r="F8504">
        <v>10.1</v>
      </c>
      <c r="G8504" t="s">
        <v>216</v>
      </c>
    </row>
    <row r="8505" spans="1:7" x14ac:dyDescent="0.25">
      <c r="A8505" s="1">
        <v>44047</v>
      </c>
      <c r="B8505" t="s">
        <v>278</v>
      </c>
      <c r="C8505" t="s">
        <v>234</v>
      </c>
      <c r="D8505">
        <v>3</v>
      </c>
      <c r="E8505" t="s">
        <v>215</v>
      </c>
      <c r="F8505">
        <v>11.5</v>
      </c>
      <c r="G8505" t="s">
        <v>217</v>
      </c>
    </row>
    <row r="8506" spans="1:7" x14ac:dyDescent="0.25">
      <c r="A8506" s="1">
        <v>44047</v>
      </c>
      <c r="B8506" t="s">
        <v>278</v>
      </c>
      <c r="C8506" t="s">
        <v>234</v>
      </c>
      <c r="D8506">
        <v>3</v>
      </c>
      <c r="E8506" t="s">
        <v>215</v>
      </c>
      <c r="F8506">
        <v>13.4</v>
      </c>
      <c r="G8506" t="s">
        <v>216</v>
      </c>
    </row>
    <row r="8507" spans="1:7" x14ac:dyDescent="0.25">
      <c r="A8507" s="1">
        <v>44047</v>
      </c>
      <c r="B8507" t="s">
        <v>278</v>
      </c>
      <c r="C8507" t="s">
        <v>234</v>
      </c>
      <c r="D8507">
        <v>3</v>
      </c>
      <c r="E8507" t="s">
        <v>215</v>
      </c>
      <c r="F8507">
        <v>7.1</v>
      </c>
    </row>
    <row r="8508" spans="1:7" x14ac:dyDescent="0.25">
      <c r="A8508" s="1">
        <v>44047</v>
      </c>
      <c r="B8508" t="s">
        <v>278</v>
      </c>
      <c r="C8508" t="s">
        <v>234</v>
      </c>
      <c r="D8508">
        <v>3</v>
      </c>
      <c r="E8508" t="s">
        <v>215</v>
      </c>
      <c r="F8508">
        <v>6.6</v>
      </c>
    </row>
    <row r="8509" spans="1:7" x14ac:dyDescent="0.25">
      <c r="A8509" s="1">
        <v>44047</v>
      </c>
      <c r="B8509" t="s">
        <v>278</v>
      </c>
      <c r="C8509" t="s">
        <v>234</v>
      </c>
      <c r="D8509">
        <v>3</v>
      </c>
      <c r="E8509" t="s">
        <v>215</v>
      </c>
      <c r="F8509">
        <v>10.7</v>
      </c>
      <c r="G8509" t="s">
        <v>216</v>
      </c>
    </row>
    <row r="8510" spans="1:7" x14ac:dyDescent="0.25">
      <c r="A8510" s="1">
        <v>44047</v>
      </c>
      <c r="B8510" t="s">
        <v>278</v>
      </c>
      <c r="C8510" t="s">
        <v>234</v>
      </c>
      <c r="D8510">
        <v>3</v>
      </c>
      <c r="E8510" t="s">
        <v>215</v>
      </c>
      <c r="F8510">
        <v>16</v>
      </c>
      <c r="G8510" t="s">
        <v>216</v>
      </c>
    </row>
    <row r="8511" spans="1:7" x14ac:dyDescent="0.25">
      <c r="A8511" s="1">
        <v>44047</v>
      </c>
      <c r="B8511" t="s">
        <v>278</v>
      </c>
      <c r="C8511" t="s">
        <v>234</v>
      </c>
      <c r="D8511">
        <v>3</v>
      </c>
      <c r="E8511" t="s">
        <v>215</v>
      </c>
      <c r="F8511">
        <v>16.5</v>
      </c>
      <c r="G8511" t="s">
        <v>216</v>
      </c>
    </row>
    <row r="8512" spans="1:7" x14ac:dyDescent="0.25">
      <c r="A8512" s="1">
        <v>44047</v>
      </c>
      <c r="B8512" t="s">
        <v>278</v>
      </c>
      <c r="C8512" t="s">
        <v>234</v>
      </c>
      <c r="D8512">
        <v>3</v>
      </c>
      <c r="E8512" t="s">
        <v>215</v>
      </c>
      <c r="F8512">
        <v>11.8</v>
      </c>
      <c r="G8512" t="s">
        <v>217</v>
      </c>
    </row>
    <row r="8513" spans="1:7" x14ac:dyDescent="0.25">
      <c r="A8513" s="1">
        <v>44047</v>
      </c>
      <c r="B8513" t="s">
        <v>278</v>
      </c>
      <c r="C8513" t="s">
        <v>234</v>
      </c>
      <c r="D8513">
        <v>4</v>
      </c>
      <c r="E8513" t="s">
        <v>235</v>
      </c>
      <c r="F8513">
        <v>21.3</v>
      </c>
    </row>
    <row r="8514" spans="1:7" x14ac:dyDescent="0.25">
      <c r="A8514" s="1">
        <v>44047</v>
      </c>
      <c r="B8514" t="s">
        <v>278</v>
      </c>
      <c r="C8514" t="s">
        <v>234</v>
      </c>
      <c r="D8514">
        <v>4</v>
      </c>
      <c r="E8514" t="s">
        <v>239</v>
      </c>
      <c r="F8514">
        <v>31.7</v>
      </c>
    </row>
    <row r="8515" spans="1:7" x14ac:dyDescent="0.25">
      <c r="A8515" s="1">
        <v>44047</v>
      </c>
      <c r="B8515" t="s">
        <v>278</v>
      </c>
      <c r="C8515" t="s">
        <v>234</v>
      </c>
      <c r="D8515">
        <v>4</v>
      </c>
      <c r="E8515" t="s">
        <v>239</v>
      </c>
      <c r="F8515">
        <v>31.3</v>
      </c>
    </row>
    <row r="8516" spans="1:7" x14ac:dyDescent="0.25">
      <c r="A8516" s="1">
        <v>44047</v>
      </c>
      <c r="B8516" t="s">
        <v>278</v>
      </c>
      <c r="C8516" t="s">
        <v>234</v>
      </c>
      <c r="D8516">
        <v>4</v>
      </c>
      <c r="E8516" t="s">
        <v>219</v>
      </c>
      <c r="F8516">
        <v>22.6</v>
      </c>
      <c r="G8516" t="s">
        <v>216</v>
      </c>
    </row>
    <row r="8517" spans="1:7" x14ac:dyDescent="0.25">
      <c r="A8517" s="1">
        <v>44047</v>
      </c>
      <c r="B8517" t="s">
        <v>278</v>
      </c>
      <c r="C8517" t="s">
        <v>234</v>
      </c>
      <c r="D8517">
        <v>4</v>
      </c>
      <c r="E8517" t="s">
        <v>219</v>
      </c>
      <c r="F8517">
        <v>7.4</v>
      </c>
    </row>
    <row r="8518" spans="1:7" x14ac:dyDescent="0.25">
      <c r="A8518" s="1">
        <v>44047</v>
      </c>
      <c r="B8518" t="s">
        <v>278</v>
      </c>
      <c r="C8518" t="s">
        <v>234</v>
      </c>
      <c r="D8518">
        <v>4</v>
      </c>
      <c r="E8518" t="s">
        <v>219</v>
      </c>
      <c r="F8518">
        <v>9.1</v>
      </c>
    </row>
    <row r="8519" spans="1:7" x14ac:dyDescent="0.25">
      <c r="A8519" s="1">
        <v>44047</v>
      </c>
      <c r="B8519" t="s">
        <v>278</v>
      </c>
      <c r="C8519" t="s">
        <v>234</v>
      </c>
      <c r="D8519">
        <v>4</v>
      </c>
      <c r="E8519" t="s">
        <v>219</v>
      </c>
      <c r="F8519">
        <v>11.6</v>
      </c>
    </row>
    <row r="8520" spans="1:7" x14ac:dyDescent="0.25">
      <c r="A8520" s="1">
        <v>44047</v>
      </c>
      <c r="B8520" t="s">
        <v>278</v>
      </c>
      <c r="C8520" t="s">
        <v>234</v>
      </c>
      <c r="D8520">
        <v>4</v>
      </c>
      <c r="E8520" t="s">
        <v>221</v>
      </c>
      <c r="F8520">
        <v>12.1</v>
      </c>
    </row>
    <row r="8521" spans="1:7" x14ac:dyDescent="0.25">
      <c r="A8521" s="1">
        <v>44047</v>
      </c>
      <c r="B8521" t="s">
        <v>278</v>
      </c>
      <c r="C8521" t="s">
        <v>234</v>
      </c>
      <c r="D8521">
        <v>4</v>
      </c>
      <c r="E8521" t="s">
        <v>221</v>
      </c>
      <c r="F8521">
        <v>21.1</v>
      </c>
    </row>
    <row r="8522" spans="1:7" x14ac:dyDescent="0.25">
      <c r="A8522" s="1">
        <v>44047</v>
      </c>
      <c r="B8522" t="s">
        <v>278</v>
      </c>
      <c r="C8522" t="s">
        <v>234</v>
      </c>
      <c r="D8522">
        <v>4</v>
      </c>
      <c r="E8522" t="s">
        <v>221</v>
      </c>
      <c r="F8522">
        <v>15</v>
      </c>
    </row>
    <row r="8523" spans="1:7" x14ac:dyDescent="0.25">
      <c r="A8523" s="1">
        <v>44047</v>
      </c>
      <c r="B8523" t="s">
        <v>278</v>
      </c>
      <c r="C8523" t="s">
        <v>234</v>
      </c>
      <c r="D8523">
        <v>4</v>
      </c>
      <c r="E8523" t="s">
        <v>225</v>
      </c>
      <c r="F8523">
        <v>11.7</v>
      </c>
    </row>
    <row r="8524" spans="1:7" x14ac:dyDescent="0.25">
      <c r="A8524" s="1">
        <v>44047</v>
      </c>
      <c r="B8524" t="s">
        <v>278</v>
      </c>
      <c r="C8524" t="s">
        <v>234</v>
      </c>
      <c r="D8524">
        <v>4</v>
      </c>
      <c r="E8524" t="s">
        <v>225</v>
      </c>
      <c r="F8524">
        <v>13.6</v>
      </c>
    </row>
    <row r="8525" spans="1:7" x14ac:dyDescent="0.25">
      <c r="A8525" s="1">
        <v>44047</v>
      </c>
      <c r="B8525" t="s">
        <v>278</v>
      </c>
      <c r="C8525" t="s">
        <v>234</v>
      </c>
      <c r="D8525">
        <v>4</v>
      </c>
      <c r="E8525" t="s">
        <v>225</v>
      </c>
      <c r="F8525">
        <v>12.1</v>
      </c>
    </row>
    <row r="8526" spans="1:7" x14ac:dyDescent="0.25">
      <c r="A8526" s="1">
        <v>44047</v>
      </c>
      <c r="B8526" t="s">
        <v>278</v>
      </c>
      <c r="C8526" t="s">
        <v>234</v>
      </c>
      <c r="D8526">
        <v>4</v>
      </c>
      <c r="E8526" t="s">
        <v>215</v>
      </c>
      <c r="F8526">
        <v>11.3</v>
      </c>
      <c r="G8526" t="s">
        <v>217</v>
      </c>
    </row>
    <row r="8527" spans="1:7" x14ac:dyDescent="0.25">
      <c r="A8527" s="1">
        <v>44047</v>
      </c>
      <c r="B8527" t="s">
        <v>278</v>
      </c>
      <c r="C8527" t="s">
        <v>234</v>
      </c>
      <c r="D8527">
        <v>4</v>
      </c>
      <c r="E8527" t="s">
        <v>215</v>
      </c>
      <c r="F8527">
        <v>13.3</v>
      </c>
      <c r="G8527" t="s">
        <v>216</v>
      </c>
    </row>
    <row r="8528" spans="1:7" x14ac:dyDescent="0.25">
      <c r="A8528" s="1">
        <v>44047</v>
      </c>
      <c r="B8528" t="s">
        <v>278</v>
      </c>
      <c r="C8528" t="s">
        <v>234</v>
      </c>
      <c r="D8528">
        <v>4</v>
      </c>
      <c r="E8528" t="s">
        <v>215</v>
      </c>
      <c r="F8528">
        <v>10.8</v>
      </c>
      <c r="G8528" t="s">
        <v>216</v>
      </c>
    </row>
    <row r="8529" spans="1:7" x14ac:dyDescent="0.25">
      <c r="A8529" s="1">
        <v>44047</v>
      </c>
      <c r="B8529" t="s">
        <v>278</v>
      </c>
      <c r="C8529" t="s">
        <v>234</v>
      </c>
      <c r="D8529">
        <v>4</v>
      </c>
      <c r="E8529" t="s">
        <v>215</v>
      </c>
      <c r="F8529">
        <v>15.4</v>
      </c>
      <c r="G8529" t="s">
        <v>216</v>
      </c>
    </row>
    <row r="8530" spans="1:7" x14ac:dyDescent="0.25">
      <c r="A8530" s="1">
        <v>44047</v>
      </c>
      <c r="B8530" t="s">
        <v>278</v>
      </c>
      <c r="C8530" t="s">
        <v>234</v>
      </c>
      <c r="D8530">
        <v>4</v>
      </c>
      <c r="E8530" t="s">
        <v>215</v>
      </c>
      <c r="F8530">
        <v>11.2</v>
      </c>
      <c r="G8530" t="s">
        <v>217</v>
      </c>
    </row>
    <row r="8531" spans="1:7" x14ac:dyDescent="0.25">
      <c r="A8531" s="1">
        <v>44047</v>
      </c>
      <c r="B8531" t="s">
        <v>278</v>
      </c>
      <c r="C8531" t="s">
        <v>234</v>
      </c>
      <c r="D8531">
        <v>4</v>
      </c>
      <c r="E8531" t="s">
        <v>215</v>
      </c>
      <c r="F8531">
        <v>9.3000000000000007</v>
      </c>
    </row>
    <row r="8532" spans="1:7" x14ac:dyDescent="0.25">
      <c r="A8532" s="1">
        <v>44047</v>
      </c>
      <c r="B8532" t="s">
        <v>278</v>
      </c>
      <c r="C8532" t="s">
        <v>234</v>
      </c>
      <c r="D8532">
        <v>4</v>
      </c>
      <c r="E8532" t="s">
        <v>215</v>
      </c>
      <c r="F8532">
        <v>7.7</v>
      </c>
    </row>
    <row r="8533" spans="1:7" x14ac:dyDescent="0.25">
      <c r="A8533" s="1">
        <v>44047</v>
      </c>
      <c r="B8533" t="s">
        <v>278</v>
      </c>
      <c r="C8533" t="s">
        <v>234</v>
      </c>
      <c r="D8533">
        <v>4</v>
      </c>
      <c r="E8533" t="s">
        <v>218</v>
      </c>
      <c r="F8533">
        <v>12.8</v>
      </c>
    </row>
    <row r="8534" spans="1:7" x14ac:dyDescent="0.25">
      <c r="A8534" s="1">
        <v>44047</v>
      </c>
      <c r="B8534" t="s">
        <v>278</v>
      </c>
      <c r="C8534" t="s">
        <v>234</v>
      </c>
      <c r="D8534">
        <v>4</v>
      </c>
      <c r="E8534" t="s">
        <v>218</v>
      </c>
      <c r="F8534">
        <v>9</v>
      </c>
    </row>
    <row r="8535" spans="1:7" x14ac:dyDescent="0.25">
      <c r="A8535" s="1">
        <v>44047</v>
      </c>
      <c r="B8535" t="s">
        <v>278</v>
      </c>
      <c r="C8535" t="s">
        <v>234</v>
      </c>
      <c r="D8535">
        <v>4</v>
      </c>
      <c r="E8535" t="s">
        <v>218</v>
      </c>
      <c r="F8535">
        <v>7.6</v>
      </c>
    </row>
    <row r="8536" spans="1:7" x14ac:dyDescent="0.25">
      <c r="A8536" s="1">
        <v>44047</v>
      </c>
      <c r="B8536" t="s">
        <v>278</v>
      </c>
      <c r="C8536" t="s">
        <v>234</v>
      </c>
      <c r="D8536">
        <v>4</v>
      </c>
      <c r="E8536" t="s">
        <v>218</v>
      </c>
      <c r="F8536">
        <v>7.5</v>
      </c>
    </row>
    <row r="8537" spans="1:7" x14ac:dyDescent="0.25">
      <c r="A8537" s="1">
        <v>44047</v>
      </c>
      <c r="B8537" t="s">
        <v>278</v>
      </c>
      <c r="C8537" t="s">
        <v>234</v>
      </c>
      <c r="D8537">
        <v>4</v>
      </c>
      <c r="E8537" t="s">
        <v>218</v>
      </c>
      <c r="F8537">
        <v>7.6</v>
      </c>
    </row>
    <row r="8538" spans="1:7" x14ac:dyDescent="0.25">
      <c r="A8538" s="1">
        <v>44047</v>
      </c>
      <c r="B8538" t="s">
        <v>278</v>
      </c>
      <c r="C8538" t="s">
        <v>234</v>
      </c>
      <c r="D8538">
        <v>5</v>
      </c>
      <c r="E8538" t="s">
        <v>226</v>
      </c>
      <c r="F8538">
        <v>9.6999999999999993</v>
      </c>
      <c r="G8538" t="s">
        <v>216</v>
      </c>
    </row>
    <row r="8539" spans="1:7" x14ac:dyDescent="0.25">
      <c r="A8539" s="1">
        <v>44047</v>
      </c>
      <c r="B8539" t="s">
        <v>278</v>
      </c>
      <c r="C8539" t="s">
        <v>234</v>
      </c>
      <c r="D8539">
        <v>5</v>
      </c>
      <c r="E8539" t="s">
        <v>238</v>
      </c>
      <c r="F8539">
        <v>13.2</v>
      </c>
    </row>
    <row r="8540" spans="1:7" x14ac:dyDescent="0.25">
      <c r="A8540" s="1">
        <v>44047</v>
      </c>
      <c r="B8540" t="s">
        <v>278</v>
      </c>
      <c r="C8540" t="s">
        <v>234</v>
      </c>
      <c r="D8540">
        <v>5</v>
      </c>
      <c r="E8540" t="s">
        <v>215</v>
      </c>
      <c r="F8540">
        <v>12</v>
      </c>
      <c r="G8540" t="s">
        <v>216</v>
      </c>
    </row>
    <row r="8541" spans="1:7" x14ac:dyDescent="0.25">
      <c r="A8541" s="1">
        <v>44047</v>
      </c>
      <c r="B8541" t="s">
        <v>278</v>
      </c>
      <c r="C8541" t="s">
        <v>234</v>
      </c>
      <c r="D8541">
        <v>5</v>
      </c>
      <c r="E8541" t="s">
        <v>225</v>
      </c>
      <c r="F8541">
        <v>11.6</v>
      </c>
    </row>
    <row r="8542" spans="1:7" x14ac:dyDescent="0.25">
      <c r="A8542" s="1">
        <v>44047</v>
      </c>
      <c r="B8542" t="s">
        <v>278</v>
      </c>
      <c r="C8542" t="s">
        <v>234</v>
      </c>
      <c r="D8542">
        <v>5</v>
      </c>
      <c r="E8542" t="s">
        <v>225</v>
      </c>
      <c r="F8542">
        <v>11.2</v>
      </c>
    </row>
    <row r="8543" spans="1:7" x14ac:dyDescent="0.25">
      <c r="A8543" s="1">
        <v>44047</v>
      </c>
      <c r="B8543" t="s">
        <v>278</v>
      </c>
      <c r="C8543" t="s">
        <v>234</v>
      </c>
      <c r="D8543">
        <v>5</v>
      </c>
      <c r="E8543" t="s">
        <v>225</v>
      </c>
      <c r="F8543">
        <v>10</v>
      </c>
    </row>
    <row r="8544" spans="1:7" x14ac:dyDescent="0.25">
      <c r="A8544" s="1">
        <v>44047</v>
      </c>
      <c r="B8544" t="s">
        <v>278</v>
      </c>
      <c r="C8544" t="s">
        <v>234</v>
      </c>
      <c r="D8544">
        <v>6</v>
      </c>
      <c r="E8544" t="s">
        <v>226</v>
      </c>
      <c r="F8544">
        <v>11.4</v>
      </c>
      <c r="G8544" t="s">
        <v>216</v>
      </c>
    </row>
    <row r="8545" spans="1:7" x14ac:dyDescent="0.25">
      <c r="A8545" s="1">
        <v>44047</v>
      </c>
      <c r="B8545" t="s">
        <v>278</v>
      </c>
      <c r="C8545" t="s">
        <v>234</v>
      </c>
      <c r="D8545">
        <v>6</v>
      </c>
      <c r="E8545" t="s">
        <v>281</v>
      </c>
      <c r="F8545">
        <v>44.8</v>
      </c>
    </row>
    <row r="8546" spans="1:7" x14ac:dyDescent="0.25">
      <c r="A8546" s="1">
        <v>44047</v>
      </c>
      <c r="B8546" t="s">
        <v>278</v>
      </c>
      <c r="C8546" t="s">
        <v>234</v>
      </c>
      <c r="D8546">
        <v>6</v>
      </c>
      <c r="E8546" t="s">
        <v>238</v>
      </c>
      <c r="F8546">
        <v>12</v>
      </c>
    </row>
    <row r="8547" spans="1:7" x14ac:dyDescent="0.25">
      <c r="A8547" s="1">
        <v>44047</v>
      </c>
      <c r="B8547" t="s">
        <v>278</v>
      </c>
      <c r="C8547" t="s">
        <v>234</v>
      </c>
      <c r="D8547">
        <v>6</v>
      </c>
      <c r="E8547" t="s">
        <v>225</v>
      </c>
      <c r="F8547">
        <v>12.7</v>
      </c>
    </row>
    <row r="8548" spans="1:7" x14ac:dyDescent="0.25">
      <c r="A8548" s="1">
        <v>44047</v>
      </c>
      <c r="B8548" t="s">
        <v>278</v>
      </c>
      <c r="C8548" t="s">
        <v>234</v>
      </c>
      <c r="D8548">
        <v>6</v>
      </c>
      <c r="E8548" t="s">
        <v>215</v>
      </c>
      <c r="F8548">
        <v>11</v>
      </c>
      <c r="G8548" t="s">
        <v>217</v>
      </c>
    </row>
    <row r="8549" spans="1:7" x14ac:dyDescent="0.25">
      <c r="A8549" s="1">
        <v>44047</v>
      </c>
      <c r="B8549" t="s">
        <v>278</v>
      </c>
      <c r="C8549" t="s">
        <v>234</v>
      </c>
      <c r="D8549">
        <v>6</v>
      </c>
      <c r="E8549" t="s">
        <v>215</v>
      </c>
      <c r="F8549">
        <v>9.3000000000000007</v>
      </c>
    </row>
    <row r="8550" spans="1:7" x14ac:dyDescent="0.25">
      <c r="A8550" s="1">
        <v>44047</v>
      </c>
      <c r="B8550" t="s">
        <v>278</v>
      </c>
      <c r="C8550" t="s">
        <v>234</v>
      </c>
      <c r="D8550">
        <v>6</v>
      </c>
      <c r="E8550" t="s">
        <v>219</v>
      </c>
      <c r="F8550">
        <v>24.6</v>
      </c>
      <c r="G8550" t="s">
        <v>216</v>
      </c>
    </row>
    <row r="8551" spans="1:7" x14ac:dyDescent="0.25">
      <c r="A8551" s="1">
        <v>44047</v>
      </c>
      <c r="B8551" t="s">
        <v>278</v>
      </c>
      <c r="C8551" t="s">
        <v>234</v>
      </c>
      <c r="D8551">
        <v>6</v>
      </c>
      <c r="E8551" t="s">
        <v>219</v>
      </c>
      <c r="F8551">
        <v>24.5</v>
      </c>
      <c r="G8551" t="s">
        <v>217</v>
      </c>
    </row>
    <row r="8552" spans="1:7" x14ac:dyDescent="0.25">
      <c r="A8552" s="1">
        <v>44047</v>
      </c>
      <c r="B8552" t="s">
        <v>278</v>
      </c>
      <c r="C8552" t="s">
        <v>234</v>
      </c>
      <c r="D8552">
        <v>6</v>
      </c>
      <c r="E8552" t="s">
        <v>219</v>
      </c>
      <c r="F8552">
        <v>10.6</v>
      </c>
    </row>
    <row r="8553" spans="1:7" x14ac:dyDescent="0.25">
      <c r="A8553" s="1">
        <v>44047</v>
      </c>
      <c r="B8553" t="s">
        <v>278</v>
      </c>
      <c r="C8553" t="s">
        <v>234</v>
      </c>
      <c r="D8553">
        <v>6</v>
      </c>
      <c r="E8553" t="s">
        <v>219</v>
      </c>
      <c r="F8553">
        <v>8.1999999999999993</v>
      </c>
    </row>
    <row r="8554" spans="1:7" x14ac:dyDescent="0.25">
      <c r="A8554" s="1">
        <v>44047</v>
      </c>
      <c r="B8554" t="s">
        <v>278</v>
      </c>
      <c r="C8554" t="s">
        <v>234</v>
      </c>
      <c r="D8554">
        <v>6</v>
      </c>
      <c r="E8554" t="s">
        <v>218</v>
      </c>
      <c r="F8554">
        <v>14.2</v>
      </c>
    </row>
    <row r="8555" spans="1:7" x14ac:dyDescent="0.25">
      <c r="A8555" s="1">
        <v>44047</v>
      </c>
      <c r="B8555" t="s">
        <v>278</v>
      </c>
      <c r="C8555" t="s">
        <v>234</v>
      </c>
      <c r="D8555">
        <v>6</v>
      </c>
      <c r="E8555" t="s">
        <v>218</v>
      </c>
      <c r="F8555">
        <v>12.2</v>
      </c>
    </row>
    <row r="8556" spans="1:7" x14ac:dyDescent="0.25">
      <c r="A8556" s="1">
        <v>44047</v>
      </c>
      <c r="B8556" t="s">
        <v>278</v>
      </c>
      <c r="C8556" t="s">
        <v>234</v>
      </c>
      <c r="D8556">
        <v>6</v>
      </c>
      <c r="E8556" t="s">
        <v>218</v>
      </c>
      <c r="F8556">
        <v>13.1</v>
      </c>
    </row>
    <row r="8557" spans="1:7" x14ac:dyDescent="0.25">
      <c r="A8557" s="1">
        <v>44047</v>
      </c>
      <c r="B8557" t="s">
        <v>278</v>
      </c>
      <c r="C8557" t="s">
        <v>234</v>
      </c>
      <c r="D8557">
        <v>7</v>
      </c>
      <c r="E8557" t="s">
        <v>226</v>
      </c>
      <c r="F8557">
        <v>6.2</v>
      </c>
      <c r="G8557" t="s">
        <v>216</v>
      </c>
    </row>
    <row r="8558" spans="1:7" x14ac:dyDescent="0.25">
      <c r="A8558" s="1">
        <v>44047</v>
      </c>
      <c r="B8558" t="s">
        <v>278</v>
      </c>
      <c r="C8558" t="s">
        <v>234</v>
      </c>
      <c r="D8558">
        <v>7</v>
      </c>
      <c r="E8558" t="s">
        <v>237</v>
      </c>
      <c r="F8558">
        <v>44.5</v>
      </c>
    </row>
    <row r="8559" spans="1:7" x14ac:dyDescent="0.25">
      <c r="A8559" s="1">
        <v>44047</v>
      </c>
      <c r="B8559" t="s">
        <v>278</v>
      </c>
      <c r="C8559" t="s">
        <v>234</v>
      </c>
      <c r="D8559">
        <v>7</v>
      </c>
      <c r="E8559" t="s">
        <v>221</v>
      </c>
      <c r="F8559">
        <v>14.2</v>
      </c>
    </row>
    <row r="8560" spans="1:7" x14ac:dyDescent="0.25">
      <c r="A8560" s="1">
        <v>44047</v>
      </c>
      <c r="B8560" t="s">
        <v>278</v>
      </c>
      <c r="C8560" t="s">
        <v>234</v>
      </c>
      <c r="D8560">
        <v>7</v>
      </c>
      <c r="E8560" t="s">
        <v>221</v>
      </c>
      <c r="F8560">
        <v>13.4</v>
      </c>
    </row>
    <row r="8561" spans="1:7" x14ac:dyDescent="0.25">
      <c r="A8561" s="1">
        <v>44047</v>
      </c>
      <c r="B8561" t="s">
        <v>278</v>
      </c>
      <c r="C8561" t="s">
        <v>234</v>
      </c>
      <c r="D8561">
        <v>7</v>
      </c>
      <c r="E8561" t="s">
        <v>225</v>
      </c>
      <c r="F8561">
        <v>10.9</v>
      </c>
    </row>
    <row r="8562" spans="1:7" x14ac:dyDescent="0.25">
      <c r="A8562" s="1">
        <v>44047</v>
      </c>
      <c r="B8562" t="s">
        <v>278</v>
      </c>
      <c r="C8562" t="s">
        <v>234</v>
      </c>
      <c r="D8562">
        <v>7</v>
      </c>
      <c r="E8562" t="s">
        <v>225</v>
      </c>
      <c r="F8562">
        <v>9</v>
      </c>
    </row>
    <row r="8563" spans="1:7" x14ac:dyDescent="0.25">
      <c r="A8563" s="1">
        <v>44047</v>
      </c>
      <c r="B8563" t="s">
        <v>278</v>
      </c>
      <c r="C8563" t="s">
        <v>234</v>
      </c>
      <c r="D8563">
        <v>7</v>
      </c>
      <c r="E8563" t="s">
        <v>218</v>
      </c>
      <c r="F8563">
        <v>15.1</v>
      </c>
    </row>
    <row r="8564" spans="1:7" x14ac:dyDescent="0.25">
      <c r="A8564" s="1">
        <v>44047</v>
      </c>
      <c r="B8564" t="s">
        <v>278</v>
      </c>
      <c r="C8564" t="s">
        <v>234</v>
      </c>
      <c r="D8564">
        <v>7</v>
      </c>
      <c r="E8564" t="s">
        <v>218</v>
      </c>
      <c r="F8564">
        <v>17.8</v>
      </c>
      <c r="G8564" t="s">
        <v>216</v>
      </c>
    </row>
    <row r="8565" spans="1:7" x14ac:dyDescent="0.25">
      <c r="A8565" s="1">
        <v>44047</v>
      </c>
      <c r="B8565" t="s">
        <v>278</v>
      </c>
      <c r="C8565" t="s">
        <v>234</v>
      </c>
      <c r="D8565">
        <v>7</v>
      </c>
      <c r="E8565" t="s">
        <v>218</v>
      </c>
      <c r="F8565">
        <v>10.4</v>
      </c>
    </row>
    <row r="8566" spans="1:7" x14ac:dyDescent="0.25">
      <c r="A8566" s="1">
        <v>44047</v>
      </c>
      <c r="B8566" t="s">
        <v>278</v>
      </c>
      <c r="C8566" t="s">
        <v>234</v>
      </c>
      <c r="D8566">
        <v>7</v>
      </c>
      <c r="E8566" t="s">
        <v>218</v>
      </c>
      <c r="F8566">
        <v>8.8000000000000007</v>
      </c>
    </row>
    <row r="8567" spans="1:7" x14ac:dyDescent="0.25">
      <c r="A8567" s="1">
        <v>44047</v>
      </c>
      <c r="B8567" t="s">
        <v>278</v>
      </c>
      <c r="C8567" t="s">
        <v>234</v>
      </c>
      <c r="D8567">
        <v>7</v>
      </c>
      <c r="E8567" t="s">
        <v>218</v>
      </c>
      <c r="F8567">
        <v>9.4</v>
      </c>
    </row>
    <row r="8568" spans="1:7" x14ac:dyDescent="0.25">
      <c r="A8568" s="1">
        <v>44047</v>
      </c>
      <c r="B8568" t="s">
        <v>278</v>
      </c>
      <c r="C8568" t="s">
        <v>234</v>
      </c>
      <c r="D8568">
        <v>7</v>
      </c>
      <c r="E8568" t="s">
        <v>215</v>
      </c>
      <c r="F8568">
        <v>7.3</v>
      </c>
    </row>
    <row r="8569" spans="1:7" x14ac:dyDescent="0.25">
      <c r="A8569" s="1">
        <v>44047</v>
      </c>
      <c r="B8569" t="s">
        <v>278</v>
      </c>
      <c r="C8569" t="s">
        <v>234</v>
      </c>
      <c r="D8569">
        <v>7</v>
      </c>
      <c r="E8569" t="s">
        <v>215</v>
      </c>
      <c r="F8569">
        <v>9</v>
      </c>
    </row>
    <row r="8570" spans="1:7" x14ac:dyDescent="0.25">
      <c r="A8570" s="1">
        <v>44047</v>
      </c>
      <c r="B8570" t="s">
        <v>278</v>
      </c>
      <c r="C8570" t="s">
        <v>234</v>
      </c>
      <c r="D8570">
        <v>7</v>
      </c>
      <c r="E8570" t="s">
        <v>215</v>
      </c>
      <c r="F8570">
        <v>11.9</v>
      </c>
      <c r="G8570" t="s">
        <v>217</v>
      </c>
    </row>
    <row r="8571" spans="1:7" x14ac:dyDescent="0.25">
      <c r="A8571" s="1">
        <v>44047</v>
      </c>
      <c r="B8571" t="s">
        <v>278</v>
      </c>
      <c r="C8571" t="s">
        <v>234</v>
      </c>
      <c r="D8571">
        <v>7</v>
      </c>
      <c r="E8571" t="s">
        <v>215</v>
      </c>
      <c r="F8571">
        <v>17.399999999999999</v>
      </c>
      <c r="G8571" t="s">
        <v>216</v>
      </c>
    </row>
    <row r="8572" spans="1:7" x14ac:dyDescent="0.25">
      <c r="A8572" s="1">
        <v>44047</v>
      </c>
      <c r="B8572" t="s">
        <v>278</v>
      </c>
      <c r="C8572" t="s">
        <v>234</v>
      </c>
      <c r="D8572">
        <v>7</v>
      </c>
      <c r="E8572" t="s">
        <v>215</v>
      </c>
      <c r="F8572">
        <v>13</v>
      </c>
      <c r="G8572" t="s">
        <v>216</v>
      </c>
    </row>
    <row r="8573" spans="1:7" x14ac:dyDescent="0.25">
      <c r="A8573" s="1">
        <v>44047</v>
      </c>
      <c r="B8573" t="s">
        <v>278</v>
      </c>
      <c r="C8573" t="s">
        <v>234</v>
      </c>
      <c r="D8573">
        <v>7</v>
      </c>
      <c r="E8573" t="s">
        <v>215</v>
      </c>
      <c r="F8573">
        <v>15.5</v>
      </c>
      <c r="G8573" t="s">
        <v>216</v>
      </c>
    </row>
    <row r="8574" spans="1:7" x14ac:dyDescent="0.25">
      <c r="A8574" s="1">
        <v>44047</v>
      </c>
      <c r="B8574" t="s">
        <v>278</v>
      </c>
      <c r="C8574" t="s">
        <v>234</v>
      </c>
      <c r="D8574">
        <v>7</v>
      </c>
      <c r="E8574" t="s">
        <v>215</v>
      </c>
      <c r="F8574">
        <v>16.100000000000001</v>
      </c>
      <c r="G8574" t="s">
        <v>216</v>
      </c>
    </row>
    <row r="8575" spans="1:7" x14ac:dyDescent="0.25">
      <c r="A8575" s="1">
        <v>44047</v>
      </c>
      <c r="B8575" t="s">
        <v>278</v>
      </c>
      <c r="C8575" t="s">
        <v>234</v>
      </c>
      <c r="D8575">
        <v>7</v>
      </c>
      <c r="E8575" t="s">
        <v>215</v>
      </c>
      <c r="F8575">
        <v>12.2</v>
      </c>
      <c r="G8575" t="s">
        <v>217</v>
      </c>
    </row>
    <row r="8576" spans="1:7" x14ac:dyDescent="0.25">
      <c r="A8576" s="1">
        <v>44047</v>
      </c>
      <c r="B8576" t="s">
        <v>278</v>
      </c>
      <c r="C8576" t="s">
        <v>234</v>
      </c>
      <c r="D8576">
        <v>7</v>
      </c>
      <c r="E8576" t="s">
        <v>215</v>
      </c>
      <c r="F8576">
        <v>16.600000000000001</v>
      </c>
      <c r="G8576" t="s">
        <v>216</v>
      </c>
    </row>
    <row r="8577" spans="1:7" x14ac:dyDescent="0.25">
      <c r="A8577" s="1">
        <v>44047</v>
      </c>
      <c r="B8577" t="s">
        <v>278</v>
      </c>
      <c r="C8577" t="s">
        <v>234</v>
      </c>
      <c r="D8577">
        <v>7</v>
      </c>
      <c r="E8577" t="s">
        <v>215</v>
      </c>
      <c r="F8577">
        <v>14.3</v>
      </c>
      <c r="G8577" t="s">
        <v>216</v>
      </c>
    </row>
    <row r="8578" spans="1:7" x14ac:dyDescent="0.25">
      <c r="A8578" s="1">
        <v>44047</v>
      </c>
      <c r="B8578" t="s">
        <v>278</v>
      </c>
      <c r="C8578" t="s">
        <v>234</v>
      </c>
      <c r="D8578">
        <v>8</v>
      </c>
      <c r="E8578" t="s">
        <v>218</v>
      </c>
      <c r="F8578">
        <v>13.7</v>
      </c>
    </row>
    <row r="8579" spans="1:7" x14ac:dyDescent="0.25">
      <c r="A8579" s="1">
        <v>44047</v>
      </c>
      <c r="B8579" t="s">
        <v>278</v>
      </c>
      <c r="C8579" t="s">
        <v>234</v>
      </c>
      <c r="D8579">
        <v>8</v>
      </c>
      <c r="E8579" t="s">
        <v>225</v>
      </c>
      <c r="F8579">
        <v>12.7</v>
      </c>
    </row>
    <row r="8580" spans="1:7" x14ac:dyDescent="0.25">
      <c r="A8580" s="1">
        <v>44047</v>
      </c>
      <c r="B8580" t="s">
        <v>278</v>
      </c>
      <c r="C8580" t="s">
        <v>234</v>
      </c>
      <c r="D8580">
        <v>8</v>
      </c>
      <c r="E8580" t="s">
        <v>221</v>
      </c>
      <c r="F8580">
        <v>19</v>
      </c>
    </row>
    <row r="8581" spans="1:7" x14ac:dyDescent="0.25">
      <c r="A8581" s="1">
        <v>44047</v>
      </c>
      <c r="B8581" t="s">
        <v>278</v>
      </c>
      <c r="C8581" t="s">
        <v>234</v>
      </c>
      <c r="D8581">
        <v>8</v>
      </c>
      <c r="E8581" t="s">
        <v>221</v>
      </c>
      <c r="F8581">
        <v>17.399999999999999</v>
      </c>
    </row>
    <row r="8582" spans="1:7" x14ac:dyDescent="0.25">
      <c r="A8582" s="1">
        <v>44047</v>
      </c>
      <c r="B8582" t="s">
        <v>278</v>
      </c>
      <c r="C8582" t="s">
        <v>234</v>
      </c>
      <c r="D8582">
        <v>8</v>
      </c>
      <c r="E8582" t="s">
        <v>221</v>
      </c>
      <c r="F8582">
        <v>15.3</v>
      </c>
    </row>
    <row r="8583" spans="1:7" x14ac:dyDescent="0.25">
      <c r="A8583" s="1">
        <v>44047</v>
      </c>
      <c r="B8583" t="s">
        <v>278</v>
      </c>
      <c r="C8583" t="s">
        <v>234</v>
      </c>
      <c r="D8583">
        <v>8</v>
      </c>
      <c r="E8583" t="s">
        <v>219</v>
      </c>
      <c r="F8583">
        <v>13.8</v>
      </c>
    </row>
    <row r="8584" spans="1:7" x14ac:dyDescent="0.25">
      <c r="A8584" s="1">
        <v>44047</v>
      </c>
      <c r="B8584" t="s">
        <v>278</v>
      </c>
      <c r="C8584" t="s">
        <v>234</v>
      </c>
      <c r="D8584">
        <v>8</v>
      </c>
      <c r="E8584" t="s">
        <v>219</v>
      </c>
      <c r="F8584">
        <v>9.6999999999999993</v>
      </c>
    </row>
    <row r="8585" spans="1:7" x14ac:dyDescent="0.25">
      <c r="A8585" s="1">
        <v>44047</v>
      </c>
      <c r="B8585" t="s">
        <v>278</v>
      </c>
      <c r="C8585" t="s">
        <v>234</v>
      </c>
      <c r="D8585">
        <v>8</v>
      </c>
      <c r="E8585" t="s">
        <v>219</v>
      </c>
      <c r="F8585">
        <v>24.6</v>
      </c>
      <c r="G8585" t="s">
        <v>216</v>
      </c>
    </row>
    <row r="8586" spans="1:7" x14ac:dyDescent="0.25">
      <c r="A8586" s="1">
        <v>44047</v>
      </c>
      <c r="B8586" t="s">
        <v>278</v>
      </c>
      <c r="C8586" t="s">
        <v>234</v>
      </c>
      <c r="D8586">
        <v>8</v>
      </c>
      <c r="E8586" t="s">
        <v>219</v>
      </c>
      <c r="F8586">
        <v>19.399999999999999</v>
      </c>
      <c r="G8586" t="s">
        <v>217</v>
      </c>
    </row>
    <row r="8587" spans="1:7" x14ac:dyDescent="0.25">
      <c r="A8587" s="1">
        <v>44047</v>
      </c>
      <c r="B8587" t="s">
        <v>278</v>
      </c>
      <c r="C8587" t="s">
        <v>234</v>
      </c>
      <c r="D8587">
        <v>8</v>
      </c>
      <c r="E8587" t="s">
        <v>219</v>
      </c>
      <c r="F8587">
        <v>18.600000000000001</v>
      </c>
      <c r="G8587" t="s">
        <v>216</v>
      </c>
    </row>
    <row r="8588" spans="1:7" x14ac:dyDescent="0.25">
      <c r="A8588" s="1">
        <v>44047</v>
      </c>
      <c r="B8588" t="s">
        <v>278</v>
      </c>
      <c r="C8588" t="s">
        <v>234</v>
      </c>
      <c r="D8588">
        <v>8</v>
      </c>
      <c r="E8588" t="s">
        <v>215</v>
      </c>
      <c r="F8588">
        <v>6.6</v>
      </c>
    </row>
    <row r="8589" spans="1:7" x14ac:dyDescent="0.25">
      <c r="A8589" s="1">
        <v>44047</v>
      </c>
      <c r="B8589" t="s">
        <v>278</v>
      </c>
      <c r="C8589" t="s">
        <v>234</v>
      </c>
      <c r="D8589">
        <v>8</v>
      </c>
      <c r="E8589" t="s">
        <v>215</v>
      </c>
      <c r="F8589">
        <v>6.9</v>
      </c>
    </row>
    <row r="8590" spans="1:7" x14ac:dyDescent="0.25">
      <c r="A8590" s="1">
        <v>44047</v>
      </c>
      <c r="B8590" t="s">
        <v>278</v>
      </c>
      <c r="C8590" t="s">
        <v>234</v>
      </c>
      <c r="D8590">
        <v>8</v>
      </c>
      <c r="E8590" t="s">
        <v>215</v>
      </c>
      <c r="F8590">
        <v>10.3</v>
      </c>
      <c r="G8590" t="s">
        <v>217</v>
      </c>
    </row>
    <row r="8591" spans="1:7" x14ac:dyDescent="0.25">
      <c r="A8591" s="1">
        <v>44047</v>
      </c>
      <c r="B8591" t="s">
        <v>278</v>
      </c>
      <c r="C8591" t="s">
        <v>234</v>
      </c>
      <c r="D8591">
        <v>8</v>
      </c>
      <c r="E8591" t="s">
        <v>215</v>
      </c>
      <c r="F8591">
        <v>12.6</v>
      </c>
      <c r="G8591" t="s">
        <v>216</v>
      </c>
    </row>
    <row r="8592" spans="1:7" x14ac:dyDescent="0.25">
      <c r="A8592" s="1">
        <v>44047</v>
      </c>
      <c r="B8592" t="s">
        <v>278</v>
      </c>
      <c r="C8592" t="s">
        <v>234</v>
      </c>
      <c r="D8592">
        <v>8</v>
      </c>
      <c r="E8592" t="s">
        <v>224</v>
      </c>
      <c r="F8592">
        <v>30</v>
      </c>
    </row>
    <row r="8593" spans="1:6" x14ac:dyDescent="0.25">
      <c r="A8593" s="1">
        <v>44047</v>
      </c>
      <c r="B8593" t="s">
        <v>278</v>
      </c>
      <c r="C8593" t="s">
        <v>234</v>
      </c>
      <c r="D8593">
        <v>9</v>
      </c>
      <c r="E8593" t="s">
        <v>235</v>
      </c>
      <c r="F8593">
        <v>14.9</v>
      </c>
    </row>
    <row r="8594" spans="1:6" x14ac:dyDescent="0.25">
      <c r="A8594" s="1">
        <v>44047</v>
      </c>
      <c r="B8594" t="s">
        <v>278</v>
      </c>
      <c r="C8594" t="s">
        <v>234</v>
      </c>
      <c r="D8594">
        <v>9</v>
      </c>
      <c r="E8594" t="s">
        <v>225</v>
      </c>
      <c r="F8594">
        <v>14.6</v>
      </c>
    </row>
    <row r="8595" spans="1:6" x14ac:dyDescent="0.25">
      <c r="A8595" s="1">
        <v>44047</v>
      </c>
      <c r="B8595" t="s">
        <v>278</v>
      </c>
      <c r="C8595" t="s">
        <v>234</v>
      </c>
      <c r="D8595">
        <v>9</v>
      </c>
      <c r="E8595" t="s">
        <v>225</v>
      </c>
      <c r="F8595">
        <v>17</v>
      </c>
    </row>
    <row r="8596" spans="1:6" x14ac:dyDescent="0.25">
      <c r="A8596" s="1">
        <v>44047</v>
      </c>
      <c r="B8596" t="s">
        <v>278</v>
      </c>
      <c r="C8596" t="s">
        <v>234</v>
      </c>
      <c r="D8596">
        <v>9</v>
      </c>
      <c r="E8596" t="s">
        <v>225</v>
      </c>
      <c r="F8596">
        <v>16</v>
      </c>
    </row>
    <row r="8597" spans="1:6" x14ac:dyDescent="0.25">
      <c r="A8597" s="1">
        <v>44047</v>
      </c>
      <c r="B8597" t="s">
        <v>278</v>
      </c>
      <c r="C8597" t="s">
        <v>234</v>
      </c>
      <c r="D8597">
        <v>9</v>
      </c>
      <c r="E8597" t="s">
        <v>225</v>
      </c>
      <c r="F8597">
        <v>14</v>
      </c>
    </row>
    <row r="8598" spans="1:6" x14ac:dyDescent="0.25">
      <c r="A8598" s="1">
        <v>44047</v>
      </c>
      <c r="B8598" t="s">
        <v>278</v>
      </c>
      <c r="C8598" t="s">
        <v>234</v>
      </c>
      <c r="D8598">
        <v>9</v>
      </c>
      <c r="E8598" t="s">
        <v>225</v>
      </c>
      <c r="F8598">
        <v>13.1</v>
      </c>
    </row>
    <row r="8599" spans="1:6" x14ac:dyDescent="0.25">
      <c r="A8599" s="1">
        <v>44047</v>
      </c>
      <c r="B8599" t="s">
        <v>278</v>
      </c>
      <c r="C8599" t="s">
        <v>234</v>
      </c>
      <c r="D8599">
        <v>9</v>
      </c>
      <c r="E8599" t="s">
        <v>225</v>
      </c>
      <c r="F8599">
        <v>14.3</v>
      </c>
    </row>
    <row r="8600" spans="1:6" x14ac:dyDescent="0.25">
      <c r="A8600" s="1">
        <v>44047</v>
      </c>
      <c r="B8600" t="s">
        <v>278</v>
      </c>
      <c r="C8600" t="s">
        <v>234</v>
      </c>
      <c r="D8600">
        <v>9</v>
      </c>
      <c r="E8600" t="s">
        <v>225</v>
      </c>
      <c r="F8600">
        <v>14.8</v>
      </c>
    </row>
    <row r="8601" spans="1:6" x14ac:dyDescent="0.25">
      <c r="A8601" s="1">
        <v>44047</v>
      </c>
      <c r="B8601" t="s">
        <v>278</v>
      </c>
      <c r="C8601" t="s">
        <v>234</v>
      </c>
      <c r="D8601">
        <v>9</v>
      </c>
      <c r="E8601" t="s">
        <v>221</v>
      </c>
      <c r="F8601">
        <v>26.5</v>
      </c>
    </row>
    <row r="8602" spans="1:6" x14ac:dyDescent="0.25">
      <c r="A8602" s="1">
        <v>44047</v>
      </c>
      <c r="B8602" t="s">
        <v>278</v>
      </c>
      <c r="C8602" t="s">
        <v>234</v>
      </c>
      <c r="D8602">
        <v>9</v>
      </c>
      <c r="E8602" t="s">
        <v>221</v>
      </c>
      <c r="F8602">
        <v>15</v>
      </c>
    </row>
    <row r="8603" spans="1:6" x14ac:dyDescent="0.25">
      <c r="A8603" s="1">
        <v>44047</v>
      </c>
      <c r="B8603" t="s">
        <v>278</v>
      </c>
      <c r="C8603" t="s">
        <v>234</v>
      </c>
      <c r="D8603">
        <v>9</v>
      </c>
      <c r="E8603" t="s">
        <v>221</v>
      </c>
      <c r="F8603">
        <v>13.9</v>
      </c>
    </row>
    <row r="8604" spans="1:6" x14ac:dyDescent="0.25">
      <c r="A8604" s="1">
        <v>44047</v>
      </c>
      <c r="B8604" t="s">
        <v>278</v>
      </c>
      <c r="C8604" t="s">
        <v>234</v>
      </c>
      <c r="D8604">
        <v>9</v>
      </c>
      <c r="E8604" t="s">
        <v>221</v>
      </c>
      <c r="F8604">
        <v>15.6</v>
      </c>
    </row>
    <row r="8605" spans="1:6" x14ac:dyDescent="0.25">
      <c r="A8605" s="1">
        <v>44047</v>
      </c>
      <c r="B8605" t="s">
        <v>278</v>
      </c>
      <c r="C8605" t="s">
        <v>234</v>
      </c>
      <c r="D8605">
        <v>9</v>
      </c>
      <c r="E8605" t="s">
        <v>221</v>
      </c>
      <c r="F8605">
        <v>9.6999999999999993</v>
      </c>
    </row>
    <row r="8606" spans="1:6" x14ac:dyDescent="0.25">
      <c r="A8606" s="1">
        <v>44047</v>
      </c>
      <c r="B8606" t="s">
        <v>278</v>
      </c>
      <c r="C8606" t="s">
        <v>234</v>
      </c>
      <c r="D8606">
        <v>9</v>
      </c>
      <c r="E8606" t="s">
        <v>218</v>
      </c>
      <c r="F8606">
        <v>13.1</v>
      </c>
    </row>
    <row r="8607" spans="1:6" x14ac:dyDescent="0.25">
      <c r="A8607" s="1">
        <v>44047</v>
      </c>
      <c r="B8607" t="s">
        <v>278</v>
      </c>
      <c r="C8607" t="s">
        <v>234</v>
      </c>
      <c r="D8607">
        <v>9</v>
      </c>
      <c r="E8607" t="s">
        <v>215</v>
      </c>
      <c r="F8607">
        <v>6</v>
      </c>
    </row>
    <row r="8608" spans="1:6" x14ac:dyDescent="0.25">
      <c r="A8608" s="1">
        <v>44047</v>
      </c>
      <c r="B8608" t="s">
        <v>278</v>
      </c>
      <c r="C8608" t="s">
        <v>234</v>
      </c>
      <c r="D8608">
        <v>9</v>
      </c>
      <c r="E8608" t="s">
        <v>233</v>
      </c>
      <c r="F8608">
        <v>6.5</v>
      </c>
    </row>
    <row r="8609" spans="1:7" x14ac:dyDescent="0.25">
      <c r="A8609" s="1">
        <v>44047</v>
      </c>
      <c r="B8609" t="s">
        <v>278</v>
      </c>
      <c r="C8609" t="s">
        <v>234</v>
      </c>
      <c r="D8609">
        <v>9</v>
      </c>
      <c r="E8609" t="s">
        <v>233</v>
      </c>
      <c r="F8609">
        <v>6.2</v>
      </c>
    </row>
    <row r="8610" spans="1:7" x14ac:dyDescent="0.25">
      <c r="A8610" s="1">
        <v>44047</v>
      </c>
      <c r="B8610" t="s">
        <v>278</v>
      </c>
      <c r="C8610" t="s">
        <v>234</v>
      </c>
      <c r="D8610">
        <v>9</v>
      </c>
      <c r="E8610" t="s">
        <v>233</v>
      </c>
      <c r="F8610">
        <v>7.8</v>
      </c>
    </row>
    <row r="8611" spans="1:7" x14ac:dyDescent="0.25">
      <c r="A8611" s="1">
        <v>44047</v>
      </c>
      <c r="B8611" t="s">
        <v>278</v>
      </c>
      <c r="C8611" t="s">
        <v>234</v>
      </c>
      <c r="D8611">
        <v>9</v>
      </c>
      <c r="E8611" t="s">
        <v>219</v>
      </c>
      <c r="F8611">
        <v>12.4</v>
      </c>
    </row>
    <row r="8612" spans="1:7" x14ac:dyDescent="0.25">
      <c r="A8612" s="1">
        <v>44047</v>
      </c>
      <c r="B8612" t="s">
        <v>278</v>
      </c>
      <c r="C8612" t="s">
        <v>234</v>
      </c>
      <c r="D8612">
        <v>9</v>
      </c>
      <c r="E8612" t="s">
        <v>219</v>
      </c>
      <c r="F8612">
        <v>9.8000000000000007</v>
      </c>
    </row>
    <row r="8613" spans="1:7" x14ac:dyDescent="0.25">
      <c r="A8613" s="1">
        <v>44047</v>
      </c>
      <c r="B8613" t="s">
        <v>278</v>
      </c>
      <c r="C8613" t="s">
        <v>234</v>
      </c>
      <c r="D8613">
        <v>9</v>
      </c>
      <c r="E8613" t="s">
        <v>219</v>
      </c>
      <c r="F8613">
        <v>8.3000000000000007</v>
      </c>
    </row>
    <row r="8614" spans="1:7" x14ac:dyDescent="0.25">
      <c r="A8614" s="1">
        <v>44047</v>
      </c>
      <c r="B8614" t="s">
        <v>278</v>
      </c>
      <c r="C8614" t="s">
        <v>234</v>
      </c>
      <c r="D8614">
        <v>9</v>
      </c>
      <c r="E8614" t="s">
        <v>219</v>
      </c>
      <c r="F8614">
        <v>11</v>
      </c>
    </row>
    <row r="8615" spans="1:7" x14ac:dyDescent="0.25">
      <c r="A8615" s="1">
        <v>44047</v>
      </c>
      <c r="B8615" t="s">
        <v>278</v>
      </c>
      <c r="C8615" t="s">
        <v>234</v>
      </c>
      <c r="D8615">
        <v>9</v>
      </c>
      <c r="E8615" t="s">
        <v>219</v>
      </c>
      <c r="F8615">
        <v>11.3</v>
      </c>
    </row>
    <row r="8616" spans="1:7" x14ac:dyDescent="0.25">
      <c r="A8616" s="1">
        <v>44047</v>
      </c>
      <c r="B8616" t="s">
        <v>278</v>
      </c>
      <c r="C8616" t="s">
        <v>234</v>
      </c>
      <c r="D8616">
        <v>9</v>
      </c>
      <c r="E8616" t="s">
        <v>219</v>
      </c>
      <c r="F8616">
        <v>6.8</v>
      </c>
    </row>
    <row r="8617" spans="1:7" x14ac:dyDescent="0.25">
      <c r="A8617" s="1">
        <v>44047</v>
      </c>
      <c r="B8617" t="s">
        <v>278</v>
      </c>
      <c r="C8617" t="s">
        <v>234</v>
      </c>
      <c r="D8617">
        <v>9</v>
      </c>
      <c r="E8617" t="s">
        <v>219</v>
      </c>
      <c r="F8617">
        <v>9.6</v>
      </c>
    </row>
    <row r="8618" spans="1:7" x14ac:dyDescent="0.25">
      <c r="A8618" s="1">
        <v>44047</v>
      </c>
      <c r="B8618" t="s">
        <v>278</v>
      </c>
      <c r="C8618" t="s">
        <v>234</v>
      </c>
      <c r="D8618">
        <v>9</v>
      </c>
      <c r="E8618" t="s">
        <v>219</v>
      </c>
      <c r="F8618">
        <v>8.6</v>
      </c>
    </row>
    <row r="8619" spans="1:7" x14ac:dyDescent="0.25">
      <c r="A8619" s="1">
        <v>44047</v>
      </c>
      <c r="B8619" t="s">
        <v>278</v>
      </c>
      <c r="C8619" t="s">
        <v>234</v>
      </c>
      <c r="D8619">
        <v>9</v>
      </c>
      <c r="E8619" t="s">
        <v>219</v>
      </c>
      <c r="F8619">
        <v>24.5</v>
      </c>
      <c r="G8619" t="s">
        <v>216</v>
      </c>
    </row>
    <row r="8620" spans="1:7" x14ac:dyDescent="0.25">
      <c r="A8620" s="1">
        <v>44047</v>
      </c>
      <c r="B8620" t="s">
        <v>278</v>
      </c>
      <c r="C8620" t="s">
        <v>234</v>
      </c>
      <c r="D8620">
        <v>9</v>
      </c>
      <c r="E8620" t="s">
        <v>219</v>
      </c>
      <c r="F8620">
        <v>21.1</v>
      </c>
      <c r="G8620" t="s">
        <v>217</v>
      </c>
    </row>
    <row r="8621" spans="1:7" x14ac:dyDescent="0.25">
      <c r="A8621" s="1">
        <v>44047</v>
      </c>
      <c r="B8621" t="s">
        <v>278</v>
      </c>
      <c r="C8621" t="s">
        <v>234</v>
      </c>
      <c r="D8621">
        <v>9</v>
      </c>
      <c r="E8621" t="s">
        <v>219</v>
      </c>
      <c r="F8621">
        <v>21.6</v>
      </c>
      <c r="G8621" t="s">
        <v>216</v>
      </c>
    </row>
    <row r="8622" spans="1:7" x14ac:dyDescent="0.25">
      <c r="A8622" s="1">
        <v>44047</v>
      </c>
      <c r="B8622" t="s">
        <v>278</v>
      </c>
      <c r="C8622" t="s">
        <v>234</v>
      </c>
      <c r="D8622">
        <v>9</v>
      </c>
      <c r="E8622" t="s">
        <v>219</v>
      </c>
      <c r="F8622">
        <v>20.3</v>
      </c>
      <c r="G8622" t="s">
        <v>216</v>
      </c>
    </row>
    <row r="8623" spans="1:7" x14ac:dyDescent="0.25">
      <c r="A8623" s="1">
        <v>44047</v>
      </c>
      <c r="B8623" t="s">
        <v>278</v>
      </c>
      <c r="C8623" t="s">
        <v>234</v>
      </c>
      <c r="D8623">
        <v>9</v>
      </c>
      <c r="E8623" t="s">
        <v>219</v>
      </c>
      <c r="F8623">
        <v>10.199999999999999</v>
      </c>
    </row>
    <row r="8624" spans="1:7" x14ac:dyDescent="0.25">
      <c r="A8624" s="1">
        <v>44047</v>
      </c>
      <c r="B8624" t="s">
        <v>278</v>
      </c>
      <c r="C8624" t="s">
        <v>234</v>
      </c>
      <c r="D8624">
        <v>10</v>
      </c>
      <c r="E8624" t="s">
        <v>235</v>
      </c>
      <c r="F8624">
        <v>15.7</v>
      </c>
    </row>
    <row r="8625" spans="1:7" x14ac:dyDescent="0.25">
      <c r="A8625" s="1">
        <v>44047</v>
      </c>
      <c r="B8625" t="s">
        <v>278</v>
      </c>
      <c r="C8625" t="s">
        <v>234</v>
      </c>
      <c r="D8625">
        <v>10</v>
      </c>
      <c r="E8625" t="s">
        <v>233</v>
      </c>
      <c r="F8625">
        <v>7.3</v>
      </c>
    </row>
    <row r="8626" spans="1:7" x14ac:dyDescent="0.25">
      <c r="A8626" s="1">
        <v>44047</v>
      </c>
      <c r="B8626" t="s">
        <v>278</v>
      </c>
      <c r="C8626" t="s">
        <v>234</v>
      </c>
      <c r="D8626">
        <v>10</v>
      </c>
      <c r="E8626" t="s">
        <v>225</v>
      </c>
      <c r="F8626">
        <v>14.7</v>
      </c>
    </row>
    <row r="8627" spans="1:7" x14ac:dyDescent="0.25">
      <c r="A8627" s="1">
        <v>44047</v>
      </c>
      <c r="B8627" t="s">
        <v>278</v>
      </c>
      <c r="C8627" t="s">
        <v>234</v>
      </c>
      <c r="D8627">
        <v>10</v>
      </c>
      <c r="E8627" t="s">
        <v>221</v>
      </c>
      <c r="F8627">
        <v>14.3</v>
      </c>
    </row>
    <row r="8628" spans="1:7" x14ac:dyDescent="0.25">
      <c r="A8628" s="1">
        <v>44047</v>
      </c>
      <c r="B8628" t="s">
        <v>278</v>
      </c>
      <c r="C8628" t="s">
        <v>234</v>
      </c>
      <c r="D8628">
        <v>10</v>
      </c>
      <c r="E8628" t="s">
        <v>221</v>
      </c>
      <c r="F8628">
        <v>9.5</v>
      </c>
    </row>
    <row r="8629" spans="1:7" x14ac:dyDescent="0.25">
      <c r="A8629" s="1">
        <v>44047</v>
      </c>
      <c r="B8629" t="s">
        <v>278</v>
      </c>
      <c r="C8629" t="s">
        <v>234</v>
      </c>
      <c r="D8629">
        <v>10</v>
      </c>
      <c r="E8629" t="s">
        <v>215</v>
      </c>
      <c r="F8629">
        <v>12.3</v>
      </c>
      <c r="G8629" t="s">
        <v>216</v>
      </c>
    </row>
    <row r="8630" spans="1:7" x14ac:dyDescent="0.25">
      <c r="A8630" s="1">
        <v>44047</v>
      </c>
      <c r="B8630" t="s">
        <v>278</v>
      </c>
      <c r="C8630" t="s">
        <v>234</v>
      </c>
      <c r="D8630">
        <v>10</v>
      </c>
      <c r="E8630" t="s">
        <v>219</v>
      </c>
      <c r="F8630">
        <v>25.4</v>
      </c>
      <c r="G8630" t="s">
        <v>217</v>
      </c>
    </row>
    <row r="8631" spans="1:7" x14ac:dyDescent="0.25">
      <c r="A8631" s="1">
        <v>44047</v>
      </c>
      <c r="B8631" t="s">
        <v>278</v>
      </c>
      <c r="C8631" t="s">
        <v>234</v>
      </c>
      <c r="D8631">
        <v>10</v>
      </c>
      <c r="E8631" t="s">
        <v>219</v>
      </c>
      <c r="F8631">
        <v>10.4</v>
      </c>
    </row>
    <row r="8632" spans="1:7" x14ac:dyDescent="0.25">
      <c r="A8632" s="1">
        <v>44047</v>
      </c>
      <c r="B8632" t="s">
        <v>278</v>
      </c>
      <c r="C8632" t="s">
        <v>234</v>
      </c>
      <c r="D8632">
        <v>10</v>
      </c>
      <c r="E8632" t="s">
        <v>218</v>
      </c>
      <c r="F8632">
        <v>14.6</v>
      </c>
    </row>
    <row r="8633" spans="1:7" x14ac:dyDescent="0.25">
      <c r="A8633" s="1">
        <v>44047</v>
      </c>
      <c r="B8633" t="s">
        <v>278</v>
      </c>
      <c r="C8633" t="s">
        <v>234</v>
      </c>
      <c r="D8633">
        <v>10</v>
      </c>
      <c r="E8633" t="s">
        <v>218</v>
      </c>
      <c r="F8633">
        <v>15.5</v>
      </c>
      <c r="G8633" t="s">
        <v>217</v>
      </c>
    </row>
    <row r="8634" spans="1:7" x14ac:dyDescent="0.25">
      <c r="A8634" s="1">
        <v>44047</v>
      </c>
      <c r="B8634" t="s">
        <v>278</v>
      </c>
      <c r="C8634" t="s">
        <v>234</v>
      </c>
      <c r="D8634">
        <v>10</v>
      </c>
      <c r="E8634" t="s">
        <v>218</v>
      </c>
      <c r="F8634">
        <v>17</v>
      </c>
      <c r="G8634" t="s">
        <v>216</v>
      </c>
    </row>
    <row r="8635" spans="1:7" x14ac:dyDescent="0.25">
      <c r="A8635" s="1">
        <v>44047</v>
      </c>
      <c r="B8635" t="s">
        <v>278</v>
      </c>
      <c r="C8635" t="s">
        <v>234</v>
      </c>
      <c r="D8635">
        <v>10</v>
      </c>
      <c r="E8635" t="s">
        <v>218</v>
      </c>
      <c r="F8635">
        <v>13.5</v>
      </c>
    </row>
    <row r="8636" spans="1:7" x14ac:dyDescent="0.25">
      <c r="A8636" s="1">
        <v>44047</v>
      </c>
      <c r="B8636" t="s">
        <v>278</v>
      </c>
      <c r="C8636" t="s">
        <v>234</v>
      </c>
      <c r="D8636">
        <v>10</v>
      </c>
      <c r="E8636" t="s">
        <v>218</v>
      </c>
      <c r="F8636">
        <v>12</v>
      </c>
    </row>
    <row r="8637" spans="1:7" x14ac:dyDescent="0.25">
      <c r="A8637" s="1">
        <v>44047</v>
      </c>
      <c r="B8637" t="s">
        <v>278</v>
      </c>
      <c r="C8637" t="s">
        <v>234</v>
      </c>
      <c r="D8637">
        <v>10</v>
      </c>
      <c r="E8637" t="s">
        <v>218</v>
      </c>
      <c r="F8637">
        <v>14.1</v>
      </c>
    </row>
    <row r="8638" spans="1:7" x14ac:dyDescent="0.25">
      <c r="A8638" s="1">
        <v>44047</v>
      </c>
      <c r="B8638" t="s">
        <v>278</v>
      </c>
      <c r="C8638" t="s">
        <v>234</v>
      </c>
      <c r="D8638">
        <v>11</v>
      </c>
      <c r="E8638" t="s">
        <v>226</v>
      </c>
      <c r="F8638">
        <v>10.4</v>
      </c>
      <c r="G8638" t="s">
        <v>216</v>
      </c>
    </row>
    <row r="8639" spans="1:7" x14ac:dyDescent="0.25">
      <c r="A8639" s="1">
        <v>44047</v>
      </c>
      <c r="B8639" t="s">
        <v>278</v>
      </c>
      <c r="C8639" t="s">
        <v>234</v>
      </c>
      <c r="D8639">
        <v>11</v>
      </c>
      <c r="E8639" t="s">
        <v>226</v>
      </c>
      <c r="F8639">
        <v>7.3</v>
      </c>
      <c r="G8639" t="s">
        <v>216</v>
      </c>
    </row>
    <row r="8640" spans="1:7" x14ac:dyDescent="0.25">
      <c r="A8640" s="1">
        <v>44047</v>
      </c>
      <c r="B8640" t="s">
        <v>278</v>
      </c>
      <c r="C8640" t="s">
        <v>234</v>
      </c>
      <c r="D8640">
        <v>11</v>
      </c>
      <c r="E8640" t="s">
        <v>235</v>
      </c>
      <c r="F8640">
        <v>23.7</v>
      </c>
    </row>
    <row r="8641" spans="1:7" x14ac:dyDescent="0.25">
      <c r="A8641" s="1">
        <v>44047</v>
      </c>
      <c r="B8641" t="s">
        <v>278</v>
      </c>
      <c r="C8641" t="s">
        <v>234</v>
      </c>
      <c r="D8641">
        <v>11</v>
      </c>
      <c r="E8641" t="s">
        <v>225</v>
      </c>
      <c r="F8641">
        <v>16.600000000000001</v>
      </c>
    </row>
    <row r="8642" spans="1:7" x14ac:dyDescent="0.25">
      <c r="A8642" s="1">
        <v>44047</v>
      </c>
      <c r="B8642" t="s">
        <v>278</v>
      </c>
      <c r="C8642" t="s">
        <v>234</v>
      </c>
      <c r="D8642">
        <v>11</v>
      </c>
      <c r="E8642" t="s">
        <v>225</v>
      </c>
      <c r="F8642">
        <v>8.6</v>
      </c>
    </row>
    <row r="8643" spans="1:7" x14ac:dyDescent="0.25">
      <c r="A8643" s="1">
        <v>44047</v>
      </c>
      <c r="B8643" t="s">
        <v>278</v>
      </c>
      <c r="C8643" t="s">
        <v>234</v>
      </c>
      <c r="D8643">
        <v>11</v>
      </c>
      <c r="E8643" t="s">
        <v>224</v>
      </c>
      <c r="F8643">
        <v>26.2</v>
      </c>
    </row>
    <row r="8644" spans="1:7" x14ac:dyDescent="0.25">
      <c r="A8644" s="1">
        <v>44047</v>
      </c>
      <c r="B8644" t="s">
        <v>278</v>
      </c>
      <c r="C8644" t="s">
        <v>234</v>
      </c>
      <c r="D8644">
        <v>11</v>
      </c>
      <c r="E8644" t="s">
        <v>237</v>
      </c>
      <c r="F8644">
        <v>20.8</v>
      </c>
    </row>
    <row r="8645" spans="1:7" x14ac:dyDescent="0.25">
      <c r="A8645" s="1">
        <v>44047</v>
      </c>
      <c r="B8645" t="s">
        <v>278</v>
      </c>
      <c r="C8645" t="s">
        <v>234</v>
      </c>
      <c r="D8645">
        <v>11</v>
      </c>
      <c r="E8645" t="s">
        <v>233</v>
      </c>
      <c r="F8645">
        <v>7</v>
      </c>
    </row>
    <row r="8646" spans="1:7" x14ac:dyDescent="0.25">
      <c r="A8646" s="1">
        <v>44047</v>
      </c>
      <c r="B8646" t="s">
        <v>278</v>
      </c>
      <c r="C8646" t="s">
        <v>234</v>
      </c>
      <c r="D8646">
        <v>11</v>
      </c>
      <c r="E8646" t="s">
        <v>238</v>
      </c>
      <c r="F8646">
        <v>11.5</v>
      </c>
    </row>
    <row r="8647" spans="1:7" x14ac:dyDescent="0.25">
      <c r="A8647" s="1">
        <v>44047</v>
      </c>
      <c r="B8647" t="s">
        <v>278</v>
      </c>
      <c r="C8647" t="s">
        <v>234</v>
      </c>
      <c r="D8647">
        <v>11</v>
      </c>
      <c r="E8647" t="s">
        <v>221</v>
      </c>
      <c r="F8647">
        <v>27.7</v>
      </c>
    </row>
    <row r="8648" spans="1:7" x14ac:dyDescent="0.25">
      <c r="A8648" s="1">
        <v>44047</v>
      </c>
      <c r="B8648" t="s">
        <v>278</v>
      </c>
      <c r="C8648" t="s">
        <v>234</v>
      </c>
      <c r="D8648">
        <v>11</v>
      </c>
      <c r="E8648" t="s">
        <v>221</v>
      </c>
      <c r="F8648">
        <v>10.9</v>
      </c>
    </row>
    <row r="8649" spans="1:7" x14ac:dyDescent="0.25">
      <c r="A8649" s="1">
        <v>44047</v>
      </c>
      <c r="B8649" t="s">
        <v>278</v>
      </c>
      <c r="C8649" t="s">
        <v>234</v>
      </c>
      <c r="D8649">
        <v>11</v>
      </c>
      <c r="E8649" t="s">
        <v>221</v>
      </c>
      <c r="F8649">
        <v>7.1</v>
      </c>
    </row>
    <row r="8650" spans="1:7" x14ac:dyDescent="0.25">
      <c r="A8650" s="1">
        <v>44047</v>
      </c>
      <c r="B8650" t="s">
        <v>278</v>
      </c>
      <c r="C8650" t="s">
        <v>234</v>
      </c>
      <c r="D8650">
        <v>11</v>
      </c>
      <c r="E8650" t="s">
        <v>221</v>
      </c>
      <c r="F8650">
        <v>22</v>
      </c>
    </row>
    <row r="8651" spans="1:7" x14ac:dyDescent="0.25">
      <c r="A8651" s="1">
        <v>44047</v>
      </c>
      <c r="B8651" t="s">
        <v>278</v>
      </c>
      <c r="C8651" t="s">
        <v>234</v>
      </c>
      <c r="D8651">
        <v>11</v>
      </c>
      <c r="E8651" t="s">
        <v>221</v>
      </c>
      <c r="F8651">
        <v>12</v>
      </c>
    </row>
    <row r="8652" spans="1:7" x14ac:dyDescent="0.25">
      <c r="A8652" s="1">
        <v>44047</v>
      </c>
      <c r="B8652" t="s">
        <v>278</v>
      </c>
      <c r="C8652" t="s">
        <v>234</v>
      </c>
      <c r="D8652">
        <v>11</v>
      </c>
      <c r="E8652" t="s">
        <v>221</v>
      </c>
      <c r="F8652">
        <v>12.6</v>
      </c>
    </row>
    <row r="8653" spans="1:7" x14ac:dyDescent="0.25">
      <c r="A8653" s="1">
        <v>44047</v>
      </c>
      <c r="B8653" t="s">
        <v>278</v>
      </c>
      <c r="C8653" t="s">
        <v>234</v>
      </c>
      <c r="D8653">
        <v>11</v>
      </c>
      <c r="E8653" t="s">
        <v>221</v>
      </c>
      <c r="F8653">
        <v>10.6</v>
      </c>
    </row>
    <row r="8654" spans="1:7" x14ac:dyDescent="0.25">
      <c r="A8654" s="1">
        <v>44047</v>
      </c>
      <c r="B8654" t="s">
        <v>278</v>
      </c>
      <c r="C8654" t="s">
        <v>234</v>
      </c>
      <c r="D8654">
        <v>11</v>
      </c>
      <c r="E8654" t="s">
        <v>219</v>
      </c>
      <c r="F8654">
        <v>23.2</v>
      </c>
      <c r="G8654" t="s">
        <v>217</v>
      </c>
    </row>
    <row r="8655" spans="1:7" x14ac:dyDescent="0.25">
      <c r="A8655" s="1">
        <v>44047</v>
      </c>
      <c r="B8655" t="s">
        <v>278</v>
      </c>
      <c r="C8655" t="s">
        <v>234</v>
      </c>
      <c r="D8655">
        <v>11</v>
      </c>
      <c r="E8655" t="s">
        <v>219</v>
      </c>
      <c r="F8655">
        <v>24.3</v>
      </c>
      <c r="G8655" t="s">
        <v>216</v>
      </c>
    </row>
    <row r="8656" spans="1:7" x14ac:dyDescent="0.25">
      <c r="A8656" s="1">
        <v>44047</v>
      </c>
      <c r="B8656" t="s">
        <v>278</v>
      </c>
      <c r="C8656" t="s">
        <v>234</v>
      </c>
      <c r="D8656">
        <v>11</v>
      </c>
      <c r="E8656" t="s">
        <v>219</v>
      </c>
      <c r="F8656">
        <v>24.3</v>
      </c>
      <c r="G8656" t="s">
        <v>216</v>
      </c>
    </row>
    <row r="8657" spans="1:7" x14ac:dyDescent="0.25">
      <c r="A8657" s="1">
        <v>44047</v>
      </c>
      <c r="B8657" t="s">
        <v>278</v>
      </c>
      <c r="C8657" t="s">
        <v>234</v>
      </c>
      <c r="D8657">
        <v>11</v>
      </c>
      <c r="E8657" t="s">
        <v>219</v>
      </c>
      <c r="F8657">
        <v>24.2</v>
      </c>
      <c r="G8657" t="s">
        <v>216</v>
      </c>
    </row>
    <row r="8658" spans="1:7" x14ac:dyDescent="0.25">
      <c r="A8658" s="1">
        <v>44047</v>
      </c>
      <c r="B8658" t="s">
        <v>278</v>
      </c>
      <c r="C8658" t="s">
        <v>234</v>
      </c>
      <c r="D8658">
        <v>11</v>
      </c>
      <c r="E8658" t="s">
        <v>219</v>
      </c>
      <c r="F8658">
        <v>14.4</v>
      </c>
    </row>
    <row r="8659" spans="1:7" x14ac:dyDescent="0.25">
      <c r="A8659" s="1">
        <v>44047</v>
      </c>
      <c r="B8659" t="s">
        <v>278</v>
      </c>
      <c r="C8659" t="s">
        <v>234</v>
      </c>
      <c r="D8659">
        <v>11</v>
      </c>
      <c r="E8659" t="s">
        <v>219</v>
      </c>
      <c r="F8659">
        <v>9.3000000000000007</v>
      </c>
    </row>
    <row r="8660" spans="1:7" x14ac:dyDescent="0.25">
      <c r="A8660" s="1">
        <v>44047</v>
      </c>
      <c r="B8660" t="s">
        <v>278</v>
      </c>
      <c r="C8660" t="s">
        <v>234</v>
      </c>
      <c r="D8660">
        <v>11</v>
      </c>
      <c r="E8660" t="s">
        <v>215</v>
      </c>
      <c r="F8660">
        <v>16.600000000000001</v>
      </c>
      <c r="G8660" t="s">
        <v>216</v>
      </c>
    </row>
    <row r="8661" spans="1:7" x14ac:dyDescent="0.25">
      <c r="A8661" s="1">
        <v>44047</v>
      </c>
      <c r="B8661" t="s">
        <v>278</v>
      </c>
      <c r="C8661" t="s">
        <v>234</v>
      </c>
      <c r="D8661">
        <v>11</v>
      </c>
      <c r="E8661" t="s">
        <v>215</v>
      </c>
      <c r="F8661">
        <v>16.8</v>
      </c>
      <c r="G8661" t="s">
        <v>216</v>
      </c>
    </row>
    <row r="8662" spans="1:7" x14ac:dyDescent="0.25">
      <c r="A8662" s="1">
        <v>44047</v>
      </c>
      <c r="B8662" t="s">
        <v>278</v>
      </c>
      <c r="C8662" t="s">
        <v>234</v>
      </c>
      <c r="D8662">
        <v>11</v>
      </c>
      <c r="E8662" t="s">
        <v>215</v>
      </c>
      <c r="F8662">
        <v>11.6</v>
      </c>
      <c r="G8662" t="s">
        <v>217</v>
      </c>
    </row>
    <row r="8663" spans="1:7" x14ac:dyDescent="0.25">
      <c r="A8663" s="1">
        <v>44047</v>
      </c>
      <c r="B8663" t="s">
        <v>278</v>
      </c>
      <c r="C8663" t="s">
        <v>234</v>
      </c>
      <c r="D8663">
        <v>11</v>
      </c>
      <c r="E8663" t="s">
        <v>215</v>
      </c>
      <c r="F8663">
        <v>9.1</v>
      </c>
    </row>
    <row r="8664" spans="1:7" x14ac:dyDescent="0.25">
      <c r="A8664" s="1">
        <v>44047</v>
      </c>
      <c r="B8664" t="s">
        <v>278</v>
      </c>
      <c r="C8664" t="s">
        <v>234</v>
      </c>
      <c r="D8664">
        <v>11</v>
      </c>
      <c r="E8664" t="s">
        <v>215</v>
      </c>
      <c r="F8664">
        <v>12</v>
      </c>
      <c r="G8664" t="s">
        <v>217</v>
      </c>
    </row>
    <row r="8665" spans="1:7" x14ac:dyDescent="0.25">
      <c r="A8665" s="1">
        <v>44047</v>
      </c>
      <c r="B8665" t="s">
        <v>278</v>
      </c>
      <c r="C8665" t="s">
        <v>234</v>
      </c>
      <c r="D8665">
        <v>11</v>
      </c>
      <c r="E8665" t="s">
        <v>215</v>
      </c>
      <c r="F8665">
        <v>11.4</v>
      </c>
      <c r="G8665" t="s">
        <v>216</v>
      </c>
    </row>
    <row r="8666" spans="1:7" x14ac:dyDescent="0.25">
      <c r="A8666" s="1">
        <v>44047</v>
      </c>
      <c r="B8666" t="s">
        <v>278</v>
      </c>
      <c r="C8666" t="s">
        <v>234</v>
      </c>
      <c r="D8666">
        <v>11</v>
      </c>
      <c r="E8666" t="s">
        <v>215</v>
      </c>
      <c r="F8666">
        <v>16</v>
      </c>
      <c r="G8666" t="s">
        <v>216</v>
      </c>
    </row>
    <row r="8667" spans="1:7" x14ac:dyDescent="0.25">
      <c r="A8667" s="1">
        <v>44047</v>
      </c>
      <c r="B8667" t="s">
        <v>278</v>
      </c>
      <c r="C8667" t="s">
        <v>234</v>
      </c>
      <c r="D8667">
        <v>11</v>
      </c>
      <c r="E8667" t="s">
        <v>215</v>
      </c>
      <c r="F8667">
        <v>11</v>
      </c>
      <c r="G8667" t="s">
        <v>217</v>
      </c>
    </row>
    <row r="8668" spans="1:7" x14ac:dyDescent="0.25">
      <c r="A8668" s="1">
        <v>44047</v>
      </c>
      <c r="B8668" t="s">
        <v>278</v>
      </c>
      <c r="C8668" t="s">
        <v>234</v>
      </c>
      <c r="D8668">
        <v>11</v>
      </c>
      <c r="E8668" t="s">
        <v>215</v>
      </c>
      <c r="F8668">
        <v>12.4</v>
      </c>
      <c r="G8668" t="s">
        <v>216</v>
      </c>
    </row>
    <row r="8669" spans="1:7" x14ac:dyDescent="0.25">
      <c r="A8669" s="1">
        <v>44047</v>
      </c>
      <c r="B8669" t="s">
        <v>278</v>
      </c>
      <c r="C8669" t="s">
        <v>234</v>
      </c>
      <c r="D8669">
        <v>11</v>
      </c>
      <c r="E8669" t="s">
        <v>215</v>
      </c>
      <c r="F8669">
        <v>12.4</v>
      </c>
      <c r="G8669" t="s">
        <v>216</v>
      </c>
    </row>
    <row r="8670" spans="1:7" x14ac:dyDescent="0.25">
      <c r="A8670" s="1">
        <v>44047</v>
      </c>
      <c r="B8670" t="s">
        <v>278</v>
      </c>
      <c r="C8670" t="s">
        <v>234</v>
      </c>
      <c r="D8670">
        <v>11</v>
      </c>
      <c r="E8670" t="s">
        <v>215</v>
      </c>
      <c r="F8670">
        <v>11.2</v>
      </c>
      <c r="G8670" t="s">
        <v>217</v>
      </c>
    </row>
    <row r="8671" spans="1:7" x14ac:dyDescent="0.25">
      <c r="A8671" s="1">
        <v>44047</v>
      </c>
      <c r="B8671" t="s">
        <v>278</v>
      </c>
      <c r="C8671" t="s">
        <v>234</v>
      </c>
      <c r="D8671">
        <v>11</v>
      </c>
      <c r="E8671" t="s">
        <v>215</v>
      </c>
      <c r="F8671">
        <v>12</v>
      </c>
      <c r="G8671" t="s">
        <v>217</v>
      </c>
    </row>
    <row r="8672" spans="1:7" x14ac:dyDescent="0.25">
      <c r="A8672" s="1">
        <v>44047</v>
      </c>
      <c r="B8672" t="s">
        <v>278</v>
      </c>
      <c r="C8672" t="s">
        <v>234</v>
      </c>
      <c r="D8672">
        <v>11</v>
      </c>
      <c r="E8672" t="s">
        <v>215</v>
      </c>
      <c r="F8672">
        <v>11.8</v>
      </c>
      <c r="G8672" t="s">
        <v>217</v>
      </c>
    </row>
    <row r="8673" spans="1:7" x14ac:dyDescent="0.25">
      <c r="A8673" s="1">
        <v>44047</v>
      </c>
      <c r="B8673" t="s">
        <v>278</v>
      </c>
      <c r="C8673" t="s">
        <v>234</v>
      </c>
      <c r="D8673">
        <v>11</v>
      </c>
      <c r="E8673" t="s">
        <v>215</v>
      </c>
      <c r="F8673">
        <v>11.2</v>
      </c>
      <c r="G8673" t="s">
        <v>217</v>
      </c>
    </row>
    <row r="8674" spans="1:7" x14ac:dyDescent="0.25">
      <c r="A8674" s="1">
        <v>44047</v>
      </c>
      <c r="B8674" t="s">
        <v>278</v>
      </c>
      <c r="C8674" t="s">
        <v>234</v>
      </c>
      <c r="D8674">
        <v>11</v>
      </c>
      <c r="E8674" t="s">
        <v>215</v>
      </c>
      <c r="F8674">
        <v>7.9</v>
      </c>
    </row>
    <row r="8675" spans="1:7" x14ac:dyDescent="0.25">
      <c r="A8675" s="1">
        <v>44047</v>
      </c>
      <c r="B8675" t="s">
        <v>278</v>
      </c>
      <c r="C8675" t="s">
        <v>234</v>
      </c>
      <c r="D8675">
        <v>11</v>
      </c>
      <c r="E8675" t="s">
        <v>215</v>
      </c>
      <c r="F8675">
        <v>8.6</v>
      </c>
    </row>
    <row r="8676" spans="1:7" x14ac:dyDescent="0.25">
      <c r="A8676" s="1">
        <v>44047</v>
      </c>
      <c r="B8676" t="s">
        <v>278</v>
      </c>
      <c r="C8676" t="s">
        <v>234</v>
      </c>
      <c r="D8676">
        <v>11</v>
      </c>
      <c r="E8676" t="s">
        <v>215</v>
      </c>
      <c r="F8676">
        <v>15.1</v>
      </c>
      <c r="G8676" t="s">
        <v>216</v>
      </c>
    </row>
    <row r="8677" spans="1:7" x14ac:dyDescent="0.25">
      <c r="A8677" s="1">
        <v>44047</v>
      </c>
      <c r="B8677" t="s">
        <v>278</v>
      </c>
      <c r="C8677" t="s">
        <v>234</v>
      </c>
      <c r="D8677">
        <v>11</v>
      </c>
      <c r="E8677" t="s">
        <v>215</v>
      </c>
      <c r="F8677">
        <v>6.2</v>
      </c>
    </row>
    <row r="8678" spans="1:7" x14ac:dyDescent="0.25">
      <c r="A8678" s="1">
        <v>44047</v>
      </c>
      <c r="B8678" t="s">
        <v>278</v>
      </c>
      <c r="C8678" t="s">
        <v>234</v>
      </c>
      <c r="D8678">
        <v>11</v>
      </c>
      <c r="E8678" t="s">
        <v>215</v>
      </c>
      <c r="F8678">
        <v>13.6</v>
      </c>
      <c r="G8678" t="s">
        <v>216</v>
      </c>
    </row>
    <row r="8679" spans="1:7" x14ac:dyDescent="0.25">
      <c r="A8679" s="1">
        <v>44047</v>
      </c>
      <c r="B8679" t="s">
        <v>278</v>
      </c>
      <c r="C8679" t="s">
        <v>234</v>
      </c>
      <c r="D8679">
        <v>11</v>
      </c>
      <c r="E8679" t="s">
        <v>215</v>
      </c>
      <c r="F8679">
        <v>11.1</v>
      </c>
      <c r="G8679" t="s">
        <v>217</v>
      </c>
    </row>
    <row r="8680" spans="1:7" x14ac:dyDescent="0.25">
      <c r="A8680" s="1">
        <v>44047</v>
      </c>
      <c r="B8680" t="s">
        <v>278</v>
      </c>
      <c r="C8680" t="s">
        <v>234</v>
      </c>
      <c r="D8680">
        <v>11</v>
      </c>
      <c r="E8680" t="s">
        <v>215</v>
      </c>
      <c r="F8680">
        <v>10.1</v>
      </c>
      <c r="G8680" t="s">
        <v>216</v>
      </c>
    </row>
    <row r="8681" spans="1:7" x14ac:dyDescent="0.25">
      <c r="A8681" s="1">
        <v>44047</v>
      </c>
      <c r="B8681" t="s">
        <v>278</v>
      </c>
      <c r="C8681" t="s">
        <v>234</v>
      </c>
      <c r="D8681">
        <v>11</v>
      </c>
      <c r="E8681" t="s">
        <v>215</v>
      </c>
      <c r="F8681">
        <v>10.4</v>
      </c>
      <c r="G8681" t="s">
        <v>216</v>
      </c>
    </row>
    <row r="8682" spans="1:7" x14ac:dyDescent="0.25">
      <c r="A8682" s="1">
        <v>44047</v>
      </c>
      <c r="B8682" t="s">
        <v>278</v>
      </c>
      <c r="C8682" t="s">
        <v>234</v>
      </c>
      <c r="D8682">
        <v>11</v>
      </c>
      <c r="E8682" t="s">
        <v>218</v>
      </c>
      <c r="F8682">
        <v>10.7</v>
      </c>
    </row>
    <row r="8683" spans="1:7" x14ac:dyDescent="0.25">
      <c r="A8683" s="1">
        <v>44047</v>
      </c>
      <c r="B8683" t="s">
        <v>278</v>
      </c>
      <c r="C8683" t="s">
        <v>234</v>
      </c>
      <c r="D8683">
        <v>11</v>
      </c>
      <c r="E8683" t="s">
        <v>218</v>
      </c>
      <c r="F8683">
        <v>8.6</v>
      </c>
    </row>
    <row r="8684" spans="1:7" x14ac:dyDescent="0.25">
      <c r="A8684" s="1">
        <v>44047</v>
      </c>
      <c r="B8684" t="s">
        <v>278</v>
      </c>
      <c r="C8684" t="s">
        <v>234</v>
      </c>
      <c r="D8684">
        <v>11</v>
      </c>
      <c r="E8684" t="s">
        <v>218</v>
      </c>
      <c r="F8684">
        <v>12.5</v>
      </c>
    </row>
    <row r="8685" spans="1:7" x14ac:dyDescent="0.25">
      <c r="A8685" s="1">
        <v>44047</v>
      </c>
      <c r="B8685" t="s">
        <v>278</v>
      </c>
      <c r="C8685" t="s">
        <v>234</v>
      </c>
      <c r="D8685">
        <v>11</v>
      </c>
      <c r="E8685" t="s">
        <v>218</v>
      </c>
      <c r="F8685">
        <v>11.8</v>
      </c>
    </row>
    <row r="8686" spans="1:7" x14ac:dyDescent="0.25">
      <c r="A8686" s="1">
        <v>44047</v>
      </c>
      <c r="B8686" t="s">
        <v>278</v>
      </c>
      <c r="C8686" t="s">
        <v>234</v>
      </c>
      <c r="D8686">
        <v>11</v>
      </c>
      <c r="E8686" t="s">
        <v>218</v>
      </c>
      <c r="F8686">
        <v>12.9</v>
      </c>
    </row>
    <row r="8687" spans="1:7" x14ac:dyDescent="0.25">
      <c r="A8687" s="1">
        <v>44047</v>
      </c>
      <c r="B8687" t="s">
        <v>278</v>
      </c>
      <c r="C8687" t="s">
        <v>234</v>
      </c>
      <c r="D8687">
        <v>11</v>
      </c>
      <c r="E8687" t="s">
        <v>218</v>
      </c>
      <c r="F8687">
        <v>11.3</v>
      </c>
    </row>
    <row r="8688" spans="1:7" x14ac:dyDescent="0.25">
      <c r="A8688" s="1">
        <v>44047</v>
      </c>
      <c r="B8688" t="s">
        <v>278</v>
      </c>
      <c r="C8688" t="s">
        <v>234</v>
      </c>
      <c r="D8688">
        <v>11</v>
      </c>
      <c r="E8688" t="s">
        <v>218</v>
      </c>
      <c r="F8688">
        <v>5.5</v>
      </c>
    </row>
    <row r="8689" spans="1:7" x14ac:dyDescent="0.25">
      <c r="A8689" s="1">
        <v>44047</v>
      </c>
      <c r="B8689" t="s">
        <v>278</v>
      </c>
      <c r="C8689" t="s">
        <v>234</v>
      </c>
      <c r="D8689">
        <v>11</v>
      </c>
      <c r="E8689" t="s">
        <v>218</v>
      </c>
      <c r="F8689">
        <v>10.4</v>
      </c>
    </row>
    <row r="8690" spans="1:7" x14ac:dyDescent="0.25">
      <c r="A8690" s="1">
        <v>44047</v>
      </c>
      <c r="B8690" t="s">
        <v>278</v>
      </c>
      <c r="C8690" t="s">
        <v>234</v>
      </c>
      <c r="D8690">
        <v>11</v>
      </c>
      <c r="E8690" t="s">
        <v>218</v>
      </c>
      <c r="F8690">
        <v>6</v>
      </c>
    </row>
    <row r="8691" spans="1:7" x14ac:dyDescent="0.25">
      <c r="A8691" s="1">
        <v>44047</v>
      </c>
      <c r="B8691" t="s">
        <v>278</v>
      </c>
      <c r="C8691" t="s">
        <v>234</v>
      </c>
      <c r="D8691">
        <v>11</v>
      </c>
      <c r="E8691" t="s">
        <v>218</v>
      </c>
      <c r="F8691">
        <v>7.7</v>
      </c>
    </row>
    <row r="8692" spans="1:7" x14ac:dyDescent="0.25">
      <c r="A8692" s="1">
        <v>44047</v>
      </c>
      <c r="B8692" t="s">
        <v>278</v>
      </c>
      <c r="C8692" t="s">
        <v>234</v>
      </c>
      <c r="D8692">
        <v>11</v>
      </c>
      <c r="E8692" t="s">
        <v>218</v>
      </c>
      <c r="F8692">
        <v>12</v>
      </c>
    </row>
    <row r="8693" spans="1:7" x14ac:dyDescent="0.25">
      <c r="A8693" s="1">
        <v>44047</v>
      </c>
      <c r="B8693" t="s">
        <v>278</v>
      </c>
      <c r="C8693" t="s">
        <v>234</v>
      </c>
      <c r="D8693">
        <v>11</v>
      </c>
      <c r="E8693" t="s">
        <v>218</v>
      </c>
      <c r="F8693">
        <v>8.3000000000000007</v>
      </c>
    </row>
    <row r="8694" spans="1:7" x14ac:dyDescent="0.25">
      <c r="A8694" s="1">
        <v>44047</v>
      </c>
      <c r="B8694" t="s">
        <v>278</v>
      </c>
      <c r="C8694" t="s">
        <v>234</v>
      </c>
      <c r="D8694">
        <v>11</v>
      </c>
      <c r="E8694" t="s">
        <v>218</v>
      </c>
      <c r="F8694">
        <v>10.3</v>
      </c>
    </row>
    <row r="8695" spans="1:7" x14ac:dyDescent="0.25">
      <c r="A8695" s="1">
        <v>44047</v>
      </c>
      <c r="B8695" t="s">
        <v>278</v>
      </c>
      <c r="C8695" t="s">
        <v>234</v>
      </c>
      <c r="D8695">
        <v>11</v>
      </c>
      <c r="E8695" t="s">
        <v>218</v>
      </c>
      <c r="F8695">
        <v>13.1</v>
      </c>
    </row>
    <row r="8696" spans="1:7" x14ac:dyDescent="0.25">
      <c r="A8696" s="1">
        <v>44047</v>
      </c>
      <c r="B8696" t="s">
        <v>278</v>
      </c>
      <c r="C8696" t="s">
        <v>234</v>
      </c>
      <c r="D8696">
        <v>11</v>
      </c>
      <c r="E8696" t="s">
        <v>218</v>
      </c>
      <c r="F8696">
        <v>15.6</v>
      </c>
    </row>
    <row r="8697" spans="1:7" x14ac:dyDescent="0.25">
      <c r="A8697" s="1">
        <v>44047</v>
      </c>
      <c r="B8697" t="s">
        <v>278</v>
      </c>
      <c r="C8697" t="s">
        <v>234</v>
      </c>
      <c r="D8697">
        <v>11</v>
      </c>
      <c r="E8697" t="s">
        <v>218</v>
      </c>
      <c r="F8697">
        <v>6.8</v>
      </c>
    </row>
    <row r="8698" spans="1:7" x14ac:dyDescent="0.25">
      <c r="A8698" s="1">
        <v>44047</v>
      </c>
      <c r="B8698" t="s">
        <v>278</v>
      </c>
      <c r="C8698" t="s">
        <v>234</v>
      </c>
      <c r="D8698">
        <v>11</v>
      </c>
      <c r="E8698" t="s">
        <v>218</v>
      </c>
      <c r="F8698">
        <v>6.9</v>
      </c>
    </row>
    <row r="8699" spans="1:7" x14ac:dyDescent="0.25">
      <c r="A8699" s="1">
        <v>44047</v>
      </c>
      <c r="B8699" t="s">
        <v>278</v>
      </c>
      <c r="C8699" t="s">
        <v>234</v>
      </c>
      <c r="D8699">
        <v>11</v>
      </c>
      <c r="E8699" t="s">
        <v>218</v>
      </c>
      <c r="F8699">
        <v>14.4</v>
      </c>
    </row>
    <row r="8700" spans="1:7" x14ac:dyDescent="0.25">
      <c r="A8700" s="1">
        <v>44047</v>
      </c>
      <c r="B8700" t="s">
        <v>278</v>
      </c>
      <c r="C8700" t="s">
        <v>234</v>
      </c>
      <c r="D8700">
        <v>11</v>
      </c>
      <c r="E8700" t="s">
        <v>218</v>
      </c>
      <c r="F8700">
        <v>6.5</v>
      </c>
    </row>
    <row r="8701" spans="1:7" x14ac:dyDescent="0.25">
      <c r="A8701" s="1">
        <v>44047</v>
      </c>
      <c r="B8701" t="s">
        <v>278</v>
      </c>
      <c r="C8701" t="s">
        <v>234</v>
      </c>
      <c r="D8701">
        <v>11</v>
      </c>
      <c r="E8701" t="s">
        <v>218</v>
      </c>
      <c r="F8701">
        <v>7.9</v>
      </c>
    </row>
    <row r="8702" spans="1:7" x14ac:dyDescent="0.25">
      <c r="A8702" s="1">
        <v>44047</v>
      </c>
      <c r="B8702" t="s">
        <v>278</v>
      </c>
      <c r="C8702" t="s">
        <v>234</v>
      </c>
      <c r="D8702">
        <v>11</v>
      </c>
      <c r="E8702" t="s">
        <v>218</v>
      </c>
      <c r="F8702">
        <v>10.8</v>
      </c>
    </row>
    <row r="8703" spans="1:7" x14ac:dyDescent="0.25">
      <c r="A8703" s="1">
        <v>44047</v>
      </c>
      <c r="B8703" t="s">
        <v>278</v>
      </c>
      <c r="C8703" t="s">
        <v>234</v>
      </c>
      <c r="D8703">
        <v>11</v>
      </c>
      <c r="E8703" t="s">
        <v>218</v>
      </c>
      <c r="F8703">
        <v>7.1</v>
      </c>
    </row>
    <row r="8704" spans="1:7" x14ac:dyDescent="0.25">
      <c r="A8704" s="1">
        <v>44047</v>
      </c>
      <c r="B8704" t="s">
        <v>278</v>
      </c>
      <c r="C8704" t="s">
        <v>234</v>
      </c>
      <c r="D8704">
        <v>11</v>
      </c>
      <c r="E8704" t="s">
        <v>218</v>
      </c>
      <c r="F8704">
        <v>20.8</v>
      </c>
      <c r="G8704" t="s">
        <v>216</v>
      </c>
    </row>
    <row r="8705" spans="1:6" x14ac:dyDescent="0.25">
      <c r="A8705" s="1">
        <v>44047</v>
      </c>
      <c r="B8705" t="s">
        <v>278</v>
      </c>
      <c r="C8705" t="s">
        <v>234</v>
      </c>
      <c r="D8705">
        <v>11</v>
      </c>
      <c r="E8705" t="s">
        <v>218</v>
      </c>
      <c r="F8705">
        <v>10.7</v>
      </c>
    </row>
    <row r="8706" spans="1:6" x14ac:dyDescent="0.25">
      <c r="A8706" s="1">
        <v>44047</v>
      </c>
      <c r="B8706" t="s">
        <v>278</v>
      </c>
      <c r="C8706" t="s">
        <v>234</v>
      </c>
      <c r="D8706">
        <v>11</v>
      </c>
      <c r="E8706" t="s">
        <v>218</v>
      </c>
      <c r="F8706">
        <v>13.4</v>
      </c>
    </row>
    <row r="8707" spans="1:6" x14ac:dyDescent="0.25">
      <c r="A8707" s="1">
        <v>44047</v>
      </c>
      <c r="B8707" t="s">
        <v>278</v>
      </c>
      <c r="C8707" t="s">
        <v>234</v>
      </c>
      <c r="D8707">
        <v>11</v>
      </c>
      <c r="E8707" t="s">
        <v>218</v>
      </c>
      <c r="F8707">
        <v>7</v>
      </c>
    </row>
    <row r="8708" spans="1:6" x14ac:dyDescent="0.25">
      <c r="A8708" s="1">
        <v>44047</v>
      </c>
      <c r="B8708" t="s">
        <v>278</v>
      </c>
      <c r="C8708" t="s">
        <v>234</v>
      </c>
      <c r="D8708">
        <v>11</v>
      </c>
      <c r="E8708" t="s">
        <v>218</v>
      </c>
      <c r="F8708">
        <v>10.1</v>
      </c>
    </row>
    <row r="8709" spans="1:6" x14ac:dyDescent="0.25">
      <c r="A8709" s="1">
        <v>44047</v>
      </c>
      <c r="B8709" t="s">
        <v>278</v>
      </c>
      <c r="C8709" t="s">
        <v>234</v>
      </c>
      <c r="D8709">
        <v>11</v>
      </c>
      <c r="E8709" t="s">
        <v>218</v>
      </c>
      <c r="F8709">
        <v>16.8</v>
      </c>
    </row>
    <row r="8710" spans="1:6" x14ac:dyDescent="0.25">
      <c r="A8710" s="1">
        <v>44047</v>
      </c>
      <c r="B8710" t="s">
        <v>278</v>
      </c>
      <c r="C8710" t="s">
        <v>234</v>
      </c>
      <c r="D8710">
        <v>11</v>
      </c>
      <c r="E8710" t="s">
        <v>220</v>
      </c>
      <c r="F8710">
        <v>12</v>
      </c>
    </row>
    <row r="8711" spans="1:6" x14ac:dyDescent="0.25">
      <c r="A8711" s="1">
        <v>44047</v>
      </c>
      <c r="B8711" t="s">
        <v>278</v>
      </c>
      <c r="C8711" t="s">
        <v>234</v>
      </c>
      <c r="D8711">
        <v>11</v>
      </c>
      <c r="E8711" t="s">
        <v>220</v>
      </c>
      <c r="F8711">
        <v>16</v>
      </c>
    </row>
    <row r="8712" spans="1:6" x14ac:dyDescent="0.25">
      <c r="A8712" s="1">
        <v>44047</v>
      </c>
      <c r="B8712" t="s">
        <v>278</v>
      </c>
      <c r="C8712" t="s">
        <v>234</v>
      </c>
      <c r="D8712">
        <v>11</v>
      </c>
      <c r="E8712" t="s">
        <v>220</v>
      </c>
      <c r="F8712">
        <v>9.6</v>
      </c>
    </row>
    <row r="8713" spans="1:6" x14ac:dyDescent="0.25">
      <c r="A8713" s="1">
        <v>44047</v>
      </c>
      <c r="B8713" t="s">
        <v>278</v>
      </c>
      <c r="C8713" t="s">
        <v>234</v>
      </c>
      <c r="D8713">
        <v>11</v>
      </c>
      <c r="E8713" t="s">
        <v>220</v>
      </c>
      <c r="F8713">
        <v>9.1999999999999993</v>
      </c>
    </row>
    <row r="8714" spans="1:6" x14ac:dyDescent="0.25">
      <c r="A8714" s="1">
        <v>44047</v>
      </c>
      <c r="B8714" t="s">
        <v>278</v>
      </c>
      <c r="C8714" t="s">
        <v>234</v>
      </c>
      <c r="D8714">
        <v>11</v>
      </c>
      <c r="E8714" t="s">
        <v>220</v>
      </c>
      <c r="F8714">
        <v>9.1999999999999993</v>
      </c>
    </row>
    <row r="8715" spans="1:6" x14ac:dyDescent="0.25">
      <c r="A8715" s="1">
        <v>44047</v>
      </c>
      <c r="B8715" t="s">
        <v>278</v>
      </c>
      <c r="C8715" t="s">
        <v>234</v>
      </c>
      <c r="D8715">
        <v>11</v>
      </c>
      <c r="E8715" t="s">
        <v>220</v>
      </c>
      <c r="F8715">
        <v>11.8</v>
      </c>
    </row>
    <row r="8716" spans="1:6" x14ac:dyDescent="0.25">
      <c r="A8716" s="1">
        <v>44047</v>
      </c>
      <c r="B8716" t="s">
        <v>278</v>
      </c>
      <c r="C8716" t="s">
        <v>234</v>
      </c>
      <c r="D8716">
        <v>11</v>
      </c>
      <c r="E8716" t="s">
        <v>220</v>
      </c>
      <c r="F8716">
        <v>12.8</v>
      </c>
    </row>
    <row r="8717" spans="1:6" x14ac:dyDescent="0.25">
      <c r="A8717" s="1">
        <v>44047</v>
      </c>
      <c r="B8717" t="s">
        <v>278</v>
      </c>
      <c r="C8717" t="s">
        <v>234</v>
      </c>
      <c r="D8717">
        <v>11</v>
      </c>
      <c r="E8717" t="s">
        <v>220</v>
      </c>
      <c r="F8717">
        <v>11.9</v>
      </c>
    </row>
    <row r="8718" spans="1:6" x14ac:dyDescent="0.25">
      <c r="A8718" s="1">
        <v>44047</v>
      </c>
      <c r="B8718" t="s">
        <v>278</v>
      </c>
      <c r="C8718" t="s">
        <v>234</v>
      </c>
      <c r="D8718">
        <v>11</v>
      </c>
      <c r="E8718" t="s">
        <v>220</v>
      </c>
      <c r="F8718">
        <v>10.3</v>
      </c>
    </row>
    <row r="8719" spans="1:6" x14ac:dyDescent="0.25">
      <c r="A8719" s="1">
        <v>44047</v>
      </c>
      <c r="B8719" t="s">
        <v>278</v>
      </c>
      <c r="C8719" t="s">
        <v>234</v>
      </c>
      <c r="D8719">
        <v>11</v>
      </c>
      <c r="E8719" t="s">
        <v>220</v>
      </c>
      <c r="F8719">
        <v>10.3</v>
      </c>
    </row>
    <row r="8720" spans="1:6" x14ac:dyDescent="0.25">
      <c r="A8720" s="1">
        <v>44047</v>
      </c>
      <c r="B8720" t="s">
        <v>278</v>
      </c>
      <c r="C8720" t="s">
        <v>234</v>
      </c>
      <c r="D8720">
        <v>11</v>
      </c>
      <c r="E8720" t="s">
        <v>220</v>
      </c>
      <c r="F8720">
        <v>8.1</v>
      </c>
    </row>
    <row r="8721" spans="1:7" x14ac:dyDescent="0.25">
      <c r="A8721" s="1">
        <v>44047</v>
      </c>
      <c r="B8721" t="s">
        <v>278</v>
      </c>
      <c r="C8721" t="s">
        <v>234</v>
      </c>
      <c r="D8721">
        <v>11</v>
      </c>
      <c r="E8721" t="s">
        <v>220</v>
      </c>
      <c r="F8721">
        <v>9.1</v>
      </c>
    </row>
    <row r="8722" spans="1:7" x14ac:dyDescent="0.25">
      <c r="A8722" s="1">
        <v>44047</v>
      </c>
      <c r="B8722" t="s">
        <v>278</v>
      </c>
      <c r="C8722" t="s">
        <v>234</v>
      </c>
      <c r="D8722">
        <v>12</v>
      </c>
      <c r="E8722" t="s">
        <v>219</v>
      </c>
      <c r="F8722">
        <v>25.1</v>
      </c>
      <c r="G8722" t="s">
        <v>216</v>
      </c>
    </row>
    <row r="8723" spans="1:7" x14ac:dyDescent="0.25">
      <c r="A8723" s="1">
        <v>44047</v>
      </c>
      <c r="B8723" t="s">
        <v>278</v>
      </c>
      <c r="C8723" t="s">
        <v>234</v>
      </c>
      <c r="D8723">
        <v>12</v>
      </c>
      <c r="E8723" t="s">
        <v>219</v>
      </c>
      <c r="F8723">
        <v>26.2</v>
      </c>
      <c r="G8723" t="s">
        <v>217</v>
      </c>
    </row>
    <row r="8724" spans="1:7" x14ac:dyDescent="0.25">
      <c r="A8724" s="1">
        <v>44047</v>
      </c>
      <c r="B8724" t="s">
        <v>278</v>
      </c>
      <c r="C8724" t="s">
        <v>234</v>
      </c>
      <c r="D8724">
        <v>12</v>
      </c>
      <c r="E8724" t="s">
        <v>219</v>
      </c>
      <c r="F8724">
        <v>29.7</v>
      </c>
      <c r="G8724" t="s">
        <v>216</v>
      </c>
    </row>
    <row r="8725" spans="1:7" x14ac:dyDescent="0.25">
      <c r="A8725" s="1">
        <v>44047</v>
      </c>
      <c r="B8725" t="s">
        <v>278</v>
      </c>
      <c r="C8725" t="s">
        <v>234</v>
      </c>
      <c r="D8725">
        <v>12</v>
      </c>
      <c r="E8725" t="s">
        <v>215</v>
      </c>
      <c r="F8725">
        <v>8.6999999999999993</v>
      </c>
    </row>
    <row r="8726" spans="1:7" x14ac:dyDescent="0.25">
      <c r="A8726" s="1">
        <v>44047</v>
      </c>
      <c r="B8726" t="s">
        <v>278</v>
      </c>
      <c r="C8726" t="s">
        <v>234</v>
      </c>
      <c r="D8726">
        <v>12</v>
      </c>
      <c r="E8726" t="s">
        <v>215</v>
      </c>
      <c r="F8726">
        <v>12.4</v>
      </c>
      <c r="G8726" t="s">
        <v>217</v>
      </c>
    </row>
    <row r="8727" spans="1:7" x14ac:dyDescent="0.25">
      <c r="A8727" s="1">
        <v>44047</v>
      </c>
      <c r="B8727" t="s">
        <v>278</v>
      </c>
      <c r="C8727" t="s">
        <v>234</v>
      </c>
      <c r="D8727">
        <v>12</v>
      </c>
      <c r="E8727" t="s">
        <v>235</v>
      </c>
      <c r="F8727">
        <v>14.8</v>
      </c>
    </row>
    <row r="8728" spans="1:7" x14ac:dyDescent="0.25">
      <c r="A8728" s="1">
        <v>44047</v>
      </c>
      <c r="B8728" t="s">
        <v>278</v>
      </c>
      <c r="C8728" t="s">
        <v>234</v>
      </c>
      <c r="D8728">
        <v>12</v>
      </c>
      <c r="E8728" t="s">
        <v>225</v>
      </c>
      <c r="F8728">
        <v>12.9</v>
      </c>
    </row>
    <row r="8729" spans="1:7" x14ac:dyDescent="0.25">
      <c r="A8729" s="1">
        <v>44047</v>
      </c>
      <c r="B8729" t="s">
        <v>278</v>
      </c>
      <c r="C8729" t="s">
        <v>234</v>
      </c>
      <c r="D8729">
        <v>12</v>
      </c>
      <c r="E8729" t="s">
        <v>218</v>
      </c>
      <c r="F8729">
        <v>11.3</v>
      </c>
    </row>
    <row r="8730" spans="1:7" x14ac:dyDescent="0.25">
      <c r="A8730" s="1">
        <v>44047</v>
      </c>
      <c r="B8730" t="s">
        <v>278</v>
      </c>
      <c r="C8730" t="s">
        <v>234</v>
      </c>
      <c r="D8730">
        <v>12</v>
      </c>
      <c r="E8730" t="s">
        <v>218</v>
      </c>
      <c r="F8730">
        <v>14.6</v>
      </c>
    </row>
    <row r="8731" spans="1:7" x14ac:dyDescent="0.25">
      <c r="A8731" s="1">
        <v>44047</v>
      </c>
      <c r="B8731" t="s">
        <v>278</v>
      </c>
      <c r="C8731" t="s">
        <v>234</v>
      </c>
      <c r="D8731">
        <v>12</v>
      </c>
      <c r="E8731" t="s">
        <v>218</v>
      </c>
      <c r="F8731">
        <v>8.5</v>
      </c>
    </row>
    <row r="8732" spans="1:7" x14ac:dyDescent="0.25">
      <c r="A8732" s="1">
        <v>44047</v>
      </c>
      <c r="B8732" t="s">
        <v>278</v>
      </c>
      <c r="C8732" t="s">
        <v>234</v>
      </c>
      <c r="D8732">
        <v>12</v>
      </c>
      <c r="E8732" t="s">
        <v>218</v>
      </c>
      <c r="F8732">
        <v>8.5</v>
      </c>
    </row>
    <row r="8733" spans="1:7" x14ac:dyDescent="0.25">
      <c r="A8733" s="1">
        <v>44047</v>
      </c>
      <c r="B8733" t="s">
        <v>278</v>
      </c>
      <c r="C8733" t="s">
        <v>234</v>
      </c>
      <c r="D8733">
        <v>12</v>
      </c>
      <c r="E8733" t="s">
        <v>218</v>
      </c>
      <c r="F8733">
        <v>9</v>
      </c>
    </row>
    <row r="8734" spans="1:7" x14ac:dyDescent="0.25">
      <c r="A8734" s="1">
        <v>44047</v>
      </c>
      <c r="B8734" t="s">
        <v>278</v>
      </c>
      <c r="C8734" t="s">
        <v>234</v>
      </c>
      <c r="D8734">
        <v>12</v>
      </c>
      <c r="E8734" t="s">
        <v>221</v>
      </c>
      <c r="F8734">
        <v>9.1999999999999993</v>
      </c>
    </row>
    <row r="8735" spans="1:7" x14ac:dyDescent="0.25">
      <c r="A8735" s="1">
        <v>44048</v>
      </c>
      <c r="B8735" t="s">
        <v>278</v>
      </c>
      <c r="C8735" t="s">
        <v>234</v>
      </c>
      <c r="D8735">
        <v>13</v>
      </c>
      <c r="E8735" t="s">
        <v>221</v>
      </c>
      <c r="F8735">
        <v>9.8000000000000007</v>
      </c>
    </row>
    <row r="8736" spans="1:7" x14ac:dyDescent="0.25">
      <c r="A8736" s="1">
        <v>44048</v>
      </c>
      <c r="B8736" t="s">
        <v>278</v>
      </c>
      <c r="C8736" t="s">
        <v>234</v>
      </c>
      <c r="D8736">
        <v>13</v>
      </c>
      <c r="E8736" t="s">
        <v>224</v>
      </c>
      <c r="F8736">
        <v>30.3</v>
      </c>
    </row>
    <row r="8737" spans="1:7" x14ac:dyDescent="0.25">
      <c r="A8737" s="1">
        <v>44048</v>
      </c>
      <c r="B8737" t="s">
        <v>278</v>
      </c>
      <c r="C8737" t="s">
        <v>234</v>
      </c>
      <c r="D8737">
        <v>13</v>
      </c>
      <c r="E8737" t="s">
        <v>224</v>
      </c>
      <c r="F8737">
        <v>31.2</v>
      </c>
    </row>
    <row r="8738" spans="1:7" x14ac:dyDescent="0.25">
      <c r="A8738" s="1">
        <v>44048</v>
      </c>
      <c r="B8738" t="s">
        <v>278</v>
      </c>
      <c r="C8738" t="s">
        <v>234</v>
      </c>
      <c r="D8738">
        <v>13</v>
      </c>
      <c r="E8738" t="s">
        <v>215</v>
      </c>
      <c r="F8738">
        <v>5.5</v>
      </c>
    </row>
    <row r="8739" spans="1:7" x14ac:dyDescent="0.25">
      <c r="A8739" s="1">
        <v>44048</v>
      </c>
      <c r="B8739" t="s">
        <v>278</v>
      </c>
      <c r="C8739" t="s">
        <v>234</v>
      </c>
      <c r="D8739">
        <v>13</v>
      </c>
      <c r="E8739" t="s">
        <v>215</v>
      </c>
      <c r="F8739">
        <v>8.1</v>
      </c>
    </row>
    <row r="8740" spans="1:7" x14ac:dyDescent="0.25">
      <c r="A8740" s="1">
        <v>44048</v>
      </c>
      <c r="B8740" t="s">
        <v>278</v>
      </c>
      <c r="C8740" t="s">
        <v>234</v>
      </c>
      <c r="D8740">
        <v>13</v>
      </c>
      <c r="E8740" t="s">
        <v>215</v>
      </c>
      <c r="F8740">
        <v>8.9</v>
      </c>
    </row>
    <row r="8741" spans="1:7" x14ac:dyDescent="0.25">
      <c r="A8741" s="1">
        <v>44048</v>
      </c>
      <c r="B8741" t="s">
        <v>278</v>
      </c>
      <c r="C8741" t="s">
        <v>234</v>
      </c>
      <c r="D8741">
        <v>13</v>
      </c>
      <c r="E8741" t="s">
        <v>215</v>
      </c>
      <c r="F8741">
        <v>8.1</v>
      </c>
    </row>
    <row r="8742" spans="1:7" x14ac:dyDescent="0.25">
      <c r="A8742" s="1">
        <v>44048</v>
      </c>
      <c r="B8742" t="s">
        <v>278</v>
      </c>
      <c r="C8742" t="s">
        <v>234</v>
      </c>
      <c r="D8742">
        <v>13</v>
      </c>
      <c r="E8742" t="s">
        <v>215</v>
      </c>
      <c r="F8742">
        <v>12.4</v>
      </c>
      <c r="G8742" t="s">
        <v>217</v>
      </c>
    </row>
    <row r="8743" spans="1:7" x14ac:dyDescent="0.25">
      <c r="A8743" s="1">
        <v>44048</v>
      </c>
      <c r="B8743" t="s">
        <v>278</v>
      </c>
      <c r="C8743" t="s">
        <v>234</v>
      </c>
      <c r="D8743">
        <v>13</v>
      </c>
      <c r="E8743" t="s">
        <v>215</v>
      </c>
      <c r="F8743">
        <v>6.1</v>
      </c>
    </row>
    <row r="8744" spans="1:7" x14ac:dyDescent="0.25">
      <c r="A8744" s="1">
        <v>44048</v>
      </c>
      <c r="B8744" t="s">
        <v>278</v>
      </c>
      <c r="C8744" t="s">
        <v>234</v>
      </c>
      <c r="D8744">
        <v>13</v>
      </c>
      <c r="E8744" t="s">
        <v>215</v>
      </c>
      <c r="F8744">
        <v>6.8</v>
      </c>
    </row>
    <row r="8745" spans="1:7" x14ac:dyDescent="0.25">
      <c r="A8745" s="1">
        <v>44048</v>
      </c>
      <c r="B8745" t="s">
        <v>278</v>
      </c>
      <c r="C8745" t="s">
        <v>234</v>
      </c>
      <c r="D8745">
        <v>13</v>
      </c>
      <c r="E8745" t="s">
        <v>215</v>
      </c>
      <c r="F8745">
        <v>6.4</v>
      </c>
    </row>
    <row r="8746" spans="1:7" x14ac:dyDescent="0.25">
      <c r="A8746" s="1">
        <v>44048</v>
      </c>
      <c r="B8746" t="s">
        <v>278</v>
      </c>
      <c r="C8746" t="s">
        <v>234</v>
      </c>
      <c r="D8746">
        <v>13</v>
      </c>
      <c r="E8746" t="s">
        <v>215</v>
      </c>
      <c r="F8746">
        <v>5.5</v>
      </c>
    </row>
    <row r="8747" spans="1:7" x14ac:dyDescent="0.25">
      <c r="A8747" s="1">
        <v>44048</v>
      </c>
      <c r="B8747" t="s">
        <v>278</v>
      </c>
      <c r="C8747" t="s">
        <v>234</v>
      </c>
      <c r="D8747">
        <v>13</v>
      </c>
      <c r="E8747" t="s">
        <v>225</v>
      </c>
      <c r="F8747">
        <v>7.5</v>
      </c>
    </row>
    <row r="8748" spans="1:7" x14ac:dyDescent="0.25">
      <c r="A8748" s="1">
        <v>44048</v>
      </c>
      <c r="B8748" t="s">
        <v>278</v>
      </c>
      <c r="C8748" t="s">
        <v>234</v>
      </c>
      <c r="D8748">
        <v>13</v>
      </c>
      <c r="E8748" t="s">
        <v>225</v>
      </c>
      <c r="F8748">
        <v>15.6</v>
      </c>
    </row>
    <row r="8749" spans="1:7" x14ac:dyDescent="0.25">
      <c r="A8749" s="1">
        <v>44048</v>
      </c>
      <c r="B8749" t="s">
        <v>278</v>
      </c>
      <c r="C8749" t="s">
        <v>234</v>
      </c>
      <c r="D8749">
        <v>13</v>
      </c>
      <c r="E8749" t="s">
        <v>220</v>
      </c>
      <c r="F8749">
        <v>12.3</v>
      </c>
    </row>
    <row r="8750" spans="1:7" x14ac:dyDescent="0.25">
      <c r="A8750" s="1">
        <v>44048</v>
      </c>
      <c r="B8750" t="s">
        <v>278</v>
      </c>
      <c r="C8750" t="s">
        <v>234</v>
      </c>
      <c r="D8750">
        <v>13</v>
      </c>
      <c r="E8750" t="s">
        <v>219</v>
      </c>
      <c r="F8750">
        <v>22.5</v>
      </c>
      <c r="G8750" t="s">
        <v>217</v>
      </c>
    </row>
    <row r="8751" spans="1:7" x14ac:dyDescent="0.25">
      <c r="A8751" s="1">
        <v>44048</v>
      </c>
      <c r="B8751" t="s">
        <v>278</v>
      </c>
      <c r="C8751" t="s">
        <v>234</v>
      </c>
      <c r="D8751">
        <v>13</v>
      </c>
      <c r="E8751" t="s">
        <v>219</v>
      </c>
      <c r="F8751">
        <v>25.8</v>
      </c>
      <c r="G8751" t="s">
        <v>217</v>
      </c>
    </row>
    <row r="8752" spans="1:7" x14ac:dyDescent="0.25">
      <c r="A8752" s="1">
        <v>44048</v>
      </c>
      <c r="B8752" t="s">
        <v>278</v>
      </c>
      <c r="C8752" t="s">
        <v>234</v>
      </c>
      <c r="D8752">
        <v>13</v>
      </c>
      <c r="E8752" t="s">
        <v>219</v>
      </c>
      <c r="F8752">
        <v>6.5</v>
      </c>
    </row>
    <row r="8753" spans="1:7" x14ac:dyDescent="0.25">
      <c r="A8753" s="1">
        <v>44048</v>
      </c>
      <c r="B8753" t="s">
        <v>278</v>
      </c>
      <c r="C8753" t="s">
        <v>234</v>
      </c>
      <c r="D8753">
        <v>13</v>
      </c>
      <c r="E8753" t="s">
        <v>219</v>
      </c>
      <c r="F8753">
        <v>6.4</v>
      </c>
    </row>
    <row r="8754" spans="1:7" x14ac:dyDescent="0.25">
      <c r="A8754" s="1">
        <v>44048</v>
      </c>
      <c r="B8754" t="s">
        <v>278</v>
      </c>
      <c r="C8754" t="s">
        <v>234</v>
      </c>
      <c r="D8754">
        <v>13</v>
      </c>
      <c r="E8754" t="s">
        <v>218</v>
      </c>
      <c r="F8754">
        <v>9</v>
      </c>
    </row>
    <row r="8755" spans="1:7" x14ac:dyDescent="0.25">
      <c r="A8755" s="1">
        <v>44048</v>
      </c>
      <c r="B8755" t="s">
        <v>278</v>
      </c>
      <c r="C8755" t="s">
        <v>234</v>
      </c>
      <c r="D8755">
        <v>13</v>
      </c>
      <c r="E8755" t="s">
        <v>218</v>
      </c>
      <c r="F8755">
        <v>20.100000000000001</v>
      </c>
      <c r="G8755" t="s">
        <v>216</v>
      </c>
    </row>
    <row r="8756" spans="1:7" x14ac:dyDescent="0.25">
      <c r="A8756" s="1">
        <v>44048</v>
      </c>
      <c r="B8756" t="s">
        <v>278</v>
      </c>
      <c r="C8756" t="s">
        <v>234</v>
      </c>
      <c r="D8756">
        <v>13</v>
      </c>
      <c r="E8756" t="s">
        <v>218</v>
      </c>
      <c r="F8756">
        <v>21.9</v>
      </c>
      <c r="G8756" t="s">
        <v>216</v>
      </c>
    </row>
    <row r="8757" spans="1:7" x14ac:dyDescent="0.25">
      <c r="A8757" s="1">
        <v>44048</v>
      </c>
      <c r="B8757" t="s">
        <v>278</v>
      </c>
      <c r="C8757" t="s">
        <v>234</v>
      </c>
      <c r="D8757">
        <v>13</v>
      </c>
      <c r="E8757" t="s">
        <v>218</v>
      </c>
      <c r="F8757">
        <v>20.399999999999999</v>
      </c>
      <c r="G8757" t="s">
        <v>216</v>
      </c>
    </row>
    <row r="8758" spans="1:7" x14ac:dyDescent="0.25">
      <c r="A8758" s="1">
        <v>44048</v>
      </c>
      <c r="B8758" t="s">
        <v>278</v>
      </c>
      <c r="C8758" t="s">
        <v>234</v>
      </c>
      <c r="D8758">
        <v>13</v>
      </c>
      <c r="E8758" t="s">
        <v>218</v>
      </c>
      <c r="F8758">
        <v>19.100000000000001</v>
      </c>
      <c r="G8758" t="s">
        <v>216</v>
      </c>
    </row>
    <row r="8759" spans="1:7" x14ac:dyDescent="0.25">
      <c r="A8759" s="1">
        <v>44048</v>
      </c>
      <c r="B8759" t="s">
        <v>278</v>
      </c>
      <c r="C8759" t="s">
        <v>234</v>
      </c>
      <c r="D8759">
        <v>13</v>
      </c>
      <c r="E8759" t="s">
        <v>218</v>
      </c>
      <c r="F8759">
        <v>13.1</v>
      </c>
    </row>
    <row r="8760" spans="1:7" x14ac:dyDescent="0.25">
      <c r="A8760" s="1">
        <v>44048</v>
      </c>
      <c r="B8760" t="s">
        <v>278</v>
      </c>
      <c r="C8760" t="s">
        <v>234</v>
      </c>
      <c r="D8760">
        <v>13</v>
      </c>
      <c r="E8760" t="s">
        <v>218</v>
      </c>
      <c r="F8760">
        <v>13.1</v>
      </c>
    </row>
    <row r="8761" spans="1:7" x14ac:dyDescent="0.25">
      <c r="A8761" s="1">
        <v>44048</v>
      </c>
      <c r="B8761" t="s">
        <v>278</v>
      </c>
      <c r="C8761" t="s">
        <v>234</v>
      </c>
      <c r="D8761">
        <v>13</v>
      </c>
      <c r="E8761" t="s">
        <v>218</v>
      </c>
      <c r="F8761">
        <v>16</v>
      </c>
    </row>
    <row r="8762" spans="1:7" x14ac:dyDescent="0.25">
      <c r="A8762" s="1">
        <v>44048</v>
      </c>
      <c r="B8762" t="s">
        <v>278</v>
      </c>
      <c r="C8762" t="s">
        <v>234</v>
      </c>
      <c r="D8762">
        <v>13</v>
      </c>
      <c r="E8762" t="s">
        <v>218</v>
      </c>
      <c r="F8762">
        <v>10.3</v>
      </c>
    </row>
    <row r="8763" spans="1:7" x14ac:dyDescent="0.25">
      <c r="A8763" s="1">
        <v>44048</v>
      </c>
      <c r="B8763" t="s">
        <v>278</v>
      </c>
      <c r="C8763" t="s">
        <v>234</v>
      </c>
      <c r="D8763">
        <v>13</v>
      </c>
      <c r="E8763" t="s">
        <v>218</v>
      </c>
      <c r="F8763">
        <v>14.6</v>
      </c>
    </row>
    <row r="8764" spans="1:7" x14ac:dyDescent="0.25">
      <c r="A8764" s="1">
        <v>44048</v>
      </c>
      <c r="B8764" t="s">
        <v>278</v>
      </c>
      <c r="C8764" t="s">
        <v>234</v>
      </c>
      <c r="D8764">
        <v>14</v>
      </c>
      <c r="E8764" t="s">
        <v>226</v>
      </c>
      <c r="F8764">
        <v>6.5</v>
      </c>
      <c r="G8764" t="s">
        <v>216</v>
      </c>
    </row>
    <row r="8765" spans="1:7" x14ac:dyDescent="0.25">
      <c r="A8765" s="1">
        <v>44048</v>
      </c>
      <c r="B8765" t="s">
        <v>278</v>
      </c>
      <c r="C8765" t="s">
        <v>234</v>
      </c>
      <c r="D8765">
        <v>14</v>
      </c>
      <c r="E8765" t="s">
        <v>221</v>
      </c>
      <c r="F8765">
        <v>9.6</v>
      </c>
    </row>
    <row r="8766" spans="1:7" x14ac:dyDescent="0.25">
      <c r="A8766" s="1">
        <v>44048</v>
      </c>
      <c r="B8766" t="s">
        <v>278</v>
      </c>
      <c r="C8766" t="s">
        <v>234</v>
      </c>
      <c r="D8766">
        <v>14</v>
      </c>
      <c r="E8766" t="s">
        <v>221</v>
      </c>
      <c r="F8766">
        <v>10.5</v>
      </c>
    </row>
    <row r="8767" spans="1:7" x14ac:dyDescent="0.25">
      <c r="A8767" s="1">
        <v>44048</v>
      </c>
      <c r="B8767" t="s">
        <v>278</v>
      </c>
      <c r="C8767" t="s">
        <v>234</v>
      </c>
      <c r="D8767">
        <v>14</v>
      </c>
      <c r="E8767" t="s">
        <v>221</v>
      </c>
      <c r="F8767">
        <v>12.8</v>
      </c>
    </row>
    <row r="8768" spans="1:7" x14ac:dyDescent="0.25">
      <c r="A8768" s="1">
        <v>44048</v>
      </c>
      <c r="B8768" t="s">
        <v>278</v>
      </c>
      <c r="C8768" t="s">
        <v>234</v>
      </c>
      <c r="D8768">
        <v>14</v>
      </c>
      <c r="E8768" t="s">
        <v>215</v>
      </c>
      <c r="F8768">
        <v>7</v>
      </c>
    </row>
    <row r="8769" spans="1:7" x14ac:dyDescent="0.25">
      <c r="A8769" s="1">
        <v>44048</v>
      </c>
      <c r="B8769" t="s">
        <v>278</v>
      </c>
      <c r="C8769" t="s">
        <v>234</v>
      </c>
      <c r="D8769">
        <v>14</v>
      </c>
      <c r="E8769" t="s">
        <v>215</v>
      </c>
      <c r="F8769">
        <v>11.9</v>
      </c>
      <c r="G8769" t="s">
        <v>217</v>
      </c>
    </row>
    <row r="8770" spans="1:7" x14ac:dyDescent="0.25">
      <c r="A8770" s="1">
        <v>44048</v>
      </c>
      <c r="B8770" t="s">
        <v>278</v>
      </c>
      <c r="C8770" t="s">
        <v>234</v>
      </c>
      <c r="D8770">
        <v>14</v>
      </c>
      <c r="E8770" t="s">
        <v>225</v>
      </c>
      <c r="F8770">
        <v>15.3</v>
      </c>
    </row>
    <row r="8771" spans="1:7" x14ac:dyDescent="0.25">
      <c r="A8771" s="1">
        <v>44048</v>
      </c>
      <c r="B8771" t="s">
        <v>278</v>
      </c>
      <c r="C8771" t="s">
        <v>234</v>
      </c>
      <c r="D8771">
        <v>14</v>
      </c>
      <c r="E8771" t="s">
        <v>218</v>
      </c>
      <c r="F8771">
        <v>8.4</v>
      </c>
    </row>
    <row r="8772" spans="1:7" x14ac:dyDescent="0.25">
      <c r="A8772" s="1">
        <v>44048</v>
      </c>
      <c r="B8772" t="s">
        <v>278</v>
      </c>
      <c r="C8772" t="s">
        <v>234</v>
      </c>
      <c r="D8772">
        <v>14</v>
      </c>
      <c r="E8772" t="s">
        <v>218</v>
      </c>
      <c r="F8772">
        <v>7.2</v>
      </c>
    </row>
    <row r="8773" spans="1:7" x14ac:dyDescent="0.25">
      <c r="A8773" s="1">
        <v>44048</v>
      </c>
      <c r="B8773" t="s">
        <v>278</v>
      </c>
      <c r="C8773" t="s">
        <v>234</v>
      </c>
      <c r="D8773">
        <v>14</v>
      </c>
      <c r="E8773" t="s">
        <v>218</v>
      </c>
      <c r="F8773">
        <v>9.6</v>
      </c>
    </row>
    <row r="8774" spans="1:7" x14ac:dyDescent="0.25">
      <c r="A8774" s="1">
        <v>44048</v>
      </c>
      <c r="B8774" t="s">
        <v>278</v>
      </c>
      <c r="C8774" t="s">
        <v>234</v>
      </c>
      <c r="D8774">
        <v>14</v>
      </c>
      <c r="E8774" t="s">
        <v>218</v>
      </c>
      <c r="F8774">
        <v>8</v>
      </c>
    </row>
    <row r="8775" spans="1:7" x14ac:dyDescent="0.25">
      <c r="A8775" s="1">
        <v>44048</v>
      </c>
      <c r="B8775" t="s">
        <v>278</v>
      </c>
      <c r="C8775" t="s">
        <v>234</v>
      </c>
      <c r="D8775">
        <v>14</v>
      </c>
      <c r="E8775" t="s">
        <v>218</v>
      </c>
      <c r="F8775">
        <v>8.9</v>
      </c>
    </row>
    <row r="8776" spans="1:7" x14ac:dyDescent="0.25">
      <c r="A8776" s="1">
        <v>44048</v>
      </c>
      <c r="B8776" t="s">
        <v>278</v>
      </c>
      <c r="C8776" t="s">
        <v>234</v>
      </c>
      <c r="D8776">
        <v>14</v>
      </c>
      <c r="E8776" t="s">
        <v>218</v>
      </c>
      <c r="F8776">
        <v>16.899999999999999</v>
      </c>
      <c r="G8776" t="s">
        <v>216</v>
      </c>
    </row>
    <row r="8777" spans="1:7" x14ac:dyDescent="0.25">
      <c r="A8777" s="1">
        <v>44048</v>
      </c>
      <c r="B8777" t="s">
        <v>278</v>
      </c>
      <c r="C8777" t="s">
        <v>234</v>
      </c>
      <c r="D8777">
        <v>14</v>
      </c>
      <c r="E8777" t="s">
        <v>218</v>
      </c>
      <c r="F8777">
        <v>10.6</v>
      </c>
    </row>
    <row r="8778" spans="1:7" x14ac:dyDescent="0.25">
      <c r="A8778" s="1">
        <v>44048</v>
      </c>
      <c r="B8778" t="s">
        <v>278</v>
      </c>
      <c r="C8778" t="s">
        <v>234</v>
      </c>
      <c r="D8778">
        <v>14</v>
      </c>
      <c r="E8778" t="s">
        <v>218</v>
      </c>
      <c r="F8778">
        <v>7.4</v>
      </c>
    </row>
    <row r="8779" spans="1:7" x14ac:dyDescent="0.25">
      <c r="A8779" s="1">
        <v>44048</v>
      </c>
      <c r="B8779" t="s">
        <v>278</v>
      </c>
      <c r="C8779" t="s">
        <v>234</v>
      </c>
      <c r="D8779">
        <v>15</v>
      </c>
      <c r="E8779" t="s">
        <v>237</v>
      </c>
      <c r="F8779">
        <v>27.3</v>
      </c>
    </row>
    <row r="8780" spans="1:7" x14ac:dyDescent="0.25">
      <c r="A8780" s="1">
        <v>44048</v>
      </c>
      <c r="B8780" t="s">
        <v>278</v>
      </c>
      <c r="C8780" t="s">
        <v>234</v>
      </c>
      <c r="D8780">
        <v>15</v>
      </c>
      <c r="E8780" t="s">
        <v>225</v>
      </c>
      <c r="F8780">
        <v>8.6999999999999993</v>
      </c>
    </row>
    <row r="8781" spans="1:7" x14ac:dyDescent="0.25">
      <c r="A8781" s="1">
        <v>44048</v>
      </c>
      <c r="B8781" t="s">
        <v>278</v>
      </c>
      <c r="C8781" t="s">
        <v>234</v>
      </c>
      <c r="D8781">
        <v>15</v>
      </c>
      <c r="E8781" t="s">
        <v>225</v>
      </c>
      <c r="F8781">
        <v>17.100000000000001</v>
      </c>
    </row>
    <row r="8782" spans="1:7" x14ac:dyDescent="0.25">
      <c r="A8782" s="1">
        <v>44048</v>
      </c>
      <c r="B8782" t="s">
        <v>278</v>
      </c>
      <c r="C8782" t="s">
        <v>234</v>
      </c>
      <c r="D8782">
        <v>15</v>
      </c>
      <c r="E8782" t="s">
        <v>225</v>
      </c>
      <c r="F8782">
        <v>20.8</v>
      </c>
    </row>
    <row r="8783" spans="1:7" x14ac:dyDescent="0.25">
      <c r="A8783" s="1">
        <v>44048</v>
      </c>
      <c r="B8783" t="s">
        <v>278</v>
      </c>
      <c r="C8783" t="s">
        <v>234</v>
      </c>
      <c r="D8783">
        <v>15</v>
      </c>
      <c r="E8783" t="s">
        <v>221</v>
      </c>
      <c r="F8783">
        <v>24.7</v>
      </c>
    </row>
    <row r="8784" spans="1:7" x14ac:dyDescent="0.25">
      <c r="A8784" s="1">
        <v>44048</v>
      </c>
      <c r="B8784" t="s">
        <v>278</v>
      </c>
      <c r="C8784" t="s">
        <v>234</v>
      </c>
      <c r="D8784">
        <v>15</v>
      </c>
      <c r="E8784" t="s">
        <v>221</v>
      </c>
      <c r="F8784">
        <v>29.6</v>
      </c>
    </row>
    <row r="8785" spans="1:7" x14ac:dyDescent="0.25">
      <c r="A8785" s="1">
        <v>44048</v>
      </c>
      <c r="B8785" t="s">
        <v>278</v>
      </c>
      <c r="C8785" t="s">
        <v>234</v>
      </c>
      <c r="D8785">
        <v>15</v>
      </c>
      <c r="E8785" t="s">
        <v>221</v>
      </c>
      <c r="F8785">
        <v>16.2</v>
      </c>
    </row>
    <row r="8786" spans="1:7" x14ac:dyDescent="0.25">
      <c r="A8786" s="1">
        <v>44048</v>
      </c>
      <c r="B8786" t="s">
        <v>278</v>
      </c>
      <c r="C8786" t="s">
        <v>234</v>
      </c>
      <c r="D8786">
        <v>15</v>
      </c>
      <c r="E8786" t="s">
        <v>218</v>
      </c>
      <c r="F8786">
        <v>7.9</v>
      </c>
    </row>
    <row r="8787" spans="1:7" x14ac:dyDescent="0.25">
      <c r="A8787" s="1">
        <v>44048</v>
      </c>
      <c r="B8787" t="s">
        <v>278</v>
      </c>
      <c r="C8787" t="s">
        <v>234</v>
      </c>
      <c r="D8787">
        <v>15</v>
      </c>
      <c r="E8787" t="s">
        <v>218</v>
      </c>
      <c r="F8787">
        <v>10</v>
      </c>
    </row>
    <row r="8788" spans="1:7" x14ac:dyDescent="0.25">
      <c r="A8788" s="1">
        <v>44048</v>
      </c>
      <c r="B8788" t="s">
        <v>278</v>
      </c>
      <c r="C8788" t="s">
        <v>234</v>
      </c>
      <c r="D8788">
        <v>15</v>
      </c>
      <c r="E8788" t="s">
        <v>218</v>
      </c>
      <c r="F8788">
        <v>30.7</v>
      </c>
      <c r="G8788" t="s">
        <v>216</v>
      </c>
    </row>
    <row r="8789" spans="1:7" x14ac:dyDescent="0.25">
      <c r="A8789" s="1">
        <v>44048</v>
      </c>
      <c r="B8789" t="s">
        <v>278</v>
      </c>
      <c r="C8789" t="s">
        <v>234</v>
      </c>
      <c r="D8789">
        <v>15</v>
      </c>
      <c r="E8789" t="s">
        <v>218</v>
      </c>
      <c r="F8789">
        <v>24.4</v>
      </c>
      <c r="G8789" t="s">
        <v>216</v>
      </c>
    </row>
    <row r="8790" spans="1:7" x14ac:dyDescent="0.25">
      <c r="A8790" s="1">
        <v>44048</v>
      </c>
      <c r="B8790" t="s">
        <v>278</v>
      </c>
      <c r="C8790" t="s">
        <v>234</v>
      </c>
      <c r="D8790">
        <v>15</v>
      </c>
      <c r="E8790" t="s">
        <v>218</v>
      </c>
      <c r="F8790">
        <v>19.2</v>
      </c>
      <c r="G8790" t="s">
        <v>216</v>
      </c>
    </row>
    <row r="8791" spans="1:7" x14ac:dyDescent="0.25">
      <c r="A8791" s="1">
        <v>44048</v>
      </c>
      <c r="B8791" t="s">
        <v>278</v>
      </c>
      <c r="C8791" t="s">
        <v>234</v>
      </c>
      <c r="D8791">
        <v>15</v>
      </c>
      <c r="E8791" t="s">
        <v>218</v>
      </c>
      <c r="F8791">
        <v>12</v>
      </c>
    </row>
    <row r="8792" spans="1:7" x14ac:dyDescent="0.25">
      <c r="A8792" s="1">
        <v>44048</v>
      </c>
      <c r="B8792" t="s">
        <v>278</v>
      </c>
      <c r="C8792" t="s">
        <v>234</v>
      </c>
      <c r="D8792">
        <v>15</v>
      </c>
      <c r="E8792" t="s">
        <v>215</v>
      </c>
      <c r="F8792">
        <v>17.899999999999999</v>
      </c>
      <c r="G8792" t="s">
        <v>216</v>
      </c>
    </row>
    <row r="8793" spans="1:7" x14ac:dyDescent="0.25">
      <c r="A8793" s="1">
        <v>44048</v>
      </c>
      <c r="B8793" t="s">
        <v>278</v>
      </c>
      <c r="C8793" t="s">
        <v>234</v>
      </c>
      <c r="D8793">
        <v>15</v>
      </c>
      <c r="E8793" t="s">
        <v>215</v>
      </c>
      <c r="F8793">
        <v>11.9</v>
      </c>
      <c r="G8793" t="s">
        <v>217</v>
      </c>
    </row>
    <row r="8794" spans="1:7" x14ac:dyDescent="0.25">
      <c r="A8794" s="1">
        <v>44048</v>
      </c>
      <c r="B8794" t="s">
        <v>278</v>
      </c>
      <c r="C8794" t="s">
        <v>234</v>
      </c>
      <c r="D8794">
        <v>15</v>
      </c>
      <c r="E8794" t="s">
        <v>215</v>
      </c>
      <c r="F8794">
        <v>17.100000000000001</v>
      </c>
      <c r="G8794" t="s">
        <v>216</v>
      </c>
    </row>
    <row r="8795" spans="1:7" x14ac:dyDescent="0.25">
      <c r="A8795" s="1">
        <v>44048</v>
      </c>
      <c r="B8795" t="s">
        <v>278</v>
      </c>
      <c r="C8795" t="s">
        <v>234</v>
      </c>
      <c r="D8795">
        <v>15</v>
      </c>
      <c r="E8795" t="s">
        <v>215</v>
      </c>
      <c r="F8795">
        <v>18</v>
      </c>
      <c r="G8795" t="s">
        <v>216</v>
      </c>
    </row>
    <row r="8796" spans="1:7" x14ac:dyDescent="0.25">
      <c r="A8796" s="1">
        <v>44048</v>
      </c>
      <c r="B8796" t="s">
        <v>278</v>
      </c>
      <c r="C8796" t="s">
        <v>234</v>
      </c>
      <c r="D8796">
        <v>15</v>
      </c>
      <c r="E8796" t="s">
        <v>215</v>
      </c>
      <c r="F8796">
        <v>13.4</v>
      </c>
      <c r="G8796" t="s">
        <v>216</v>
      </c>
    </row>
    <row r="8797" spans="1:7" x14ac:dyDescent="0.25">
      <c r="A8797" s="1">
        <v>44048</v>
      </c>
      <c r="B8797" t="s">
        <v>278</v>
      </c>
      <c r="C8797" t="s">
        <v>234</v>
      </c>
      <c r="D8797">
        <v>15</v>
      </c>
      <c r="E8797" t="s">
        <v>215</v>
      </c>
      <c r="F8797">
        <v>11.9</v>
      </c>
      <c r="G8797" t="s">
        <v>217</v>
      </c>
    </row>
    <row r="8798" spans="1:7" x14ac:dyDescent="0.25">
      <c r="A8798" s="1">
        <v>44048</v>
      </c>
      <c r="B8798" t="s">
        <v>278</v>
      </c>
      <c r="C8798" t="s">
        <v>234</v>
      </c>
      <c r="D8798">
        <v>15</v>
      </c>
      <c r="E8798" t="s">
        <v>215</v>
      </c>
      <c r="F8798">
        <v>8.6</v>
      </c>
    </row>
    <row r="8799" spans="1:7" x14ac:dyDescent="0.25">
      <c r="A8799" s="1">
        <v>44048</v>
      </c>
      <c r="B8799" t="s">
        <v>278</v>
      </c>
      <c r="C8799" t="s">
        <v>234</v>
      </c>
      <c r="D8799">
        <v>16</v>
      </c>
      <c r="E8799" t="s">
        <v>235</v>
      </c>
      <c r="F8799">
        <v>24.1</v>
      </c>
    </row>
    <row r="8800" spans="1:7" x14ac:dyDescent="0.25">
      <c r="A8800" s="1">
        <v>44048</v>
      </c>
      <c r="B8800" t="s">
        <v>278</v>
      </c>
      <c r="C8800" t="s">
        <v>234</v>
      </c>
      <c r="D8800">
        <v>16</v>
      </c>
      <c r="E8800" t="s">
        <v>218</v>
      </c>
      <c r="F8800">
        <v>18.5</v>
      </c>
      <c r="G8800" t="s">
        <v>216</v>
      </c>
    </row>
    <row r="8801" spans="1:7" x14ac:dyDescent="0.25">
      <c r="A8801" s="1">
        <v>44048</v>
      </c>
      <c r="B8801" t="s">
        <v>278</v>
      </c>
      <c r="C8801" t="s">
        <v>234</v>
      </c>
      <c r="D8801">
        <v>16</v>
      </c>
      <c r="E8801" t="s">
        <v>218</v>
      </c>
      <c r="F8801">
        <v>24.5</v>
      </c>
      <c r="G8801" t="s">
        <v>216</v>
      </c>
    </row>
    <row r="8802" spans="1:7" x14ac:dyDescent="0.25">
      <c r="A8802" s="1">
        <v>44048</v>
      </c>
      <c r="B8802" t="s">
        <v>278</v>
      </c>
      <c r="C8802" t="s">
        <v>234</v>
      </c>
      <c r="D8802">
        <v>16</v>
      </c>
      <c r="E8802" t="s">
        <v>218</v>
      </c>
      <c r="F8802">
        <v>21.5</v>
      </c>
      <c r="G8802" t="s">
        <v>217</v>
      </c>
    </row>
    <row r="8803" spans="1:7" x14ac:dyDescent="0.25">
      <c r="A8803" s="1">
        <v>44048</v>
      </c>
      <c r="B8803" t="s">
        <v>278</v>
      </c>
      <c r="C8803" t="s">
        <v>234</v>
      </c>
      <c r="D8803">
        <v>16</v>
      </c>
      <c r="E8803" t="s">
        <v>218</v>
      </c>
      <c r="F8803">
        <v>16.5</v>
      </c>
    </row>
    <row r="8804" spans="1:7" x14ac:dyDescent="0.25">
      <c r="A8804" s="1">
        <v>44048</v>
      </c>
      <c r="B8804" t="s">
        <v>278</v>
      </c>
      <c r="C8804" t="s">
        <v>234</v>
      </c>
      <c r="D8804">
        <v>16</v>
      </c>
      <c r="E8804" t="s">
        <v>218</v>
      </c>
      <c r="F8804">
        <v>14.6</v>
      </c>
    </row>
    <row r="8805" spans="1:7" x14ac:dyDescent="0.25">
      <c r="A8805" s="1">
        <v>44048</v>
      </c>
      <c r="B8805" t="s">
        <v>278</v>
      </c>
      <c r="C8805" t="s">
        <v>234</v>
      </c>
      <c r="D8805">
        <v>16</v>
      </c>
      <c r="E8805" t="s">
        <v>215</v>
      </c>
      <c r="F8805">
        <v>10.7</v>
      </c>
      <c r="G8805" t="s">
        <v>216</v>
      </c>
    </row>
    <row r="8806" spans="1:7" x14ac:dyDescent="0.25">
      <c r="A8806" s="1">
        <v>44048</v>
      </c>
      <c r="B8806" t="s">
        <v>278</v>
      </c>
      <c r="C8806" t="s">
        <v>234</v>
      </c>
      <c r="D8806">
        <v>16</v>
      </c>
      <c r="E8806" t="s">
        <v>215</v>
      </c>
      <c r="F8806">
        <v>12</v>
      </c>
      <c r="G8806" t="s">
        <v>216</v>
      </c>
    </row>
    <row r="8807" spans="1:7" x14ac:dyDescent="0.25">
      <c r="A8807" s="1">
        <v>44048</v>
      </c>
      <c r="B8807" t="s">
        <v>278</v>
      </c>
      <c r="C8807" t="s">
        <v>234</v>
      </c>
      <c r="D8807">
        <v>16</v>
      </c>
      <c r="E8807" t="s">
        <v>215</v>
      </c>
      <c r="F8807">
        <v>17.2</v>
      </c>
      <c r="G8807" t="s">
        <v>216</v>
      </c>
    </row>
    <row r="8808" spans="1:7" x14ac:dyDescent="0.25">
      <c r="A8808" s="1">
        <v>44048</v>
      </c>
      <c r="B8808" t="s">
        <v>278</v>
      </c>
      <c r="C8808" t="s">
        <v>234</v>
      </c>
      <c r="D8808">
        <v>16</v>
      </c>
      <c r="E8808" t="s">
        <v>215</v>
      </c>
      <c r="F8808">
        <v>10.1</v>
      </c>
      <c r="G8808" t="s">
        <v>216</v>
      </c>
    </row>
    <row r="8809" spans="1:7" x14ac:dyDescent="0.25">
      <c r="A8809" s="1">
        <v>44048</v>
      </c>
      <c r="B8809" t="s">
        <v>278</v>
      </c>
      <c r="C8809" t="s">
        <v>234</v>
      </c>
      <c r="D8809">
        <v>16</v>
      </c>
      <c r="E8809" t="s">
        <v>215</v>
      </c>
      <c r="F8809">
        <v>14.9</v>
      </c>
      <c r="G8809" t="s">
        <v>216</v>
      </c>
    </row>
    <row r="8810" spans="1:7" x14ac:dyDescent="0.25">
      <c r="A8810" s="1">
        <v>44048</v>
      </c>
      <c r="B8810" t="s">
        <v>278</v>
      </c>
      <c r="C8810" t="s">
        <v>234</v>
      </c>
      <c r="D8810">
        <v>16</v>
      </c>
      <c r="E8810" t="s">
        <v>215</v>
      </c>
      <c r="F8810">
        <v>11</v>
      </c>
      <c r="G8810" t="s">
        <v>217</v>
      </c>
    </row>
    <row r="8811" spans="1:7" x14ac:dyDescent="0.25">
      <c r="A8811" s="1">
        <v>44048</v>
      </c>
      <c r="B8811" t="s">
        <v>278</v>
      </c>
      <c r="C8811" t="s">
        <v>234</v>
      </c>
      <c r="D8811">
        <v>17</v>
      </c>
      <c r="E8811" t="s">
        <v>220</v>
      </c>
      <c r="F8811">
        <v>26.7</v>
      </c>
      <c r="G8811" t="s">
        <v>216</v>
      </c>
    </row>
    <row r="8812" spans="1:7" x14ac:dyDescent="0.25">
      <c r="A8812" s="1">
        <v>44048</v>
      </c>
      <c r="B8812" t="s">
        <v>278</v>
      </c>
      <c r="C8812" t="s">
        <v>234</v>
      </c>
      <c r="D8812">
        <v>17</v>
      </c>
      <c r="E8812" t="s">
        <v>220</v>
      </c>
      <c r="F8812">
        <v>20.7</v>
      </c>
      <c r="G8812" t="s">
        <v>217</v>
      </c>
    </row>
    <row r="8813" spans="1:7" x14ac:dyDescent="0.25">
      <c r="A8813" s="1">
        <v>44048</v>
      </c>
      <c r="B8813" t="s">
        <v>278</v>
      </c>
      <c r="C8813" t="s">
        <v>234</v>
      </c>
      <c r="D8813">
        <v>17</v>
      </c>
      <c r="E8813" t="s">
        <v>218</v>
      </c>
      <c r="F8813">
        <v>17.3</v>
      </c>
      <c r="G8813" t="s">
        <v>216</v>
      </c>
    </row>
    <row r="8814" spans="1:7" x14ac:dyDescent="0.25">
      <c r="A8814" s="1">
        <v>44048</v>
      </c>
      <c r="B8814" t="s">
        <v>278</v>
      </c>
      <c r="C8814" t="s">
        <v>234</v>
      </c>
      <c r="D8814">
        <v>17</v>
      </c>
      <c r="E8814" t="s">
        <v>218</v>
      </c>
      <c r="F8814">
        <v>14.5</v>
      </c>
    </row>
    <row r="8815" spans="1:7" x14ac:dyDescent="0.25">
      <c r="A8815" s="1">
        <v>44048</v>
      </c>
      <c r="B8815" t="s">
        <v>278</v>
      </c>
      <c r="C8815" t="s">
        <v>234</v>
      </c>
      <c r="D8815">
        <v>17</v>
      </c>
      <c r="E8815" t="s">
        <v>218</v>
      </c>
      <c r="F8815">
        <v>13.1</v>
      </c>
    </row>
    <row r="8816" spans="1:7" x14ac:dyDescent="0.25">
      <c r="A8816" s="1">
        <v>44048</v>
      </c>
      <c r="B8816" t="s">
        <v>278</v>
      </c>
      <c r="C8816" t="s">
        <v>234</v>
      </c>
      <c r="D8816">
        <v>17</v>
      </c>
      <c r="E8816" t="s">
        <v>218</v>
      </c>
      <c r="F8816">
        <v>16.5</v>
      </c>
    </row>
    <row r="8817" spans="1:7" x14ac:dyDescent="0.25">
      <c r="A8817" s="1">
        <v>44048</v>
      </c>
      <c r="B8817" t="s">
        <v>278</v>
      </c>
      <c r="C8817" t="s">
        <v>234</v>
      </c>
      <c r="D8817">
        <v>17</v>
      </c>
      <c r="E8817" t="s">
        <v>218</v>
      </c>
      <c r="F8817">
        <v>16.100000000000001</v>
      </c>
    </row>
    <row r="8818" spans="1:7" x14ac:dyDescent="0.25">
      <c r="A8818" s="1">
        <v>44048</v>
      </c>
      <c r="B8818" t="s">
        <v>278</v>
      </c>
      <c r="C8818" t="s">
        <v>234</v>
      </c>
      <c r="D8818">
        <v>17</v>
      </c>
      <c r="E8818" t="s">
        <v>218</v>
      </c>
      <c r="F8818">
        <v>9.5</v>
      </c>
    </row>
    <row r="8819" spans="1:7" x14ac:dyDescent="0.25">
      <c r="A8819" s="1">
        <v>44048</v>
      </c>
      <c r="B8819" t="s">
        <v>278</v>
      </c>
      <c r="C8819" t="s">
        <v>234</v>
      </c>
      <c r="D8819">
        <v>17</v>
      </c>
      <c r="E8819" t="s">
        <v>218</v>
      </c>
      <c r="F8819">
        <v>17.8</v>
      </c>
      <c r="G8819" t="s">
        <v>216</v>
      </c>
    </row>
    <row r="8820" spans="1:7" x14ac:dyDescent="0.25">
      <c r="A8820" s="1">
        <v>44048</v>
      </c>
      <c r="B8820" t="s">
        <v>278</v>
      </c>
      <c r="C8820" t="s">
        <v>234</v>
      </c>
      <c r="D8820">
        <v>17</v>
      </c>
      <c r="E8820" t="s">
        <v>218</v>
      </c>
      <c r="F8820">
        <v>21.1</v>
      </c>
      <c r="G8820" t="s">
        <v>216</v>
      </c>
    </row>
    <row r="8821" spans="1:7" x14ac:dyDescent="0.25">
      <c r="A8821" s="1">
        <v>44048</v>
      </c>
      <c r="B8821" t="s">
        <v>278</v>
      </c>
      <c r="C8821" t="s">
        <v>234</v>
      </c>
      <c r="D8821">
        <v>17</v>
      </c>
      <c r="E8821" t="s">
        <v>218</v>
      </c>
      <c r="F8821">
        <v>20.6</v>
      </c>
      <c r="G8821" t="s">
        <v>216</v>
      </c>
    </row>
    <row r="8822" spans="1:7" x14ac:dyDescent="0.25">
      <c r="A8822" s="1">
        <v>44048</v>
      </c>
      <c r="B8822" t="s">
        <v>278</v>
      </c>
      <c r="C8822" t="s">
        <v>234</v>
      </c>
      <c r="D8822">
        <v>17</v>
      </c>
      <c r="E8822" t="s">
        <v>215</v>
      </c>
      <c r="F8822">
        <v>18</v>
      </c>
      <c r="G8822" t="s">
        <v>216</v>
      </c>
    </row>
    <row r="8823" spans="1:7" x14ac:dyDescent="0.25">
      <c r="A8823" s="1">
        <v>44048</v>
      </c>
      <c r="B8823" t="s">
        <v>278</v>
      </c>
      <c r="C8823" t="s">
        <v>234</v>
      </c>
      <c r="D8823">
        <v>17</v>
      </c>
      <c r="E8823" t="s">
        <v>215</v>
      </c>
      <c r="F8823">
        <v>8.1</v>
      </c>
    </row>
    <row r="8824" spans="1:7" x14ac:dyDescent="0.25">
      <c r="A8824" s="1">
        <v>44048</v>
      </c>
      <c r="B8824" t="s">
        <v>278</v>
      </c>
      <c r="C8824" t="s">
        <v>234</v>
      </c>
      <c r="D8824">
        <v>17</v>
      </c>
      <c r="E8824" t="s">
        <v>215</v>
      </c>
      <c r="F8824">
        <v>12.2</v>
      </c>
      <c r="G8824" t="s">
        <v>217</v>
      </c>
    </row>
    <row r="8825" spans="1:7" x14ac:dyDescent="0.25">
      <c r="A8825" s="1">
        <v>44048</v>
      </c>
      <c r="B8825" t="s">
        <v>278</v>
      </c>
      <c r="C8825" t="s">
        <v>234</v>
      </c>
      <c r="D8825">
        <v>17</v>
      </c>
      <c r="E8825" t="s">
        <v>215</v>
      </c>
      <c r="F8825">
        <v>17.5</v>
      </c>
      <c r="G8825" t="s">
        <v>216</v>
      </c>
    </row>
    <row r="8826" spans="1:7" x14ac:dyDescent="0.25">
      <c r="A8826" s="1">
        <v>44048</v>
      </c>
      <c r="B8826" t="s">
        <v>278</v>
      </c>
      <c r="C8826" t="s">
        <v>234</v>
      </c>
      <c r="D8826">
        <v>17</v>
      </c>
      <c r="E8826" t="s">
        <v>215</v>
      </c>
      <c r="F8826">
        <v>11.8</v>
      </c>
      <c r="G8826" t="s">
        <v>217</v>
      </c>
    </row>
    <row r="8827" spans="1:7" x14ac:dyDescent="0.25">
      <c r="A8827" s="1">
        <v>44048</v>
      </c>
      <c r="B8827" t="s">
        <v>278</v>
      </c>
      <c r="C8827" t="s">
        <v>234</v>
      </c>
      <c r="D8827">
        <v>17</v>
      </c>
      <c r="E8827" t="s">
        <v>215</v>
      </c>
      <c r="F8827">
        <v>10.1</v>
      </c>
      <c r="G8827" t="s">
        <v>216</v>
      </c>
    </row>
    <row r="8828" spans="1:7" x14ac:dyDescent="0.25">
      <c r="A8828" s="1">
        <v>44048</v>
      </c>
      <c r="B8828" t="s">
        <v>278</v>
      </c>
      <c r="C8828" t="s">
        <v>234</v>
      </c>
      <c r="D8828">
        <v>17</v>
      </c>
      <c r="E8828" t="s">
        <v>215</v>
      </c>
      <c r="F8828">
        <v>14.1</v>
      </c>
      <c r="G8828" t="s">
        <v>216</v>
      </c>
    </row>
    <row r="8829" spans="1:7" x14ac:dyDescent="0.25">
      <c r="A8829" s="1">
        <v>44048</v>
      </c>
      <c r="B8829" t="s">
        <v>278</v>
      </c>
      <c r="C8829" t="s">
        <v>234</v>
      </c>
      <c r="D8829">
        <v>17</v>
      </c>
      <c r="E8829" t="s">
        <v>215</v>
      </c>
      <c r="F8829">
        <v>11.9</v>
      </c>
      <c r="G8829" t="s">
        <v>217</v>
      </c>
    </row>
    <row r="8830" spans="1:7" x14ac:dyDescent="0.25">
      <c r="A8830" s="1">
        <v>44048</v>
      </c>
      <c r="B8830" t="s">
        <v>278</v>
      </c>
      <c r="C8830" t="s">
        <v>234</v>
      </c>
      <c r="D8830">
        <v>17</v>
      </c>
      <c r="E8830" t="s">
        <v>215</v>
      </c>
      <c r="F8830">
        <v>8.6999999999999993</v>
      </c>
    </row>
    <row r="8831" spans="1:7" x14ac:dyDescent="0.25">
      <c r="A8831" s="1">
        <v>44048</v>
      </c>
      <c r="B8831" t="s">
        <v>278</v>
      </c>
      <c r="C8831" t="s">
        <v>234</v>
      </c>
      <c r="D8831">
        <v>17</v>
      </c>
      <c r="E8831" t="s">
        <v>215</v>
      </c>
      <c r="F8831">
        <v>8.6999999999999993</v>
      </c>
    </row>
    <row r="8832" spans="1:7" x14ac:dyDescent="0.25">
      <c r="A8832" s="1">
        <v>44048</v>
      </c>
      <c r="B8832" t="s">
        <v>278</v>
      </c>
      <c r="C8832" t="s">
        <v>234</v>
      </c>
      <c r="D8832">
        <v>17</v>
      </c>
      <c r="E8832" t="s">
        <v>215</v>
      </c>
      <c r="F8832">
        <v>11.7</v>
      </c>
      <c r="G8832" t="s">
        <v>217</v>
      </c>
    </row>
    <row r="8833" spans="1:7" x14ac:dyDescent="0.25">
      <c r="A8833" s="1">
        <v>44048</v>
      </c>
      <c r="B8833" t="s">
        <v>278</v>
      </c>
      <c r="C8833" t="s">
        <v>234</v>
      </c>
      <c r="D8833">
        <v>18</v>
      </c>
      <c r="E8833" t="s">
        <v>222</v>
      </c>
      <c r="F8833">
        <v>18.399999999999999</v>
      </c>
    </row>
    <row r="8834" spans="1:7" x14ac:dyDescent="0.25">
      <c r="A8834" s="1">
        <v>44048</v>
      </c>
      <c r="B8834" t="s">
        <v>278</v>
      </c>
      <c r="C8834" t="s">
        <v>234</v>
      </c>
      <c r="D8834">
        <v>18</v>
      </c>
      <c r="E8834" t="s">
        <v>237</v>
      </c>
      <c r="F8834">
        <v>49.7</v>
      </c>
    </row>
    <row r="8835" spans="1:7" x14ac:dyDescent="0.25">
      <c r="A8835" s="1">
        <v>44048</v>
      </c>
      <c r="B8835" t="s">
        <v>278</v>
      </c>
      <c r="C8835" t="s">
        <v>234</v>
      </c>
      <c r="D8835">
        <v>18</v>
      </c>
      <c r="E8835" t="s">
        <v>219</v>
      </c>
      <c r="F8835">
        <v>26.3</v>
      </c>
      <c r="G8835" t="s">
        <v>217</v>
      </c>
    </row>
    <row r="8836" spans="1:7" x14ac:dyDescent="0.25">
      <c r="A8836" s="1">
        <v>44048</v>
      </c>
      <c r="B8836" t="s">
        <v>278</v>
      </c>
      <c r="C8836" t="s">
        <v>234</v>
      </c>
      <c r="D8836">
        <v>18</v>
      </c>
      <c r="E8836" t="s">
        <v>215</v>
      </c>
      <c r="F8836">
        <v>17.100000000000001</v>
      </c>
      <c r="G8836" t="s">
        <v>216</v>
      </c>
    </row>
    <row r="8837" spans="1:7" x14ac:dyDescent="0.25">
      <c r="A8837" s="1">
        <v>44048</v>
      </c>
      <c r="B8837" t="s">
        <v>278</v>
      </c>
      <c r="C8837" t="s">
        <v>234</v>
      </c>
      <c r="D8837">
        <v>18</v>
      </c>
      <c r="E8837" t="s">
        <v>215</v>
      </c>
      <c r="F8837">
        <v>11.4</v>
      </c>
      <c r="G8837" t="s">
        <v>217</v>
      </c>
    </row>
    <row r="8838" spans="1:7" x14ac:dyDescent="0.25">
      <c r="A8838" s="1">
        <v>44048</v>
      </c>
      <c r="B8838" t="s">
        <v>278</v>
      </c>
      <c r="C8838" t="s">
        <v>234</v>
      </c>
      <c r="D8838">
        <v>18</v>
      </c>
      <c r="E8838" t="s">
        <v>215</v>
      </c>
      <c r="F8838">
        <v>6</v>
      </c>
    </row>
    <row r="8839" spans="1:7" x14ac:dyDescent="0.25">
      <c r="A8839" s="1">
        <v>44048</v>
      </c>
      <c r="B8839" t="s">
        <v>278</v>
      </c>
      <c r="C8839" t="s">
        <v>234</v>
      </c>
      <c r="D8839">
        <v>18</v>
      </c>
      <c r="E8839" t="s">
        <v>225</v>
      </c>
      <c r="F8839">
        <v>14.4</v>
      </c>
    </row>
    <row r="8840" spans="1:7" x14ac:dyDescent="0.25">
      <c r="A8840" s="1">
        <v>44048</v>
      </c>
      <c r="B8840" t="s">
        <v>278</v>
      </c>
      <c r="C8840" t="s">
        <v>234</v>
      </c>
      <c r="D8840">
        <v>18</v>
      </c>
      <c r="E8840" t="s">
        <v>225</v>
      </c>
      <c r="F8840">
        <v>11.7</v>
      </c>
    </row>
    <row r="8841" spans="1:7" x14ac:dyDescent="0.25">
      <c r="A8841" s="1">
        <v>44048</v>
      </c>
      <c r="B8841" t="s">
        <v>278</v>
      </c>
      <c r="C8841" t="s">
        <v>234</v>
      </c>
      <c r="D8841">
        <v>18</v>
      </c>
      <c r="E8841" t="s">
        <v>218</v>
      </c>
      <c r="F8841">
        <v>11.2</v>
      </c>
    </row>
    <row r="8842" spans="1:7" x14ac:dyDescent="0.25">
      <c r="A8842" s="1">
        <v>44048</v>
      </c>
      <c r="B8842" t="s">
        <v>278</v>
      </c>
      <c r="C8842" t="s">
        <v>234</v>
      </c>
      <c r="D8842">
        <v>19</v>
      </c>
      <c r="E8842" t="s">
        <v>226</v>
      </c>
      <c r="F8842">
        <v>10.4</v>
      </c>
      <c r="G8842" t="s">
        <v>216</v>
      </c>
    </row>
    <row r="8843" spans="1:7" x14ac:dyDescent="0.25">
      <c r="A8843" s="1">
        <v>44048</v>
      </c>
      <c r="B8843" t="s">
        <v>278</v>
      </c>
      <c r="C8843" t="s">
        <v>234</v>
      </c>
      <c r="D8843">
        <v>19</v>
      </c>
      <c r="E8843" t="s">
        <v>225</v>
      </c>
      <c r="F8843">
        <v>14.4</v>
      </c>
    </row>
    <row r="8844" spans="1:7" x14ac:dyDescent="0.25">
      <c r="A8844" s="1">
        <v>44048</v>
      </c>
      <c r="B8844" t="s">
        <v>278</v>
      </c>
      <c r="C8844" t="s">
        <v>234</v>
      </c>
      <c r="D8844">
        <v>19</v>
      </c>
      <c r="E8844" t="s">
        <v>218</v>
      </c>
      <c r="F8844">
        <v>9.6</v>
      </c>
    </row>
    <row r="8845" spans="1:7" x14ac:dyDescent="0.25">
      <c r="A8845" s="1">
        <v>44048</v>
      </c>
      <c r="B8845" t="s">
        <v>278</v>
      </c>
      <c r="C8845" t="s">
        <v>234</v>
      </c>
      <c r="D8845">
        <v>19</v>
      </c>
      <c r="E8845" t="s">
        <v>218</v>
      </c>
      <c r="F8845">
        <v>9.6</v>
      </c>
    </row>
    <row r="8846" spans="1:7" x14ac:dyDescent="0.25">
      <c r="A8846" s="1">
        <v>44048</v>
      </c>
      <c r="B8846" t="s">
        <v>278</v>
      </c>
      <c r="C8846" t="s">
        <v>234</v>
      </c>
      <c r="D8846">
        <v>19</v>
      </c>
      <c r="E8846" t="s">
        <v>218</v>
      </c>
      <c r="F8846">
        <v>7.3</v>
      </c>
    </row>
    <row r="8847" spans="1:7" x14ac:dyDescent="0.25">
      <c r="A8847" s="1">
        <v>44048</v>
      </c>
      <c r="B8847" t="s">
        <v>278</v>
      </c>
      <c r="C8847" t="s">
        <v>234</v>
      </c>
      <c r="D8847">
        <v>19</v>
      </c>
      <c r="E8847" t="s">
        <v>218</v>
      </c>
      <c r="F8847">
        <v>8.1999999999999993</v>
      </c>
    </row>
    <row r="8848" spans="1:7" x14ac:dyDescent="0.25">
      <c r="A8848" s="1">
        <v>44048</v>
      </c>
      <c r="B8848" t="s">
        <v>278</v>
      </c>
      <c r="C8848" t="s">
        <v>234</v>
      </c>
      <c r="D8848">
        <v>19</v>
      </c>
      <c r="E8848" t="s">
        <v>218</v>
      </c>
      <c r="F8848">
        <v>8.9</v>
      </c>
    </row>
    <row r="8849" spans="1:7" x14ac:dyDescent="0.25">
      <c r="A8849" s="1">
        <v>44048</v>
      </c>
      <c r="B8849" t="s">
        <v>278</v>
      </c>
      <c r="C8849" t="s">
        <v>234</v>
      </c>
      <c r="D8849">
        <v>19</v>
      </c>
      <c r="E8849" t="s">
        <v>218</v>
      </c>
      <c r="F8849">
        <v>7.7</v>
      </c>
    </row>
    <row r="8850" spans="1:7" x14ac:dyDescent="0.25">
      <c r="A8850" s="1">
        <v>44048</v>
      </c>
      <c r="B8850" t="s">
        <v>278</v>
      </c>
      <c r="C8850" t="s">
        <v>234</v>
      </c>
      <c r="D8850">
        <v>19</v>
      </c>
      <c r="E8850" t="s">
        <v>215</v>
      </c>
      <c r="F8850">
        <v>19.2</v>
      </c>
      <c r="G8850" t="s">
        <v>216</v>
      </c>
    </row>
    <row r="8851" spans="1:7" x14ac:dyDescent="0.25">
      <c r="A8851" s="1">
        <v>44048</v>
      </c>
      <c r="B8851" t="s">
        <v>278</v>
      </c>
      <c r="C8851" t="s">
        <v>234</v>
      </c>
      <c r="D8851">
        <v>19</v>
      </c>
      <c r="E8851" t="s">
        <v>215</v>
      </c>
      <c r="F8851">
        <v>10</v>
      </c>
      <c r="G8851" t="s">
        <v>216</v>
      </c>
    </row>
    <row r="8852" spans="1:7" x14ac:dyDescent="0.25">
      <c r="A8852" s="1">
        <v>44048</v>
      </c>
      <c r="B8852" t="s">
        <v>278</v>
      </c>
      <c r="C8852" t="s">
        <v>234</v>
      </c>
      <c r="D8852">
        <v>19</v>
      </c>
      <c r="E8852" t="s">
        <v>215</v>
      </c>
      <c r="F8852">
        <v>14.2</v>
      </c>
      <c r="G8852" t="s">
        <v>216</v>
      </c>
    </row>
    <row r="8853" spans="1:7" x14ac:dyDescent="0.25">
      <c r="A8853" s="1">
        <v>44048</v>
      </c>
      <c r="B8853" t="s">
        <v>278</v>
      </c>
      <c r="C8853" t="s">
        <v>234</v>
      </c>
      <c r="D8853">
        <v>19</v>
      </c>
      <c r="E8853" t="s">
        <v>215</v>
      </c>
      <c r="F8853">
        <v>11.6</v>
      </c>
      <c r="G8853" t="s">
        <v>217</v>
      </c>
    </row>
    <row r="8854" spans="1:7" x14ac:dyDescent="0.25">
      <c r="A8854" s="1">
        <v>44048</v>
      </c>
      <c r="B8854" t="s">
        <v>278</v>
      </c>
      <c r="C8854" t="s">
        <v>234</v>
      </c>
      <c r="D8854">
        <v>19</v>
      </c>
      <c r="E8854" t="s">
        <v>215</v>
      </c>
      <c r="F8854">
        <v>14.4</v>
      </c>
      <c r="G8854" t="s">
        <v>216</v>
      </c>
    </row>
    <row r="8855" spans="1:7" x14ac:dyDescent="0.25">
      <c r="A8855" s="1">
        <v>44048</v>
      </c>
      <c r="B8855" t="s">
        <v>278</v>
      </c>
      <c r="C8855" t="s">
        <v>234</v>
      </c>
      <c r="D8855">
        <v>19</v>
      </c>
      <c r="E8855" t="s">
        <v>215</v>
      </c>
      <c r="F8855">
        <v>8</v>
      </c>
    </row>
    <row r="8856" spans="1:7" x14ac:dyDescent="0.25">
      <c r="A8856" s="1">
        <v>44048</v>
      </c>
      <c r="B8856" t="s">
        <v>278</v>
      </c>
      <c r="C8856" t="s">
        <v>234</v>
      </c>
      <c r="D8856">
        <v>19</v>
      </c>
      <c r="E8856" t="s">
        <v>215</v>
      </c>
      <c r="F8856">
        <v>7.9</v>
      </c>
    </row>
    <row r="8857" spans="1:7" x14ac:dyDescent="0.25">
      <c r="A8857" s="1">
        <v>44048</v>
      </c>
      <c r="B8857" t="s">
        <v>278</v>
      </c>
      <c r="C8857" t="s">
        <v>234</v>
      </c>
      <c r="D8857">
        <v>19</v>
      </c>
      <c r="E8857" t="s">
        <v>215</v>
      </c>
      <c r="F8857">
        <v>11.9</v>
      </c>
      <c r="G8857" t="s">
        <v>217</v>
      </c>
    </row>
    <row r="8858" spans="1:7" x14ac:dyDescent="0.25">
      <c r="A8858" s="1">
        <v>44048</v>
      </c>
      <c r="B8858" t="s">
        <v>278</v>
      </c>
      <c r="C8858" t="s">
        <v>234</v>
      </c>
      <c r="D8858">
        <v>19</v>
      </c>
      <c r="E8858" t="s">
        <v>215</v>
      </c>
      <c r="F8858">
        <v>7.5</v>
      </c>
    </row>
    <row r="8859" spans="1:7" x14ac:dyDescent="0.25">
      <c r="A8859" s="1">
        <v>44048</v>
      </c>
      <c r="B8859" t="s">
        <v>278</v>
      </c>
      <c r="C8859" t="s">
        <v>234</v>
      </c>
      <c r="D8859">
        <v>19</v>
      </c>
      <c r="E8859" t="s">
        <v>215</v>
      </c>
      <c r="F8859">
        <v>7.5</v>
      </c>
    </row>
    <row r="8860" spans="1:7" x14ac:dyDescent="0.25">
      <c r="A8860" s="1">
        <v>44048</v>
      </c>
      <c r="B8860" t="s">
        <v>278</v>
      </c>
      <c r="C8860" t="s">
        <v>234</v>
      </c>
      <c r="D8860">
        <v>19</v>
      </c>
      <c r="E8860" t="s">
        <v>222</v>
      </c>
      <c r="F8860">
        <v>14.4</v>
      </c>
    </row>
    <row r="8861" spans="1:7" x14ac:dyDescent="0.25">
      <c r="A8861" s="1">
        <v>44048</v>
      </c>
      <c r="B8861" t="s">
        <v>278</v>
      </c>
      <c r="C8861" t="s">
        <v>234</v>
      </c>
      <c r="D8861">
        <v>19</v>
      </c>
      <c r="E8861" t="s">
        <v>220</v>
      </c>
      <c r="F8861">
        <v>9.6</v>
      </c>
    </row>
    <row r="8862" spans="1:7" x14ac:dyDescent="0.25">
      <c r="A8862" s="1">
        <v>44048</v>
      </c>
      <c r="B8862" t="s">
        <v>278</v>
      </c>
      <c r="C8862" t="s">
        <v>234</v>
      </c>
      <c r="D8862">
        <v>19</v>
      </c>
      <c r="E8862" t="s">
        <v>220</v>
      </c>
      <c r="F8862">
        <v>13.9</v>
      </c>
    </row>
    <row r="8863" spans="1:7" x14ac:dyDescent="0.25">
      <c r="A8863" s="1">
        <v>44048</v>
      </c>
      <c r="B8863" t="s">
        <v>278</v>
      </c>
      <c r="C8863" t="s">
        <v>234</v>
      </c>
      <c r="D8863">
        <v>19</v>
      </c>
      <c r="E8863" t="s">
        <v>220</v>
      </c>
      <c r="F8863">
        <v>16.5</v>
      </c>
    </row>
    <row r="8864" spans="1:7" x14ac:dyDescent="0.25">
      <c r="A8864" s="1">
        <v>44048</v>
      </c>
      <c r="B8864" t="s">
        <v>278</v>
      </c>
      <c r="C8864" t="s">
        <v>234</v>
      </c>
      <c r="D8864">
        <v>19</v>
      </c>
      <c r="E8864" t="s">
        <v>220</v>
      </c>
      <c r="F8864">
        <v>15.2</v>
      </c>
    </row>
    <row r="8865" spans="1:7" x14ac:dyDescent="0.25">
      <c r="A8865" s="1">
        <v>44048</v>
      </c>
      <c r="B8865" t="s">
        <v>278</v>
      </c>
      <c r="C8865" t="s">
        <v>234</v>
      </c>
      <c r="D8865">
        <v>19</v>
      </c>
      <c r="E8865" t="s">
        <v>220</v>
      </c>
      <c r="F8865">
        <v>9.5</v>
      </c>
    </row>
    <row r="8866" spans="1:7" x14ac:dyDescent="0.25">
      <c r="A8866" s="1">
        <v>44048</v>
      </c>
      <c r="B8866" t="s">
        <v>278</v>
      </c>
      <c r="C8866" t="s">
        <v>234</v>
      </c>
      <c r="D8866">
        <v>19</v>
      </c>
      <c r="E8866" t="s">
        <v>220</v>
      </c>
      <c r="F8866">
        <v>14.2</v>
      </c>
    </row>
    <row r="8867" spans="1:7" x14ac:dyDescent="0.25">
      <c r="A8867" s="1">
        <v>44048</v>
      </c>
      <c r="B8867" t="s">
        <v>278</v>
      </c>
      <c r="C8867" t="s">
        <v>234</v>
      </c>
      <c r="D8867">
        <v>19</v>
      </c>
      <c r="E8867" t="s">
        <v>220</v>
      </c>
      <c r="F8867">
        <v>9.6999999999999993</v>
      </c>
    </row>
    <row r="8868" spans="1:7" x14ac:dyDescent="0.25">
      <c r="A8868" s="1">
        <v>44048</v>
      </c>
      <c r="B8868" t="s">
        <v>278</v>
      </c>
      <c r="C8868" t="s">
        <v>234</v>
      </c>
      <c r="D8868">
        <v>19</v>
      </c>
      <c r="E8868" t="s">
        <v>221</v>
      </c>
      <c r="F8868">
        <v>23.1</v>
      </c>
    </row>
    <row r="8869" spans="1:7" x14ac:dyDescent="0.25">
      <c r="A8869" s="1">
        <v>44048</v>
      </c>
      <c r="B8869" t="s">
        <v>278</v>
      </c>
      <c r="C8869" t="s">
        <v>234</v>
      </c>
      <c r="D8869">
        <v>19</v>
      </c>
      <c r="E8869" t="s">
        <v>221</v>
      </c>
      <c r="F8869">
        <v>14.4</v>
      </c>
    </row>
    <row r="8870" spans="1:7" x14ac:dyDescent="0.25">
      <c r="A8870" s="1">
        <v>44048</v>
      </c>
      <c r="B8870" t="s">
        <v>278</v>
      </c>
      <c r="C8870" t="s">
        <v>234</v>
      </c>
      <c r="D8870">
        <v>20</v>
      </c>
      <c r="E8870" t="s">
        <v>237</v>
      </c>
      <c r="F8870">
        <v>56.4</v>
      </c>
    </row>
    <row r="8871" spans="1:7" x14ac:dyDescent="0.25">
      <c r="A8871" s="1">
        <v>44048</v>
      </c>
      <c r="B8871" t="s">
        <v>278</v>
      </c>
      <c r="C8871" t="s">
        <v>234</v>
      </c>
      <c r="D8871">
        <v>20</v>
      </c>
      <c r="E8871" t="s">
        <v>225</v>
      </c>
      <c r="F8871">
        <v>22.3</v>
      </c>
      <c r="G8871" t="s">
        <v>216</v>
      </c>
    </row>
    <row r="8872" spans="1:7" x14ac:dyDescent="0.25">
      <c r="A8872" s="1">
        <v>44048</v>
      </c>
      <c r="B8872" t="s">
        <v>278</v>
      </c>
      <c r="C8872" t="s">
        <v>234</v>
      </c>
      <c r="D8872">
        <v>20</v>
      </c>
      <c r="E8872" t="s">
        <v>235</v>
      </c>
      <c r="F8872">
        <v>24.3</v>
      </c>
    </row>
    <row r="8873" spans="1:7" x14ac:dyDescent="0.25">
      <c r="A8873" s="1">
        <v>44048</v>
      </c>
      <c r="B8873" t="s">
        <v>278</v>
      </c>
      <c r="C8873" t="s">
        <v>234</v>
      </c>
      <c r="D8873">
        <v>20</v>
      </c>
      <c r="E8873" t="s">
        <v>235</v>
      </c>
      <c r="F8873">
        <v>21.8</v>
      </c>
    </row>
    <row r="8874" spans="1:7" x14ac:dyDescent="0.25">
      <c r="A8874" s="1">
        <v>44048</v>
      </c>
      <c r="B8874" t="s">
        <v>278</v>
      </c>
      <c r="C8874" t="s">
        <v>234</v>
      </c>
      <c r="D8874">
        <v>20</v>
      </c>
      <c r="E8874" t="s">
        <v>215</v>
      </c>
      <c r="F8874">
        <v>11.8</v>
      </c>
      <c r="G8874" t="s">
        <v>217</v>
      </c>
    </row>
    <row r="8875" spans="1:7" x14ac:dyDescent="0.25">
      <c r="A8875" s="1">
        <v>44048</v>
      </c>
      <c r="B8875" t="s">
        <v>278</v>
      </c>
      <c r="C8875" t="s">
        <v>234</v>
      </c>
      <c r="D8875">
        <v>20</v>
      </c>
      <c r="E8875" t="s">
        <v>215</v>
      </c>
      <c r="F8875">
        <v>9.8000000000000007</v>
      </c>
    </row>
    <row r="8876" spans="1:7" x14ac:dyDescent="0.25">
      <c r="A8876" s="1">
        <v>44048</v>
      </c>
      <c r="B8876" t="s">
        <v>278</v>
      </c>
      <c r="C8876" t="s">
        <v>234</v>
      </c>
      <c r="D8876">
        <v>20</v>
      </c>
      <c r="E8876" t="s">
        <v>218</v>
      </c>
      <c r="F8876">
        <v>13.1</v>
      </c>
    </row>
    <row r="8877" spans="1:7" x14ac:dyDescent="0.25">
      <c r="A8877" s="1">
        <v>44048</v>
      </c>
      <c r="B8877" t="s">
        <v>278</v>
      </c>
      <c r="C8877" t="s">
        <v>234</v>
      </c>
      <c r="D8877">
        <v>20</v>
      </c>
      <c r="E8877" t="s">
        <v>218</v>
      </c>
      <c r="F8877">
        <v>14.4</v>
      </c>
    </row>
    <row r="8878" spans="1:7" x14ac:dyDescent="0.25">
      <c r="A8878" s="1">
        <v>44048</v>
      </c>
      <c r="B8878" t="s">
        <v>278</v>
      </c>
      <c r="C8878" t="s">
        <v>234</v>
      </c>
      <c r="D8878">
        <v>20</v>
      </c>
      <c r="E8878" t="s">
        <v>225</v>
      </c>
      <c r="F8878">
        <v>11.3</v>
      </c>
    </row>
    <row r="8879" spans="1:7" x14ac:dyDescent="0.25">
      <c r="A8879" s="1">
        <v>44048</v>
      </c>
      <c r="B8879" t="s">
        <v>278</v>
      </c>
      <c r="C8879" t="s">
        <v>234</v>
      </c>
      <c r="D8879">
        <v>20</v>
      </c>
      <c r="E8879" t="s">
        <v>225</v>
      </c>
      <c r="F8879">
        <v>12.6</v>
      </c>
    </row>
    <row r="8880" spans="1:7" x14ac:dyDescent="0.25">
      <c r="A8880" s="1">
        <v>44048</v>
      </c>
      <c r="B8880" t="s">
        <v>278</v>
      </c>
      <c r="C8880" t="s">
        <v>234</v>
      </c>
      <c r="D8880">
        <v>21</v>
      </c>
      <c r="E8880" t="s">
        <v>225</v>
      </c>
      <c r="F8880">
        <v>15.1</v>
      </c>
    </row>
    <row r="8881" spans="1:7" x14ac:dyDescent="0.25">
      <c r="A8881" s="1">
        <v>44048</v>
      </c>
      <c r="B8881" t="s">
        <v>278</v>
      </c>
      <c r="C8881" t="s">
        <v>234</v>
      </c>
      <c r="D8881">
        <v>21</v>
      </c>
      <c r="E8881" t="s">
        <v>221</v>
      </c>
      <c r="F8881">
        <v>15</v>
      </c>
    </row>
    <row r="8882" spans="1:7" x14ac:dyDescent="0.25">
      <c r="A8882" s="1">
        <v>44048</v>
      </c>
      <c r="B8882" t="s">
        <v>278</v>
      </c>
      <c r="C8882" t="s">
        <v>234</v>
      </c>
      <c r="D8882">
        <v>21</v>
      </c>
      <c r="E8882" t="s">
        <v>222</v>
      </c>
      <c r="F8882">
        <v>21.5</v>
      </c>
    </row>
    <row r="8883" spans="1:7" x14ac:dyDescent="0.25">
      <c r="A8883" s="1">
        <v>44048</v>
      </c>
      <c r="B8883" t="s">
        <v>278</v>
      </c>
      <c r="C8883" t="s">
        <v>234</v>
      </c>
      <c r="D8883">
        <v>21</v>
      </c>
      <c r="E8883" t="s">
        <v>220</v>
      </c>
      <c r="F8883">
        <v>9.4</v>
      </c>
    </row>
    <row r="8884" spans="1:7" x14ac:dyDescent="0.25">
      <c r="A8884" s="1">
        <v>44048</v>
      </c>
      <c r="B8884" t="s">
        <v>278</v>
      </c>
      <c r="C8884" t="s">
        <v>234</v>
      </c>
      <c r="D8884">
        <v>21</v>
      </c>
      <c r="E8884" t="s">
        <v>220</v>
      </c>
      <c r="F8884">
        <v>11.9</v>
      </c>
    </row>
    <row r="8885" spans="1:7" x14ac:dyDescent="0.25">
      <c r="A8885" s="1">
        <v>44048</v>
      </c>
      <c r="B8885" t="s">
        <v>278</v>
      </c>
      <c r="C8885" t="s">
        <v>234</v>
      </c>
      <c r="D8885">
        <v>21</v>
      </c>
      <c r="E8885" t="s">
        <v>220</v>
      </c>
      <c r="F8885">
        <v>9</v>
      </c>
    </row>
    <row r="8886" spans="1:7" x14ac:dyDescent="0.25">
      <c r="A8886" s="1">
        <v>44048</v>
      </c>
      <c r="B8886" t="s">
        <v>278</v>
      </c>
      <c r="C8886" t="s">
        <v>234</v>
      </c>
      <c r="D8886">
        <v>21</v>
      </c>
      <c r="E8886" t="s">
        <v>220</v>
      </c>
      <c r="F8886">
        <v>9.1999999999999993</v>
      </c>
    </row>
    <row r="8887" spans="1:7" x14ac:dyDescent="0.25">
      <c r="A8887" s="1">
        <v>44048</v>
      </c>
      <c r="B8887" t="s">
        <v>278</v>
      </c>
      <c r="C8887" t="s">
        <v>234</v>
      </c>
      <c r="D8887">
        <v>21</v>
      </c>
      <c r="E8887" t="s">
        <v>215</v>
      </c>
      <c r="F8887">
        <v>11.7</v>
      </c>
      <c r="G8887" t="s">
        <v>216</v>
      </c>
    </row>
    <row r="8888" spans="1:7" x14ac:dyDescent="0.25">
      <c r="A8888" s="1">
        <v>44048</v>
      </c>
      <c r="B8888" t="s">
        <v>278</v>
      </c>
      <c r="C8888" t="s">
        <v>234</v>
      </c>
      <c r="D8888">
        <v>21</v>
      </c>
      <c r="E8888" t="s">
        <v>215</v>
      </c>
      <c r="F8888">
        <v>18.899999999999999</v>
      </c>
      <c r="G8888" t="s">
        <v>216</v>
      </c>
    </row>
    <row r="8889" spans="1:7" x14ac:dyDescent="0.25">
      <c r="A8889" s="1">
        <v>44048</v>
      </c>
      <c r="B8889" t="s">
        <v>278</v>
      </c>
      <c r="C8889" t="s">
        <v>234</v>
      </c>
      <c r="D8889">
        <v>21</v>
      </c>
      <c r="E8889" t="s">
        <v>215</v>
      </c>
      <c r="F8889">
        <v>13.8</v>
      </c>
      <c r="G8889" t="s">
        <v>216</v>
      </c>
    </row>
    <row r="8890" spans="1:7" x14ac:dyDescent="0.25">
      <c r="A8890" s="1">
        <v>44048</v>
      </c>
      <c r="B8890" t="s">
        <v>278</v>
      </c>
      <c r="C8890" t="s">
        <v>234</v>
      </c>
      <c r="D8890">
        <v>21</v>
      </c>
      <c r="E8890" t="s">
        <v>215</v>
      </c>
      <c r="F8890">
        <v>14.2</v>
      </c>
      <c r="G8890" t="s">
        <v>216</v>
      </c>
    </row>
    <row r="8891" spans="1:7" x14ac:dyDescent="0.25">
      <c r="A8891" s="1">
        <v>44048</v>
      </c>
      <c r="B8891" t="s">
        <v>278</v>
      </c>
      <c r="C8891" t="s">
        <v>234</v>
      </c>
      <c r="D8891">
        <v>21</v>
      </c>
      <c r="E8891" t="s">
        <v>215</v>
      </c>
      <c r="F8891">
        <v>12.8</v>
      </c>
      <c r="G8891" t="s">
        <v>216</v>
      </c>
    </row>
    <row r="8892" spans="1:7" x14ac:dyDescent="0.25">
      <c r="A8892" s="1">
        <v>44048</v>
      </c>
      <c r="B8892" t="s">
        <v>278</v>
      </c>
      <c r="C8892" t="s">
        <v>234</v>
      </c>
      <c r="D8892">
        <v>21</v>
      </c>
      <c r="E8892" t="s">
        <v>215</v>
      </c>
      <c r="F8892">
        <v>8.4</v>
      </c>
    </row>
    <row r="8893" spans="1:7" x14ac:dyDescent="0.25">
      <c r="A8893" s="1">
        <v>44048</v>
      </c>
      <c r="B8893" t="s">
        <v>278</v>
      </c>
      <c r="C8893" t="s">
        <v>234</v>
      </c>
      <c r="D8893">
        <v>21</v>
      </c>
      <c r="E8893" t="s">
        <v>215</v>
      </c>
      <c r="F8893">
        <v>10</v>
      </c>
      <c r="G8893" t="s">
        <v>216</v>
      </c>
    </row>
    <row r="8894" spans="1:7" x14ac:dyDescent="0.25">
      <c r="A8894" s="1">
        <v>44048</v>
      </c>
      <c r="B8894" t="s">
        <v>278</v>
      </c>
      <c r="C8894" t="s">
        <v>234</v>
      </c>
      <c r="D8894">
        <v>21</v>
      </c>
      <c r="E8894" t="s">
        <v>215</v>
      </c>
      <c r="F8894">
        <v>17.7</v>
      </c>
      <c r="G8894" t="s">
        <v>216</v>
      </c>
    </row>
    <row r="8895" spans="1:7" x14ac:dyDescent="0.25">
      <c r="A8895" s="1">
        <v>44048</v>
      </c>
      <c r="B8895" t="s">
        <v>278</v>
      </c>
      <c r="C8895" t="s">
        <v>234</v>
      </c>
      <c r="D8895">
        <v>21</v>
      </c>
      <c r="E8895" t="s">
        <v>215</v>
      </c>
      <c r="F8895">
        <v>18.2</v>
      </c>
      <c r="G8895" t="s">
        <v>216</v>
      </c>
    </row>
    <row r="8896" spans="1:7" x14ac:dyDescent="0.25">
      <c r="A8896" s="1">
        <v>44048</v>
      </c>
      <c r="B8896" t="s">
        <v>278</v>
      </c>
      <c r="C8896" t="s">
        <v>234</v>
      </c>
      <c r="D8896">
        <v>21</v>
      </c>
      <c r="E8896" t="s">
        <v>215</v>
      </c>
      <c r="F8896">
        <v>12.6</v>
      </c>
      <c r="G8896" t="s">
        <v>217</v>
      </c>
    </row>
    <row r="8897" spans="1:7" x14ac:dyDescent="0.25">
      <c r="A8897" s="1">
        <v>44048</v>
      </c>
      <c r="B8897" t="s">
        <v>278</v>
      </c>
      <c r="C8897" t="s">
        <v>234</v>
      </c>
      <c r="D8897">
        <v>21</v>
      </c>
      <c r="E8897" t="s">
        <v>218</v>
      </c>
      <c r="F8897">
        <v>18.5</v>
      </c>
      <c r="G8897" t="s">
        <v>217</v>
      </c>
    </row>
    <row r="8898" spans="1:7" x14ac:dyDescent="0.25">
      <c r="A8898" s="1">
        <v>44048</v>
      </c>
      <c r="B8898" t="s">
        <v>278</v>
      </c>
      <c r="C8898" t="s">
        <v>234</v>
      </c>
      <c r="D8898">
        <v>21</v>
      </c>
      <c r="E8898" t="s">
        <v>218</v>
      </c>
      <c r="F8898">
        <v>9.1</v>
      </c>
    </row>
    <row r="8899" spans="1:7" x14ac:dyDescent="0.25">
      <c r="A8899" s="1">
        <v>44048</v>
      </c>
      <c r="B8899" t="s">
        <v>278</v>
      </c>
      <c r="C8899" t="s">
        <v>234</v>
      </c>
      <c r="D8899">
        <v>21</v>
      </c>
      <c r="E8899" t="s">
        <v>218</v>
      </c>
      <c r="F8899">
        <v>10.3</v>
      </c>
    </row>
    <row r="8900" spans="1:7" x14ac:dyDescent="0.25">
      <c r="A8900" s="1">
        <v>44048</v>
      </c>
      <c r="B8900" t="s">
        <v>278</v>
      </c>
      <c r="C8900" t="s">
        <v>234</v>
      </c>
      <c r="D8900">
        <v>21</v>
      </c>
      <c r="E8900" t="s">
        <v>218</v>
      </c>
      <c r="F8900">
        <v>10.7</v>
      </c>
    </row>
    <row r="8901" spans="1:7" x14ac:dyDescent="0.25">
      <c r="A8901" s="1">
        <v>44048</v>
      </c>
      <c r="B8901" t="s">
        <v>278</v>
      </c>
      <c r="C8901" t="s">
        <v>234</v>
      </c>
      <c r="D8901">
        <v>21</v>
      </c>
      <c r="E8901" t="s">
        <v>218</v>
      </c>
      <c r="F8901">
        <v>11.3</v>
      </c>
    </row>
    <row r="8902" spans="1:7" x14ac:dyDescent="0.25">
      <c r="A8902" s="1">
        <v>44048</v>
      </c>
      <c r="B8902" t="s">
        <v>278</v>
      </c>
      <c r="C8902" t="s">
        <v>234</v>
      </c>
      <c r="D8902">
        <v>21</v>
      </c>
      <c r="E8902" t="s">
        <v>218</v>
      </c>
      <c r="F8902">
        <v>8.3000000000000007</v>
      </c>
    </row>
    <row r="8903" spans="1:7" x14ac:dyDescent="0.25">
      <c r="A8903" s="1">
        <v>44048</v>
      </c>
      <c r="B8903" t="s">
        <v>278</v>
      </c>
      <c r="C8903" t="s">
        <v>234</v>
      </c>
      <c r="D8903">
        <v>21</v>
      </c>
      <c r="E8903" t="s">
        <v>218</v>
      </c>
      <c r="F8903">
        <v>9</v>
      </c>
    </row>
    <row r="8904" spans="1:7" x14ac:dyDescent="0.25">
      <c r="A8904" s="1">
        <v>44048</v>
      </c>
      <c r="B8904" t="s">
        <v>278</v>
      </c>
      <c r="C8904" t="s">
        <v>234</v>
      </c>
      <c r="D8904">
        <v>21</v>
      </c>
      <c r="E8904" t="s">
        <v>218</v>
      </c>
      <c r="F8904">
        <v>9.1</v>
      </c>
    </row>
    <row r="8905" spans="1:7" x14ac:dyDescent="0.25">
      <c r="A8905" s="1">
        <v>44048</v>
      </c>
      <c r="B8905" t="s">
        <v>278</v>
      </c>
      <c r="C8905" t="s">
        <v>234</v>
      </c>
      <c r="D8905">
        <v>21</v>
      </c>
      <c r="E8905" t="s">
        <v>218</v>
      </c>
      <c r="F8905">
        <v>12.6</v>
      </c>
    </row>
    <row r="8906" spans="1:7" x14ac:dyDescent="0.25">
      <c r="A8906" s="1">
        <v>44048</v>
      </c>
      <c r="B8906" t="s">
        <v>278</v>
      </c>
      <c r="C8906" t="s">
        <v>234</v>
      </c>
      <c r="D8906">
        <v>21</v>
      </c>
      <c r="E8906" t="s">
        <v>218</v>
      </c>
      <c r="F8906">
        <v>9.9</v>
      </c>
    </row>
    <row r="8907" spans="1:7" x14ac:dyDescent="0.25">
      <c r="A8907" s="1">
        <v>44048</v>
      </c>
      <c r="B8907" t="s">
        <v>278</v>
      </c>
      <c r="C8907" t="s">
        <v>234</v>
      </c>
      <c r="D8907">
        <v>21</v>
      </c>
      <c r="E8907" t="s">
        <v>218</v>
      </c>
      <c r="F8907">
        <v>8.4</v>
      </c>
    </row>
    <row r="8908" spans="1:7" x14ac:dyDescent="0.25">
      <c r="A8908" s="1">
        <v>44048</v>
      </c>
      <c r="B8908" t="s">
        <v>278</v>
      </c>
      <c r="C8908" t="s">
        <v>234</v>
      </c>
      <c r="D8908">
        <v>21</v>
      </c>
      <c r="E8908" t="s">
        <v>218</v>
      </c>
      <c r="F8908">
        <v>7.6</v>
      </c>
    </row>
    <row r="8909" spans="1:7" x14ac:dyDescent="0.25">
      <c r="A8909" s="1">
        <v>44048</v>
      </c>
      <c r="B8909" t="s">
        <v>278</v>
      </c>
      <c r="C8909" t="s">
        <v>234</v>
      </c>
      <c r="D8909">
        <v>21</v>
      </c>
      <c r="E8909" t="s">
        <v>218</v>
      </c>
      <c r="F8909">
        <v>20.9</v>
      </c>
      <c r="G8909" t="s">
        <v>216</v>
      </c>
    </row>
    <row r="8910" spans="1:7" x14ac:dyDescent="0.25">
      <c r="A8910" s="1">
        <v>44048</v>
      </c>
      <c r="B8910" t="s">
        <v>278</v>
      </c>
      <c r="C8910" t="s">
        <v>234</v>
      </c>
      <c r="D8910">
        <v>21</v>
      </c>
      <c r="E8910" t="s">
        <v>218</v>
      </c>
      <c r="F8910">
        <v>10</v>
      </c>
    </row>
    <row r="8911" spans="1:7" x14ac:dyDescent="0.25">
      <c r="A8911" s="1">
        <v>44048</v>
      </c>
      <c r="B8911" t="s">
        <v>278</v>
      </c>
      <c r="C8911" t="s">
        <v>234</v>
      </c>
      <c r="D8911">
        <v>21</v>
      </c>
      <c r="E8911" t="s">
        <v>218</v>
      </c>
      <c r="F8911">
        <v>11.9</v>
      </c>
    </row>
    <row r="8912" spans="1:7" x14ac:dyDescent="0.25">
      <c r="A8912" s="1">
        <v>44048</v>
      </c>
      <c r="B8912" t="s">
        <v>278</v>
      </c>
      <c r="C8912" t="s">
        <v>234</v>
      </c>
      <c r="D8912">
        <v>22</v>
      </c>
      <c r="E8912" t="s">
        <v>226</v>
      </c>
      <c r="F8912">
        <v>9.9</v>
      </c>
      <c r="G8912" t="s">
        <v>216</v>
      </c>
    </row>
    <row r="8913" spans="1:7" x14ac:dyDescent="0.25">
      <c r="A8913" s="1">
        <v>44048</v>
      </c>
      <c r="B8913" t="s">
        <v>278</v>
      </c>
      <c r="C8913" t="s">
        <v>234</v>
      </c>
      <c r="D8913">
        <v>22</v>
      </c>
      <c r="E8913" t="s">
        <v>222</v>
      </c>
      <c r="F8913">
        <v>22.5</v>
      </c>
    </row>
    <row r="8914" spans="1:7" x14ac:dyDescent="0.25">
      <c r="A8914" s="1">
        <v>44048</v>
      </c>
      <c r="B8914" t="s">
        <v>278</v>
      </c>
      <c r="C8914" t="s">
        <v>234</v>
      </c>
      <c r="D8914">
        <v>22</v>
      </c>
      <c r="E8914" t="s">
        <v>218</v>
      </c>
      <c r="F8914">
        <v>10.5</v>
      </c>
    </row>
    <row r="8915" spans="1:7" x14ac:dyDescent="0.25">
      <c r="A8915" s="1">
        <v>44048</v>
      </c>
      <c r="B8915" t="s">
        <v>278</v>
      </c>
      <c r="C8915" t="s">
        <v>234</v>
      </c>
      <c r="D8915">
        <v>22</v>
      </c>
      <c r="E8915" t="s">
        <v>218</v>
      </c>
      <c r="F8915">
        <v>8.6999999999999993</v>
      </c>
    </row>
    <row r="8916" spans="1:7" x14ac:dyDescent="0.25">
      <c r="A8916" s="1">
        <v>44048</v>
      </c>
      <c r="B8916" t="s">
        <v>278</v>
      </c>
      <c r="C8916" t="s">
        <v>234</v>
      </c>
      <c r="D8916">
        <v>22</v>
      </c>
      <c r="E8916" t="s">
        <v>215</v>
      </c>
      <c r="F8916">
        <v>18.3</v>
      </c>
      <c r="G8916" t="s">
        <v>216</v>
      </c>
    </row>
    <row r="8917" spans="1:7" x14ac:dyDescent="0.25">
      <c r="A8917" s="1">
        <v>44048</v>
      </c>
      <c r="B8917" t="s">
        <v>278</v>
      </c>
      <c r="C8917" t="s">
        <v>234</v>
      </c>
      <c r="D8917">
        <v>22</v>
      </c>
      <c r="E8917" t="s">
        <v>215</v>
      </c>
      <c r="F8917">
        <v>8.1999999999999993</v>
      </c>
    </row>
    <row r="8918" spans="1:7" x14ac:dyDescent="0.25">
      <c r="A8918" s="1">
        <v>44048</v>
      </c>
      <c r="B8918" t="s">
        <v>278</v>
      </c>
      <c r="C8918" t="s">
        <v>234</v>
      </c>
      <c r="D8918">
        <v>22</v>
      </c>
      <c r="E8918" t="s">
        <v>215</v>
      </c>
      <c r="F8918">
        <v>10.1</v>
      </c>
      <c r="G8918" t="s">
        <v>216</v>
      </c>
    </row>
    <row r="8919" spans="1:7" x14ac:dyDescent="0.25">
      <c r="A8919" s="1">
        <v>44048</v>
      </c>
      <c r="B8919" t="s">
        <v>278</v>
      </c>
      <c r="C8919" t="s">
        <v>234</v>
      </c>
      <c r="D8919">
        <v>22</v>
      </c>
      <c r="E8919" t="s">
        <v>221</v>
      </c>
      <c r="F8919">
        <v>23.3</v>
      </c>
    </row>
    <row r="8920" spans="1:7" x14ac:dyDescent="0.25">
      <c r="A8920" s="1">
        <v>44048</v>
      </c>
      <c r="B8920" t="s">
        <v>278</v>
      </c>
      <c r="C8920" t="s">
        <v>234</v>
      </c>
      <c r="D8920">
        <v>22</v>
      </c>
      <c r="E8920" t="s">
        <v>221</v>
      </c>
      <c r="F8920">
        <v>11.1</v>
      </c>
    </row>
    <row r="8921" spans="1:7" x14ac:dyDescent="0.25">
      <c r="A8921" s="1">
        <v>44048</v>
      </c>
      <c r="B8921" t="s">
        <v>278</v>
      </c>
      <c r="C8921" t="s">
        <v>234</v>
      </c>
      <c r="D8921">
        <v>22</v>
      </c>
      <c r="E8921" t="s">
        <v>221</v>
      </c>
      <c r="F8921">
        <v>8.4</v>
      </c>
    </row>
    <row r="8922" spans="1:7" x14ac:dyDescent="0.25">
      <c r="A8922" s="1">
        <v>44048</v>
      </c>
      <c r="B8922" t="s">
        <v>278</v>
      </c>
      <c r="C8922" t="s">
        <v>214</v>
      </c>
      <c r="D8922">
        <v>1</v>
      </c>
      <c r="E8922" t="s">
        <v>218</v>
      </c>
      <c r="F8922">
        <v>9</v>
      </c>
    </row>
    <row r="8923" spans="1:7" x14ac:dyDescent="0.25">
      <c r="A8923" s="1">
        <v>44048</v>
      </c>
      <c r="B8923" t="s">
        <v>278</v>
      </c>
      <c r="C8923" t="s">
        <v>214</v>
      </c>
      <c r="D8923">
        <v>1</v>
      </c>
      <c r="E8923" t="s">
        <v>218</v>
      </c>
      <c r="F8923">
        <v>14.2</v>
      </c>
    </row>
    <row r="8924" spans="1:7" x14ac:dyDescent="0.25">
      <c r="A8924" s="1">
        <v>44048</v>
      </c>
      <c r="B8924" t="s">
        <v>278</v>
      </c>
      <c r="C8924" t="s">
        <v>214</v>
      </c>
      <c r="D8924">
        <v>1</v>
      </c>
      <c r="E8924" t="s">
        <v>218</v>
      </c>
      <c r="F8924">
        <v>14.2</v>
      </c>
    </row>
    <row r="8925" spans="1:7" x14ac:dyDescent="0.25">
      <c r="A8925" s="1">
        <v>44048</v>
      </c>
      <c r="B8925" t="s">
        <v>278</v>
      </c>
      <c r="C8925" t="s">
        <v>214</v>
      </c>
      <c r="D8925">
        <v>1</v>
      </c>
      <c r="E8925" t="s">
        <v>218</v>
      </c>
      <c r="F8925">
        <v>14.2</v>
      </c>
    </row>
    <row r="8926" spans="1:7" x14ac:dyDescent="0.25">
      <c r="A8926" s="1">
        <v>44048</v>
      </c>
      <c r="B8926" t="s">
        <v>278</v>
      </c>
      <c r="C8926" t="s">
        <v>214</v>
      </c>
      <c r="D8926">
        <v>1</v>
      </c>
      <c r="E8926" t="s">
        <v>218</v>
      </c>
      <c r="F8926">
        <v>18.399999999999999</v>
      </c>
      <c r="G8926" t="s">
        <v>216</v>
      </c>
    </row>
    <row r="8927" spans="1:7" x14ac:dyDescent="0.25">
      <c r="A8927" s="1">
        <v>44048</v>
      </c>
      <c r="B8927" t="s">
        <v>278</v>
      </c>
      <c r="C8927" t="s">
        <v>214</v>
      </c>
      <c r="D8927">
        <v>1</v>
      </c>
      <c r="E8927" t="s">
        <v>219</v>
      </c>
      <c r="F8927">
        <v>27.8</v>
      </c>
      <c r="G8927" t="s">
        <v>216</v>
      </c>
    </row>
    <row r="8928" spans="1:7" x14ac:dyDescent="0.25">
      <c r="A8928" s="1">
        <v>44048</v>
      </c>
      <c r="B8928" t="s">
        <v>278</v>
      </c>
      <c r="C8928" t="s">
        <v>214</v>
      </c>
      <c r="D8928">
        <v>1</v>
      </c>
      <c r="E8928" t="s">
        <v>215</v>
      </c>
      <c r="F8928">
        <v>8.4</v>
      </c>
    </row>
    <row r="8929" spans="1:7" x14ac:dyDescent="0.25">
      <c r="A8929" s="1">
        <v>44048</v>
      </c>
      <c r="B8929" t="s">
        <v>278</v>
      </c>
      <c r="C8929" t="s">
        <v>214</v>
      </c>
      <c r="D8929">
        <v>1</v>
      </c>
      <c r="E8929" t="s">
        <v>215</v>
      </c>
      <c r="F8929">
        <v>11.7</v>
      </c>
      <c r="G8929" t="s">
        <v>216</v>
      </c>
    </row>
    <row r="8930" spans="1:7" x14ac:dyDescent="0.25">
      <c r="A8930" s="1">
        <v>44048</v>
      </c>
      <c r="B8930" t="s">
        <v>278</v>
      </c>
      <c r="C8930" t="s">
        <v>214</v>
      </c>
      <c r="D8930">
        <v>1</v>
      </c>
      <c r="E8930" t="s">
        <v>215</v>
      </c>
      <c r="F8930">
        <v>10.9</v>
      </c>
      <c r="G8930" t="s">
        <v>217</v>
      </c>
    </row>
    <row r="8931" spans="1:7" x14ac:dyDescent="0.25">
      <c r="A8931" s="1">
        <v>44048</v>
      </c>
      <c r="B8931" t="s">
        <v>278</v>
      </c>
      <c r="C8931" t="s">
        <v>214</v>
      </c>
      <c r="D8931">
        <v>1</v>
      </c>
      <c r="E8931" t="s">
        <v>215</v>
      </c>
      <c r="F8931">
        <v>13</v>
      </c>
      <c r="G8931" t="s">
        <v>216</v>
      </c>
    </row>
    <row r="8932" spans="1:7" x14ac:dyDescent="0.25">
      <c r="A8932" s="1">
        <v>44048</v>
      </c>
      <c r="B8932" t="s">
        <v>278</v>
      </c>
      <c r="C8932" t="s">
        <v>214</v>
      </c>
      <c r="D8932">
        <v>1</v>
      </c>
      <c r="E8932" t="s">
        <v>221</v>
      </c>
      <c r="F8932">
        <v>12.6</v>
      </c>
    </row>
    <row r="8933" spans="1:7" x14ac:dyDescent="0.25">
      <c r="A8933" s="1">
        <v>44048</v>
      </c>
      <c r="B8933" t="s">
        <v>278</v>
      </c>
      <c r="C8933" t="s">
        <v>214</v>
      </c>
      <c r="D8933">
        <v>1</v>
      </c>
      <c r="E8933" t="s">
        <v>221</v>
      </c>
      <c r="F8933">
        <v>10.8</v>
      </c>
    </row>
    <row r="8934" spans="1:7" x14ac:dyDescent="0.25">
      <c r="A8934" s="1">
        <v>44048</v>
      </c>
      <c r="B8934" t="s">
        <v>278</v>
      </c>
      <c r="C8934" t="s">
        <v>214</v>
      </c>
      <c r="D8934">
        <v>1</v>
      </c>
      <c r="E8934" t="s">
        <v>225</v>
      </c>
      <c r="F8934">
        <v>9</v>
      </c>
    </row>
    <row r="8935" spans="1:7" x14ac:dyDescent="0.25">
      <c r="A8935" s="1">
        <v>44048</v>
      </c>
      <c r="B8935" t="s">
        <v>278</v>
      </c>
      <c r="C8935" t="s">
        <v>214</v>
      </c>
      <c r="D8935">
        <v>1</v>
      </c>
      <c r="E8935" t="s">
        <v>225</v>
      </c>
      <c r="F8935">
        <v>9.5</v>
      </c>
    </row>
    <row r="8936" spans="1:7" x14ac:dyDescent="0.25">
      <c r="A8936" s="1">
        <v>44048</v>
      </c>
      <c r="B8936" t="s">
        <v>278</v>
      </c>
      <c r="C8936" t="s">
        <v>214</v>
      </c>
      <c r="D8936">
        <v>1</v>
      </c>
      <c r="E8936" t="s">
        <v>225</v>
      </c>
      <c r="F8936">
        <v>10</v>
      </c>
    </row>
    <row r="8937" spans="1:7" x14ac:dyDescent="0.25">
      <c r="A8937" s="1">
        <v>44048</v>
      </c>
      <c r="B8937" t="s">
        <v>278</v>
      </c>
      <c r="C8937" t="s">
        <v>214</v>
      </c>
      <c r="D8937">
        <v>1</v>
      </c>
      <c r="E8937" t="s">
        <v>225</v>
      </c>
      <c r="F8937">
        <v>10.1</v>
      </c>
    </row>
    <row r="8938" spans="1:7" x14ac:dyDescent="0.25">
      <c r="A8938" s="1">
        <v>44048</v>
      </c>
      <c r="B8938" t="s">
        <v>278</v>
      </c>
      <c r="C8938" t="s">
        <v>214</v>
      </c>
      <c r="D8938">
        <v>1</v>
      </c>
      <c r="E8938" t="s">
        <v>225</v>
      </c>
      <c r="F8938">
        <v>12</v>
      </c>
    </row>
    <row r="8939" spans="1:7" x14ac:dyDescent="0.25">
      <c r="A8939" s="1">
        <v>44048</v>
      </c>
      <c r="B8939" t="s">
        <v>278</v>
      </c>
      <c r="C8939" t="s">
        <v>214</v>
      </c>
      <c r="D8939">
        <v>1</v>
      </c>
      <c r="E8939" t="s">
        <v>225</v>
      </c>
      <c r="F8939">
        <v>10.1</v>
      </c>
    </row>
    <row r="8940" spans="1:7" x14ac:dyDescent="0.25">
      <c r="A8940" s="1">
        <v>44048</v>
      </c>
      <c r="B8940" t="s">
        <v>278</v>
      </c>
      <c r="C8940" t="s">
        <v>214</v>
      </c>
      <c r="D8940">
        <v>1</v>
      </c>
      <c r="E8940" t="s">
        <v>225</v>
      </c>
      <c r="F8940">
        <v>8.3000000000000007</v>
      </c>
    </row>
    <row r="8941" spans="1:7" x14ac:dyDescent="0.25">
      <c r="A8941" s="1">
        <v>44048</v>
      </c>
      <c r="B8941" t="s">
        <v>278</v>
      </c>
      <c r="C8941" t="s">
        <v>214</v>
      </c>
      <c r="D8941">
        <v>1</v>
      </c>
      <c r="E8941" t="s">
        <v>233</v>
      </c>
      <c r="F8941">
        <v>7.6</v>
      </c>
    </row>
    <row r="8942" spans="1:7" x14ac:dyDescent="0.25">
      <c r="A8942" s="1">
        <v>44048</v>
      </c>
      <c r="B8942" t="s">
        <v>278</v>
      </c>
      <c r="C8942" t="s">
        <v>214</v>
      </c>
      <c r="D8942">
        <v>1</v>
      </c>
      <c r="E8942" t="s">
        <v>233</v>
      </c>
      <c r="F8942">
        <v>7.6</v>
      </c>
    </row>
    <row r="8943" spans="1:7" x14ac:dyDescent="0.25">
      <c r="A8943" s="1">
        <v>44048</v>
      </c>
      <c r="B8943" t="s">
        <v>278</v>
      </c>
      <c r="C8943" t="s">
        <v>214</v>
      </c>
      <c r="D8943">
        <v>1</v>
      </c>
      <c r="E8943" t="s">
        <v>233</v>
      </c>
      <c r="F8943">
        <v>7.4</v>
      </c>
    </row>
    <row r="8944" spans="1:7" x14ac:dyDescent="0.25">
      <c r="A8944" s="1">
        <v>44048</v>
      </c>
      <c r="B8944" t="s">
        <v>278</v>
      </c>
      <c r="C8944" t="s">
        <v>214</v>
      </c>
      <c r="D8944">
        <v>2</v>
      </c>
      <c r="E8944" t="s">
        <v>225</v>
      </c>
      <c r="F8944">
        <v>8.5</v>
      </c>
    </row>
    <row r="8945" spans="1:7" x14ac:dyDescent="0.25">
      <c r="A8945" s="1">
        <v>44048</v>
      </c>
      <c r="B8945" t="s">
        <v>278</v>
      </c>
      <c r="C8945" t="s">
        <v>214</v>
      </c>
      <c r="D8945">
        <v>2</v>
      </c>
      <c r="E8945" t="s">
        <v>225</v>
      </c>
      <c r="F8945">
        <v>8.1</v>
      </c>
    </row>
    <row r="8946" spans="1:7" x14ac:dyDescent="0.25">
      <c r="A8946" s="1">
        <v>44048</v>
      </c>
      <c r="B8946" t="s">
        <v>278</v>
      </c>
      <c r="C8946" t="s">
        <v>214</v>
      </c>
      <c r="D8946">
        <v>2</v>
      </c>
      <c r="E8946" t="s">
        <v>225</v>
      </c>
      <c r="F8946">
        <v>7.6</v>
      </c>
    </row>
    <row r="8947" spans="1:7" x14ac:dyDescent="0.25">
      <c r="A8947" s="1">
        <v>44048</v>
      </c>
      <c r="B8947" t="s">
        <v>278</v>
      </c>
      <c r="C8947" t="s">
        <v>214</v>
      </c>
      <c r="D8947">
        <v>2</v>
      </c>
      <c r="E8947" t="s">
        <v>225</v>
      </c>
      <c r="F8947">
        <v>11.4</v>
      </c>
    </row>
    <row r="8948" spans="1:7" x14ac:dyDescent="0.25">
      <c r="A8948" s="1">
        <v>44048</v>
      </c>
      <c r="B8948" t="s">
        <v>278</v>
      </c>
      <c r="C8948" t="s">
        <v>214</v>
      </c>
      <c r="D8948">
        <v>2</v>
      </c>
      <c r="E8948" t="s">
        <v>225</v>
      </c>
      <c r="F8948">
        <v>11.2</v>
      </c>
    </row>
    <row r="8949" spans="1:7" x14ac:dyDescent="0.25">
      <c r="A8949" s="1">
        <v>44048</v>
      </c>
      <c r="B8949" t="s">
        <v>278</v>
      </c>
      <c r="C8949" t="s">
        <v>214</v>
      </c>
      <c r="D8949">
        <v>2</v>
      </c>
      <c r="E8949" t="s">
        <v>225</v>
      </c>
      <c r="F8949">
        <v>9</v>
      </c>
    </row>
    <row r="8950" spans="1:7" x14ac:dyDescent="0.25">
      <c r="A8950" s="1">
        <v>44048</v>
      </c>
      <c r="B8950" t="s">
        <v>278</v>
      </c>
      <c r="C8950" t="s">
        <v>214</v>
      </c>
      <c r="D8950">
        <v>2</v>
      </c>
      <c r="E8950" t="s">
        <v>218</v>
      </c>
      <c r="F8950">
        <v>9.3000000000000007</v>
      </c>
    </row>
    <row r="8951" spans="1:7" x14ac:dyDescent="0.25">
      <c r="A8951" s="1">
        <v>44048</v>
      </c>
      <c r="B8951" t="s">
        <v>278</v>
      </c>
      <c r="C8951" t="s">
        <v>214</v>
      </c>
      <c r="D8951">
        <v>2</v>
      </c>
      <c r="E8951" t="s">
        <v>218</v>
      </c>
      <c r="F8951">
        <v>11.1</v>
      </c>
    </row>
    <row r="8952" spans="1:7" x14ac:dyDescent="0.25">
      <c r="A8952" s="1">
        <v>44048</v>
      </c>
      <c r="B8952" t="s">
        <v>278</v>
      </c>
      <c r="C8952" t="s">
        <v>214</v>
      </c>
      <c r="D8952">
        <v>2</v>
      </c>
      <c r="E8952" t="s">
        <v>215</v>
      </c>
      <c r="F8952">
        <v>11.1</v>
      </c>
      <c r="G8952" t="s">
        <v>216</v>
      </c>
    </row>
    <row r="8953" spans="1:7" x14ac:dyDescent="0.25">
      <c r="A8953" s="1">
        <v>44048</v>
      </c>
      <c r="B8953" t="s">
        <v>278</v>
      </c>
      <c r="C8953" t="s">
        <v>214</v>
      </c>
      <c r="D8953">
        <v>2</v>
      </c>
      <c r="E8953" t="s">
        <v>215</v>
      </c>
      <c r="F8953">
        <v>10</v>
      </c>
      <c r="G8953" t="s">
        <v>216</v>
      </c>
    </row>
    <row r="8954" spans="1:7" x14ac:dyDescent="0.25">
      <c r="A8954" s="1">
        <v>44048</v>
      </c>
      <c r="B8954" t="s">
        <v>278</v>
      </c>
      <c r="C8954" t="s">
        <v>214</v>
      </c>
      <c r="D8954">
        <v>2</v>
      </c>
      <c r="E8954" t="s">
        <v>215</v>
      </c>
      <c r="F8954">
        <v>11.9</v>
      </c>
      <c r="G8954" t="s">
        <v>216</v>
      </c>
    </row>
    <row r="8955" spans="1:7" x14ac:dyDescent="0.25">
      <c r="A8955" s="1">
        <v>44048</v>
      </c>
      <c r="B8955" t="s">
        <v>278</v>
      </c>
      <c r="C8955" t="s">
        <v>214</v>
      </c>
      <c r="D8955">
        <v>2</v>
      </c>
      <c r="E8955" t="s">
        <v>215</v>
      </c>
      <c r="F8955">
        <v>9.1</v>
      </c>
    </row>
    <row r="8956" spans="1:7" x14ac:dyDescent="0.25">
      <c r="A8956" s="1">
        <v>44048</v>
      </c>
      <c r="B8956" t="s">
        <v>278</v>
      </c>
      <c r="C8956" t="s">
        <v>214</v>
      </c>
      <c r="D8956">
        <v>2</v>
      </c>
      <c r="E8956" t="s">
        <v>215</v>
      </c>
      <c r="F8956">
        <v>11.7</v>
      </c>
      <c r="G8956" t="s">
        <v>216</v>
      </c>
    </row>
    <row r="8957" spans="1:7" x14ac:dyDescent="0.25">
      <c r="A8957" s="1">
        <v>44048</v>
      </c>
      <c r="B8957" t="s">
        <v>278</v>
      </c>
      <c r="C8957" t="s">
        <v>214</v>
      </c>
      <c r="D8957">
        <v>2</v>
      </c>
      <c r="E8957" t="s">
        <v>215</v>
      </c>
      <c r="F8957">
        <v>11.9</v>
      </c>
      <c r="G8957" t="s">
        <v>216</v>
      </c>
    </row>
    <row r="8958" spans="1:7" x14ac:dyDescent="0.25">
      <c r="A8958" s="1">
        <v>44048</v>
      </c>
      <c r="B8958" t="s">
        <v>278</v>
      </c>
      <c r="C8958" t="s">
        <v>214</v>
      </c>
      <c r="D8958">
        <v>2</v>
      </c>
      <c r="E8958" t="s">
        <v>215</v>
      </c>
      <c r="F8958">
        <v>10.9</v>
      </c>
      <c r="G8958" t="s">
        <v>216</v>
      </c>
    </row>
    <row r="8959" spans="1:7" x14ac:dyDescent="0.25">
      <c r="A8959" s="1">
        <v>44048</v>
      </c>
      <c r="B8959" t="s">
        <v>278</v>
      </c>
      <c r="C8959" t="s">
        <v>214</v>
      </c>
      <c r="D8959">
        <v>2</v>
      </c>
      <c r="E8959" t="s">
        <v>215</v>
      </c>
      <c r="F8959">
        <v>12</v>
      </c>
      <c r="G8959" t="s">
        <v>216</v>
      </c>
    </row>
    <row r="8960" spans="1:7" x14ac:dyDescent="0.25">
      <c r="A8960" s="1">
        <v>44048</v>
      </c>
      <c r="B8960" t="s">
        <v>278</v>
      </c>
      <c r="C8960" t="s">
        <v>214</v>
      </c>
      <c r="D8960">
        <v>2</v>
      </c>
      <c r="E8960" t="s">
        <v>215</v>
      </c>
      <c r="F8960">
        <v>9.8000000000000007</v>
      </c>
    </row>
    <row r="8961" spans="1:8" x14ac:dyDescent="0.25">
      <c r="A8961" s="1">
        <v>44048</v>
      </c>
      <c r="B8961" t="s">
        <v>278</v>
      </c>
      <c r="C8961" t="s">
        <v>214</v>
      </c>
      <c r="D8961">
        <v>2</v>
      </c>
      <c r="E8961" t="s">
        <v>215</v>
      </c>
      <c r="F8961">
        <v>13.2</v>
      </c>
      <c r="G8961" t="s">
        <v>217</v>
      </c>
    </row>
    <row r="8962" spans="1:8" x14ac:dyDescent="0.25">
      <c r="A8962" s="1">
        <v>44048</v>
      </c>
      <c r="B8962" t="s">
        <v>278</v>
      </c>
      <c r="C8962" t="s">
        <v>214</v>
      </c>
      <c r="D8962">
        <v>3</v>
      </c>
      <c r="E8962" t="s">
        <v>226</v>
      </c>
      <c r="F8962">
        <v>6.5</v>
      </c>
      <c r="G8962" t="s">
        <v>217</v>
      </c>
      <c r="H8962">
        <v>2</v>
      </c>
    </row>
    <row r="8963" spans="1:8" x14ac:dyDescent="0.25">
      <c r="A8963" s="1">
        <v>44048</v>
      </c>
      <c r="B8963" t="s">
        <v>278</v>
      </c>
      <c r="C8963" t="s">
        <v>214</v>
      </c>
      <c r="D8963">
        <v>3</v>
      </c>
      <c r="E8963" t="s">
        <v>233</v>
      </c>
      <c r="F8963">
        <v>7.6</v>
      </c>
    </row>
    <row r="8964" spans="1:8" x14ac:dyDescent="0.25">
      <c r="A8964" s="1">
        <v>44048</v>
      </c>
      <c r="B8964" t="s">
        <v>278</v>
      </c>
      <c r="C8964" t="s">
        <v>214</v>
      </c>
      <c r="D8964">
        <v>3</v>
      </c>
      <c r="E8964" t="s">
        <v>233</v>
      </c>
      <c r="F8964">
        <v>9.1999999999999993</v>
      </c>
    </row>
    <row r="8965" spans="1:8" x14ac:dyDescent="0.25">
      <c r="A8965" s="1">
        <v>44048</v>
      </c>
      <c r="B8965" t="s">
        <v>278</v>
      </c>
      <c r="C8965" t="s">
        <v>214</v>
      </c>
      <c r="D8965">
        <v>3</v>
      </c>
      <c r="E8965" t="s">
        <v>233</v>
      </c>
      <c r="F8965">
        <v>9.1999999999999993</v>
      </c>
    </row>
    <row r="8966" spans="1:8" x14ac:dyDescent="0.25">
      <c r="A8966" s="1">
        <v>44048</v>
      </c>
      <c r="B8966" t="s">
        <v>278</v>
      </c>
      <c r="C8966" t="s">
        <v>214</v>
      </c>
      <c r="D8966">
        <v>3</v>
      </c>
      <c r="E8966" t="s">
        <v>215</v>
      </c>
      <c r="F8966">
        <v>11.4</v>
      </c>
      <c r="G8966" t="s">
        <v>217</v>
      </c>
    </row>
    <row r="8967" spans="1:8" x14ac:dyDescent="0.25">
      <c r="A8967" s="1">
        <v>44048</v>
      </c>
      <c r="B8967" t="s">
        <v>278</v>
      </c>
      <c r="C8967" t="s">
        <v>214</v>
      </c>
      <c r="D8967">
        <v>3</v>
      </c>
      <c r="E8967" t="s">
        <v>215</v>
      </c>
      <c r="F8967">
        <v>17.399999999999999</v>
      </c>
      <c r="G8967" t="s">
        <v>216</v>
      </c>
    </row>
    <row r="8968" spans="1:8" x14ac:dyDescent="0.25">
      <c r="A8968" s="1">
        <v>44048</v>
      </c>
      <c r="B8968" t="s">
        <v>278</v>
      </c>
      <c r="C8968" t="s">
        <v>214</v>
      </c>
      <c r="D8968">
        <v>3</v>
      </c>
      <c r="E8968" t="s">
        <v>215</v>
      </c>
      <c r="F8968">
        <v>14.4</v>
      </c>
      <c r="G8968" t="s">
        <v>216</v>
      </c>
    </row>
    <row r="8969" spans="1:8" x14ac:dyDescent="0.25">
      <c r="A8969" s="1">
        <v>44048</v>
      </c>
      <c r="B8969" t="s">
        <v>278</v>
      </c>
      <c r="C8969" t="s">
        <v>214</v>
      </c>
      <c r="D8969">
        <v>3</v>
      </c>
      <c r="E8969" t="s">
        <v>215</v>
      </c>
      <c r="F8969">
        <v>12.7</v>
      </c>
      <c r="G8969" t="s">
        <v>216</v>
      </c>
    </row>
    <row r="8970" spans="1:8" x14ac:dyDescent="0.25">
      <c r="A8970" s="1">
        <v>44048</v>
      </c>
      <c r="B8970" t="s">
        <v>278</v>
      </c>
      <c r="C8970" t="s">
        <v>214</v>
      </c>
      <c r="D8970">
        <v>3</v>
      </c>
      <c r="E8970" t="s">
        <v>215</v>
      </c>
      <c r="F8970">
        <v>8.3000000000000007</v>
      </c>
    </row>
    <row r="8971" spans="1:8" x14ac:dyDescent="0.25">
      <c r="A8971" s="1">
        <v>44048</v>
      </c>
      <c r="B8971" t="s">
        <v>278</v>
      </c>
      <c r="C8971" t="s">
        <v>214</v>
      </c>
      <c r="D8971">
        <v>3</v>
      </c>
      <c r="E8971" t="s">
        <v>215</v>
      </c>
      <c r="F8971">
        <v>9.8000000000000007</v>
      </c>
    </row>
    <row r="8972" spans="1:8" x14ac:dyDescent="0.25">
      <c r="A8972" s="1">
        <v>44048</v>
      </c>
      <c r="B8972" t="s">
        <v>278</v>
      </c>
      <c r="C8972" t="s">
        <v>214</v>
      </c>
      <c r="D8972">
        <v>3</v>
      </c>
      <c r="E8972" t="s">
        <v>215</v>
      </c>
      <c r="F8972">
        <v>8.9</v>
      </c>
    </row>
    <row r="8973" spans="1:8" x14ac:dyDescent="0.25">
      <c r="A8973" s="1">
        <v>44048</v>
      </c>
      <c r="B8973" t="s">
        <v>278</v>
      </c>
      <c r="C8973" t="s">
        <v>214</v>
      </c>
      <c r="D8973">
        <v>3</v>
      </c>
      <c r="E8973" t="s">
        <v>221</v>
      </c>
      <c r="F8973">
        <v>15.6</v>
      </c>
    </row>
    <row r="8974" spans="1:8" x14ac:dyDescent="0.25">
      <c r="A8974" s="1">
        <v>44048</v>
      </c>
      <c r="B8974" t="s">
        <v>278</v>
      </c>
      <c r="C8974" t="s">
        <v>214</v>
      </c>
      <c r="D8974">
        <v>3</v>
      </c>
      <c r="E8974" t="s">
        <v>221</v>
      </c>
      <c r="F8974">
        <v>15.1</v>
      </c>
    </row>
    <row r="8975" spans="1:8" x14ac:dyDescent="0.25">
      <c r="A8975" s="1">
        <v>44048</v>
      </c>
      <c r="B8975" t="s">
        <v>278</v>
      </c>
      <c r="C8975" t="s">
        <v>214</v>
      </c>
      <c r="D8975">
        <v>3</v>
      </c>
      <c r="E8975" t="s">
        <v>225</v>
      </c>
      <c r="F8975">
        <v>9.9</v>
      </c>
    </row>
    <row r="8976" spans="1:8" x14ac:dyDescent="0.25">
      <c r="A8976" s="1">
        <v>44048</v>
      </c>
      <c r="B8976" t="s">
        <v>278</v>
      </c>
      <c r="C8976" t="s">
        <v>214</v>
      </c>
      <c r="D8976">
        <v>3</v>
      </c>
      <c r="E8976" t="s">
        <v>225</v>
      </c>
      <c r="F8976">
        <v>6.1</v>
      </c>
    </row>
    <row r="8977" spans="1:6" x14ac:dyDescent="0.25">
      <c r="A8977" s="1">
        <v>44048</v>
      </c>
      <c r="B8977" t="s">
        <v>278</v>
      </c>
      <c r="C8977" t="s">
        <v>214</v>
      </c>
      <c r="D8977">
        <v>3</v>
      </c>
      <c r="E8977" t="s">
        <v>225</v>
      </c>
      <c r="F8977">
        <v>11.4</v>
      </c>
    </row>
    <row r="8978" spans="1:6" x14ac:dyDescent="0.25">
      <c r="A8978" s="1">
        <v>44048</v>
      </c>
      <c r="B8978" t="s">
        <v>278</v>
      </c>
      <c r="C8978" t="s">
        <v>214</v>
      </c>
      <c r="D8978">
        <v>3</v>
      </c>
      <c r="E8978" t="s">
        <v>225</v>
      </c>
      <c r="F8978">
        <v>7.9</v>
      </c>
    </row>
    <row r="8979" spans="1:6" x14ac:dyDescent="0.25">
      <c r="A8979" s="1">
        <v>44048</v>
      </c>
      <c r="B8979" t="s">
        <v>278</v>
      </c>
      <c r="C8979" t="s">
        <v>214</v>
      </c>
      <c r="D8979">
        <v>3</v>
      </c>
      <c r="E8979" t="s">
        <v>225</v>
      </c>
      <c r="F8979">
        <v>11.7</v>
      </c>
    </row>
    <row r="8980" spans="1:6" x14ac:dyDescent="0.25">
      <c r="A8980" s="1">
        <v>44048</v>
      </c>
      <c r="B8980" t="s">
        <v>278</v>
      </c>
      <c r="C8980" t="s">
        <v>214</v>
      </c>
      <c r="D8980">
        <v>3</v>
      </c>
      <c r="E8980" t="s">
        <v>225</v>
      </c>
      <c r="F8980">
        <v>12.9</v>
      </c>
    </row>
    <row r="8981" spans="1:6" x14ac:dyDescent="0.25">
      <c r="A8981" s="1">
        <v>44048</v>
      </c>
      <c r="B8981" t="s">
        <v>278</v>
      </c>
      <c r="C8981" t="s">
        <v>214</v>
      </c>
      <c r="D8981">
        <v>3</v>
      </c>
      <c r="E8981" t="s">
        <v>225</v>
      </c>
      <c r="F8981">
        <v>13</v>
      </c>
    </row>
    <row r="8982" spans="1:6" x14ac:dyDescent="0.25">
      <c r="A8982" s="1">
        <v>44048</v>
      </c>
      <c r="B8982" t="s">
        <v>278</v>
      </c>
      <c r="C8982" t="s">
        <v>214</v>
      </c>
      <c r="D8982">
        <v>3</v>
      </c>
      <c r="E8982" t="s">
        <v>225</v>
      </c>
      <c r="F8982">
        <v>8.5</v>
      </c>
    </row>
    <row r="8983" spans="1:6" x14ac:dyDescent="0.25">
      <c r="A8983" s="1">
        <v>44048</v>
      </c>
      <c r="B8983" t="s">
        <v>278</v>
      </c>
      <c r="C8983" t="s">
        <v>214</v>
      </c>
      <c r="D8983">
        <v>3</v>
      </c>
      <c r="E8983" t="s">
        <v>225</v>
      </c>
      <c r="F8983">
        <v>9.5</v>
      </c>
    </row>
    <row r="8984" spans="1:6" x14ac:dyDescent="0.25">
      <c r="A8984" s="1">
        <v>44048</v>
      </c>
      <c r="B8984" t="s">
        <v>278</v>
      </c>
      <c r="C8984" t="s">
        <v>214</v>
      </c>
      <c r="D8984">
        <v>3</v>
      </c>
      <c r="E8984" t="s">
        <v>225</v>
      </c>
      <c r="F8984">
        <v>8.5</v>
      </c>
    </row>
    <row r="8985" spans="1:6" x14ac:dyDescent="0.25">
      <c r="A8985" s="1">
        <v>44048</v>
      </c>
      <c r="B8985" t="s">
        <v>278</v>
      </c>
      <c r="C8985" t="s">
        <v>214</v>
      </c>
      <c r="D8985">
        <v>3</v>
      </c>
      <c r="E8985" t="s">
        <v>225</v>
      </c>
      <c r="F8985">
        <v>12.9</v>
      </c>
    </row>
    <row r="8986" spans="1:6" x14ac:dyDescent="0.25">
      <c r="A8986" s="1">
        <v>44048</v>
      </c>
      <c r="B8986" t="s">
        <v>278</v>
      </c>
      <c r="C8986" t="s">
        <v>214</v>
      </c>
      <c r="D8986">
        <v>3</v>
      </c>
      <c r="E8986" t="s">
        <v>225</v>
      </c>
      <c r="F8986">
        <v>12.2</v>
      </c>
    </row>
    <row r="8987" spans="1:6" x14ac:dyDescent="0.25">
      <c r="A8987" s="1">
        <v>44048</v>
      </c>
      <c r="B8987" t="s">
        <v>278</v>
      </c>
      <c r="C8987" t="s">
        <v>214</v>
      </c>
      <c r="D8987">
        <v>3</v>
      </c>
      <c r="E8987" t="s">
        <v>225</v>
      </c>
      <c r="F8987">
        <v>13.2</v>
      </c>
    </row>
    <row r="8988" spans="1:6" x14ac:dyDescent="0.25">
      <c r="A8988" s="1">
        <v>44048</v>
      </c>
      <c r="B8988" t="s">
        <v>278</v>
      </c>
      <c r="C8988" t="s">
        <v>214</v>
      </c>
      <c r="D8988">
        <v>3</v>
      </c>
      <c r="E8988" t="s">
        <v>225</v>
      </c>
      <c r="F8988">
        <v>11.4</v>
      </c>
    </row>
    <row r="8989" spans="1:6" x14ac:dyDescent="0.25">
      <c r="A8989" s="1">
        <v>44048</v>
      </c>
      <c r="B8989" t="s">
        <v>278</v>
      </c>
      <c r="C8989" t="s">
        <v>214</v>
      </c>
      <c r="D8989">
        <v>3</v>
      </c>
      <c r="E8989" t="s">
        <v>225</v>
      </c>
      <c r="F8989">
        <v>7.6</v>
      </c>
    </row>
    <row r="8990" spans="1:6" x14ac:dyDescent="0.25">
      <c r="A8990" s="1">
        <v>44048</v>
      </c>
      <c r="B8990" t="s">
        <v>278</v>
      </c>
      <c r="C8990" t="s">
        <v>214</v>
      </c>
      <c r="D8990">
        <v>3</v>
      </c>
      <c r="E8990" t="s">
        <v>225</v>
      </c>
      <c r="F8990">
        <v>7.2</v>
      </c>
    </row>
    <row r="8991" spans="1:6" x14ac:dyDescent="0.25">
      <c r="A8991" s="1">
        <v>44048</v>
      </c>
      <c r="B8991" t="s">
        <v>278</v>
      </c>
      <c r="C8991" t="s">
        <v>214</v>
      </c>
      <c r="D8991">
        <v>3</v>
      </c>
      <c r="E8991" t="s">
        <v>225</v>
      </c>
      <c r="F8991">
        <v>11.8</v>
      </c>
    </row>
    <row r="8992" spans="1:6" x14ac:dyDescent="0.25">
      <c r="A8992" s="1">
        <v>44048</v>
      </c>
      <c r="B8992" t="s">
        <v>278</v>
      </c>
      <c r="C8992" t="s">
        <v>214</v>
      </c>
      <c r="D8992">
        <v>3</v>
      </c>
      <c r="E8992" t="s">
        <v>225</v>
      </c>
      <c r="F8992">
        <v>11.1</v>
      </c>
    </row>
    <row r="8993" spans="1:7" x14ac:dyDescent="0.25">
      <c r="A8993" s="1">
        <v>44048</v>
      </c>
      <c r="B8993" t="s">
        <v>278</v>
      </c>
      <c r="C8993" t="s">
        <v>214</v>
      </c>
      <c r="D8993">
        <v>3</v>
      </c>
      <c r="E8993" t="s">
        <v>225</v>
      </c>
      <c r="F8993">
        <v>11.6</v>
      </c>
    </row>
    <row r="8994" spans="1:7" x14ac:dyDescent="0.25">
      <c r="A8994" s="1">
        <v>44048</v>
      </c>
      <c r="B8994" t="s">
        <v>278</v>
      </c>
      <c r="C8994" t="s">
        <v>214</v>
      </c>
      <c r="D8994">
        <v>3</v>
      </c>
      <c r="E8994" t="s">
        <v>225</v>
      </c>
      <c r="F8994">
        <v>8.6</v>
      </c>
    </row>
    <row r="8995" spans="1:7" x14ac:dyDescent="0.25">
      <c r="A8995" s="1">
        <v>44048</v>
      </c>
      <c r="B8995" t="s">
        <v>278</v>
      </c>
      <c r="C8995" t="s">
        <v>214</v>
      </c>
      <c r="D8995">
        <v>3</v>
      </c>
      <c r="E8995" t="s">
        <v>225</v>
      </c>
      <c r="F8995">
        <v>7</v>
      </c>
    </row>
    <row r="8996" spans="1:7" x14ac:dyDescent="0.25">
      <c r="A8996" s="1">
        <v>44048</v>
      </c>
      <c r="B8996" t="s">
        <v>278</v>
      </c>
      <c r="C8996" t="s">
        <v>214</v>
      </c>
      <c r="D8996">
        <v>3</v>
      </c>
      <c r="E8996" t="s">
        <v>225</v>
      </c>
      <c r="F8996">
        <v>5.9</v>
      </c>
    </row>
    <row r="8997" spans="1:7" x14ac:dyDescent="0.25">
      <c r="A8997" s="1">
        <v>44048</v>
      </c>
      <c r="B8997" t="s">
        <v>278</v>
      </c>
      <c r="C8997" t="s">
        <v>214</v>
      </c>
      <c r="D8997">
        <v>3</v>
      </c>
      <c r="E8997" t="s">
        <v>218</v>
      </c>
      <c r="F8997">
        <v>13.4</v>
      </c>
    </row>
    <row r="8998" spans="1:7" x14ac:dyDescent="0.25">
      <c r="A8998" s="1">
        <v>44048</v>
      </c>
      <c r="B8998" t="s">
        <v>278</v>
      </c>
      <c r="C8998" t="s">
        <v>214</v>
      </c>
      <c r="D8998">
        <v>3</v>
      </c>
      <c r="E8998" t="s">
        <v>218</v>
      </c>
      <c r="F8998">
        <v>14.6</v>
      </c>
    </row>
    <row r="8999" spans="1:7" x14ac:dyDescent="0.25">
      <c r="A8999" s="1">
        <v>44048</v>
      </c>
      <c r="B8999" t="s">
        <v>278</v>
      </c>
      <c r="C8999" t="s">
        <v>214</v>
      </c>
      <c r="D8999">
        <v>3</v>
      </c>
      <c r="E8999" t="s">
        <v>218</v>
      </c>
      <c r="F8999">
        <v>11.7</v>
      </c>
    </row>
    <row r="9000" spans="1:7" x14ac:dyDescent="0.25">
      <c r="A9000" s="1">
        <v>44048</v>
      </c>
      <c r="B9000" t="s">
        <v>278</v>
      </c>
      <c r="C9000" t="s">
        <v>214</v>
      </c>
      <c r="D9000">
        <v>3</v>
      </c>
      <c r="E9000" t="s">
        <v>218</v>
      </c>
      <c r="F9000">
        <v>16.5</v>
      </c>
    </row>
    <row r="9001" spans="1:7" x14ac:dyDescent="0.25">
      <c r="A9001" s="1">
        <v>44048</v>
      </c>
      <c r="B9001" t="s">
        <v>278</v>
      </c>
      <c r="C9001" t="s">
        <v>214</v>
      </c>
      <c r="D9001">
        <v>3</v>
      </c>
      <c r="E9001" t="s">
        <v>218</v>
      </c>
      <c r="F9001">
        <v>13.2</v>
      </c>
    </row>
    <row r="9002" spans="1:7" x14ac:dyDescent="0.25">
      <c r="A9002" s="1">
        <v>44048</v>
      </c>
      <c r="B9002" t="s">
        <v>278</v>
      </c>
      <c r="C9002" t="s">
        <v>214</v>
      </c>
      <c r="D9002">
        <v>3</v>
      </c>
      <c r="E9002" t="s">
        <v>219</v>
      </c>
      <c r="F9002">
        <v>18.8</v>
      </c>
      <c r="G9002" t="s">
        <v>217</v>
      </c>
    </row>
    <row r="9003" spans="1:7" x14ac:dyDescent="0.25">
      <c r="A9003" s="1">
        <v>44048</v>
      </c>
      <c r="B9003" t="s">
        <v>278</v>
      </c>
      <c r="C9003" t="s">
        <v>214</v>
      </c>
      <c r="D9003">
        <v>3</v>
      </c>
      <c r="E9003" t="s">
        <v>219</v>
      </c>
      <c r="F9003">
        <v>27</v>
      </c>
      <c r="G9003" t="s">
        <v>217</v>
      </c>
    </row>
    <row r="9004" spans="1:7" x14ac:dyDescent="0.25">
      <c r="A9004" s="1">
        <v>44048</v>
      </c>
      <c r="B9004" t="s">
        <v>278</v>
      </c>
      <c r="C9004" t="s">
        <v>214</v>
      </c>
      <c r="D9004">
        <v>3</v>
      </c>
      <c r="E9004" t="s">
        <v>219</v>
      </c>
      <c r="F9004">
        <v>18.2</v>
      </c>
      <c r="G9004" t="s">
        <v>216</v>
      </c>
    </row>
    <row r="9005" spans="1:7" x14ac:dyDescent="0.25">
      <c r="A9005" s="1">
        <v>44048</v>
      </c>
      <c r="B9005" t="s">
        <v>278</v>
      </c>
      <c r="C9005" t="s">
        <v>214</v>
      </c>
      <c r="D9005">
        <v>3</v>
      </c>
      <c r="E9005" t="s">
        <v>219</v>
      </c>
      <c r="F9005">
        <v>12.8</v>
      </c>
    </row>
    <row r="9006" spans="1:7" x14ac:dyDescent="0.25">
      <c r="A9006" s="1">
        <v>44048</v>
      </c>
      <c r="B9006" t="s">
        <v>278</v>
      </c>
      <c r="C9006" t="s">
        <v>214</v>
      </c>
      <c r="D9006">
        <v>3</v>
      </c>
      <c r="E9006" t="s">
        <v>219</v>
      </c>
      <c r="F9006">
        <v>17.7</v>
      </c>
    </row>
    <row r="9007" spans="1:7" x14ac:dyDescent="0.25">
      <c r="A9007" s="1">
        <v>44048</v>
      </c>
      <c r="B9007" t="s">
        <v>278</v>
      </c>
      <c r="C9007" t="s">
        <v>214</v>
      </c>
      <c r="D9007">
        <v>3</v>
      </c>
      <c r="E9007" t="s">
        <v>220</v>
      </c>
      <c r="F9007">
        <v>10.4</v>
      </c>
    </row>
    <row r="9008" spans="1:7" x14ac:dyDescent="0.25">
      <c r="A9008" s="1">
        <v>44048</v>
      </c>
      <c r="B9008" t="s">
        <v>278</v>
      </c>
      <c r="C9008" t="s">
        <v>214</v>
      </c>
      <c r="D9008">
        <v>3</v>
      </c>
      <c r="E9008" t="s">
        <v>220</v>
      </c>
      <c r="F9008">
        <v>14.5</v>
      </c>
    </row>
    <row r="9009" spans="1:7" x14ac:dyDescent="0.25">
      <c r="A9009" s="1">
        <v>44048</v>
      </c>
      <c r="B9009" t="s">
        <v>278</v>
      </c>
      <c r="C9009" t="s">
        <v>214</v>
      </c>
      <c r="D9009">
        <v>3</v>
      </c>
      <c r="E9009" t="s">
        <v>220</v>
      </c>
      <c r="F9009">
        <v>16.7</v>
      </c>
    </row>
    <row r="9010" spans="1:7" x14ac:dyDescent="0.25">
      <c r="A9010" s="1">
        <v>44048</v>
      </c>
      <c r="B9010" t="s">
        <v>278</v>
      </c>
      <c r="C9010" t="s">
        <v>214</v>
      </c>
      <c r="D9010">
        <v>3</v>
      </c>
      <c r="E9010" t="s">
        <v>220</v>
      </c>
      <c r="F9010">
        <v>12</v>
      </c>
    </row>
    <row r="9011" spans="1:7" x14ac:dyDescent="0.25">
      <c r="A9011" s="1">
        <v>44048</v>
      </c>
      <c r="B9011" t="s">
        <v>278</v>
      </c>
      <c r="C9011" t="s">
        <v>214</v>
      </c>
      <c r="D9011">
        <v>3</v>
      </c>
      <c r="E9011" t="s">
        <v>220</v>
      </c>
      <c r="F9011">
        <v>14.1</v>
      </c>
    </row>
    <row r="9012" spans="1:7" x14ac:dyDescent="0.25">
      <c r="A9012" s="1">
        <v>44048</v>
      </c>
      <c r="B9012" t="s">
        <v>278</v>
      </c>
      <c r="C9012" t="s">
        <v>214</v>
      </c>
      <c r="D9012">
        <v>3</v>
      </c>
      <c r="E9012" t="s">
        <v>220</v>
      </c>
      <c r="F9012">
        <v>12.8</v>
      </c>
    </row>
    <row r="9013" spans="1:7" x14ac:dyDescent="0.25">
      <c r="A9013" s="1">
        <v>44048</v>
      </c>
      <c r="B9013" t="s">
        <v>278</v>
      </c>
      <c r="C9013" t="s">
        <v>214</v>
      </c>
      <c r="D9013">
        <v>4</v>
      </c>
      <c r="E9013" t="s">
        <v>235</v>
      </c>
      <c r="F9013">
        <v>23.9</v>
      </c>
    </row>
    <row r="9014" spans="1:7" x14ac:dyDescent="0.25">
      <c r="A9014" s="1">
        <v>44048</v>
      </c>
      <c r="B9014" t="s">
        <v>278</v>
      </c>
      <c r="C9014" t="s">
        <v>214</v>
      </c>
      <c r="D9014">
        <v>4</v>
      </c>
      <c r="E9014" t="s">
        <v>219</v>
      </c>
      <c r="F9014">
        <v>24.2</v>
      </c>
      <c r="G9014" t="s">
        <v>217</v>
      </c>
    </row>
    <row r="9015" spans="1:7" x14ac:dyDescent="0.25">
      <c r="A9015" s="1">
        <v>44048</v>
      </c>
      <c r="B9015" t="s">
        <v>278</v>
      </c>
      <c r="C9015" t="s">
        <v>214</v>
      </c>
      <c r="D9015">
        <v>4</v>
      </c>
      <c r="E9015" t="s">
        <v>224</v>
      </c>
      <c r="F9015">
        <v>39.700000000000003</v>
      </c>
    </row>
    <row r="9016" spans="1:7" x14ac:dyDescent="0.25">
      <c r="A9016" s="1">
        <v>44048</v>
      </c>
      <c r="B9016" t="s">
        <v>278</v>
      </c>
      <c r="C9016" t="s">
        <v>214</v>
      </c>
      <c r="D9016">
        <v>4</v>
      </c>
      <c r="E9016" t="s">
        <v>224</v>
      </c>
      <c r="F9016">
        <v>30.3</v>
      </c>
    </row>
    <row r="9017" spans="1:7" x14ac:dyDescent="0.25">
      <c r="A9017" s="1">
        <v>44048</v>
      </c>
      <c r="B9017" t="s">
        <v>278</v>
      </c>
      <c r="C9017" t="s">
        <v>214</v>
      </c>
      <c r="D9017">
        <v>4</v>
      </c>
      <c r="E9017" t="s">
        <v>225</v>
      </c>
      <c r="F9017">
        <v>11.5</v>
      </c>
    </row>
    <row r="9018" spans="1:7" x14ac:dyDescent="0.25">
      <c r="A9018" s="1">
        <v>44048</v>
      </c>
      <c r="B9018" t="s">
        <v>278</v>
      </c>
      <c r="C9018" t="s">
        <v>214</v>
      </c>
      <c r="D9018">
        <v>4</v>
      </c>
      <c r="E9018" t="s">
        <v>225</v>
      </c>
      <c r="F9018">
        <v>7.6</v>
      </c>
    </row>
    <row r="9019" spans="1:7" x14ac:dyDescent="0.25">
      <c r="A9019" s="1">
        <v>44048</v>
      </c>
      <c r="B9019" t="s">
        <v>278</v>
      </c>
      <c r="C9019" t="s">
        <v>214</v>
      </c>
      <c r="D9019">
        <v>4</v>
      </c>
      <c r="E9019" t="s">
        <v>225</v>
      </c>
      <c r="F9019">
        <v>8.1</v>
      </c>
    </row>
    <row r="9020" spans="1:7" x14ac:dyDescent="0.25">
      <c r="A9020" s="1">
        <v>44048</v>
      </c>
      <c r="B9020" t="s">
        <v>278</v>
      </c>
      <c r="C9020" t="s">
        <v>214</v>
      </c>
      <c r="D9020">
        <v>4</v>
      </c>
      <c r="E9020" t="s">
        <v>225</v>
      </c>
      <c r="F9020">
        <v>9.5</v>
      </c>
    </row>
    <row r="9021" spans="1:7" x14ac:dyDescent="0.25">
      <c r="A9021" s="1">
        <v>44048</v>
      </c>
      <c r="B9021" t="s">
        <v>278</v>
      </c>
      <c r="C9021" t="s">
        <v>214</v>
      </c>
      <c r="D9021">
        <v>4</v>
      </c>
      <c r="E9021" t="s">
        <v>225</v>
      </c>
      <c r="F9021">
        <v>10.1</v>
      </c>
    </row>
    <row r="9022" spans="1:7" x14ac:dyDescent="0.25">
      <c r="A9022" s="1">
        <v>44048</v>
      </c>
      <c r="B9022" t="s">
        <v>278</v>
      </c>
      <c r="C9022" t="s">
        <v>214</v>
      </c>
      <c r="D9022">
        <v>4</v>
      </c>
      <c r="E9022" t="s">
        <v>225</v>
      </c>
      <c r="F9022">
        <v>10.7</v>
      </c>
    </row>
    <row r="9023" spans="1:7" x14ac:dyDescent="0.25">
      <c r="A9023" s="1">
        <v>44048</v>
      </c>
      <c r="B9023" t="s">
        <v>278</v>
      </c>
      <c r="C9023" t="s">
        <v>214</v>
      </c>
      <c r="D9023">
        <v>4</v>
      </c>
      <c r="E9023" t="s">
        <v>225</v>
      </c>
      <c r="F9023">
        <v>12.4</v>
      </c>
    </row>
    <row r="9024" spans="1:7" x14ac:dyDescent="0.25">
      <c r="A9024" s="1">
        <v>44048</v>
      </c>
      <c r="B9024" t="s">
        <v>278</v>
      </c>
      <c r="C9024" t="s">
        <v>214</v>
      </c>
      <c r="D9024">
        <v>4</v>
      </c>
      <c r="E9024" t="s">
        <v>225</v>
      </c>
      <c r="F9024">
        <v>8.3000000000000007</v>
      </c>
    </row>
    <row r="9025" spans="1:6" x14ac:dyDescent="0.25">
      <c r="A9025" s="1">
        <v>44048</v>
      </c>
      <c r="B9025" t="s">
        <v>278</v>
      </c>
      <c r="C9025" t="s">
        <v>214</v>
      </c>
      <c r="D9025">
        <v>4</v>
      </c>
      <c r="E9025" t="s">
        <v>225</v>
      </c>
      <c r="F9025">
        <v>8.5</v>
      </c>
    </row>
    <row r="9026" spans="1:6" x14ac:dyDescent="0.25">
      <c r="A9026" s="1">
        <v>44048</v>
      </c>
      <c r="B9026" t="s">
        <v>278</v>
      </c>
      <c r="C9026" t="s">
        <v>214</v>
      </c>
      <c r="D9026">
        <v>4</v>
      </c>
      <c r="E9026" t="s">
        <v>225</v>
      </c>
      <c r="F9026">
        <v>12</v>
      </c>
    </row>
    <row r="9027" spans="1:6" x14ac:dyDescent="0.25">
      <c r="A9027" s="1">
        <v>44048</v>
      </c>
      <c r="B9027" t="s">
        <v>278</v>
      </c>
      <c r="C9027" t="s">
        <v>214</v>
      </c>
      <c r="D9027">
        <v>4</v>
      </c>
      <c r="E9027" t="s">
        <v>225</v>
      </c>
      <c r="F9027">
        <v>6.8</v>
      </c>
    </row>
    <row r="9028" spans="1:6" x14ac:dyDescent="0.25">
      <c r="A9028" s="1">
        <v>44048</v>
      </c>
      <c r="B9028" t="s">
        <v>278</v>
      </c>
      <c r="C9028" t="s">
        <v>214</v>
      </c>
      <c r="D9028">
        <v>4</v>
      </c>
      <c r="E9028" t="s">
        <v>225</v>
      </c>
      <c r="F9028">
        <v>11.7</v>
      </c>
    </row>
    <row r="9029" spans="1:6" x14ac:dyDescent="0.25">
      <c r="A9029" s="1">
        <v>44048</v>
      </c>
      <c r="B9029" t="s">
        <v>278</v>
      </c>
      <c r="C9029" t="s">
        <v>214</v>
      </c>
      <c r="D9029">
        <v>4</v>
      </c>
      <c r="E9029" t="s">
        <v>225</v>
      </c>
      <c r="F9029">
        <v>7.3</v>
      </c>
    </row>
    <row r="9030" spans="1:6" x14ac:dyDescent="0.25">
      <c r="A9030" s="1">
        <v>44048</v>
      </c>
      <c r="B9030" t="s">
        <v>278</v>
      </c>
      <c r="C9030" t="s">
        <v>214</v>
      </c>
      <c r="D9030">
        <v>4</v>
      </c>
      <c r="E9030" t="s">
        <v>225</v>
      </c>
      <c r="F9030">
        <v>11.6</v>
      </c>
    </row>
    <row r="9031" spans="1:6" x14ac:dyDescent="0.25">
      <c r="A9031" s="1">
        <v>44048</v>
      </c>
      <c r="B9031" t="s">
        <v>278</v>
      </c>
      <c r="C9031" t="s">
        <v>214</v>
      </c>
      <c r="D9031">
        <v>4</v>
      </c>
      <c r="E9031" t="s">
        <v>225</v>
      </c>
      <c r="F9031">
        <v>8</v>
      </c>
    </row>
    <row r="9032" spans="1:6" x14ac:dyDescent="0.25">
      <c r="A9032" s="1">
        <v>44048</v>
      </c>
      <c r="B9032" t="s">
        <v>278</v>
      </c>
      <c r="C9032" t="s">
        <v>214</v>
      </c>
      <c r="D9032">
        <v>4</v>
      </c>
      <c r="E9032" t="s">
        <v>225</v>
      </c>
      <c r="F9032">
        <v>8.1</v>
      </c>
    </row>
    <row r="9033" spans="1:6" x14ac:dyDescent="0.25">
      <c r="A9033" s="1">
        <v>44048</v>
      </c>
      <c r="B9033" t="s">
        <v>278</v>
      </c>
      <c r="C9033" t="s">
        <v>214</v>
      </c>
      <c r="D9033">
        <v>4</v>
      </c>
      <c r="E9033" t="s">
        <v>225</v>
      </c>
      <c r="F9033">
        <v>11.3</v>
      </c>
    </row>
    <row r="9034" spans="1:6" x14ac:dyDescent="0.25">
      <c r="A9034" s="1">
        <v>44048</v>
      </c>
      <c r="B9034" t="s">
        <v>278</v>
      </c>
      <c r="C9034" t="s">
        <v>214</v>
      </c>
      <c r="D9034">
        <v>4</v>
      </c>
      <c r="E9034" t="s">
        <v>225</v>
      </c>
      <c r="F9034">
        <v>10.3</v>
      </c>
    </row>
    <row r="9035" spans="1:6" x14ac:dyDescent="0.25">
      <c r="A9035" s="1">
        <v>44048</v>
      </c>
      <c r="B9035" t="s">
        <v>278</v>
      </c>
      <c r="C9035" t="s">
        <v>214</v>
      </c>
      <c r="D9035">
        <v>4</v>
      </c>
      <c r="E9035" t="s">
        <v>225</v>
      </c>
      <c r="F9035">
        <v>11.5</v>
      </c>
    </row>
    <row r="9036" spans="1:6" x14ac:dyDescent="0.25">
      <c r="A9036" s="1">
        <v>44048</v>
      </c>
      <c r="B9036" t="s">
        <v>278</v>
      </c>
      <c r="C9036" t="s">
        <v>214</v>
      </c>
      <c r="D9036">
        <v>4</v>
      </c>
      <c r="E9036" t="s">
        <v>225</v>
      </c>
      <c r="F9036">
        <v>10.1</v>
      </c>
    </row>
    <row r="9037" spans="1:6" x14ac:dyDescent="0.25">
      <c r="A9037" s="1">
        <v>44048</v>
      </c>
      <c r="B9037" t="s">
        <v>278</v>
      </c>
      <c r="C9037" t="s">
        <v>214</v>
      </c>
      <c r="D9037">
        <v>4</v>
      </c>
      <c r="E9037" t="s">
        <v>225</v>
      </c>
      <c r="F9037">
        <v>9.4</v>
      </c>
    </row>
    <row r="9038" spans="1:6" x14ac:dyDescent="0.25">
      <c r="A9038" s="1">
        <v>44048</v>
      </c>
      <c r="B9038" t="s">
        <v>278</v>
      </c>
      <c r="C9038" t="s">
        <v>214</v>
      </c>
      <c r="D9038">
        <v>4</v>
      </c>
      <c r="E9038" t="s">
        <v>225</v>
      </c>
      <c r="F9038">
        <v>8.6</v>
      </c>
    </row>
    <row r="9039" spans="1:6" x14ac:dyDescent="0.25">
      <c r="A9039" s="1">
        <v>44048</v>
      </c>
      <c r="B9039" t="s">
        <v>278</v>
      </c>
      <c r="C9039" t="s">
        <v>214</v>
      </c>
      <c r="D9039">
        <v>4</v>
      </c>
      <c r="E9039" t="s">
        <v>225</v>
      </c>
      <c r="F9039">
        <v>9.6</v>
      </c>
    </row>
    <row r="9040" spans="1:6" x14ac:dyDescent="0.25">
      <c r="A9040" s="1">
        <v>44048</v>
      </c>
      <c r="B9040" t="s">
        <v>278</v>
      </c>
      <c r="C9040" t="s">
        <v>214</v>
      </c>
      <c r="D9040">
        <v>4</v>
      </c>
      <c r="E9040" t="s">
        <v>225</v>
      </c>
      <c r="F9040">
        <v>10</v>
      </c>
    </row>
    <row r="9041" spans="1:7" x14ac:dyDescent="0.25">
      <c r="A9041" s="1">
        <v>44048</v>
      </c>
      <c r="B9041" t="s">
        <v>278</v>
      </c>
      <c r="C9041" t="s">
        <v>214</v>
      </c>
      <c r="D9041">
        <v>4</v>
      </c>
      <c r="E9041" t="s">
        <v>225</v>
      </c>
      <c r="F9041">
        <v>8.6</v>
      </c>
    </row>
    <row r="9042" spans="1:7" x14ac:dyDescent="0.25">
      <c r="A9042" s="1">
        <v>44048</v>
      </c>
      <c r="B9042" t="s">
        <v>278</v>
      </c>
      <c r="C9042" t="s">
        <v>214</v>
      </c>
      <c r="D9042">
        <v>4</v>
      </c>
      <c r="E9042" t="s">
        <v>225</v>
      </c>
      <c r="F9042">
        <v>7.8</v>
      </c>
    </row>
    <row r="9043" spans="1:7" x14ac:dyDescent="0.25">
      <c r="A9043" s="1">
        <v>44048</v>
      </c>
      <c r="B9043" t="s">
        <v>278</v>
      </c>
      <c r="C9043" t="s">
        <v>214</v>
      </c>
      <c r="D9043">
        <v>4</v>
      </c>
      <c r="E9043" t="s">
        <v>225</v>
      </c>
      <c r="F9043">
        <v>6.9</v>
      </c>
    </row>
    <row r="9044" spans="1:7" x14ac:dyDescent="0.25">
      <c r="A9044" s="1">
        <v>44048</v>
      </c>
      <c r="B9044" t="s">
        <v>278</v>
      </c>
      <c r="C9044" t="s">
        <v>214</v>
      </c>
      <c r="D9044">
        <v>4</v>
      </c>
      <c r="E9044" t="s">
        <v>215</v>
      </c>
      <c r="F9044">
        <v>12.6</v>
      </c>
      <c r="G9044" t="s">
        <v>216</v>
      </c>
    </row>
    <row r="9045" spans="1:7" x14ac:dyDescent="0.25">
      <c r="A9045" s="1">
        <v>44048</v>
      </c>
      <c r="B9045" t="s">
        <v>278</v>
      </c>
      <c r="C9045" t="s">
        <v>214</v>
      </c>
      <c r="D9045">
        <v>4</v>
      </c>
      <c r="E9045" t="s">
        <v>215</v>
      </c>
      <c r="F9045">
        <v>13.5</v>
      </c>
      <c r="G9045" t="s">
        <v>216</v>
      </c>
    </row>
    <row r="9046" spans="1:7" x14ac:dyDescent="0.25">
      <c r="A9046" s="1">
        <v>44048</v>
      </c>
      <c r="B9046" t="s">
        <v>278</v>
      </c>
      <c r="C9046" t="s">
        <v>214</v>
      </c>
      <c r="D9046">
        <v>4</v>
      </c>
      <c r="E9046" t="s">
        <v>215</v>
      </c>
      <c r="F9046">
        <v>12.1</v>
      </c>
      <c r="G9046" t="s">
        <v>217</v>
      </c>
    </row>
    <row r="9047" spans="1:7" x14ac:dyDescent="0.25">
      <c r="A9047" s="1">
        <v>44048</v>
      </c>
      <c r="B9047" t="s">
        <v>278</v>
      </c>
      <c r="C9047" t="s">
        <v>214</v>
      </c>
      <c r="D9047">
        <v>4</v>
      </c>
      <c r="E9047" t="s">
        <v>215</v>
      </c>
      <c r="F9047">
        <v>16.5</v>
      </c>
      <c r="G9047" t="s">
        <v>216</v>
      </c>
    </row>
    <row r="9048" spans="1:7" x14ac:dyDescent="0.25">
      <c r="A9048" s="1">
        <v>44048</v>
      </c>
      <c r="B9048" t="s">
        <v>278</v>
      </c>
      <c r="C9048" t="s">
        <v>214</v>
      </c>
      <c r="D9048">
        <v>4</v>
      </c>
      <c r="E9048" t="s">
        <v>215</v>
      </c>
      <c r="F9048">
        <v>14.2</v>
      </c>
      <c r="G9048" t="s">
        <v>216</v>
      </c>
    </row>
    <row r="9049" spans="1:7" x14ac:dyDescent="0.25">
      <c r="A9049" s="1">
        <v>44048</v>
      </c>
      <c r="B9049" t="s">
        <v>278</v>
      </c>
      <c r="C9049" t="s">
        <v>214</v>
      </c>
      <c r="D9049">
        <v>4</v>
      </c>
      <c r="E9049" t="s">
        <v>215</v>
      </c>
      <c r="F9049">
        <v>16</v>
      </c>
      <c r="G9049" t="s">
        <v>216</v>
      </c>
    </row>
    <row r="9050" spans="1:7" x14ac:dyDescent="0.25">
      <c r="A9050" s="1">
        <v>44048</v>
      </c>
      <c r="B9050" t="s">
        <v>278</v>
      </c>
      <c r="C9050" t="s">
        <v>214</v>
      </c>
      <c r="D9050">
        <v>4</v>
      </c>
      <c r="E9050" t="s">
        <v>215</v>
      </c>
      <c r="F9050">
        <v>11</v>
      </c>
      <c r="G9050" t="s">
        <v>217</v>
      </c>
    </row>
    <row r="9051" spans="1:7" x14ac:dyDescent="0.25">
      <c r="A9051" s="1">
        <v>44048</v>
      </c>
      <c r="B9051" t="s">
        <v>278</v>
      </c>
      <c r="C9051" t="s">
        <v>214</v>
      </c>
      <c r="D9051">
        <v>4</v>
      </c>
      <c r="E9051" t="s">
        <v>215</v>
      </c>
      <c r="F9051">
        <v>8.9</v>
      </c>
    </row>
    <row r="9052" spans="1:7" x14ac:dyDescent="0.25">
      <c r="A9052" s="1">
        <v>44048</v>
      </c>
      <c r="B9052" t="s">
        <v>278</v>
      </c>
      <c r="C9052" t="s">
        <v>214</v>
      </c>
      <c r="D9052">
        <v>4</v>
      </c>
      <c r="E9052" t="s">
        <v>220</v>
      </c>
      <c r="F9052">
        <v>12</v>
      </c>
    </row>
    <row r="9053" spans="1:7" x14ac:dyDescent="0.25">
      <c r="A9053" s="1">
        <v>44048</v>
      </c>
      <c r="B9053" t="s">
        <v>278</v>
      </c>
      <c r="C9053" t="s">
        <v>214</v>
      </c>
      <c r="D9053">
        <v>4</v>
      </c>
      <c r="E9053" t="s">
        <v>218</v>
      </c>
      <c r="F9053">
        <v>11.7</v>
      </c>
    </row>
    <row r="9054" spans="1:7" x14ac:dyDescent="0.25">
      <c r="A9054" s="1">
        <v>44048</v>
      </c>
      <c r="B9054" t="s">
        <v>278</v>
      </c>
      <c r="C9054" t="s">
        <v>214</v>
      </c>
      <c r="D9054">
        <v>4</v>
      </c>
      <c r="E9054" t="s">
        <v>218</v>
      </c>
      <c r="F9054">
        <v>15.6</v>
      </c>
    </row>
    <row r="9055" spans="1:7" x14ac:dyDescent="0.25">
      <c r="A9055" s="1">
        <v>44048</v>
      </c>
      <c r="B9055" t="s">
        <v>278</v>
      </c>
      <c r="C9055" t="s">
        <v>214</v>
      </c>
      <c r="D9055">
        <v>4</v>
      </c>
      <c r="E9055" t="s">
        <v>218</v>
      </c>
      <c r="F9055">
        <v>12.6</v>
      </c>
    </row>
    <row r="9056" spans="1:7" x14ac:dyDescent="0.25">
      <c r="A9056" s="1">
        <v>44048</v>
      </c>
      <c r="B9056" t="s">
        <v>278</v>
      </c>
      <c r="C9056" t="s">
        <v>214</v>
      </c>
      <c r="D9056">
        <v>4</v>
      </c>
      <c r="E9056" t="s">
        <v>218</v>
      </c>
      <c r="F9056">
        <v>15.4</v>
      </c>
    </row>
    <row r="9057" spans="1:7" x14ac:dyDescent="0.25">
      <c r="A9057" s="1">
        <v>44048</v>
      </c>
      <c r="B9057" t="s">
        <v>278</v>
      </c>
      <c r="C9057" t="s">
        <v>214</v>
      </c>
      <c r="D9057">
        <v>4</v>
      </c>
      <c r="E9057" t="s">
        <v>218</v>
      </c>
      <c r="F9057">
        <v>19.8</v>
      </c>
      <c r="G9057" t="s">
        <v>216</v>
      </c>
    </row>
    <row r="9058" spans="1:7" x14ac:dyDescent="0.25">
      <c r="A9058" s="1">
        <v>44048</v>
      </c>
      <c r="B9058" t="s">
        <v>278</v>
      </c>
      <c r="C9058" t="s">
        <v>214</v>
      </c>
      <c r="D9058">
        <v>4</v>
      </c>
      <c r="E9058" t="s">
        <v>218</v>
      </c>
      <c r="F9058">
        <v>14.3</v>
      </c>
    </row>
    <row r="9059" spans="1:7" x14ac:dyDescent="0.25">
      <c r="A9059" s="1">
        <v>44048</v>
      </c>
      <c r="B9059" t="s">
        <v>278</v>
      </c>
      <c r="C9059" t="s">
        <v>214</v>
      </c>
      <c r="D9059">
        <v>4</v>
      </c>
      <c r="E9059" t="s">
        <v>218</v>
      </c>
      <c r="F9059">
        <v>18.2</v>
      </c>
      <c r="G9059" t="s">
        <v>216</v>
      </c>
    </row>
    <row r="9060" spans="1:7" x14ac:dyDescent="0.25">
      <c r="A9060" s="1">
        <v>44048</v>
      </c>
      <c r="B9060" t="s">
        <v>278</v>
      </c>
      <c r="C9060" t="s">
        <v>214</v>
      </c>
      <c r="D9060">
        <v>4</v>
      </c>
      <c r="E9060" t="s">
        <v>218</v>
      </c>
      <c r="F9060">
        <v>15.7</v>
      </c>
    </row>
    <row r="9061" spans="1:7" x14ac:dyDescent="0.25">
      <c r="A9061" s="1">
        <v>44048</v>
      </c>
      <c r="B9061" t="s">
        <v>278</v>
      </c>
      <c r="C9061" t="s">
        <v>214</v>
      </c>
      <c r="D9061">
        <v>4</v>
      </c>
      <c r="E9061" t="s">
        <v>220</v>
      </c>
      <c r="F9061">
        <v>10.199999999999999</v>
      </c>
    </row>
    <row r="9062" spans="1:7" x14ac:dyDescent="0.25">
      <c r="A9062" s="1">
        <v>44048</v>
      </c>
      <c r="B9062" t="s">
        <v>278</v>
      </c>
      <c r="C9062" t="s">
        <v>214</v>
      </c>
      <c r="D9062">
        <v>5</v>
      </c>
      <c r="E9062" t="s">
        <v>215</v>
      </c>
      <c r="F9062">
        <v>16.899999999999999</v>
      </c>
      <c r="G9062" t="s">
        <v>216</v>
      </c>
    </row>
    <row r="9063" spans="1:7" x14ac:dyDescent="0.25">
      <c r="A9063" s="1">
        <v>44048</v>
      </c>
      <c r="B9063" t="s">
        <v>278</v>
      </c>
      <c r="C9063" t="s">
        <v>214</v>
      </c>
      <c r="D9063">
        <v>5</v>
      </c>
      <c r="E9063" t="s">
        <v>218</v>
      </c>
      <c r="F9063">
        <v>10.1</v>
      </c>
    </row>
    <row r="9064" spans="1:7" x14ac:dyDescent="0.25">
      <c r="A9064" s="1">
        <v>44048</v>
      </c>
      <c r="B9064" t="s">
        <v>278</v>
      </c>
      <c r="C9064" t="s">
        <v>214</v>
      </c>
      <c r="D9064">
        <v>5</v>
      </c>
      <c r="E9064" t="s">
        <v>221</v>
      </c>
      <c r="F9064">
        <v>10.5</v>
      </c>
    </row>
    <row r="9065" spans="1:7" x14ac:dyDescent="0.25">
      <c r="A9065" s="1">
        <v>44048</v>
      </c>
      <c r="B9065" t="s">
        <v>278</v>
      </c>
      <c r="C9065" t="s">
        <v>214</v>
      </c>
      <c r="D9065">
        <v>5</v>
      </c>
      <c r="E9065" t="s">
        <v>221</v>
      </c>
      <c r="F9065">
        <v>11.5</v>
      </c>
    </row>
    <row r="9066" spans="1:7" x14ac:dyDescent="0.25">
      <c r="A9066" s="1">
        <v>44048</v>
      </c>
      <c r="B9066" t="s">
        <v>278</v>
      </c>
      <c r="C9066" t="s">
        <v>214</v>
      </c>
      <c r="D9066">
        <v>5</v>
      </c>
      <c r="E9066" t="s">
        <v>225</v>
      </c>
      <c r="F9066">
        <v>13.4</v>
      </c>
    </row>
    <row r="9067" spans="1:7" x14ac:dyDescent="0.25">
      <c r="A9067" s="1">
        <v>44048</v>
      </c>
      <c r="B9067" t="s">
        <v>278</v>
      </c>
      <c r="C9067" t="s">
        <v>214</v>
      </c>
      <c r="D9067">
        <v>5</v>
      </c>
      <c r="E9067" t="s">
        <v>225</v>
      </c>
      <c r="F9067">
        <v>9.5</v>
      </c>
    </row>
    <row r="9068" spans="1:7" x14ac:dyDescent="0.25">
      <c r="A9068" s="1">
        <v>44048</v>
      </c>
      <c r="B9068" t="s">
        <v>278</v>
      </c>
      <c r="C9068" t="s">
        <v>214</v>
      </c>
      <c r="D9068">
        <v>5</v>
      </c>
      <c r="E9068" t="s">
        <v>225</v>
      </c>
      <c r="F9068">
        <v>8.1999999999999993</v>
      </c>
    </row>
    <row r="9069" spans="1:7" x14ac:dyDescent="0.25">
      <c r="A9069" s="1">
        <v>44048</v>
      </c>
      <c r="B9069" t="s">
        <v>278</v>
      </c>
      <c r="C9069" t="s">
        <v>214</v>
      </c>
      <c r="D9069">
        <v>5</v>
      </c>
      <c r="E9069" t="s">
        <v>225</v>
      </c>
      <c r="F9069">
        <v>7.2</v>
      </c>
    </row>
    <row r="9070" spans="1:7" x14ac:dyDescent="0.25">
      <c r="A9070" s="1">
        <v>44048</v>
      </c>
      <c r="B9070" t="s">
        <v>278</v>
      </c>
      <c r="C9070" t="s">
        <v>214</v>
      </c>
      <c r="D9070">
        <v>5</v>
      </c>
      <c r="E9070" t="s">
        <v>225</v>
      </c>
      <c r="F9070">
        <v>9.4</v>
      </c>
    </row>
    <row r="9071" spans="1:7" x14ac:dyDescent="0.25">
      <c r="A9071" s="1">
        <v>44048</v>
      </c>
      <c r="B9071" t="s">
        <v>278</v>
      </c>
      <c r="C9071" t="s">
        <v>214</v>
      </c>
      <c r="D9071">
        <v>5</v>
      </c>
      <c r="E9071" t="s">
        <v>225</v>
      </c>
      <c r="F9071">
        <v>11.2</v>
      </c>
    </row>
    <row r="9072" spans="1:7" x14ac:dyDescent="0.25">
      <c r="A9072" s="1">
        <v>44048</v>
      </c>
      <c r="B9072" t="s">
        <v>278</v>
      </c>
      <c r="C9072" t="s">
        <v>214</v>
      </c>
      <c r="D9072">
        <v>5</v>
      </c>
      <c r="E9072" t="s">
        <v>225</v>
      </c>
      <c r="F9072">
        <v>8.8000000000000007</v>
      </c>
    </row>
    <row r="9073" spans="1:7" x14ac:dyDescent="0.25">
      <c r="A9073" s="1">
        <v>44048</v>
      </c>
      <c r="B9073" t="s">
        <v>278</v>
      </c>
      <c r="C9073" t="s">
        <v>214</v>
      </c>
      <c r="D9073">
        <v>5</v>
      </c>
      <c r="E9073" t="s">
        <v>225</v>
      </c>
      <c r="F9073">
        <v>12.1</v>
      </c>
    </row>
    <row r="9074" spans="1:7" x14ac:dyDescent="0.25">
      <c r="A9074" s="1">
        <v>44048</v>
      </c>
      <c r="B9074" t="s">
        <v>278</v>
      </c>
      <c r="C9074" t="s">
        <v>214</v>
      </c>
      <c r="D9074">
        <v>5</v>
      </c>
      <c r="E9074" t="s">
        <v>225</v>
      </c>
      <c r="F9074">
        <v>7.5</v>
      </c>
    </row>
    <row r="9075" spans="1:7" x14ac:dyDescent="0.25">
      <c r="A9075" s="1">
        <v>44048</v>
      </c>
      <c r="B9075" t="s">
        <v>278</v>
      </c>
      <c r="C9075" t="s">
        <v>214</v>
      </c>
      <c r="D9075">
        <v>6</v>
      </c>
      <c r="E9075" t="s">
        <v>215</v>
      </c>
      <c r="F9075">
        <v>9.5</v>
      </c>
    </row>
    <row r="9076" spans="1:7" x14ac:dyDescent="0.25">
      <c r="A9076" s="1">
        <v>44048</v>
      </c>
      <c r="B9076" t="s">
        <v>278</v>
      </c>
      <c r="C9076" t="s">
        <v>214</v>
      </c>
      <c r="D9076">
        <v>6</v>
      </c>
      <c r="E9076" t="s">
        <v>218</v>
      </c>
      <c r="F9076">
        <v>14.2</v>
      </c>
    </row>
    <row r="9077" spans="1:7" x14ac:dyDescent="0.25">
      <c r="A9077" s="1">
        <v>44048</v>
      </c>
      <c r="B9077" t="s">
        <v>278</v>
      </c>
      <c r="C9077" t="s">
        <v>214</v>
      </c>
      <c r="D9077">
        <v>6</v>
      </c>
      <c r="E9077" t="s">
        <v>218</v>
      </c>
      <c r="F9077">
        <v>12.9</v>
      </c>
    </row>
    <row r="9078" spans="1:7" x14ac:dyDescent="0.25">
      <c r="A9078" s="1">
        <v>44048</v>
      </c>
      <c r="B9078" t="s">
        <v>278</v>
      </c>
      <c r="C9078" t="s">
        <v>214</v>
      </c>
      <c r="D9078">
        <v>6</v>
      </c>
      <c r="E9078" t="s">
        <v>219</v>
      </c>
      <c r="F9078">
        <v>21.6</v>
      </c>
      <c r="G9078" t="s">
        <v>217</v>
      </c>
    </row>
    <row r="9079" spans="1:7" x14ac:dyDescent="0.25">
      <c r="A9079" s="1">
        <v>44048</v>
      </c>
      <c r="B9079" t="s">
        <v>278</v>
      </c>
      <c r="C9079" t="s">
        <v>214</v>
      </c>
      <c r="D9079">
        <v>6</v>
      </c>
      <c r="E9079" t="s">
        <v>219</v>
      </c>
      <c r="F9079">
        <v>19.2</v>
      </c>
      <c r="G9079" t="s">
        <v>216</v>
      </c>
    </row>
    <row r="9080" spans="1:7" x14ac:dyDescent="0.25">
      <c r="A9080" s="1">
        <v>44048</v>
      </c>
      <c r="B9080" t="s">
        <v>278</v>
      </c>
      <c r="C9080" t="s">
        <v>214</v>
      </c>
      <c r="D9080">
        <v>6</v>
      </c>
      <c r="E9080" t="s">
        <v>219</v>
      </c>
      <c r="F9080">
        <v>17.7</v>
      </c>
    </row>
    <row r="9081" spans="1:7" x14ac:dyDescent="0.25">
      <c r="A9081" s="1">
        <v>44048</v>
      </c>
      <c r="B9081" t="s">
        <v>278</v>
      </c>
      <c r="C9081" t="s">
        <v>214</v>
      </c>
      <c r="D9081">
        <v>6</v>
      </c>
      <c r="E9081" t="s">
        <v>225</v>
      </c>
      <c r="F9081">
        <v>12.4</v>
      </c>
    </row>
    <row r="9082" spans="1:7" x14ac:dyDescent="0.25">
      <c r="A9082" s="1">
        <v>44048</v>
      </c>
      <c r="B9082" t="s">
        <v>278</v>
      </c>
      <c r="C9082" t="s">
        <v>214</v>
      </c>
      <c r="D9082">
        <v>6</v>
      </c>
      <c r="E9082" t="s">
        <v>225</v>
      </c>
      <c r="F9082">
        <v>15.1</v>
      </c>
    </row>
    <row r="9083" spans="1:7" x14ac:dyDescent="0.25">
      <c r="A9083" s="1">
        <v>44048</v>
      </c>
      <c r="B9083" t="s">
        <v>278</v>
      </c>
      <c r="C9083" t="s">
        <v>214</v>
      </c>
      <c r="D9083">
        <v>6</v>
      </c>
      <c r="E9083" t="s">
        <v>225</v>
      </c>
      <c r="F9083">
        <v>13.6</v>
      </c>
    </row>
    <row r="9084" spans="1:7" x14ac:dyDescent="0.25">
      <c r="A9084" s="1">
        <v>44048</v>
      </c>
      <c r="B9084" t="s">
        <v>278</v>
      </c>
      <c r="C9084" t="s">
        <v>214</v>
      </c>
      <c r="D9084">
        <v>6</v>
      </c>
      <c r="E9084" t="s">
        <v>225</v>
      </c>
      <c r="F9084">
        <v>15</v>
      </c>
    </row>
    <row r="9085" spans="1:7" x14ac:dyDescent="0.25">
      <c r="A9085" s="1">
        <v>44048</v>
      </c>
      <c r="B9085" t="s">
        <v>278</v>
      </c>
      <c r="C9085" t="s">
        <v>214</v>
      </c>
      <c r="D9085">
        <v>6</v>
      </c>
      <c r="E9085" t="s">
        <v>225</v>
      </c>
      <c r="F9085">
        <v>13.2</v>
      </c>
    </row>
    <row r="9086" spans="1:7" x14ac:dyDescent="0.25">
      <c r="A9086" s="1">
        <v>44048</v>
      </c>
      <c r="B9086" t="s">
        <v>278</v>
      </c>
      <c r="C9086" t="s">
        <v>214</v>
      </c>
      <c r="D9086">
        <v>6</v>
      </c>
      <c r="E9086" t="s">
        <v>225</v>
      </c>
      <c r="F9086">
        <v>9.3000000000000007</v>
      </c>
    </row>
    <row r="9087" spans="1:7" x14ac:dyDescent="0.25">
      <c r="A9087" s="1">
        <v>44048</v>
      </c>
      <c r="B9087" t="s">
        <v>278</v>
      </c>
      <c r="C9087" t="s">
        <v>214</v>
      </c>
      <c r="D9087">
        <v>6</v>
      </c>
      <c r="E9087" t="s">
        <v>225</v>
      </c>
      <c r="F9087">
        <v>14.7</v>
      </c>
    </row>
    <row r="9088" spans="1:7" x14ac:dyDescent="0.25">
      <c r="A9088" s="1">
        <v>44048</v>
      </c>
      <c r="B9088" t="s">
        <v>278</v>
      </c>
      <c r="C9088" t="s">
        <v>214</v>
      </c>
      <c r="D9088">
        <v>6</v>
      </c>
      <c r="E9088" t="s">
        <v>225</v>
      </c>
      <c r="F9088">
        <v>15</v>
      </c>
    </row>
    <row r="9089" spans="1:6" x14ac:dyDescent="0.25">
      <c r="A9089" s="1">
        <v>44048</v>
      </c>
      <c r="B9089" t="s">
        <v>278</v>
      </c>
      <c r="C9089" t="s">
        <v>214</v>
      </c>
      <c r="D9089">
        <v>6</v>
      </c>
      <c r="E9089" t="s">
        <v>225</v>
      </c>
      <c r="F9089">
        <v>10.5</v>
      </c>
    </row>
    <row r="9090" spans="1:6" x14ac:dyDescent="0.25">
      <c r="A9090" s="1">
        <v>44048</v>
      </c>
      <c r="B9090" t="s">
        <v>278</v>
      </c>
      <c r="C9090" t="s">
        <v>214</v>
      </c>
      <c r="D9090">
        <v>6</v>
      </c>
      <c r="E9090" t="s">
        <v>225</v>
      </c>
      <c r="F9090">
        <v>12.6</v>
      </c>
    </row>
    <row r="9091" spans="1:6" x14ac:dyDescent="0.25">
      <c r="A9091" s="1">
        <v>44048</v>
      </c>
      <c r="B9091" t="s">
        <v>278</v>
      </c>
      <c r="C9091" t="s">
        <v>214</v>
      </c>
      <c r="D9091">
        <v>6</v>
      </c>
      <c r="E9091" t="s">
        <v>225</v>
      </c>
      <c r="F9091">
        <v>12.8</v>
      </c>
    </row>
    <row r="9092" spans="1:6" x14ac:dyDescent="0.25">
      <c r="A9092" s="1">
        <v>44048</v>
      </c>
      <c r="B9092" t="s">
        <v>278</v>
      </c>
      <c r="C9092" t="s">
        <v>214</v>
      </c>
      <c r="D9092">
        <v>6</v>
      </c>
      <c r="E9092" t="s">
        <v>225</v>
      </c>
      <c r="F9092">
        <v>9.9</v>
      </c>
    </row>
    <row r="9093" spans="1:6" x14ac:dyDescent="0.25">
      <c r="A9093" s="1">
        <v>44048</v>
      </c>
      <c r="B9093" t="s">
        <v>278</v>
      </c>
      <c r="C9093" t="s">
        <v>214</v>
      </c>
      <c r="D9093">
        <v>6</v>
      </c>
      <c r="E9093" t="s">
        <v>221</v>
      </c>
      <c r="F9093">
        <v>18.100000000000001</v>
      </c>
    </row>
    <row r="9094" spans="1:6" x14ac:dyDescent="0.25">
      <c r="A9094" s="1">
        <v>44048</v>
      </c>
      <c r="B9094" t="s">
        <v>278</v>
      </c>
      <c r="C9094" t="s">
        <v>214</v>
      </c>
      <c r="D9094">
        <v>7</v>
      </c>
      <c r="E9094" t="s">
        <v>218</v>
      </c>
      <c r="F9094">
        <v>11.1</v>
      </c>
    </row>
    <row r="9095" spans="1:6" x14ac:dyDescent="0.25">
      <c r="A9095" s="1">
        <v>44048</v>
      </c>
      <c r="B9095" t="s">
        <v>278</v>
      </c>
      <c r="C9095" t="s">
        <v>214</v>
      </c>
      <c r="D9095">
        <v>7</v>
      </c>
      <c r="E9095" t="s">
        <v>218</v>
      </c>
      <c r="F9095">
        <v>8.3000000000000007</v>
      </c>
    </row>
    <row r="9096" spans="1:6" x14ac:dyDescent="0.25">
      <c r="A9096" s="1">
        <v>44048</v>
      </c>
      <c r="B9096" t="s">
        <v>278</v>
      </c>
      <c r="C9096" t="s">
        <v>214</v>
      </c>
      <c r="D9096">
        <v>7</v>
      </c>
      <c r="E9096" t="s">
        <v>218</v>
      </c>
      <c r="F9096">
        <v>12.1</v>
      </c>
    </row>
    <row r="9097" spans="1:6" x14ac:dyDescent="0.25">
      <c r="A9097" s="1">
        <v>44048</v>
      </c>
      <c r="B9097" t="s">
        <v>278</v>
      </c>
      <c r="C9097" t="s">
        <v>214</v>
      </c>
      <c r="D9097">
        <v>7</v>
      </c>
      <c r="E9097" t="s">
        <v>218</v>
      </c>
      <c r="F9097">
        <v>11</v>
      </c>
    </row>
    <row r="9098" spans="1:6" x14ac:dyDescent="0.25">
      <c r="A9098" s="1">
        <v>44048</v>
      </c>
      <c r="B9098" t="s">
        <v>278</v>
      </c>
      <c r="C9098" t="s">
        <v>214</v>
      </c>
      <c r="D9098">
        <v>7</v>
      </c>
      <c r="E9098" t="s">
        <v>225</v>
      </c>
      <c r="F9098">
        <v>7.1</v>
      </c>
    </row>
    <row r="9099" spans="1:6" x14ac:dyDescent="0.25">
      <c r="A9099" s="1">
        <v>44048</v>
      </c>
      <c r="B9099" t="s">
        <v>278</v>
      </c>
      <c r="C9099" t="s">
        <v>214</v>
      </c>
      <c r="D9099">
        <v>7</v>
      </c>
      <c r="E9099" t="s">
        <v>225</v>
      </c>
      <c r="F9099">
        <v>7.8</v>
      </c>
    </row>
    <row r="9100" spans="1:6" x14ac:dyDescent="0.25">
      <c r="A9100" s="1">
        <v>44048</v>
      </c>
      <c r="B9100" t="s">
        <v>278</v>
      </c>
      <c r="C9100" t="s">
        <v>214</v>
      </c>
      <c r="D9100">
        <v>7</v>
      </c>
      <c r="E9100" t="s">
        <v>225</v>
      </c>
      <c r="F9100">
        <v>7</v>
      </c>
    </row>
    <row r="9101" spans="1:6" x14ac:dyDescent="0.25">
      <c r="A9101" s="1">
        <v>44048</v>
      </c>
      <c r="B9101" t="s">
        <v>278</v>
      </c>
      <c r="C9101" t="s">
        <v>214</v>
      </c>
      <c r="D9101">
        <v>7</v>
      </c>
      <c r="E9101" t="s">
        <v>225</v>
      </c>
      <c r="F9101">
        <v>12</v>
      </c>
    </row>
    <row r="9102" spans="1:6" x14ac:dyDescent="0.25">
      <c r="A9102" s="1">
        <v>44048</v>
      </c>
      <c r="B9102" t="s">
        <v>278</v>
      </c>
      <c r="C9102" t="s">
        <v>214</v>
      </c>
      <c r="D9102">
        <v>7</v>
      </c>
      <c r="E9102" t="s">
        <v>225</v>
      </c>
      <c r="F9102">
        <v>11.2</v>
      </c>
    </row>
    <row r="9103" spans="1:6" x14ac:dyDescent="0.25">
      <c r="A9103" s="1">
        <v>44048</v>
      </c>
      <c r="B9103" t="s">
        <v>278</v>
      </c>
      <c r="C9103" t="s">
        <v>214</v>
      </c>
      <c r="D9103">
        <v>7</v>
      </c>
      <c r="E9103" t="s">
        <v>225</v>
      </c>
      <c r="F9103">
        <v>9.6</v>
      </c>
    </row>
    <row r="9104" spans="1:6" x14ac:dyDescent="0.25">
      <c r="A9104" s="1">
        <v>44048</v>
      </c>
      <c r="B9104" t="s">
        <v>278</v>
      </c>
      <c r="C9104" t="s">
        <v>214</v>
      </c>
      <c r="D9104">
        <v>7</v>
      </c>
      <c r="E9104" t="s">
        <v>225</v>
      </c>
      <c r="F9104">
        <v>11.7</v>
      </c>
    </row>
    <row r="9105" spans="1:7" x14ac:dyDescent="0.25">
      <c r="A9105" s="1">
        <v>44048</v>
      </c>
      <c r="B9105" t="s">
        <v>278</v>
      </c>
      <c r="C9105" t="s">
        <v>214</v>
      </c>
      <c r="D9105">
        <v>7</v>
      </c>
      <c r="E9105" t="s">
        <v>215</v>
      </c>
      <c r="F9105">
        <v>9.6999999999999993</v>
      </c>
    </row>
    <row r="9106" spans="1:7" x14ac:dyDescent="0.25">
      <c r="A9106" s="1">
        <v>44048</v>
      </c>
      <c r="B9106" t="s">
        <v>278</v>
      </c>
      <c r="C9106" t="s">
        <v>214</v>
      </c>
      <c r="D9106">
        <v>7</v>
      </c>
      <c r="E9106" t="s">
        <v>215</v>
      </c>
      <c r="F9106">
        <v>9.6999999999999993</v>
      </c>
    </row>
    <row r="9107" spans="1:7" x14ac:dyDescent="0.25">
      <c r="A9107" s="1">
        <v>44048</v>
      </c>
      <c r="B9107" t="s">
        <v>278</v>
      </c>
      <c r="C9107" t="s">
        <v>214</v>
      </c>
      <c r="D9107">
        <v>7</v>
      </c>
      <c r="E9107" t="s">
        <v>215</v>
      </c>
      <c r="F9107">
        <v>12</v>
      </c>
      <c r="G9107" t="s">
        <v>217</v>
      </c>
    </row>
    <row r="9108" spans="1:7" x14ac:dyDescent="0.25">
      <c r="A9108" s="1">
        <v>44048</v>
      </c>
      <c r="B9108" t="s">
        <v>278</v>
      </c>
      <c r="C9108" t="s">
        <v>214</v>
      </c>
      <c r="D9108">
        <v>7</v>
      </c>
      <c r="E9108" t="s">
        <v>215</v>
      </c>
      <c r="F9108">
        <v>9.6</v>
      </c>
    </row>
    <row r="9109" spans="1:7" x14ac:dyDescent="0.25">
      <c r="A9109" s="1">
        <v>44048</v>
      </c>
      <c r="B9109" t="s">
        <v>278</v>
      </c>
      <c r="C9109" t="s">
        <v>214</v>
      </c>
      <c r="D9109">
        <v>7</v>
      </c>
      <c r="E9109" t="s">
        <v>215</v>
      </c>
      <c r="F9109">
        <v>10.7</v>
      </c>
      <c r="G9109" t="s">
        <v>217</v>
      </c>
    </row>
    <row r="9110" spans="1:7" x14ac:dyDescent="0.25">
      <c r="A9110" s="1">
        <v>44048</v>
      </c>
      <c r="B9110" t="s">
        <v>278</v>
      </c>
      <c r="C9110" t="s">
        <v>214</v>
      </c>
      <c r="D9110">
        <v>7</v>
      </c>
      <c r="E9110" t="s">
        <v>215</v>
      </c>
      <c r="F9110">
        <v>13.4</v>
      </c>
      <c r="G9110" t="s">
        <v>216</v>
      </c>
    </row>
    <row r="9111" spans="1:7" x14ac:dyDescent="0.25">
      <c r="A9111" s="1">
        <v>44048</v>
      </c>
      <c r="B9111" t="s">
        <v>278</v>
      </c>
      <c r="C9111" t="s">
        <v>214</v>
      </c>
      <c r="D9111">
        <v>7</v>
      </c>
      <c r="E9111" t="s">
        <v>215</v>
      </c>
      <c r="F9111">
        <v>10.9</v>
      </c>
      <c r="G9111" t="s">
        <v>217</v>
      </c>
    </row>
    <row r="9112" spans="1:7" x14ac:dyDescent="0.25">
      <c r="A9112" s="1">
        <v>44048</v>
      </c>
      <c r="B9112" t="s">
        <v>278</v>
      </c>
      <c r="C9112" t="s">
        <v>214</v>
      </c>
      <c r="D9112">
        <v>7</v>
      </c>
      <c r="E9112" t="s">
        <v>221</v>
      </c>
      <c r="F9112">
        <v>27.3</v>
      </c>
    </row>
    <row r="9113" spans="1:7" x14ac:dyDescent="0.25">
      <c r="A9113" s="1">
        <v>44048</v>
      </c>
      <c r="B9113" t="s">
        <v>278</v>
      </c>
      <c r="C9113" t="s">
        <v>214</v>
      </c>
      <c r="D9113">
        <v>7</v>
      </c>
      <c r="E9113" t="s">
        <v>221</v>
      </c>
      <c r="F9113">
        <v>13.4</v>
      </c>
    </row>
    <row r="9114" spans="1:7" x14ac:dyDescent="0.25">
      <c r="A9114" s="1">
        <v>44048</v>
      </c>
      <c r="B9114" t="s">
        <v>278</v>
      </c>
      <c r="C9114" t="s">
        <v>214</v>
      </c>
      <c r="D9114">
        <v>8</v>
      </c>
      <c r="E9114" t="s">
        <v>226</v>
      </c>
      <c r="F9114">
        <v>6.3</v>
      </c>
      <c r="G9114" t="s">
        <v>216</v>
      </c>
    </row>
    <row r="9115" spans="1:7" x14ac:dyDescent="0.25">
      <c r="A9115" s="1">
        <v>44048</v>
      </c>
      <c r="B9115" t="s">
        <v>278</v>
      </c>
      <c r="C9115" t="s">
        <v>214</v>
      </c>
      <c r="D9115">
        <v>8</v>
      </c>
      <c r="E9115" t="s">
        <v>221</v>
      </c>
      <c r="F9115">
        <v>11.1</v>
      </c>
    </row>
    <row r="9116" spans="1:7" x14ac:dyDescent="0.25">
      <c r="A9116" s="1">
        <v>44048</v>
      </c>
      <c r="B9116" t="s">
        <v>278</v>
      </c>
      <c r="C9116" t="s">
        <v>214</v>
      </c>
      <c r="D9116">
        <v>8</v>
      </c>
      <c r="E9116" t="s">
        <v>221</v>
      </c>
      <c r="F9116">
        <v>11.7</v>
      </c>
    </row>
    <row r="9117" spans="1:7" x14ac:dyDescent="0.25">
      <c r="A9117" s="1">
        <v>44048</v>
      </c>
      <c r="B9117" t="s">
        <v>278</v>
      </c>
      <c r="C9117" t="s">
        <v>214</v>
      </c>
      <c r="D9117">
        <v>8</v>
      </c>
      <c r="E9117" t="s">
        <v>219</v>
      </c>
      <c r="F9117">
        <v>17.8</v>
      </c>
      <c r="G9117" t="s">
        <v>216</v>
      </c>
    </row>
    <row r="9118" spans="1:7" x14ac:dyDescent="0.25">
      <c r="A9118" s="1">
        <v>44048</v>
      </c>
      <c r="B9118" t="s">
        <v>278</v>
      </c>
      <c r="C9118" t="s">
        <v>214</v>
      </c>
      <c r="D9118">
        <v>8</v>
      </c>
      <c r="E9118" t="s">
        <v>219</v>
      </c>
      <c r="F9118">
        <v>18.100000000000001</v>
      </c>
      <c r="G9118" t="s">
        <v>216</v>
      </c>
    </row>
    <row r="9119" spans="1:7" x14ac:dyDescent="0.25">
      <c r="A9119" s="1">
        <v>44048</v>
      </c>
      <c r="B9119" t="s">
        <v>278</v>
      </c>
      <c r="C9119" t="s">
        <v>214</v>
      </c>
      <c r="D9119">
        <v>8</v>
      </c>
      <c r="E9119" t="s">
        <v>225</v>
      </c>
      <c r="F9119">
        <v>14.8</v>
      </c>
    </row>
    <row r="9120" spans="1:7" x14ac:dyDescent="0.25">
      <c r="A9120" s="1">
        <v>44048</v>
      </c>
      <c r="B9120" t="s">
        <v>278</v>
      </c>
      <c r="C9120" t="s">
        <v>214</v>
      </c>
      <c r="D9120">
        <v>8</v>
      </c>
      <c r="E9120" t="s">
        <v>225</v>
      </c>
      <c r="F9120">
        <v>14.9</v>
      </c>
    </row>
    <row r="9121" spans="1:7" x14ac:dyDescent="0.25">
      <c r="A9121" s="1">
        <v>44048</v>
      </c>
      <c r="B9121" t="s">
        <v>278</v>
      </c>
      <c r="C9121" t="s">
        <v>214</v>
      </c>
      <c r="D9121">
        <v>8</v>
      </c>
      <c r="E9121" t="s">
        <v>225</v>
      </c>
      <c r="F9121">
        <v>11.2</v>
      </c>
    </row>
    <row r="9122" spans="1:7" x14ac:dyDescent="0.25">
      <c r="A9122" s="1">
        <v>44048</v>
      </c>
      <c r="B9122" t="s">
        <v>278</v>
      </c>
      <c r="C9122" t="s">
        <v>214</v>
      </c>
      <c r="D9122">
        <v>8</v>
      </c>
      <c r="E9122" t="s">
        <v>225</v>
      </c>
      <c r="F9122">
        <v>11.2</v>
      </c>
    </row>
    <row r="9123" spans="1:7" x14ac:dyDescent="0.25">
      <c r="A9123" s="1">
        <v>44048</v>
      </c>
      <c r="B9123" t="s">
        <v>278</v>
      </c>
      <c r="C9123" t="s">
        <v>214</v>
      </c>
      <c r="D9123">
        <v>8</v>
      </c>
      <c r="E9123" t="s">
        <v>218</v>
      </c>
      <c r="F9123">
        <v>14</v>
      </c>
    </row>
    <row r="9124" spans="1:7" x14ac:dyDescent="0.25">
      <c r="A9124" s="1">
        <v>44048</v>
      </c>
      <c r="B9124" t="s">
        <v>278</v>
      </c>
      <c r="C9124" t="s">
        <v>214</v>
      </c>
      <c r="D9124">
        <v>8</v>
      </c>
      <c r="E9124" t="s">
        <v>218</v>
      </c>
      <c r="F9124">
        <v>15.1</v>
      </c>
      <c r="G9124" t="s">
        <v>217</v>
      </c>
    </row>
    <row r="9125" spans="1:7" x14ac:dyDescent="0.25">
      <c r="A9125" s="1">
        <v>44048</v>
      </c>
      <c r="B9125" t="s">
        <v>278</v>
      </c>
      <c r="C9125" t="s">
        <v>214</v>
      </c>
      <c r="D9125">
        <v>8</v>
      </c>
      <c r="E9125" t="s">
        <v>215</v>
      </c>
      <c r="F9125">
        <v>14.7</v>
      </c>
      <c r="G9125" t="s">
        <v>216</v>
      </c>
    </row>
    <row r="9126" spans="1:7" x14ac:dyDescent="0.25">
      <c r="A9126" s="1">
        <v>44048</v>
      </c>
      <c r="B9126" t="s">
        <v>278</v>
      </c>
      <c r="C9126" t="s">
        <v>214</v>
      </c>
      <c r="D9126">
        <v>8</v>
      </c>
      <c r="E9126" t="s">
        <v>215</v>
      </c>
      <c r="F9126">
        <v>12.8</v>
      </c>
      <c r="G9126" t="s">
        <v>216</v>
      </c>
    </row>
    <row r="9127" spans="1:7" x14ac:dyDescent="0.25">
      <c r="A9127" s="1">
        <v>44048</v>
      </c>
      <c r="B9127" t="s">
        <v>278</v>
      </c>
      <c r="C9127" t="s">
        <v>214</v>
      </c>
      <c r="D9127">
        <v>8</v>
      </c>
      <c r="E9127" t="s">
        <v>215</v>
      </c>
      <c r="F9127">
        <v>12.4</v>
      </c>
      <c r="G9127" t="s">
        <v>217</v>
      </c>
    </row>
    <row r="9128" spans="1:7" x14ac:dyDescent="0.25">
      <c r="A9128" s="1">
        <v>44048</v>
      </c>
      <c r="B9128" t="s">
        <v>278</v>
      </c>
      <c r="C9128" t="s">
        <v>214</v>
      </c>
      <c r="D9128">
        <v>8</v>
      </c>
      <c r="E9128" t="s">
        <v>215</v>
      </c>
      <c r="F9128">
        <v>10.8</v>
      </c>
      <c r="G9128" t="s">
        <v>216</v>
      </c>
    </row>
    <row r="9129" spans="1:7" x14ac:dyDescent="0.25">
      <c r="A9129" s="1">
        <v>44048</v>
      </c>
      <c r="B9129" t="s">
        <v>278</v>
      </c>
      <c r="C9129" t="s">
        <v>214</v>
      </c>
      <c r="D9129">
        <v>8</v>
      </c>
      <c r="E9129" t="s">
        <v>215</v>
      </c>
      <c r="F9129">
        <v>14.2</v>
      </c>
      <c r="G9129" t="s">
        <v>216</v>
      </c>
    </row>
    <row r="9130" spans="1:7" x14ac:dyDescent="0.25">
      <c r="A9130" s="1">
        <v>44048</v>
      </c>
      <c r="B9130" t="s">
        <v>278</v>
      </c>
      <c r="C9130" t="s">
        <v>214</v>
      </c>
      <c r="D9130">
        <v>8</v>
      </c>
      <c r="E9130" t="s">
        <v>215</v>
      </c>
      <c r="F9130">
        <v>13.5</v>
      </c>
      <c r="G9130" t="s">
        <v>216</v>
      </c>
    </row>
    <row r="9131" spans="1:7" x14ac:dyDescent="0.25">
      <c r="A9131" s="1">
        <v>44048</v>
      </c>
      <c r="B9131" t="s">
        <v>278</v>
      </c>
      <c r="C9131" t="s">
        <v>214</v>
      </c>
      <c r="D9131">
        <v>9</v>
      </c>
      <c r="E9131" t="s">
        <v>222</v>
      </c>
      <c r="F9131">
        <v>16.7</v>
      </c>
    </row>
    <row r="9132" spans="1:7" x14ac:dyDescent="0.25">
      <c r="A9132" s="1">
        <v>44048</v>
      </c>
      <c r="B9132" t="s">
        <v>278</v>
      </c>
      <c r="C9132" t="s">
        <v>214</v>
      </c>
      <c r="D9132">
        <v>9</v>
      </c>
      <c r="E9132" t="s">
        <v>220</v>
      </c>
      <c r="F9132">
        <v>12.8</v>
      </c>
    </row>
    <row r="9133" spans="1:7" x14ac:dyDescent="0.25">
      <c r="A9133" s="1">
        <v>44048</v>
      </c>
      <c r="B9133" t="s">
        <v>278</v>
      </c>
      <c r="C9133" t="s">
        <v>214</v>
      </c>
      <c r="D9133">
        <v>9</v>
      </c>
      <c r="E9133" t="s">
        <v>220</v>
      </c>
      <c r="F9133">
        <v>11.6</v>
      </c>
    </row>
    <row r="9134" spans="1:7" x14ac:dyDescent="0.25">
      <c r="A9134" s="1">
        <v>44048</v>
      </c>
      <c r="B9134" t="s">
        <v>278</v>
      </c>
      <c r="C9134" t="s">
        <v>214</v>
      </c>
      <c r="D9134">
        <v>9</v>
      </c>
      <c r="E9134" t="s">
        <v>233</v>
      </c>
      <c r="F9134">
        <v>7.8</v>
      </c>
    </row>
    <row r="9135" spans="1:7" x14ac:dyDescent="0.25">
      <c r="A9135" s="1">
        <v>44048</v>
      </c>
      <c r="B9135" t="s">
        <v>278</v>
      </c>
      <c r="C9135" t="s">
        <v>214</v>
      </c>
      <c r="D9135">
        <v>9</v>
      </c>
      <c r="E9135" t="s">
        <v>218</v>
      </c>
      <c r="F9135">
        <v>17.399999999999999</v>
      </c>
      <c r="G9135" t="s">
        <v>217</v>
      </c>
    </row>
    <row r="9136" spans="1:7" x14ac:dyDescent="0.25">
      <c r="A9136" s="1">
        <v>44048</v>
      </c>
      <c r="B9136" t="s">
        <v>278</v>
      </c>
      <c r="C9136" t="s">
        <v>214</v>
      </c>
      <c r="D9136">
        <v>9</v>
      </c>
      <c r="E9136" t="s">
        <v>218</v>
      </c>
      <c r="F9136">
        <v>13.8</v>
      </c>
    </row>
    <row r="9137" spans="1:9" x14ac:dyDescent="0.25">
      <c r="A9137" s="1">
        <v>44048</v>
      </c>
      <c r="B9137" t="s">
        <v>278</v>
      </c>
      <c r="C9137" t="s">
        <v>214</v>
      </c>
      <c r="D9137">
        <v>9</v>
      </c>
      <c r="E9137" t="s">
        <v>218</v>
      </c>
      <c r="F9137">
        <v>12.7</v>
      </c>
    </row>
    <row r="9138" spans="1:9" x14ac:dyDescent="0.25">
      <c r="A9138" s="1">
        <v>44048</v>
      </c>
      <c r="B9138" t="s">
        <v>278</v>
      </c>
      <c r="C9138" t="s">
        <v>214</v>
      </c>
      <c r="D9138">
        <v>9</v>
      </c>
      <c r="E9138" t="s">
        <v>218</v>
      </c>
      <c r="F9138">
        <v>13.8</v>
      </c>
    </row>
    <row r="9139" spans="1:9" x14ac:dyDescent="0.25">
      <c r="A9139" s="1">
        <v>44048</v>
      </c>
      <c r="B9139" t="s">
        <v>278</v>
      </c>
      <c r="C9139" t="s">
        <v>214</v>
      </c>
      <c r="D9139">
        <v>9</v>
      </c>
      <c r="E9139" t="s">
        <v>218</v>
      </c>
      <c r="F9139">
        <v>13</v>
      </c>
    </row>
    <row r="9140" spans="1:9" x14ac:dyDescent="0.25">
      <c r="A9140" s="1">
        <v>44048</v>
      </c>
      <c r="B9140" t="s">
        <v>278</v>
      </c>
      <c r="C9140" t="s">
        <v>214</v>
      </c>
      <c r="D9140">
        <v>9</v>
      </c>
      <c r="E9140" t="s">
        <v>218</v>
      </c>
      <c r="F9140">
        <v>12.3</v>
      </c>
    </row>
    <row r="9141" spans="1:9" x14ac:dyDescent="0.25">
      <c r="A9141" s="1">
        <v>44048</v>
      </c>
      <c r="B9141" t="s">
        <v>278</v>
      </c>
      <c r="C9141" t="s">
        <v>214</v>
      </c>
      <c r="D9141">
        <v>9</v>
      </c>
      <c r="E9141" t="s">
        <v>218</v>
      </c>
      <c r="F9141">
        <v>12.5</v>
      </c>
    </row>
    <row r="9142" spans="1:9" x14ac:dyDescent="0.25">
      <c r="A9142" s="1">
        <v>44048</v>
      </c>
      <c r="B9142" t="s">
        <v>278</v>
      </c>
      <c r="C9142" t="s">
        <v>214</v>
      </c>
      <c r="D9142">
        <v>9</v>
      </c>
      <c r="E9142" t="s">
        <v>218</v>
      </c>
      <c r="F9142">
        <v>15</v>
      </c>
    </row>
    <row r="9143" spans="1:9" x14ac:dyDescent="0.25">
      <c r="A9143" s="1">
        <v>44048</v>
      </c>
      <c r="B9143" t="s">
        <v>278</v>
      </c>
      <c r="C9143" t="s">
        <v>214</v>
      </c>
      <c r="D9143">
        <v>9</v>
      </c>
      <c r="E9143" t="s">
        <v>218</v>
      </c>
      <c r="F9143">
        <v>16.8</v>
      </c>
      <c r="G9143" t="s">
        <v>217</v>
      </c>
      <c r="I9143" t="s">
        <v>288</v>
      </c>
    </row>
    <row r="9144" spans="1:9" x14ac:dyDescent="0.25">
      <c r="A9144" s="1">
        <v>44048</v>
      </c>
      <c r="B9144" t="s">
        <v>278</v>
      </c>
      <c r="C9144" t="s">
        <v>214</v>
      </c>
      <c r="D9144">
        <v>9</v>
      </c>
      <c r="E9144" t="s">
        <v>218</v>
      </c>
      <c r="F9144">
        <v>12.2</v>
      </c>
    </row>
    <row r="9145" spans="1:9" x14ac:dyDescent="0.25">
      <c r="A9145" s="1">
        <v>44048</v>
      </c>
      <c r="B9145" t="s">
        <v>278</v>
      </c>
      <c r="C9145" t="s">
        <v>214</v>
      </c>
      <c r="D9145">
        <v>9</v>
      </c>
      <c r="E9145" t="s">
        <v>218</v>
      </c>
      <c r="F9145">
        <v>14.7</v>
      </c>
    </row>
    <row r="9146" spans="1:9" x14ac:dyDescent="0.25">
      <c r="A9146" s="1">
        <v>44048</v>
      </c>
      <c r="B9146" t="s">
        <v>278</v>
      </c>
      <c r="C9146" t="s">
        <v>214</v>
      </c>
      <c r="D9146">
        <v>9</v>
      </c>
      <c r="E9146" t="s">
        <v>218</v>
      </c>
      <c r="F9146">
        <v>13.1</v>
      </c>
    </row>
    <row r="9147" spans="1:9" x14ac:dyDescent="0.25">
      <c r="A9147" s="1">
        <v>44048</v>
      </c>
      <c r="B9147" t="s">
        <v>278</v>
      </c>
      <c r="C9147" t="s">
        <v>214</v>
      </c>
      <c r="D9147">
        <v>9</v>
      </c>
      <c r="E9147" t="s">
        <v>218</v>
      </c>
      <c r="F9147">
        <v>12.8</v>
      </c>
    </row>
    <row r="9148" spans="1:9" x14ac:dyDescent="0.25">
      <c r="A9148" s="1">
        <v>44048</v>
      </c>
      <c r="B9148" t="s">
        <v>278</v>
      </c>
      <c r="C9148" t="s">
        <v>214</v>
      </c>
      <c r="D9148">
        <v>9</v>
      </c>
      <c r="E9148" t="s">
        <v>225</v>
      </c>
      <c r="F9148">
        <v>8.1999999999999993</v>
      </c>
    </row>
    <row r="9149" spans="1:9" x14ac:dyDescent="0.25">
      <c r="A9149" s="1">
        <v>44048</v>
      </c>
      <c r="B9149" t="s">
        <v>278</v>
      </c>
      <c r="C9149" t="s">
        <v>214</v>
      </c>
      <c r="D9149">
        <v>9</v>
      </c>
      <c r="E9149" t="s">
        <v>225</v>
      </c>
      <c r="F9149">
        <v>10.7</v>
      </c>
    </row>
    <row r="9150" spans="1:9" x14ac:dyDescent="0.25">
      <c r="A9150" s="1">
        <v>44048</v>
      </c>
      <c r="B9150" t="s">
        <v>278</v>
      </c>
      <c r="C9150" t="s">
        <v>214</v>
      </c>
      <c r="D9150">
        <v>9</v>
      </c>
      <c r="E9150" t="s">
        <v>225</v>
      </c>
      <c r="F9150">
        <v>17.8</v>
      </c>
    </row>
    <row r="9151" spans="1:9" x14ac:dyDescent="0.25">
      <c r="A9151" s="1">
        <v>44048</v>
      </c>
      <c r="B9151" t="s">
        <v>278</v>
      </c>
      <c r="C9151" t="s">
        <v>214</v>
      </c>
      <c r="D9151">
        <v>9</v>
      </c>
      <c r="E9151" t="s">
        <v>225</v>
      </c>
      <c r="F9151">
        <v>15.1</v>
      </c>
    </row>
    <row r="9152" spans="1:9" x14ac:dyDescent="0.25">
      <c r="A9152" s="1">
        <v>44048</v>
      </c>
      <c r="B9152" t="s">
        <v>278</v>
      </c>
      <c r="C9152" t="s">
        <v>214</v>
      </c>
      <c r="D9152">
        <v>9</v>
      </c>
      <c r="E9152" t="s">
        <v>225</v>
      </c>
      <c r="F9152">
        <v>12.9</v>
      </c>
    </row>
    <row r="9153" spans="1:7" x14ac:dyDescent="0.25">
      <c r="A9153" s="1">
        <v>44048</v>
      </c>
      <c r="B9153" t="s">
        <v>278</v>
      </c>
      <c r="C9153" t="s">
        <v>214</v>
      </c>
      <c r="D9153">
        <v>9</v>
      </c>
      <c r="E9153" t="s">
        <v>225</v>
      </c>
      <c r="F9153">
        <v>11.6</v>
      </c>
    </row>
    <row r="9154" spans="1:7" x14ac:dyDescent="0.25">
      <c r="A9154" s="1">
        <v>44048</v>
      </c>
      <c r="B9154" t="s">
        <v>278</v>
      </c>
      <c r="C9154" t="s">
        <v>214</v>
      </c>
      <c r="D9154">
        <v>9</v>
      </c>
      <c r="E9154" t="s">
        <v>225</v>
      </c>
      <c r="F9154">
        <v>13.4</v>
      </c>
    </row>
    <row r="9155" spans="1:7" x14ac:dyDescent="0.25">
      <c r="A9155" s="1">
        <v>44048</v>
      </c>
      <c r="B9155" t="s">
        <v>278</v>
      </c>
      <c r="C9155" t="s">
        <v>214</v>
      </c>
      <c r="D9155">
        <v>9</v>
      </c>
      <c r="E9155" t="s">
        <v>225</v>
      </c>
      <c r="F9155">
        <v>8</v>
      </c>
    </row>
    <row r="9156" spans="1:7" x14ac:dyDescent="0.25">
      <c r="A9156" s="1">
        <v>44048</v>
      </c>
      <c r="B9156" t="s">
        <v>278</v>
      </c>
      <c r="C9156" t="s">
        <v>214</v>
      </c>
      <c r="D9156">
        <v>9</v>
      </c>
      <c r="E9156" t="s">
        <v>219</v>
      </c>
      <c r="F9156">
        <v>17.899999999999999</v>
      </c>
    </row>
    <row r="9157" spans="1:7" x14ac:dyDescent="0.25">
      <c r="A9157" s="1">
        <v>44048</v>
      </c>
      <c r="B9157" t="s">
        <v>278</v>
      </c>
      <c r="C9157" t="s">
        <v>214</v>
      </c>
      <c r="D9157">
        <v>9</v>
      </c>
      <c r="E9157" t="s">
        <v>219</v>
      </c>
      <c r="F9157">
        <v>25.3</v>
      </c>
      <c r="G9157" t="s">
        <v>216</v>
      </c>
    </row>
    <row r="9158" spans="1:7" x14ac:dyDescent="0.25">
      <c r="A9158" s="1">
        <v>44048</v>
      </c>
      <c r="B9158" t="s">
        <v>278</v>
      </c>
      <c r="C9158" t="s">
        <v>214</v>
      </c>
      <c r="D9158">
        <v>9</v>
      </c>
      <c r="E9158" t="s">
        <v>219</v>
      </c>
      <c r="F9158">
        <v>22.1</v>
      </c>
      <c r="G9158" t="s">
        <v>217</v>
      </c>
    </row>
    <row r="9159" spans="1:7" x14ac:dyDescent="0.25">
      <c r="A9159" s="1">
        <v>44048</v>
      </c>
      <c r="B9159" t="s">
        <v>278</v>
      </c>
      <c r="C9159" t="s">
        <v>214</v>
      </c>
      <c r="D9159">
        <v>9</v>
      </c>
      <c r="E9159" t="s">
        <v>219</v>
      </c>
      <c r="F9159">
        <v>18.600000000000001</v>
      </c>
      <c r="G9159" t="s">
        <v>216</v>
      </c>
    </row>
    <row r="9160" spans="1:7" x14ac:dyDescent="0.25">
      <c r="A9160" s="1">
        <v>44048</v>
      </c>
      <c r="B9160" t="s">
        <v>278</v>
      </c>
      <c r="C9160" t="s">
        <v>214</v>
      </c>
      <c r="D9160">
        <v>9</v>
      </c>
      <c r="E9160" t="s">
        <v>219</v>
      </c>
      <c r="F9160">
        <v>19.8</v>
      </c>
      <c r="G9160" t="s">
        <v>216</v>
      </c>
    </row>
    <row r="9161" spans="1:7" x14ac:dyDescent="0.25">
      <c r="A9161" s="1">
        <v>44048</v>
      </c>
      <c r="B9161" t="s">
        <v>278</v>
      </c>
      <c r="C9161" t="s">
        <v>214</v>
      </c>
      <c r="D9161">
        <v>9</v>
      </c>
      <c r="E9161" t="s">
        <v>219</v>
      </c>
      <c r="F9161">
        <v>17.899999999999999</v>
      </c>
    </row>
    <row r="9162" spans="1:7" x14ac:dyDescent="0.25">
      <c r="A9162" s="1">
        <v>44048</v>
      </c>
      <c r="B9162" t="s">
        <v>278</v>
      </c>
      <c r="C9162" t="s">
        <v>214</v>
      </c>
      <c r="D9162">
        <v>9</v>
      </c>
      <c r="E9162" t="s">
        <v>219</v>
      </c>
      <c r="F9162">
        <v>23</v>
      </c>
      <c r="G9162" t="s">
        <v>217</v>
      </c>
    </row>
    <row r="9163" spans="1:7" x14ac:dyDescent="0.25">
      <c r="A9163" s="1">
        <v>44048</v>
      </c>
      <c r="B9163" t="s">
        <v>278</v>
      </c>
      <c r="C9163" t="s">
        <v>214</v>
      </c>
      <c r="D9163">
        <v>9</v>
      </c>
      <c r="E9163" t="s">
        <v>215</v>
      </c>
      <c r="F9163">
        <v>10.199999999999999</v>
      </c>
      <c r="G9163" t="s">
        <v>216</v>
      </c>
    </row>
    <row r="9164" spans="1:7" x14ac:dyDescent="0.25">
      <c r="A9164" s="1">
        <v>44048</v>
      </c>
      <c r="B9164" t="s">
        <v>278</v>
      </c>
      <c r="C9164" t="s">
        <v>214</v>
      </c>
      <c r="D9164">
        <v>9</v>
      </c>
      <c r="E9164" t="s">
        <v>215</v>
      </c>
      <c r="F9164">
        <v>15.8</v>
      </c>
      <c r="G9164" t="s">
        <v>216</v>
      </c>
    </row>
    <row r="9165" spans="1:7" x14ac:dyDescent="0.25">
      <c r="A9165" s="1">
        <v>44048</v>
      </c>
      <c r="B9165" t="s">
        <v>278</v>
      </c>
      <c r="C9165" t="s">
        <v>214</v>
      </c>
      <c r="D9165">
        <v>9</v>
      </c>
      <c r="E9165" t="s">
        <v>215</v>
      </c>
      <c r="F9165">
        <v>14.9</v>
      </c>
      <c r="G9165" t="s">
        <v>216</v>
      </c>
    </row>
    <row r="9166" spans="1:7" x14ac:dyDescent="0.25">
      <c r="A9166" s="1">
        <v>44048</v>
      </c>
      <c r="B9166" t="s">
        <v>278</v>
      </c>
      <c r="C9166" t="s">
        <v>214</v>
      </c>
      <c r="D9166">
        <v>9</v>
      </c>
      <c r="E9166" t="s">
        <v>215</v>
      </c>
      <c r="F9166">
        <v>17.600000000000001</v>
      </c>
      <c r="G9166" t="s">
        <v>216</v>
      </c>
    </row>
    <row r="9167" spans="1:7" x14ac:dyDescent="0.25">
      <c r="A9167" s="1">
        <v>44048</v>
      </c>
      <c r="B9167" t="s">
        <v>278</v>
      </c>
      <c r="C9167" t="s">
        <v>214</v>
      </c>
      <c r="D9167">
        <v>9</v>
      </c>
      <c r="E9167" t="s">
        <v>215</v>
      </c>
      <c r="F9167">
        <v>12.9</v>
      </c>
      <c r="G9167" t="s">
        <v>216</v>
      </c>
    </row>
    <row r="9168" spans="1:7" x14ac:dyDescent="0.25">
      <c r="A9168" s="1">
        <v>44048</v>
      </c>
      <c r="B9168" t="s">
        <v>278</v>
      </c>
      <c r="C9168" t="s">
        <v>214</v>
      </c>
      <c r="D9168">
        <v>9</v>
      </c>
      <c r="E9168" t="s">
        <v>215</v>
      </c>
      <c r="F9168">
        <v>17.5</v>
      </c>
      <c r="G9168" t="s">
        <v>216</v>
      </c>
    </row>
    <row r="9169" spans="1:7" x14ac:dyDescent="0.25">
      <c r="A9169" s="1">
        <v>44048</v>
      </c>
      <c r="B9169" t="s">
        <v>278</v>
      </c>
      <c r="C9169" t="s">
        <v>214</v>
      </c>
      <c r="D9169">
        <v>9</v>
      </c>
      <c r="E9169" t="s">
        <v>215</v>
      </c>
      <c r="F9169">
        <v>14</v>
      </c>
      <c r="G9169" t="s">
        <v>216</v>
      </c>
    </row>
    <row r="9170" spans="1:7" x14ac:dyDescent="0.25">
      <c r="A9170" s="1">
        <v>44048</v>
      </c>
      <c r="B9170" t="s">
        <v>278</v>
      </c>
      <c r="C9170" t="s">
        <v>214</v>
      </c>
      <c r="D9170">
        <v>9</v>
      </c>
      <c r="E9170" t="s">
        <v>215</v>
      </c>
      <c r="F9170">
        <v>14</v>
      </c>
      <c r="G9170" t="s">
        <v>216</v>
      </c>
    </row>
    <row r="9171" spans="1:7" x14ac:dyDescent="0.25">
      <c r="A9171" s="1">
        <v>44048</v>
      </c>
      <c r="B9171" t="s">
        <v>278</v>
      </c>
      <c r="C9171" t="s">
        <v>214</v>
      </c>
      <c r="D9171">
        <v>9</v>
      </c>
      <c r="E9171" t="s">
        <v>215</v>
      </c>
      <c r="F9171">
        <v>10.6</v>
      </c>
      <c r="G9171" t="s">
        <v>216</v>
      </c>
    </row>
    <row r="9172" spans="1:7" x14ac:dyDescent="0.25">
      <c r="A9172" s="1">
        <v>44048</v>
      </c>
      <c r="B9172" t="s">
        <v>278</v>
      </c>
      <c r="C9172" t="s">
        <v>214</v>
      </c>
      <c r="D9172">
        <v>9</v>
      </c>
      <c r="E9172" t="s">
        <v>215</v>
      </c>
      <c r="F9172">
        <v>11.8</v>
      </c>
      <c r="G9172" t="s">
        <v>217</v>
      </c>
    </row>
    <row r="9173" spans="1:7" x14ac:dyDescent="0.25">
      <c r="A9173" s="1">
        <v>44048</v>
      </c>
      <c r="B9173" t="s">
        <v>278</v>
      </c>
      <c r="C9173" t="s">
        <v>214</v>
      </c>
      <c r="D9173">
        <v>9</v>
      </c>
      <c r="E9173" t="s">
        <v>215</v>
      </c>
      <c r="F9173">
        <v>11.8</v>
      </c>
      <c r="G9173" t="s">
        <v>217</v>
      </c>
    </row>
    <row r="9174" spans="1:7" x14ac:dyDescent="0.25">
      <c r="A9174" s="1">
        <v>44048</v>
      </c>
      <c r="B9174" t="s">
        <v>278</v>
      </c>
      <c r="C9174" t="s">
        <v>214</v>
      </c>
      <c r="D9174">
        <v>9</v>
      </c>
      <c r="E9174" t="s">
        <v>215</v>
      </c>
      <c r="F9174">
        <v>11.3</v>
      </c>
      <c r="G9174" t="s">
        <v>217</v>
      </c>
    </row>
    <row r="9175" spans="1:7" x14ac:dyDescent="0.25">
      <c r="A9175" s="1">
        <v>44048</v>
      </c>
      <c r="B9175" t="s">
        <v>278</v>
      </c>
      <c r="C9175" t="s">
        <v>214</v>
      </c>
      <c r="D9175">
        <v>9</v>
      </c>
      <c r="E9175" t="s">
        <v>215</v>
      </c>
      <c r="F9175">
        <v>14.4</v>
      </c>
      <c r="G9175" t="s">
        <v>216</v>
      </c>
    </row>
    <row r="9176" spans="1:7" x14ac:dyDescent="0.25">
      <c r="A9176" s="1">
        <v>44048</v>
      </c>
      <c r="B9176" t="s">
        <v>278</v>
      </c>
      <c r="C9176" t="s">
        <v>214</v>
      </c>
      <c r="D9176">
        <v>10</v>
      </c>
      <c r="E9176" t="s">
        <v>233</v>
      </c>
      <c r="F9176">
        <v>6.6</v>
      </c>
    </row>
    <row r="9177" spans="1:7" x14ac:dyDescent="0.25">
      <c r="A9177" s="1">
        <v>44048</v>
      </c>
      <c r="B9177" t="s">
        <v>278</v>
      </c>
      <c r="C9177" t="s">
        <v>214</v>
      </c>
      <c r="D9177">
        <v>10</v>
      </c>
      <c r="E9177" t="s">
        <v>218</v>
      </c>
      <c r="F9177">
        <v>13.8</v>
      </c>
    </row>
    <row r="9178" spans="1:7" x14ac:dyDescent="0.25">
      <c r="A9178" s="1">
        <v>44048</v>
      </c>
      <c r="B9178" t="s">
        <v>278</v>
      </c>
      <c r="C9178" t="s">
        <v>214</v>
      </c>
      <c r="D9178">
        <v>10</v>
      </c>
      <c r="E9178" t="s">
        <v>218</v>
      </c>
      <c r="F9178">
        <v>15.7</v>
      </c>
    </row>
    <row r="9179" spans="1:7" x14ac:dyDescent="0.25">
      <c r="A9179" s="1">
        <v>44048</v>
      </c>
      <c r="B9179" t="s">
        <v>278</v>
      </c>
      <c r="C9179" t="s">
        <v>214</v>
      </c>
      <c r="D9179">
        <v>10</v>
      </c>
      <c r="E9179" t="s">
        <v>215</v>
      </c>
      <c r="F9179">
        <v>11</v>
      </c>
      <c r="G9179" t="s">
        <v>216</v>
      </c>
    </row>
    <row r="9180" spans="1:7" x14ac:dyDescent="0.25">
      <c r="A9180" s="1">
        <v>44048</v>
      </c>
      <c r="B9180" t="s">
        <v>278</v>
      </c>
      <c r="C9180" t="s">
        <v>214</v>
      </c>
      <c r="D9180">
        <v>10</v>
      </c>
      <c r="E9180" t="s">
        <v>215</v>
      </c>
      <c r="F9180">
        <v>11.3</v>
      </c>
      <c r="G9180" t="s">
        <v>217</v>
      </c>
    </row>
    <row r="9181" spans="1:7" x14ac:dyDescent="0.25">
      <c r="A9181" s="1">
        <v>44048</v>
      </c>
      <c r="B9181" t="s">
        <v>278</v>
      </c>
      <c r="C9181" t="s">
        <v>214</v>
      </c>
      <c r="D9181">
        <v>10</v>
      </c>
      <c r="E9181" t="s">
        <v>215</v>
      </c>
      <c r="F9181">
        <v>13.9</v>
      </c>
      <c r="G9181" t="s">
        <v>216</v>
      </c>
    </row>
    <row r="9182" spans="1:7" x14ac:dyDescent="0.25">
      <c r="A9182" s="1">
        <v>44048</v>
      </c>
      <c r="B9182" t="s">
        <v>278</v>
      </c>
      <c r="C9182" t="s">
        <v>214</v>
      </c>
      <c r="D9182">
        <v>10</v>
      </c>
      <c r="E9182" t="s">
        <v>215</v>
      </c>
      <c r="F9182">
        <v>12</v>
      </c>
      <c r="G9182" t="s">
        <v>216</v>
      </c>
    </row>
    <row r="9183" spans="1:7" x14ac:dyDescent="0.25">
      <c r="A9183" s="1">
        <v>44048</v>
      </c>
      <c r="B9183" t="s">
        <v>278</v>
      </c>
      <c r="C9183" t="s">
        <v>214</v>
      </c>
      <c r="D9183">
        <v>10</v>
      </c>
      <c r="E9183" t="s">
        <v>219</v>
      </c>
      <c r="F9183">
        <v>19</v>
      </c>
      <c r="G9183" t="s">
        <v>217</v>
      </c>
    </row>
    <row r="9184" spans="1:7" x14ac:dyDescent="0.25">
      <c r="A9184" s="1">
        <v>44048</v>
      </c>
      <c r="B9184" t="s">
        <v>278</v>
      </c>
      <c r="C9184" t="s">
        <v>214</v>
      </c>
      <c r="D9184">
        <v>10</v>
      </c>
      <c r="E9184" t="s">
        <v>219</v>
      </c>
      <c r="F9184">
        <v>18.3</v>
      </c>
      <c r="G9184" t="s">
        <v>216</v>
      </c>
    </row>
    <row r="9185" spans="1:7" x14ac:dyDescent="0.25">
      <c r="A9185" s="1">
        <v>44048</v>
      </c>
      <c r="B9185" t="s">
        <v>278</v>
      </c>
      <c r="C9185" t="s">
        <v>214</v>
      </c>
      <c r="D9185">
        <v>10</v>
      </c>
      <c r="E9185" t="s">
        <v>225</v>
      </c>
      <c r="F9185">
        <v>11.7</v>
      </c>
    </row>
    <row r="9186" spans="1:7" x14ac:dyDescent="0.25">
      <c r="A9186" s="1">
        <v>44048</v>
      </c>
      <c r="B9186" t="s">
        <v>278</v>
      </c>
      <c r="C9186" t="s">
        <v>214</v>
      </c>
      <c r="D9186">
        <v>10</v>
      </c>
      <c r="E9186" t="s">
        <v>225</v>
      </c>
      <c r="F9186">
        <v>10.199999999999999</v>
      </c>
    </row>
    <row r="9187" spans="1:7" x14ac:dyDescent="0.25">
      <c r="A9187" s="1">
        <v>44048</v>
      </c>
      <c r="B9187" t="s">
        <v>278</v>
      </c>
      <c r="C9187" t="s">
        <v>214</v>
      </c>
      <c r="D9187">
        <v>10</v>
      </c>
      <c r="E9187" t="s">
        <v>225</v>
      </c>
      <c r="F9187">
        <v>11.2</v>
      </c>
    </row>
    <row r="9188" spans="1:7" x14ac:dyDescent="0.25">
      <c r="A9188" s="1">
        <v>44048</v>
      </c>
      <c r="B9188" t="s">
        <v>278</v>
      </c>
      <c r="C9188" t="s">
        <v>214</v>
      </c>
      <c r="D9188">
        <v>10</v>
      </c>
      <c r="E9188" t="s">
        <v>225</v>
      </c>
      <c r="F9188">
        <v>13.6</v>
      </c>
    </row>
    <row r="9189" spans="1:7" x14ac:dyDescent="0.25">
      <c r="A9189" s="1">
        <v>44048</v>
      </c>
      <c r="B9189" t="s">
        <v>278</v>
      </c>
      <c r="C9189" t="s">
        <v>214</v>
      </c>
      <c r="D9189">
        <v>10</v>
      </c>
      <c r="E9189" t="s">
        <v>225</v>
      </c>
      <c r="F9189">
        <v>7.5</v>
      </c>
    </row>
    <row r="9190" spans="1:7" x14ac:dyDescent="0.25">
      <c r="A9190" s="1">
        <v>44048</v>
      </c>
      <c r="B9190" t="s">
        <v>278</v>
      </c>
      <c r="C9190" t="s">
        <v>214</v>
      </c>
      <c r="D9190">
        <v>10</v>
      </c>
      <c r="E9190" t="s">
        <v>225</v>
      </c>
      <c r="F9190">
        <v>14.1</v>
      </c>
    </row>
    <row r="9191" spans="1:7" x14ac:dyDescent="0.25">
      <c r="A9191" s="1">
        <v>44048</v>
      </c>
      <c r="B9191" t="s">
        <v>278</v>
      </c>
      <c r="C9191" t="s">
        <v>214</v>
      </c>
      <c r="D9191">
        <v>11</v>
      </c>
      <c r="E9191" t="s">
        <v>218</v>
      </c>
      <c r="F9191">
        <v>10.1</v>
      </c>
    </row>
    <row r="9192" spans="1:7" x14ac:dyDescent="0.25">
      <c r="A9192" s="1">
        <v>44048</v>
      </c>
      <c r="B9192" t="s">
        <v>278</v>
      </c>
      <c r="C9192" t="s">
        <v>214</v>
      </c>
      <c r="D9192">
        <v>11</v>
      </c>
      <c r="E9192" t="s">
        <v>218</v>
      </c>
      <c r="F9192">
        <v>10.1</v>
      </c>
    </row>
    <row r="9193" spans="1:7" x14ac:dyDescent="0.25">
      <c r="A9193" s="1">
        <v>44048</v>
      </c>
      <c r="B9193" t="s">
        <v>278</v>
      </c>
      <c r="C9193" t="s">
        <v>214</v>
      </c>
      <c r="D9193">
        <v>11</v>
      </c>
      <c r="E9193" t="s">
        <v>218</v>
      </c>
      <c r="F9193">
        <v>14.7</v>
      </c>
    </row>
    <row r="9194" spans="1:7" x14ac:dyDescent="0.25">
      <c r="A9194" s="1">
        <v>44048</v>
      </c>
      <c r="B9194" t="s">
        <v>278</v>
      </c>
      <c r="C9194" t="s">
        <v>214</v>
      </c>
      <c r="D9194">
        <v>11</v>
      </c>
      <c r="E9194" t="s">
        <v>218</v>
      </c>
      <c r="F9194">
        <v>12.6</v>
      </c>
    </row>
    <row r="9195" spans="1:7" x14ac:dyDescent="0.25">
      <c r="A9195" s="1">
        <v>44048</v>
      </c>
      <c r="B9195" t="s">
        <v>278</v>
      </c>
      <c r="C9195" t="s">
        <v>214</v>
      </c>
      <c r="D9195">
        <v>11</v>
      </c>
      <c r="E9195" t="s">
        <v>218</v>
      </c>
      <c r="F9195">
        <v>10.3</v>
      </c>
    </row>
    <row r="9196" spans="1:7" x14ac:dyDescent="0.25">
      <c r="A9196" s="1">
        <v>44048</v>
      </c>
      <c r="B9196" t="s">
        <v>278</v>
      </c>
      <c r="C9196" t="s">
        <v>214</v>
      </c>
      <c r="D9196">
        <v>11</v>
      </c>
      <c r="E9196" t="s">
        <v>218</v>
      </c>
      <c r="F9196">
        <v>16.600000000000001</v>
      </c>
    </row>
    <row r="9197" spans="1:7" x14ac:dyDescent="0.25">
      <c r="A9197" s="1">
        <v>44048</v>
      </c>
      <c r="B9197" t="s">
        <v>278</v>
      </c>
      <c r="C9197" t="s">
        <v>214</v>
      </c>
      <c r="D9197">
        <v>11</v>
      </c>
      <c r="E9197" t="s">
        <v>218</v>
      </c>
      <c r="F9197">
        <v>12.3</v>
      </c>
    </row>
    <row r="9198" spans="1:7" x14ac:dyDescent="0.25">
      <c r="A9198" s="1">
        <v>44048</v>
      </c>
      <c r="B9198" t="s">
        <v>278</v>
      </c>
      <c r="C9198" t="s">
        <v>214</v>
      </c>
      <c r="D9198">
        <v>11</v>
      </c>
      <c r="E9198" t="s">
        <v>220</v>
      </c>
      <c r="F9198">
        <v>21.9</v>
      </c>
      <c r="G9198" t="s">
        <v>216</v>
      </c>
    </row>
    <row r="9199" spans="1:7" x14ac:dyDescent="0.25">
      <c r="A9199" s="1">
        <v>44048</v>
      </c>
      <c r="B9199" t="s">
        <v>278</v>
      </c>
      <c r="C9199" t="s">
        <v>214</v>
      </c>
      <c r="D9199">
        <v>11</v>
      </c>
      <c r="E9199" t="s">
        <v>220</v>
      </c>
      <c r="F9199">
        <v>9.4</v>
      </c>
    </row>
    <row r="9200" spans="1:7" x14ac:dyDescent="0.25">
      <c r="A9200" s="1">
        <v>44048</v>
      </c>
      <c r="B9200" t="s">
        <v>278</v>
      </c>
      <c r="C9200" t="s">
        <v>214</v>
      </c>
      <c r="D9200">
        <v>11</v>
      </c>
      <c r="E9200" t="s">
        <v>220</v>
      </c>
      <c r="F9200">
        <v>13.2</v>
      </c>
    </row>
    <row r="9201" spans="1:6" x14ac:dyDescent="0.25">
      <c r="A9201" s="1">
        <v>44048</v>
      </c>
      <c r="B9201" t="s">
        <v>278</v>
      </c>
      <c r="C9201" t="s">
        <v>214</v>
      </c>
      <c r="D9201">
        <v>11</v>
      </c>
      <c r="E9201" t="s">
        <v>225</v>
      </c>
      <c r="F9201">
        <v>10.5</v>
      </c>
    </row>
    <row r="9202" spans="1:6" x14ac:dyDescent="0.25">
      <c r="A9202" s="1">
        <v>44048</v>
      </c>
      <c r="B9202" t="s">
        <v>278</v>
      </c>
      <c r="C9202" t="s">
        <v>214</v>
      </c>
      <c r="D9202">
        <v>11</v>
      </c>
      <c r="E9202" t="s">
        <v>225</v>
      </c>
      <c r="F9202">
        <v>12.4</v>
      </c>
    </row>
    <row r="9203" spans="1:6" x14ac:dyDescent="0.25">
      <c r="A9203" s="1">
        <v>44048</v>
      </c>
      <c r="B9203" t="s">
        <v>278</v>
      </c>
      <c r="C9203" t="s">
        <v>214</v>
      </c>
      <c r="D9203">
        <v>11</v>
      </c>
      <c r="E9203" t="s">
        <v>225</v>
      </c>
      <c r="F9203">
        <v>13.9</v>
      </c>
    </row>
    <row r="9204" spans="1:6" x14ac:dyDescent="0.25">
      <c r="A9204" s="1">
        <v>44048</v>
      </c>
      <c r="B9204" t="s">
        <v>278</v>
      </c>
      <c r="C9204" t="s">
        <v>214</v>
      </c>
      <c r="D9204">
        <v>11</v>
      </c>
      <c r="E9204" t="s">
        <v>225</v>
      </c>
      <c r="F9204">
        <v>16.8</v>
      </c>
    </row>
    <row r="9205" spans="1:6" x14ac:dyDescent="0.25">
      <c r="A9205" s="1">
        <v>44048</v>
      </c>
      <c r="B9205" t="s">
        <v>278</v>
      </c>
      <c r="C9205" t="s">
        <v>214</v>
      </c>
      <c r="D9205">
        <v>11</v>
      </c>
      <c r="E9205" t="s">
        <v>225</v>
      </c>
      <c r="F9205">
        <v>10.3</v>
      </c>
    </row>
    <row r="9206" spans="1:6" x14ac:dyDescent="0.25">
      <c r="A9206" s="1">
        <v>44048</v>
      </c>
      <c r="B9206" t="s">
        <v>278</v>
      </c>
      <c r="C9206" t="s">
        <v>214</v>
      </c>
      <c r="D9206">
        <v>11</v>
      </c>
      <c r="E9206" t="s">
        <v>225</v>
      </c>
      <c r="F9206">
        <v>9.1</v>
      </c>
    </row>
    <row r="9207" spans="1:6" x14ac:dyDescent="0.25">
      <c r="A9207" s="1">
        <v>44048</v>
      </c>
      <c r="B9207" t="s">
        <v>278</v>
      </c>
      <c r="C9207" t="s">
        <v>214</v>
      </c>
      <c r="D9207">
        <v>11</v>
      </c>
      <c r="E9207" t="s">
        <v>225</v>
      </c>
      <c r="F9207">
        <v>11.5</v>
      </c>
    </row>
    <row r="9208" spans="1:6" x14ac:dyDescent="0.25">
      <c r="A9208" s="1">
        <v>44048</v>
      </c>
      <c r="B9208" t="s">
        <v>278</v>
      </c>
      <c r="C9208" t="s">
        <v>214</v>
      </c>
      <c r="D9208">
        <v>11</v>
      </c>
      <c r="E9208" t="s">
        <v>225</v>
      </c>
      <c r="F9208">
        <v>10.6</v>
      </c>
    </row>
    <row r="9209" spans="1:6" x14ac:dyDescent="0.25">
      <c r="A9209" s="1">
        <v>44048</v>
      </c>
      <c r="B9209" t="s">
        <v>278</v>
      </c>
      <c r="C9209" t="s">
        <v>214</v>
      </c>
      <c r="D9209">
        <v>11</v>
      </c>
      <c r="E9209" t="s">
        <v>225</v>
      </c>
      <c r="F9209">
        <v>10.1</v>
      </c>
    </row>
    <row r="9210" spans="1:6" x14ac:dyDescent="0.25">
      <c r="A9210" s="1">
        <v>44048</v>
      </c>
      <c r="B9210" t="s">
        <v>278</v>
      </c>
      <c r="C9210" t="s">
        <v>214</v>
      </c>
      <c r="D9210">
        <v>11</v>
      </c>
      <c r="E9210" t="s">
        <v>225</v>
      </c>
      <c r="F9210">
        <v>12.2</v>
      </c>
    </row>
    <row r="9211" spans="1:6" x14ac:dyDescent="0.25">
      <c r="A9211" s="1">
        <v>44048</v>
      </c>
      <c r="B9211" t="s">
        <v>278</v>
      </c>
      <c r="C9211" t="s">
        <v>214</v>
      </c>
      <c r="D9211">
        <v>11</v>
      </c>
      <c r="E9211" t="s">
        <v>225</v>
      </c>
      <c r="F9211">
        <v>12.2</v>
      </c>
    </row>
    <row r="9212" spans="1:6" x14ac:dyDescent="0.25">
      <c r="A9212" s="1">
        <v>44048</v>
      </c>
      <c r="B9212" t="s">
        <v>278</v>
      </c>
      <c r="C9212" t="s">
        <v>214</v>
      </c>
      <c r="D9212">
        <v>11</v>
      </c>
      <c r="E9212" t="s">
        <v>225</v>
      </c>
      <c r="F9212">
        <v>12.1</v>
      </c>
    </row>
    <row r="9213" spans="1:6" x14ac:dyDescent="0.25">
      <c r="A9213" s="1">
        <v>44048</v>
      </c>
      <c r="B9213" t="s">
        <v>278</v>
      </c>
      <c r="C9213" t="s">
        <v>214</v>
      </c>
      <c r="D9213">
        <v>11</v>
      </c>
      <c r="E9213" t="s">
        <v>225</v>
      </c>
      <c r="F9213">
        <v>11.1</v>
      </c>
    </row>
    <row r="9214" spans="1:6" x14ac:dyDescent="0.25">
      <c r="A9214" s="1">
        <v>44048</v>
      </c>
      <c r="B9214" t="s">
        <v>278</v>
      </c>
      <c r="C9214" t="s">
        <v>214</v>
      </c>
      <c r="D9214">
        <v>11</v>
      </c>
      <c r="E9214" t="s">
        <v>225</v>
      </c>
      <c r="F9214">
        <v>7.2</v>
      </c>
    </row>
    <row r="9215" spans="1:6" x14ac:dyDescent="0.25">
      <c r="A9215" s="1">
        <v>44048</v>
      </c>
      <c r="B9215" t="s">
        <v>278</v>
      </c>
      <c r="C9215" t="s">
        <v>214</v>
      </c>
      <c r="D9215">
        <v>11</v>
      </c>
      <c r="E9215" t="s">
        <v>225</v>
      </c>
      <c r="F9215">
        <v>12.3</v>
      </c>
    </row>
    <row r="9216" spans="1:6" x14ac:dyDescent="0.25">
      <c r="A9216" s="1">
        <v>44048</v>
      </c>
      <c r="B9216" t="s">
        <v>278</v>
      </c>
      <c r="C9216" t="s">
        <v>214</v>
      </c>
      <c r="D9216">
        <v>11</v>
      </c>
      <c r="E9216" t="s">
        <v>225</v>
      </c>
      <c r="F9216">
        <v>13.9</v>
      </c>
    </row>
    <row r="9217" spans="1:7" x14ac:dyDescent="0.25">
      <c r="A9217" s="1">
        <v>44048</v>
      </c>
      <c r="B9217" t="s">
        <v>278</v>
      </c>
      <c r="C9217" t="s">
        <v>214</v>
      </c>
      <c r="D9217">
        <v>11</v>
      </c>
      <c r="E9217" t="s">
        <v>225</v>
      </c>
      <c r="F9217">
        <v>12.7</v>
      </c>
    </row>
    <row r="9218" spans="1:7" x14ac:dyDescent="0.25">
      <c r="A9218" s="1">
        <v>44048</v>
      </c>
      <c r="B9218" t="s">
        <v>278</v>
      </c>
      <c r="C9218" t="s">
        <v>214</v>
      </c>
      <c r="D9218">
        <v>11</v>
      </c>
      <c r="E9218" t="s">
        <v>225</v>
      </c>
      <c r="F9218">
        <v>9.5</v>
      </c>
    </row>
    <row r="9219" spans="1:7" x14ac:dyDescent="0.25">
      <c r="A9219" s="1">
        <v>44048</v>
      </c>
      <c r="B9219" t="s">
        <v>278</v>
      </c>
      <c r="C9219" t="s">
        <v>214</v>
      </c>
      <c r="D9219">
        <v>12</v>
      </c>
      <c r="E9219" t="s">
        <v>215</v>
      </c>
      <c r="F9219">
        <v>9.5</v>
      </c>
    </row>
    <row r="9220" spans="1:7" x14ac:dyDescent="0.25">
      <c r="A9220" s="1">
        <v>44048</v>
      </c>
      <c r="B9220" t="s">
        <v>278</v>
      </c>
      <c r="C9220" t="s">
        <v>214</v>
      </c>
      <c r="D9220">
        <v>12</v>
      </c>
      <c r="E9220" t="s">
        <v>225</v>
      </c>
      <c r="F9220">
        <v>11.2</v>
      </c>
    </row>
    <row r="9221" spans="1:7" x14ac:dyDescent="0.25">
      <c r="A9221" s="1">
        <v>44048</v>
      </c>
      <c r="B9221" t="s">
        <v>278</v>
      </c>
      <c r="C9221" t="s">
        <v>214</v>
      </c>
      <c r="D9221">
        <v>12</v>
      </c>
      <c r="E9221" t="s">
        <v>225</v>
      </c>
      <c r="F9221">
        <v>16.399999999999999</v>
      </c>
    </row>
    <row r="9222" spans="1:7" x14ac:dyDescent="0.25">
      <c r="A9222" s="1">
        <v>44048</v>
      </c>
      <c r="B9222" t="s">
        <v>278</v>
      </c>
      <c r="C9222" t="s">
        <v>214</v>
      </c>
      <c r="D9222">
        <v>12</v>
      </c>
      <c r="E9222" t="s">
        <v>225</v>
      </c>
      <c r="F9222">
        <v>16.399999999999999</v>
      </c>
    </row>
    <row r="9223" spans="1:7" x14ac:dyDescent="0.25">
      <c r="A9223" s="1">
        <v>44048</v>
      </c>
      <c r="B9223" t="s">
        <v>278</v>
      </c>
      <c r="C9223" t="s">
        <v>214</v>
      </c>
      <c r="D9223">
        <v>12</v>
      </c>
      <c r="E9223" t="s">
        <v>225</v>
      </c>
      <c r="F9223">
        <v>12.9</v>
      </c>
    </row>
    <row r="9224" spans="1:7" x14ac:dyDescent="0.25">
      <c r="A9224" s="1">
        <v>44048</v>
      </c>
      <c r="B9224" t="s">
        <v>278</v>
      </c>
      <c r="C9224" t="s">
        <v>214</v>
      </c>
      <c r="D9224">
        <v>12</v>
      </c>
      <c r="E9224" t="s">
        <v>225</v>
      </c>
      <c r="F9224">
        <v>12.9</v>
      </c>
    </row>
    <row r="9225" spans="1:7" x14ac:dyDescent="0.25">
      <c r="A9225" s="1">
        <v>44048</v>
      </c>
      <c r="B9225" t="s">
        <v>278</v>
      </c>
      <c r="C9225" t="s">
        <v>214</v>
      </c>
      <c r="D9225">
        <v>12</v>
      </c>
      <c r="E9225" t="s">
        <v>225</v>
      </c>
      <c r="F9225">
        <v>22.9</v>
      </c>
      <c r="G9225" t="s">
        <v>216</v>
      </c>
    </row>
    <row r="9226" spans="1:7" x14ac:dyDescent="0.25">
      <c r="A9226" s="1">
        <v>44048</v>
      </c>
      <c r="B9226" t="s">
        <v>278</v>
      </c>
      <c r="C9226" t="s">
        <v>214</v>
      </c>
      <c r="D9226">
        <v>12</v>
      </c>
      <c r="E9226" t="s">
        <v>225</v>
      </c>
      <c r="F9226">
        <v>16.600000000000001</v>
      </c>
    </row>
    <row r="9227" spans="1:7" x14ac:dyDescent="0.25">
      <c r="A9227" s="1">
        <v>44048</v>
      </c>
      <c r="B9227" t="s">
        <v>278</v>
      </c>
      <c r="C9227" t="s">
        <v>214</v>
      </c>
      <c r="D9227">
        <v>12</v>
      </c>
      <c r="E9227" t="s">
        <v>225</v>
      </c>
      <c r="F9227">
        <v>10.1</v>
      </c>
    </row>
    <row r="9228" spans="1:7" x14ac:dyDescent="0.25">
      <c r="A9228" s="1">
        <v>44048</v>
      </c>
      <c r="B9228" t="s">
        <v>278</v>
      </c>
      <c r="C9228" t="s">
        <v>214</v>
      </c>
      <c r="D9228">
        <v>12</v>
      </c>
      <c r="E9228" t="s">
        <v>225</v>
      </c>
      <c r="F9228">
        <v>11.3</v>
      </c>
    </row>
    <row r="9229" spans="1:7" x14ac:dyDescent="0.25">
      <c r="A9229" s="1">
        <v>44048</v>
      </c>
      <c r="B9229" t="s">
        <v>278</v>
      </c>
      <c r="C9229" t="s">
        <v>214</v>
      </c>
      <c r="D9229">
        <v>12</v>
      </c>
      <c r="E9229" t="s">
        <v>225</v>
      </c>
      <c r="F9229">
        <v>14</v>
      </c>
    </row>
    <row r="9230" spans="1:7" x14ac:dyDescent="0.25">
      <c r="A9230" s="1">
        <v>44048</v>
      </c>
      <c r="B9230" t="s">
        <v>278</v>
      </c>
      <c r="C9230" t="s">
        <v>214</v>
      </c>
      <c r="D9230">
        <v>12</v>
      </c>
      <c r="E9230" t="s">
        <v>220</v>
      </c>
      <c r="F9230">
        <v>22.1</v>
      </c>
      <c r="G9230" t="s">
        <v>216</v>
      </c>
    </row>
    <row r="9231" spans="1:7" x14ac:dyDescent="0.25">
      <c r="A9231" s="1">
        <v>44048</v>
      </c>
      <c r="B9231" t="s">
        <v>278</v>
      </c>
      <c r="C9231" t="s">
        <v>214</v>
      </c>
      <c r="D9231">
        <v>12</v>
      </c>
      <c r="E9231" t="s">
        <v>220</v>
      </c>
      <c r="F9231">
        <v>24</v>
      </c>
      <c r="G9231" t="s">
        <v>216</v>
      </c>
    </row>
    <row r="9232" spans="1:7" x14ac:dyDescent="0.25">
      <c r="A9232" s="1">
        <v>44048</v>
      </c>
      <c r="B9232" t="s">
        <v>278</v>
      </c>
      <c r="C9232" t="s">
        <v>214</v>
      </c>
      <c r="D9232">
        <v>12</v>
      </c>
      <c r="E9232" t="s">
        <v>220</v>
      </c>
      <c r="F9232">
        <v>22.2</v>
      </c>
      <c r="G9232" t="s">
        <v>216</v>
      </c>
    </row>
    <row r="9233" spans="1:7" x14ac:dyDescent="0.25">
      <c r="A9233" s="1">
        <v>44048</v>
      </c>
      <c r="B9233" t="s">
        <v>278</v>
      </c>
      <c r="C9233" t="s">
        <v>214</v>
      </c>
      <c r="D9233">
        <v>12</v>
      </c>
      <c r="E9233" t="s">
        <v>220</v>
      </c>
      <c r="F9233">
        <v>24.5</v>
      </c>
      <c r="G9233" t="s">
        <v>216</v>
      </c>
    </row>
    <row r="9234" spans="1:7" x14ac:dyDescent="0.25">
      <c r="A9234" s="1">
        <v>44048</v>
      </c>
      <c r="B9234" t="s">
        <v>278</v>
      </c>
      <c r="C9234" t="s">
        <v>214</v>
      </c>
      <c r="D9234">
        <v>12</v>
      </c>
      <c r="E9234" t="s">
        <v>220</v>
      </c>
      <c r="F9234">
        <v>13.7</v>
      </c>
    </row>
    <row r="9235" spans="1:7" x14ac:dyDescent="0.25">
      <c r="A9235" s="1">
        <v>44048</v>
      </c>
      <c r="B9235" t="s">
        <v>278</v>
      </c>
      <c r="C9235" t="s">
        <v>214</v>
      </c>
      <c r="D9235">
        <v>12</v>
      </c>
      <c r="E9235" t="s">
        <v>220</v>
      </c>
      <c r="F9235">
        <v>26.5</v>
      </c>
      <c r="G9235" t="s">
        <v>216</v>
      </c>
    </row>
    <row r="9236" spans="1:7" x14ac:dyDescent="0.25">
      <c r="A9236" s="1">
        <v>44048</v>
      </c>
      <c r="B9236" t="s">
        <v>278</v>
      </c>
      <c r="C9236" t="s">
        <v>214</v>
      </c>
      <c r="D9236">
        <v>12</v>
      </c>
      <c r="E9236" t="s">
        <v>220</v>
      </c>
      <c r="F9236">
        <v>10</v>
      </c>
    </row>
    <row r="9237" spans="1:7" x14ac:dyDescent="0.25">
      <c r="A9237" s="1">
        <v>44048</v>
      </c>
      <c r="B9237" t="s">
        <v>278</v>
      </c>
      <c r="C9237" t="s">
        <v>214</v>
      </c>
      <c r="D9237">
        <v>12</v>
      </c>
      <c r="E9237" t="s">
        <v>218</v>
      </c>
      <c r="F9237">
        <v>16.399999999999999</v>
      </c>
    </row>
    <row r="9238" spans="1:7" x14ac:dyDescent="0.25">
      <c r="A9238" s="1">
        <v>44048</v>
      </c>
      <c r="B9238" t="s">
        <v>278</v>
      </c>
      <c r="C9238" t="s">
        <v>214</v>
      </c>
      <c r="D9238">
        <v>12</v>
      </c>
      <c r="E9238" t="s">
        <v>218</v>
      </c>
      <c r="F9238">
        <v>10.7</v>
      </c>
    </row>
    <row r="9239" spans="1:7" x14ac:dyDescent="0.25">
      <c r="A9239" s="1">
        <v>44048</v>
      </c>
      <c r="B9239" t="s">
        <v>278</v>
      </c>
      <c r="C9239" t="s">
        <v>214</v>
      </c>
      <c r="D9239">
        <v>12</v>
      </c>
      <c r="E9239" t="s">
        <v>218</v>
      </c>
      <c r="F9239">
        <v>13</v>
      </c>
    </row>
    <row r="9240" spans="1:7" x14ac:dyDescent="0.25">
      <c r="A9240" s="1">
        <v>44048</v>
      </c>
      <c r="B9240" t="s">
        <v>278</v>
      </c>
      <c r="C9240" t="s">
        <v>214</v>
      </c>
      <c r="D9240">
        <v>12</v>
      </c>
      <c r="E9240" t="s">
        <v>218</v>
      </c>
      <c r="F9240">
        <v>11.3</v>
      </c>
    </row>
    <row r="9241" spans="1:7" x14ac:dyDescent="0.25">
      <c r="A9241" s="1">
        <v>44048</v>
      </c>
      <c r="B9241" t="s">
        <v>278</v>
      </c>
      <c r="C9241" t="s">
        <v>214</v>
      </c>
      <c r="D9241">
        <v>13</v>
      </c>
      <c r="E9241" t="s">
        <v>225</v>
      </c>
      <c r="F9241">
        <v>14.1</v>
      </c>
    </row>
    <row r="9242" spans="1:7" x14ac:dyDescent="0.25">
      <c r="A9242" s="1">
        <v>44048</v>
      </c>
      <c r="B9242" t="s">
        <v>278</v>
      </c>
      <c r="C9242" t="s">
        <v>214</v>
      </c>
      <c r="D9242">
        <v>13</v>
      </c>
      <c r="E9242" t="s">
        <v>225</v>
      </c>
      <c r="F9242">
        <v>26.1</v>
      </c>
      <c r="G9242" t="s">
        <v>216</v>
      </c>
    </row>
    <row r="9243" spans="1:7" x14ac:dyDescent="0.25">
      <c r="A9243" s="1">
        <v>44048</v>
      </c>
      <c r="B9243" t="s">
        <v>278</v>
      </c>
      <c r="C9243" t="s">
        <v>214</v>
      </c>
      <c r="D9243">
        <v>13</v>
      </c>
      <c r="E9243" t="s">
        <v>225</v>
      </c>
      <c r="F9243">
        <v>21.8</v>
      </c>
      <c r="G9243" t="s">
        <v>217</v>
      </c>
    </row>
    <row r="9244" spans="1:7" x14ac:dyDescent="0.25">
      <c r="A9244" s="1">
        <v>44048</v>
      </c>
      <c r="B9244" t="s">
        <v>278</v>
      </c>
      <c r="C9244" t="s">
        <v>214</v>
      </c>
      <c r="D9244">
        <v>13</v>
      </c>
      <c r="E9244" t="s">
        <v>225</v>
      </c>
      <c r="F9244">
        <v>14.4</v>
      </c>
    </row>
    <row r="9245" spans="1:7" x14ac:dyDescent="0.25">
      <c r="A9245" s="1">
        <v>44048</v>
      </c>
      <c r="B9245" t="s">
        <v>278</v>
      </c>
      <c r="C9245" t="s">
        <v>214</v>
      </c>
      <c r="D9245">
        <v>13</v>
      </c>
      <c r="E9245" t="s">
        <v>225</v>
      </c>
      <c r="F9245">
        <v>14.3</v>
      </c>
    </row>
    <row r="9246" spans="1:7" x14ac:dyDescent="0.25">
      <c r="A9246" s="1">
        <v>44048</v>
      </c>
      <c r="B9246" t="s">
        <v>278</v>
      </c>
      <c r="C9246" t="s">
        <v>214</v>
      </c>
      <c r="D9246">
        <v>13</v>
      </c>
      <c r="E9246" t="s">
        <v>225</v>
      </c>
      <c r="F9246">
        <v>15.3</v>
      </c>
    </row>
    <row r="9247" spans="1:7" x14ac:dyDescent="0.25">
      <c r="A9247" s="1">
        <v>44048</v>
      </c>
      <c r="B9247" t="s">
        <v>278</v>
      </c>
      <c r="C9247" t="s">
        <v>214</v>
      </c>
      <c r="D9247">
        <v>13</v>
      </c>
      <c r="E9247" t="s">
        <v>225</v>
      </c>
      <c r="F9247">
        <v>13.3</v>
      </c>
    </row>
    <row r="9248" spans="1:7" x14ac:dyDescent="0.25">
      <c r="A9248" s="1">
        <v>44048</v>
      </c>
      <c r="B9248" t="s">
        <v>278</v>
      </c>
      <c r="C9248" t="s">
        <v>214</v>
      </c>
      <c r="D9248">
        <v>13</v>
      </c>
      <c r="E9248" t="s">
        <v>225</v>
      </c>
      <c r="F9248">
        <v>18.7</v>
      </c>
    </row>
    <row r="9249" spans="1:7" x14ac:dyDescent="0.25">
      <c r="A9249" s="1">
        <v>44048</v>
      </c>
      <c r="B9249" t="s">
        <v>278</v>
      </c>
      <c r="C9249" t="s">
        <v>214</v>
      </c>
      <c r="D9249">
        <v>13</v>
      </c>
      <c r="E9249" t="s">
        <v>225</v>
      </c>
      <c r="F9249">
        <v>11.8</v>
      </c>
    </row>
    <row r="9250" spans="1:7" x14ac:dyDescent="0.25">
      <c r="A9250" s="1">
        <v>44048</v>
      </c>
      <c r="B9250" t="s">
        <v>278</v>
      </c>
      <c r="C9250" t="s">
        <v>214</v>
      </c>
      <c r="D9250">
        <v>13</v>
      </c>
      <c r="E9250" t="s">
        <v>225</v>
      </c>
      <c r="F9250">
        <v>13.7</v>
      </c>
    </row>
    <row r="9251" spans="1:7" x14ac:dyDescent="0.25">
      <c r="A9251" s="1">
        <v>44048</v>
      </c>
      <c r="B9251" t="s">
        <v>278</v>
      </c>
      <c r="C9251" t="s">
        <v>214</v>
      </c>
      <c r="D9251">
        <v>13</v>
      </c>
      <c r="E9251" t="s">
        <v>220</v>
      </c>
      <c r="F9251">
        <v>34.1</v>
      </c>
      <c r="G9251" t="s">
        <v>216</v>
      </c>
    </row>
    <row r="9252" spans="1:7" x14ac:dyDescent="0.25">
      <c r="A9252" s="1">
        <v>44048</v>
      </c>
      <c r="B9252" t="s">
        <v>278</v>
      </c>
      <c r="C9252" t="s">
        <v>214</v>
      </c>
      <c r="D9252">
        <v>13</v>
      </c>
      <c r="E9252" t="s">
        <v>220</v>
      </c>
      <c r="F9252">
        <v>18.2</v>
      </c>
    </row>
    <row r="9253" spans="1:7" x14ac:dyDescent="0.25">
      <c r="A9253" s="1">
        <v>44048</v>
      </c>
      <c r="B9253" t="s">
        <v>278</v>
      </c>
      <c r="C9253" t="s">
        <v>214</v>
      </c>
      <c r="D9253">
        <v>13</v>
      </c>
      <c r="E9253" t="s">
        <v>220</v>
      </c>
      <c r="F9253">
        <v>10.199999999999999</v>
      </c>
    </row>
    <row r="9254" spans="1:7" x14ac:dyDescent="0.25">
      <c r="A9254" s="1">
        <v>44048</v>
      </c>
      <c r="B9254" t="s">
        <v>278</v>
      </c>
      <c r="C9254" t="s">
        <v>214</v>
      </c>
      <c r="D9254">
        <v>13</v>
      </c>
      <c r="E9254" t="s">
        <v>219</v>
      </c>
      <c r="F9254">
        <v>22.6</v>
      </c>
      <c r="G9254" t="s">
        <v>216</v>
      </c>
    </row>
    <row r="9255" spans="1:7" x14ac:dyDescent="0.25">
      <c r="A9255" s="1">
        <v>44048</v>
      </c>
      <c r="B9255" t="s">
        <v>278</v>
      </c>
      <c r="C9255" t="s">
        <v>214</v>
      </c>
      <c r="D9255">
        <v>13</v>
      </c>
      <c r="E9255" t="s">
        <v>219</v>
      </c>
      <c r="F9255">
        <v>20.7</v>
      </c>
      <c r="G9255" t="s">
        <v>216</v>
      </c>
    </row>
    <row r="9256" spans="1:7" x14ac:dyDescent="0.25">
      <c r="A9256" s="1">
        <v>44048</v>
      </c>
      <c r="B9256" t="s">
        <v>278</v>
      </c>
      <c r="C9256" t="s">
        <v>214</v>
      </c>
      <c r="D9256">
        <v>13</v>
      </c>
      <c r="E9256" t="s">
        <v>215</v>
      </c>
      <c r="F9256">
        <v>11.9</v>
      </c>
      <c r="G9256" t="s">
        <v>216</v>
      </c>
    </row>
    <row r="9257" spans="1:7" x14ac:dyDescent="0.25">
      <c r="A9257" s="1">
        <v>44048</v>
      </c>
      <c r="B9257" t="s">
        <v>278</v>
      </c>
      <c r="C9257" t="s">
        <v>214</v>
      </c>
      <c r="D9257">
        <v>13</v>
      </c>
      <c r="E9257" t="s">
        <v>215</v>
      </c>
      <c r="F9257">
        <v>13.3</v>
      </c>
      <c r="G9257" t="s">
        <v>217</v>
      </c>
    </row>
    <row r="9258" spans="1:7" x14ac:dyDescent="0.25">
      <c r="A9258" s="1">
        <v>44048</v>
      </c>
      <c r="B9258" t="s">
        <v>278</v>
      </c>
      <c r="C9258" t="s">
        <v>214</v>
      </c>
      <c r="D9258">
        <v>13</v>
      </c>
      <c r="E9258" t="s">
        <v>215</v>
      </c>
      <c r="F9258">
        <v>13.8</v>
      </c>
      <c r="G9258" t="s">
        <v>216</v>
      </c>
    </row>
    <row r="9259" spans="1:7" x14ac:dyDescent="0.25">
      <c r="A9259" s="1">
        <v>44048</v>
      </c>
      <c r="B9259" t="s">
        <v>278</v>
      </c>
      <c r="C9259" t="s">
        <v>214</v>
      </c>
      <c r="D9259">
        <v>13</v>
      </c>
      <c r="E9259" t="s">
        <v>215</v>
      </c>
      <c r="F9259">
        <v>10.6</v>
      </c>
      <c r="G9259" t="s">
        <v>216</v>
      </c>
    </row>
    <row r="9260" spans="1:7" x14ac:dyDescent="0.25">
      <c r="A9260" s="1">
        <v>44048</v>
      </c>
      <c r="B9260" t="s">
        <v>278</v>
      </c>
      <c r="C9260" t="s">
        <v>214</v>
      </c>
      <c r="D9260">
        <v>13</v>
      </c>
      <c r="E9260" t="s">
        <v>215</v>
      </c>
      <c r="F9260">
        <v>12.4</v>
      </c>
      <c r="G9260" t="s">
        <v>216</v>
      </c>
    </row>
    <row r="9261" spans="1:7" x14ac:dyDescent="0.25">
      <c r="A9261" s="1">
        <v>44048</v>
      </c>
      <c r="B9261" t="s">
        <v>278</v>
      </c>
      <c r="C9261" t="s">
        <v>214</v>
      </c>
      <c r="D9261">
        <v>13</v>
      </c>
      <c r="E9261" t="s">
        <v>218</v>
      </c>
      <c r="F9261">
        <v>8.9</v>
      </c>
    </row>
    <row r="9262" spans="1:7" x14ac:dyDescent="0.25">
      <c r="A9262" s="1">
        <v>44048</v>
      </c>
      <c r="B9262" t="s">
        <v>278</v>
      </c>
      <c r="C9262" t="s">
        <v>214</v>
      </c>
      <c r="D9262">
        <v>14</v>
      </c>
      <c r="E9262" t="s">
        <v>220</v>
      </c>
      <c r="F9262">
        <v>15.6</v>
      </c>
    </row>
    <row r="9263" spans="1:7" x14ac:dyDescent="0.25">
      <c r="A9263" s="1">
        <v>44048</v>
      </c>
      <c r="B9263" t="s">
        <v>278</v>
      </c>
      <c r="C9263" t="s">
        <v>214</v>
      </c>
      <c r="D9263">
        <v>14</v>
      </c>
      <c r="E9263" t="s">
        <v>220</v>
      </c>
      <c r="F9263">
        <v>16</v>
      </c>
    </row>
    <row r="9264" spans="1:7" x14ac:dyDescent="0.25">
      <c r="A9264" s="1">
        <v>44048</v>
      </c>
      <c r="B9264" t="s">
        <v>278</v>
      </c>
      <c r="C9264" t="s">
        <v>214</v>
      </c>
      <c r="D9264">
        <v>14</v>
      </c>
      <c r="E9264" t="s">
        <v>225</v>
      </c>
      <c r="F9264">
        <v>14.4</v>
      </c>
    </row>
    <row r="9265" spans="1:7" x14ac:dyDescent="0.25">
      <c r="A9265" s="1">
        <v>44048</v>
      </c>
      <c r="B9265" t="s">
        <v>278</v>
      </c>
      <c r="C9265" t="s">
        <v>214</v>
      </c>
      <c r="D9265">
        <v>14</v>
      </c>
      <c r="E9265" t="s">
        <v>225</v>
      </c>
      <c r="F9265">
        <v>15.2</v>
      </c>
    </row>
    <row r="9266" spans="1:7" x14ac:dyDescent="0.25">
      <c r="A9266" s="1">
        <v>44048</v>
      </c>
      <c r="B9266" t="s">
        <v>278</v>
      </c>
      <c r="C9266" t="s">
        <v>214</v>
      </c>
      <c r="D9266">
        <v>14</v>
      </c>
      <c r="E9266" t="s">
        <v>225</v>
      </c>
      <c r="F9266">
        <v>11.2</v>
      </c>
    </row>
    <row r="9267" spans="1:7" x14ac:dyDescent="0.25">
      <c r="A9267" s="1">
        <v>44048</v>
      </c>
      <c r="B9267" t="s">
        <v>278</v>
      </c>
      <c r="C9267" t="s">
        <v>214</v>
      </c>
      <c r="D9267">
        <v>14</v>
      </c>
      <c r="E9267" t="s">
        <v>225</v>
      </c>
      <c r="F9267">
        <v>10.1</v>
      </c>
    </row>
    <row r="9268" spans="1:7" x14ac:dyDescent="0.25">
      <c r="A9268" s="1">
        <v>44048</v>
      </c>
      <c r="B9268" t="s">
        <v>278</v>
      </c>
      <c r="C9268" t="s">
        <v>214</v>
      </c>
      <c r="D9268">
        <v>14</v>
      </c>
      <c r="E9268" t="s">
        <v>225</v>
      </c>
      <c r="F9268">
        <v>9.6</v>
      </c>
    </row>
    <row r="9269" spans="1:7" x14ac:dyDescent="0.25">
      <c r="A9269" s="1">
        <v>44048</v>
      </c>
      <c r="B9269" t="s">
        <v>278</v>
      </c>
      <c r="C9269" t="s">
        <v>214</v>
      </c>
      <c r="D9269">
        <v>14</v>
      </c>
      <c r="E9269" t="s">
        <v>225</v>
      </c>
      <c r="F9269">
        <v>13.3</v>
      </c>
    </row>
    <row r="9270" spans="1:7" x14ac:dyDescent="0.25">
      <c r="A9270" s="1">
        <v>44048</v>
      </c>
      <c r="B9270" t="s">
        <v>278</v>
      </c>
      <c r="C9270" t="s">
        <v>214</v>
      </c>
      <c r="D9270">
        <v>14</v>
      </c>
      <c r="E9270" t="s">
        <v>225</v>
      </c>
      <c r="F9270">
        <v>12.7</v>
      </c>
    </row>
    <row r="9271" spans="1:7" x14ac:dyDescent="0.25">
      <c r="A9271" s="1">
        <v>44048</v>
      </c>
      <c r="B9271" t="s">
        <v>278</v>
      </c>
      <c r="C9271" t="s">
        <v>214</v>
      </c>
      <c r="D9271">
        <v>14</v>
      </c>
      <c r="E9271" t="s">
        <v>220</v>
      </c>
      <c r="F9271">
        <v>11.2</v>
      </c>
    </row>
    <row r="9272" spans="1:7" x14ac:dyDescent="0.25">
      <c r="A9272" s="1">
        <v>44048</v>
      </c>
      <c r="B9272" t="s">
        <v>278</v>
      </c>
      <c r="C9272" t="s">
        <v>214</v>
      </c>
      <c r="D9272">
        <v>14</v>
      </c>
      <c r="E9272" t="s">
        <v>221</v>
      </c>
      <c r="F9272">
        <v>22.8</v>
      </c>
    </row>
    <row r="9273" spans="1:7" x14ac:dyDescent="0.25">
      <c r="A9273" s="1">
        <v>44048</v>
      </c>
      <c r="B9273" t="s">
        <v>278</v>
      </c>
      <c r="C9273" t="s">
        <v>214</v>
      </c>
      <c r="D9273">
        <v>14</v>
      </c>
      <c r="E9273" t="s">
        <v>218</v>
      </c>
      <c r="F9273">
        <v>11.1</v>
      </c>
    </row>
    <row r="9274" spans="1:7" x14ac:dyDescent="0.25">
      <c r="A9274" s="1">
        <v>44048</v>
      </c>
      <c r="B9274" t="s">
        <v>278</v>
      </c>
      <c r="C9274" t="s">
        <v>214</v>
      </c>
      <c r="D9274">
        <v>14</v>
      </c>
      <c r="E9274" t="s">
        <v>218</v>
      </c>
      <c r="F9274">
        <v>10</v>
      </c>
    </row>
    <row r="9275" spans="1:7" x14ac:dyDescent="0.25">
      <c r="A9275" s="1">
        <v>44048</v>
      </c>
      <c r="B9275" t="s">
        <v>278</v>
      </c>
      <c r="C9275" t="s">
        <v>214</v>
      </c>
      <c r="D9275">
        <v>14</v>
      </c>
      <c r="E9275" t="s">
        <v>218</v>
      </c>
      <c r="F9275">
        <v>10.9</v>
      </c>
    </row>
    <row r="9276" spans="1:7" x14ac:dyDescent="0.25">
      <c r="A9276" s="1">
        <v>44048</v>
      </c>
      <c r="B9276" t="s">
        <v>278</v>
      </c>
      <c r="C9276" t="s">
        <v>214</v>
      </c>
      <c r="D9276">
        <v>14</v>
      </c>
      <c r="E9276" t="s">
        <v>218</v>
      </c>
      <c r="F9276">
        <v>12</v>
      </c>
    </row>
    <row r="9277" spans="1:7" x14ac:dyDescent="0.25">
      <c r="A9277" s="1">
        <v>44048</v>
      </c>
      <c r="B9277" t="s">
        <v>278</v>
      </c>
      <c r="C9277" t="s">
        <v>214</v>
      </c>
      <c r="D9277">
        <v>14</v>
      </c>
      <c r="E9277" t="s">
        <v>218</v>
      </c>
      <c r="F9277">
        <v>10.6</v>
      </c>
    </row>
    <row r="9278" spans="1:7" x14ac:dyDescent="0.25">
      <c r="A9278" s="1">
        <v>44048</v>
      </c>
      <c r="B9278" t="s">
        <v>278</v>
      </c>
      <c r="C9278" t="s">
        <v>214</v>
      </c>
      <c r="D9278">
        <v>15</v>
      </c>
      <c r="E9278" t="s">
        <v>218</v>
      </c>
      <c r="F9278">
        <v>23.4</v>
      </c>
      <c r="G9278" t="s">
        <v>216</v>
      </c>
    </row>
    <row r="9279" spans="1:7" x14ac:dyDescent="0.25">
      <c r="A9279" s="1">
        <v>44048</v>
      </c>
      <c r="B9279" t="s">
        <v>278</v>
      </c>
      <c r="C9279" t="s">
        <v>214</v>
      </c>
      <c r="D9279">
        <v>15</v>
      </c>
      <c r="E9279" t="s">
        <v>218</v>
      </c>
      <c r="F9279">
        <v>15.5</v>
      </c>
    </row>
    <row r="9280" spans="1:7" x14ac:dyDescent="0.25">
      <c r="A9280" s="1">
        <v>44048</v>
      </c>
      <c r="B9280" t="s">
        <v>278</v>
      </c>
      <c r="C9280" t="s">
        <v>214</v>
      </c>
      <c r="D9280">
        <v>15</v>
      </c>
      <c r="E9280" t="s">
        <v>218</v>
      </c>
      <c r="F9280">
        <v>7.6</v>
      </c>
    </row>
    <row r="9281" spans="1:7" x14ac:dyDescent="0.25">
      <c r="A9281" s="1">
        <v>44048</v>
      </c>
      <c r="B9281" t="s">
        <v>278</v>
      </c>
      <c r="C9281" t="s">
        <v>214</v>
      </c>
      <c r="D9281">
        <v>15</v>
      </c>
      <c r="E9281" t="s">
        <v>215</v>
      </c>
      <c r="F9281">
        <v>15.9</v>
      </c>
      <c r="G9281" t="s">
        <v>216</v>
      </c>
    </row>
    <row r="9282" spans="1:7" x14ac:dyDescent="0.25">
      <c r="A9282" s="1">
        <v>44048</v>
      </c>
      <c r="B9282" t="s">
        <v>278</v>
      </c>
      <c r="C9282" t="s">
        <v>214</v>
      </c>
      <c r="D9282">
        <v>15</v>
      </c>
      <c r="E9282" t="s">
        <v>215</v>
      </c>
      <c r="F9282">
        <v>10.8</v>
      </c>
      <c r="G9282" t="s">
        <v>217</v>
      </c>
    </row>
    <row r="9283" spans="1:7" x14ac:dyDescent="0.25">
      <c r="A9283" s="1">
        <v>44048</v>
      </c>
      <c r="B9283" t="s">
        <v>278</v>
      </c>
      <c r="C9283" t="s">
        <v>214</v>
      </c>
      <c r="D9283">
        <v>15</v>
      </c>
      <c r="E9283" t="s">
        <v>215</v>
      </c>
      <c r="F9283">
        <v>8.8000000000000007</v>
      </c>
    </row>
    <row r="9284" spans="1:7" x14ac:dyDescent="0.25">
      <c r="A9284" s="1">
        <v>44048</v>
      </c>
      <c r="B9284" t="s">
        <v>278</v>
      </c>
      <c r="C9284" t="s">
        <v>214</v>
      </c>
      <c r="D9284">
        <v>15</v>
      </c>
      <c r="E9284" t="s">
        <v>215</v>
      </c>
      <c r="F9284">
        <v>8.4</v>
      </c>
    </row>
    <row r="9285" spans="1:7" x14ac:dyDescent="0.25">
      <c r="A9285" s="1">
        <v>44048</v>
      </c>
      <c r="B9285" t="s">
        <v>278</v>
      </c>
      <c r="C9285" t="s">
        <v>214</v>
      </c>
      <c r="D9285">
        <v>15</v>
      </c>
      <c r="E9285" t="s">
        <v>215</v>
      </c>
      <c r="F9285">
        <v>10.8</v>
      </c>
      <c r="G9285" t="s">
        <v>216</v>
      </c>
    </row>
    <row r="9286" spans="1:7" x14ac:dyDescent="0.25">
      <c r="A9286" s="1">
        <v>44048</v>
      </c>
      <c r="B9286" t="s">
        <v>278</v>
      </c>
      <c r="C9286" t="s">
        <v>214</v>
      </c>
      <c r="D9286">
        <v>15</v>
      </c>
      <c r="E9286" t="s">
        <v>215</v>
      </c>
      <c r="F9286">
        <v>14.9</v>
      </c>
      <c r="G9286" t="s">
        <v>216</v>
      </c>
    </row>
    <row r="9287" spans="1:7" x14ac:dyDescent="0.25">
      <c r="A9287" s="1">
        <v>44048</v>
      </c>
      <c r="B9287" t="s">
        <v>278</v>
      </c>
      <c r="C9287" t="s">
        <v>214</v>
      </c>
      <c r="D9287">
        <v>15</v>
      </c>
      <c r="E9287" t="s">
        <v>215</v>
      </c>
      <c r="F9287">
        <v>12.58</v>
      </c>
      <c r="G9287" t="s">
        <v>217</v>
      </c>
    </row>
    <row r="9288" spans="1:7" x14ac:dyDescent="0.25">
      <c r="A9288" s="1">
        <v>44048</v>
      </c>
      <c r="B9288" t="s">
        <v>278</v>
      </c>
      <c r="C9288" t="s">
        <v>214</v>
      </c>
      <c r="D9288">
        <v>15</v>
      </c>
      <c r="E9288" t="s">
        <v>215</v>
      </c>
      <c r="F9288">
        <v>17</v>
      </c>
      <c r="G9288" t="s">
        <v>216</v>
      </c>
    </row>
    <row r="9289" spans="1:7" x14ac:dyDescent="0.25">
      <c r="A9289" s="1">
        <v>44048</v>
      </c>
      <c r="B9289" t="s">
        <v>278</v>
      </c>
      <c r="C9289" t="s">
        <v>214</v>
      </c>
      <c r="D9289">
        <v>15</v>
      </c>
      <c r="E9289" t="s">
        <v>215</v>
      </c>
      <c r="F9289">
        <v>16.399999999999999</v>
      </c>
      <c r="G9289" t="s">
        <v>216</v>
      </c>
    </row>
    <row r="9290" spans="1:7" x14ac:dyDescent="0.25">
      <c r="A9290" s="1">
        <v>44048</v>
      </c>
      <c r="B9290" t="s">
        <v>278</v>
      </c>
      <c r="C9290" t="s">
        <v>214</v>
      </c>
      <c r="D9290">
        <v>15</v>
      </c>
      <c r="E9290" t="s">
        <v>215</v>
      </c>
      <c r="F9290">
        <v>8.6</v>
      </c>
      <c r="G9290" t="s">
        <v>217</v>
      </c>
    </row>
    <row r="9291" spans="1:7" x14ac:dyDescent="0.25">
      <c r="A9291" s="1">
        <v>44048</v>
      </c>
      <c r="B9291" t="s">
        <v>278</v>
      </c>
      <c r="C9291" t="s">
        <v>214</v>
      </c>
      <c r="D9291">
        <v>15</v>
      </c>
      <c r="E9291" t="s">
        <v>220</v>
      </c>
      <c r="F9291">
        <v>33.9</v>
      </c>
      <c r="G9291" t="s">
        <v>217</v>
      </c>
    </row>
    <row r="9292" spans="1:7" x14ac:dyDescent="0.25">
      <c r="A9292" s="1">
        <v>44048</v>
      </c>
      <c r="B9292" t="s">
        <v>278</v>
      </c>
      <c r="C9292" t="s">
        <v>214</v>
      </c>
      <c r="D9292">
        <v>15</v>
      </c>
      <c r="E9292" t="s">
        <v>220</v>
      </c>
      <c r="F9292">
        <v>31.2</v>
      </c>
      <c r="G9292" t="s">
        <v>217</v>
      </c>
    </row>
    <row r="9293" spans="1:7" x14ac:dyDescent="0.25">
      <c r="A9293" s="1">
        <v>44048</v>
      </c>
      <c r="B9293" t="s">
        <v>278</v>
      </c>
      <c r="C9293" t="s">
        <v>214</v>
      </c>
      <c r="D9293">
        <v>15</v>
      </c>
      <c r="E9293" t="s">
        <v>220</v>
      </c>
      <c r="F9293">
        <v>25.6</v>
      </c>
      <c r="G9293" t="s">
        <v>216</v>
      </c>
    </row>
    <row r="9294" spans="1:7" x14ac:dyDescent="0.25">
      <c r="A9294" s="1">
        <v>44048</v>
      </c>
      <c r="B9294" t="s">
        <v>278</v>
      </c>
      <c r="C9294" t="s">
        <v>214</v>
      </c>
      <c r="D9294">
        <v>15</v>
      </c>
      <c r="E9294" t="s">
        <v>220</v>
      </c>
      <c r="F9294">
        <v>34.299999999999997</v>
      </c>
      <c r="G9294" t="s">
        <v>216</v>
      </c>
    </row>
    <row r="9295" spans="1:7" x14ac:dyDescent="0.25">
      <c r="A9295" s="1">
        <v>44048</v>
      </c>
      <c r="B9295" t="s">
        <v>278</v>
      </c>
      <c r="C9295" t="s">
        <v>214</v>
      </c>
      <c r="D9295">
        <v>15</v>
      </c>
      <c r="E9295" t="s">
        <v>220</v>
      </c>
      <c r="F9295">
        <v>15.1</v>
      </c>
    </row>
    <row r="9296" spans="1:7" x14ac:dyDescent="0.25">
      <c r="A9296" s="1">
        <v>44048</v>
      </c>
      <c r="B9296" t="s">
        <v>278</v>
      </c>
      <c r="C9296" t="s">
        <v>214</v>
      </c>
      <c r="D9296">
        <v>15</v>
      </c>
      <c r="E9296" t="s">
        <v>235</v>
      </c>
      <c r="F9296">
        <v>23.8</v>
      </c>
    </row>
    <row r="9297" spans="1:7" x14ac:dyDescent="0.25">
      <c r="A9297" s="1">
        <v>44048</v>
      </c>
      <c r="B9297" t="s">
        <v>278</v>
      </c>
      <c r="C9297" t="s">
        <v>214</v>
      </c>
      <c r="D9297">
        <v>15</v>
      </c>
      <c r="E9297" t="s">
        <v>226</v>
      </c>
      <c r="F9297">
        <v>5.8</v>
      </c>
    </row>
    <row r="9298" spans="1:7" x14ac:dyDescent="0.25">
      <c r="A9298" s="1">
        <v>44048</v>
      </c>
      <c r="B9298" t="s">
        <v>278</v>
      </c>
      <c r="C9298" t="s">
        <v>214</v>
      </c>
      <c r="D9298">
        <v>16</v>
      </c>
      <c r="E9298" t="s">
        <v>215</v>
      </c>
      <c r="F9298">
        <v>18.2</v>
      </c>
      <c r="G9298" t="s">
        <v>216</v>
      </c>
    </row>
    <row r="9299" spans="1:7" x14ac:dyDescent="0.25">
      <c r="A9299" s="1">
        <v>44048</v>
      </c>
      <c r="B9299" t="s">
        <v>278</v>
      </c>
      <c r="C9299" t="s">
        <v>214</v>
      </c>
      <c r="D9299">
        <v>16</v>
      </c>
      <c r="E9299" t="s">
        <v>215</v>
      </c>
      <c r="F9299">
        <v>11</v>
      </c>
      <c r="G9299" t="s">
        <v>216</v>
      </c>
    </row>
    <row r="9300" spans="1:7" x14ac:dyDescent="0.25">
      <c r="A9300" s="1">
        <v>44048</v>
      </c>
      <c r="B9300" t="s">
        <v>278</v>
      </c>
      <c r="C9300" t="s">
        <v>214</v>
      </c>
      <c r="D9300">
        <v>16</v>
      </c>
      <c r="E9300" t="s">
        <v>215</v>
      </c>
      <c r="F9300">
        <v>10.1</v>
      </c>
      <c r="G9300" t="s">
        <v>216</v>
      </c>
    </row>
    <row r="9301" spans="1:7" x14ac:dyDescent="0.25">
      <c r="A9301" s="1">
        <v>44048</v>
      </c>
      <c r="B9301" t="s">
        <v>278</v>
      </c>
      <c r="C9301" t="s">
        <v>214</v>
      </c>
      <c r="D9301">
        <v>16</v>
      </c>
      <c r="E9301" t="s">
        <v>225</v>
      </c>
      <c r="F9301">
        <v>14.3</v>
      </c>
    </row>
    <row r="9302" spans="1:7" x14ac:dyDescent="0.25">
      <c r="A9302" s="1">
        <v>44048</v>
      </c>
      <c r="B9302" t="s">
        <v>278</v>
      </c>
      <c r="C9302" t="s">
        <v>214</v>
      </c>
      <c r="D9302">
        <v>16</v>
      </c>
      <c r="E9302" t="s">
        <v>225</v>
      </c>
      <c r="F9302">
        <v>13.1</v>
      </c>
    </row>
    <row r="9303" spans="1:7" x14ac:dyDescent="0.25">
      <c r="A9303" s="1">
        <v>44048</v>
      </c>
      <c r="B9303" t="s">
        <v>278</v>
      </c>
      <c r="C9303" t="s">
        <v>214</v>
      </c>
      <c r="D9303">
        <v>16</v>
      </c>
      <c r="E9303" t="s">
        <v>220</v>
      </c>
      <c r="F9303">
        <v>17.100000000000001</v>
      </c>
    </row>
    <row r="9304" spans="1:7" x14ac:dyDescent="0.25">
      <c r="A9304" s="1">
        <v>44048</v>
      </c>
      <c r="B9304" t="s">
        <v>278</v>
      </c>
      <c r="C9304" t="s">
        <v>214</v>
      </c>
      <c r="D9304">
        <v>16</v>
      </c>
      <c r="E9304" t="s">
        <v>220</v>
      </c>
      <c r="F9304">
        <v>39.6</v>
      </c>
      <c r="G9304" t="s">
        <v>216</v>
      </c>
    </row>
    <row r="9305" spans="1:7" x14ac:dyDescent="0.25">
      <c r="A9305" s="1">
        <v>44048</v>
      </c>
      <c r="B9305" t="s">
        <v>278</v>
      </c>
      <c r="C9305" t="s">
        <v>214</v>
      </c>
      <c r="D9305">
        <v>16</v>
      </c>
      <c r="E9305" t="s">
        <v>220</v>
      </c>
      <c r="F9305">
        <v>32.6</v>
      </c>
      <c r="G9305" t="s">
        <v>216</v>
      </c>
    </row>
    <row r="9306" spans="1:7" x14ac:dyDescent="0.25">
      <c r="A9306" s="1">
        <v>44048</v>
      </c>
      <c r="B9306" t="s">
        <v>278</v>
      </c>
      <c r="C9306" t="s">
        <v>214</v>
      </c>
      <c r="D9306">
        <v>16</v>
      </c>
      <c r="E9306" t="s">
        <v>220</v>
      </c>
      <c r="F9306">
        <v>28.6</v>
      </c>
      <c r="G9306" t="s">
        <v>216</v>
      </c>
    </row>
    <row r="9307" spans="1:7" x14ac:dyDescent="0.25">
      <c r="A9307" s="1">
        <v>44048</v>
      </c>
      <c r="B9307" t="s">
        <v>278</v>
      </c>
      <c r="C9307" t="s">
        <v>214</v>
      </c>
      <c r="D9307">
        <v>16</v>
      </c>
      <c r="E9307" t="s">
        <v>220</v>
      </c>
      <c r="F9307">
        <v>29.6</v>
      </c>
      <c r="G9307" t="s">
        <v>216</v>
      </c>
    </row>
    <row r="9308" spans="1:7" x14ac:dyDescent="0.25">
      <c r="A9308" s="1">
        <v>44048</v>
      </c>
      <c r="B9308" t="s">
        <v>278</v>
      </c>
      <c r="C9308" t="s">
        <v>214</v>
      </c>
      <c r="D9308">
        <v>16</v>
      </c>
      <c r="E9308" t="s">
        <v>220</v>
      </c>
      <c r="F9308">
        <v>31.4</v>
      </c>
      <c r="G9308" t="s">
        <v>216</v>
      </c>
    </row>
    <row r="9309" spans="1:7" x14ac:dyDescent="0.25">
      <c r="A9309" s="1">
        <v>44048</v>
      </c>
      <c r="B9309" t="s">
        <v>278</v>
      </c>
      <c r="C9309" t="s">
        <v>214</v>
      </c>
      <c r="D9309">
        <v>16</v>
      </c>
      <c r="E9309" t="s">
        <v>220</v>
      </c>
      <c r="F9309">
        <v>20.9</v>
      </c>
      <c r="G9309" t="s">
        <v>217</v>
      </c>
    </row>
    <row r="9310" spans="1:7" x14ac:dyDescent="0.25">
      <c r="A9310" s="1">
        <v>44048</v>
      </c>
      <c r="B9310" t="s">
        <v>278</v>
      </c>
      <c r="C9310" t="s">
        <v>214</v>
      </c>
      <c r="D9310">
        <v>16</v>
      </c>
      <c r="E9310" t="s">
        <v>220</v>
      </c>
      <c r="F9310">
        <v>29.5</v>
      </c>
      <c r="G9310" t="s">
        <v>216</v>
      </c>
    </row>
    <row r="9311" spans="1:7" x14ac:dyDescent="0.25">
      <c r="A9311" s="1">
        <v>44048</v>
      </c>
      <c r="B9311" t="s">
        <v>278</v>
      </c>
      <c r="C9311" t="s">
        <v>214</v>
      </c>
      <c r="D9311">
        <v>16</v>
      </c>
      <c r="E9311" t="s">
        <v>220</v>
      </c>
      <c r="F9311">
        <v>14.1</v>
      </c>
    </row>
    <row r="9312" spans="1:7" x14ac:dyDescent="0.25">
      <c r="A9312" s="1">
        <v>44048</v>
      </c>
      <c r="B9312" t="s">
        <v>278</v>
      </c>
      <c r="C9312" t="s">
        <v>214</v>
      </c>
      <c r="D9312">
        <v>16</v>
      </c>
      <c r="E9312" t="s">
        <v>220</v>
      </c>
      <c r="F9312">
        <v>30.9</v>
      </c>
      <c r="G9312" t="s">
        <v>216</v>
      </c>
    </row>
    <row r="9313" spans="1:7" x14ac:dyDescent="0.25">
      <c r="A9313" s="1">
        <v>44048</v>
      </c>
      <c r="B9313" t="s">
        <v>278</v>
      </c>
      <c r="C9313" t="s">
        <v>214</v>
      </c>
      <c r="D9313">
        <v>16</v>
      </c>
      <c r="E9313" t="s">
        <v>220</v>
      </c>
      <c r="F9313">
        <v>26.9</v>
      </c>
      <c r="G9313" t="s">
        <v>216</v>
      </c>
    </row>
    <row r="9314" spans="1:7" x14ac:dyDescent="0.25">
      <c r="A9314" s="1">
        <v>44048</v>
      </c>
      <c r="B9314" t="s">
        <v>278</v>
      </c>
      <c r="C9314" t="s">
        <v>214</v>
      </c>
      <c r="D9314">
        <v>16</v>
      </c>
      <c r="E9314" t="s">
        <v>220</v>
      </c>
      <c r="F9314">
        <v>13.3</v>
      </c>
    </row>
    <row r="9315" spans="1:7" x14ac:dyDescent="0.25">
      <c r="A9315" s="1">
        <v>44048</v>
      </c>
      <c r="B9315" t="s">
        <v>278</v>
      </c>
      <c r="C9315" t="s">
        <v>214</v>
      </c>
      <c r="D9315">
        <v>16</v>
      </c>
      <c r="E9315" t="s">
        <v>220</v>
      </c>
      <c r="F9315">
        <v>24.1</v>
      </c>
      <c r="G9315" t="s">
        <v>216</v>
      </c>
    </row>
    <row r="9316" spans="1:7" x14ac:dyDescent="0.25">
      <c r="A9316" s="1">
        <v>44048</v>
      </c>
      <c r="B9316" t="s">
        <v>278</v>
      </c>
      <c r="C9316" t="s">
        <v>214</v>
      </c>
      <c r="D9316">
        <v>16</v>
      </c>
      <c r="E9316" t="s">
        <v>222</v>
      </c>
      <c r="F9316">
        <v>18.399999999999999</v>
      </c>
    </row>
    <row r="9317" spans="1:7" x14ac:dyDescent="0.25">
      <c r="A9317" s="1">
        <v>44048</v>
      </c>
      <c r="B9317" t="s">
        <v>278</v>
      </c>
      <c r="C9317" t="s">
        <v>214</v>
      </c>
      <c r="D9317">
        <v>17</v>
      </c>
      <c r="E9317" t="s">
        <v>215</v>
      </c>
      <c r="F9317">
        <v>11.3</v>
      </c>
      <c r="G9317" t="s">
        <v>217</v>
      </c>
    </row>
    <row r="9318" spans="1:7" x14ac:dyDescent="0.25">
      <c r="A9318" s="1">
        <v>44048</v>
      </c>
      <c r="B9318" t="s">
        <v>278</v>
      </c>
      <c r="C9318" t="s">
        <v>214</v>
      </c>
      <c r="D9318">
        <v>17</v>
      </c>
      <c r="E9318" t="s">
        <v>215</v>
      </c>
      <c r="F9318">
        <v>9.9</v>
      </c>
    </row>
    <row r="9319" spans="1:7" x14ac:dyDescent="0.25">
      <c r="A9319" s="1">
        <v>44048</v>
      </c>
      <c r="B9319" t="s">
        <v>278</v>
      </c>
      <c r="C9319" t="s">
        <v>214</v>
      </c>
      <c r="D9319">
        <v>17</v>
      </c>
      <c r="E9319" t="s">
        <v>215</v>
      </c>
      <c r="F9319">
        <v>10.199999999999999</v>
      </c>
      <c r="G9319" t="s">
        <v>217</v>
      </c>
    </row>
    <row r="9320" spans="1:7" x14ac:dyDescent="0.25">
      <c r="A9320" s="1">
        <v>44048</v>
      </c>
      <c r="B9320" t="s">
        <v>278</v>
      </c>
      <c r="C9320" t="s">
        <v>214</v>
      </c>
      <c r="D9320">
        <v>17</v>
      </c>
      <c r="E9320" t="s">
        <v>215</v>
      </c>
      <c r="F9320">
        <v>13.2</v>
      </c>
      <c r="G9320" t="s">
        <v>216</v>
      </c>
    </row>
    <row r="9321" spans="1:7" x14ac:dyDescent="0.25">
      <c r="A9321" s="1">
        <v>44048</v>
      </c>
      <c r="B9321" t="s">
        <v>278</v>
      </c>
      <c r="C9321" t="s">
        <v>214</v>
      </c>
      <c r="D9321">
        <v>17</v>
      </c>
      <c r="E9321" t="s">
        <v>225</v>
      </c>
      <c r="F9321">
        <v>9.1999999999999993</v>
      </c>
    </row>
    <row r="9322" spans="1:7" x14ac:dyDescent="0.25">
      <c r="A9322" s="1">
        <v>44048</v>
      </c>
      <c r="B9322" t="s">
        <v>278</v>
      </c>
      <c r="C9322" t="s">
        <v>214</v>
      </c>
      <c r="D9322">
        <v>17</v>
      </c>
      <c r="E9322" t="s">
        <v>225</v>
      </c>
      <c r="F9322">
        <v>8</v>
      </c>
    </row>
    <row r="9323" spans="1:7" x14ac:dyDescent="0.25">
      <c r="A9323" s="1">
        <v>44048</v>
      </c>
      <c r="B9323" t="s">
        <v>278</v>
      </c>
      <c r="C9323" t="s">
        <v>214</v>
      </c>
      <c r="D9323">
        <v>17</v>
      </c>
      <c r="E9323" t="s">
        <v>222</v>
      </c>
      <c r="F9323">
        <v>19.8</v>
      </c>
    </row>
    <row r="9324" spans="1:7" x14ac:dyDescent="0.25">
      <c r="A9324" s="1">
        <v>44048</v>
      </c>
      <c r="B9324" t="s">
        <v>278</v>
      </c>
      <c r="C9324" t="s">
        <v>214</v>
      </c>
      <c r="D9324">
        <v>17</v>
      </c>
      <c r="E9324" t="s">
        <v>226</v>
      </c>
      <c r="F9324">
        <v>10.1</v>
      </c>
      <c r="G9324" t="s">
        <v>216</v>
      </c>
    </row>
    <row r="9325" spans="1:7" x14ac:dyDescent="0.25">
      <c r="A9325" s="1">
        <v>44048</v>
      </c>
      <c r="B9325" t="s">
        <v>278</v>
      </c>
      <c r="C9325" t="s">
        <v>214</v>
      </c>
      <c r="D9325">
        <v>18</v>
      </c>
      <c r="E9325" t="s">
        <v>218</v>
      </c>
      <c r="F9325">
        <v>20.399999999999999</v>
      </c>
      <c r="G9325" t="s">
        <v>216</v>
      </c>
    </row>
    <row r="9326" spans="1:7" x14ac:dyDescent="0.25">
      <c r="A9326" s="1">
        <v>44048</v>
      </c>
      <c r="B9326" t="s">
        <v>278</v>
      </c>
      <c r="C9326" t="s">
        <v>214</v>
      </c>
      <c r="D9326">
        <v>18</v>
      </c>
      <c r="E9326" t="s">
        <v>218</v>
      </c>
      <c r="F9326">
        <v>17.3</v>
      </c>
      <c r="G9326" t="s">
        <v>217</v>
      </c>
    </row>
    <row r="9327" spans="1:7" x14ac:dyDescent="0.25">
      <c r="A9327" s="1">
        <v>44048</v>
      </c>
      <c r="B9327" t="s">
        <v>278</v>
      </c>
      <c r="C9327" t="s">
        <v>214</v>
      </c>
      <c r="D9327">
        <v>18</v>
      </c>
      <c r="E9327" t="s">
        <v>218</v>
      </c>
      <c r="F9327">
        <v>18.8</v>
      </c>
      <c r="G9327" t="s">
        <v>217</v>
      </c>
    </row>
    <row r="9328" spans="1:7" x14ac:dyDescent="0.25">
      <c r="A9328" s="1">
        <v>44048</v>
      </c>
      <c r="B9328" t="s">
        <v>278</v>
      </c>
      <c r="C9328" t="s">
        <v>214</v>
      </c>
      <c r="D9328">
        <v>18</v>
      </c>
      <c r="E9328" t="s">
        <v>218</v>
      </c>
      <c r="F9328">
        <v>9.1999999999999993</v>
      </c>
    </row>
    <row r="9329" spans="1:7" x14ac:dyDescent="0.25">
      <c r="A9329" s="1">
        <v>44048</v>
      </c>
      <c r="B9329" t="s">
        <v>278</v>
      </c>
      <c r="C9329" t="s">
        <v>214</v>
      </c>
      <c r="D9329">
        <v>18</v>
      </c>
      <c r="E9329" t="s">
        <v>218</v>
      </c>
      <c r="F9329">
        <v>19.2</v>
      </c>
      <c r="G9329" t="s">
        <v>217</v>
      </c>
    </row>
    <row r="9330" spans="1:7" x14ac:dyDescent="0.25">
      <c r="A9330" s="1">
        <v>44048</v>
      </c>
      <c r="B9330" t="s">
        <v>278</v>
      </c>
      <c r="C9330" t="s">
        <v>214</v>
      </c>
      <c r="D9330">
        <v>18</v>
      </c>
      <c r="E9330" t="s">
        <v>218</v>
      </c>
      <c r="F9330">
        <v>12.1</v>
      </c>
    </row>
    <row r="9331" spans="1:7" x14ac:dyDescent="0.25">
      <c r="A9331" s="1">
        <v>44048</v>
      </c>
      <c r="B9331" t="s">
        <v>278</v>
      </c>
      <c r="C9331" t="s">
        <v>214</v>
      </c>
      <c r="D9331">
        <v>18</v>
      </c>
      <c r="E9331" t="s">
        <v>218</v>
      </c>
      <c r="F9331">
        <v>13.4</v>
      </c>
    </row>
    <row r="9332" spans="1:7" x14ac:dyDescent="0.25">
      <c r="A9332" s="1">
        <v>44048</v>
      </c>
      <c r="B9332" t="s">
        <v>278</v>
      </c>
      <c r="C9332" t="s">
        <v>214</v>
      </c>
      <c r="D9332">
        <v>18</v>
      </c>
      <c r="E9332" t="s">
        <v>215</v>
      </c>
      <c r="F9332">
        <v>11.7</v>
      </c>
      <c r="G9332" t="s">
        <v>216</v>
      </c>
    </row>
    <row r="9333" spans="1:7" x14ac:dyDescent="0.25">
      <c r="A9333" s="1">
        <v>44048</v>
      </c>
      <c r="B9333" t="s">
        <v>278</v>
      </c>
      <c r="C9333" t="s">
        <v>214</v>
      </c>
      <c r="D9333">
        <v>18</v>
      </c>
      <c r="E9333" t="s">
        <v>215</v>
      </c>
      <c r="F9333">
        <v>15.1</v>
      </c>
      <c r="G9333" t="s">
        <v>216</v>
      </c>
    </row>
    <row r="9334" spans="1:7" x14ac:dyDescent="0.25">
      <c r="A9334" s="1">
        <v>44048</v>
      </c>
      <c r="B9334" t="s">
        <v>278</v>
      </c>
      <c r="C9334" t="s">
        <v>214</v>
      </c>
      <c r="D9334">
        <v>18</v>
      </c>
      <c r="E9334" t="s">
        <v>215</v>
      </c>
      <c r="F9334">
        <v>10.199999999999999</v>
      </c>
      <c r="G9334" t="s">
        <v>216</v>
      </c>
    </row>
    <row r="9335" spans="1:7" x14ac:dyDescent="0.25">
      <c r="A9335" s="1">
        <v>44048</v>
      </c>
      <c r="B9335" t="s">
        <v>278</v>
      </c>
      <c r="C9335" t="s">
        <v>214</v>
      </c>
      <c r="D9335">
        <v>18</v>
      </c>
      <c r="E9335" t="s">
        <v>215</v>
      </c>
      <c r="F9335">
        <v>8.6999999999999993</v>
      </c>
    </row>
    <row r="9336" spans="1:7" x14ac:dyDescent="0.25">
      <c r="A9336" s="1">
        <v>44048</v>
      </c>
      <c r="B9336" t="s">
        <v>278</v>
      </c>
      <c r="C9336" t="s">
        <v>214</v>
      </c>
      <c r="D9336">
        <v>18</v>
      </c>
      <c r="E9336" t="s">
        <v>215</v>
      </c>
      <c r="F9336">
        <v>10</v>
      </c>
      <c r="G9336" t="s">
        <v>216</v>
      </c>
    </row>
    <row r="9337" spans="1:7" x14ac:dyDescent="0.25">
      <c r="A9337" s="1">
        <v>44048</v>
      </c>
      <c r="B9337" t="s">
        <v>278</v>
      </c>
      <c r="C9337" t="s">
        <v>214</v>
      </c>
      <c r="D9337">
        <v>18</v>
      </c>
      <c r="E9337" t="s">
        <v>215</v>
      </c>
      <c r="F9337">
        <v>11.7</v>
      </c>
      <c r="G9337" t="s">
        <v>217</v>
      </c>
    </row>
    <row r="9338" spans="1:7" x14ac:dyDescent="0.25">
      <c r="A9338" s="1">
        <v>44048</v>
      </c>
      <c r="B9338" t="s">
        <v>278</v>
      </c>
      <c r="C9338" t="s">
        <v>214</v>
      </c>
      <c r="D9338">
        <v>18</v>
      </c>
      <c r="E9338" t="s">
        <v>220</v>
      </c>
      <c r="F9338">
        <v>13.1</v>
      </c>
    </row>
    <row r="9339" spans="1:7" x14ac:dyDescent="0.25">
      <c r="A9339" s="1">
        <v>44048</v>
      </c>
      <c r="B9339" t="s">
        <v>278</v>
      </c>
      <c r="C9339" t="s">
        <v>214</v>
      </c>
      <c r="D9339">
        <v>18</v>
      </c>
      <c r="E9339" t="s">
        <v>222</v>
      </c>
      <c r="F9339">
        <v>19.899999999999999</v>
      </c>
    </row>
    <row r="9340" spans="1:7" x14ac:dyDescent="0.25">
      <c r="A9340" s="1">
        <v>44048</v>
      </c>
      <c r="B9340" t="s">
        <v>278</v>
      </c>
      <c r="C9340" t="s">
        <v>214</v>
      </c>
      <c r="D9340">
        <v>18</v>
      </c>
      <c r="E9340" t="s">
        <v>281</v>
      </c>
      <c r="F9340">
        <v>68</v>
      </c>
    </row>
    <row r="9341" spans="1:7" x14ac:dyDescent="0.25">
      <c r="A9341" s="1">
        <v>44048</v>
      </c>
      <c r="B9341" t="s">
        <v>278</v>
      </c>
      <c r="C9341" t="s">
        <v>214</v>
      </c>
      <c r="D9341">
        <v>19</v>
      </c>
      <c r="E9341" t="s">
        <v>226</v>
      </c>
      <c r="F9341">
        <v>8.5</v>
      </c>
      <c r="G9341" t="s">
        <v>216</v>
      </c>
    </row>
    <row r="9342" spans="1:7" x14ac:dyDescent="0.25">
      <c r="A9342" s="1">
        <v>44048</v>
      </c>
      <c r="B9342" t="s">
        <v>278</v>
      </c>
      <c r="C9342" t="s">
        <v>214</v>
      </c>
      <c r="D9342">
        <v>19</v>
      </c>
      <c r="E9342" t="s">
        <v>225</v>
      </c>
      <c r="F9342">
        <v>16.5</v>
      </c>
    </row>
    <row r="9343" spans="1:7" x14ac:dyDescent="0.25">
      <c r="A9343" s="1">
        <v>44048</v>
      </c>
      <c r="B9343" t="s">
        <v>278</v>
      </c>
      <c r="C9343" t="s">
        <v>214</v>
      </c>
      <c r="D9343">
        <v>19</v>
      </c>
      <c r="E9343" t="s">
        <v>225</v>
      </c>
      <c r="F9343">
        <v>8.8000000000000007</v>
      </c>
    </row>
    <row r="9344" spans="1:7" x14ac:dyDescent="0.25">
      <c r="A9344" s="1">
        <v>44048</v>
      </c>
      <c r="B9344" t="s">
        <v>278</v>
      </c>
      <c r="C9344" t="s">
        <v>214</v>
      </c>
      <c r="D9344">
        <v>19</v>
      </c>
      <c r="E9344" t="s">
        <v>218</v>
      </c>
      <c r="F9344">
        <v>22.1</v>
      </c>
      <c r="G9344" t="s">
        <v>216</v>
      </c>
    </row>
    <row r="9345" spans="1:7" x14ac:dyDescent="0.25">
      <c r="A9345" s="1">
        <v>44048</v>
      </c>
      <c r="B9345" t="s">
        <v>278</v>
      </c>
      <c r="C9345" t="s">
        <v>214</v>
      </c>
      <c r="D9345">
        <v>19</v>
      </c>
      <c r="E9345" t="s">
        <v>215</v>
      </c>
      <c r="F9345">
        <v>10.7</v>
      </c>
      <c r="G9345" t="s">
        <v>217</v>
      </c>
    </row>
    <row r="9346" spans="1:7" x14ac:dyDescent="0.25">
      <c r="A9346" s="1">
        <v>44048</v>
      </c>
      <c r="B9346" t="s">
        <v>278</v>
      </c>
      <c r="C9346" t="s">
        <v>214</v>
      </c>
      <c r="D9346">
        <v>19</v>
      </c>
      <c r="E9346" t="s">
        <v>215</v>
      </c>
      <c r="F9346">
        <v>11.1</v>
      </c>
      <c r="G9346" t="s">
        <v>217</v>
      </c>
    </row>
    <row r="9347" spans="1:7" x14ac:dyDescent="0.25">
      <c r="A9347" s="1">
        <v>44048</v>
      </c>
      <c r="B9347" t="s">
        <v>278</v>
      </c>
      <c r="C9347" t="s">
        <v>214</v>
      </c>
      <c r="D9347">
        <v>19</v>
      </c>
      <c r="E9347" t="s">
        <v>215</v>
      </c>
      <c r="F9347">
        <v>12.5</v>
      </c>
      <c r="G9347" t="s">
        <v>217</v>
      </c>
    </row>
    <row r="9348" spans="1:7" x14ac:dyDescent="0.25">
      <c r="A9348" s="1">
        <v>44048</v>
      </c>
      <c r="B9348" t="s">
        <v>278</v>
      </c>
      <c r="C9348" t="s">
        <v>214</v>
      </c>
      <c r="D9348">
        <v>19</v>
      </c>
      <c r="E9348" t="s">
        <v>215</v>
      </c>
      <c r="F9348">
        <v>6.7</v>
      </c>
    </row>
    <row r="9349" spans="1:7" x14ac:dyDescent="0.25">
      <c r="A9349" s="1">
        <v>44048</v>
      </c>
      <c r="B9349" t="s">
        <v>278</v>
      </c>
      <c r="C9349" t="s">
        <v>214</v>
      </c>
      <c r="D9349">
        <v>19</v>
      </c>
      <c r="E9349" t="s">
        <v>220</v>
      </c>
      <c r="F9349">
        <v>15.2</v>
      </c>
    </row>
    <row r="9350" spans="1:7" x14ac:dyDescent="0.25">
      <c r="A9350" s="1">
        <v>44048</v>
      </c>
      <c r="B9350" t="s">
        <v>278</v>
      </c>
      <c r="C9350" t="s">
        <v>214</v>
      </c>
      <c r="D9350">
        <v>19</v>
      </c>
      <c r="E9350" t="s">
        <v>220</v>
      </c>
      <c r="F9350">
        <v>13.1</v>
      </c>
    </row>
    <row r="9351" spans="1:7" x14ac:dyDescent="0.25">
      <c r="A9351" s="1">
        <v>44048</v>
      </c>
      <c r="B9351" t="s">
        <v>278</v>
      </c>
      <c r="C9351" t="s">
        <v>214</v>
      </c>
      <c r="D9351">
        <v>20</v>
      </c>
      <c r="E9351" t="s">
        <v>218</v>
      </c>
      <c r="F9351">
        <v>29</v>
      </c>
      <c r="G9351" t="s">
        <v>216</v>
      </c>
    </row>
    <row r="9352" spans="1:7" x14ac:dyDescent="0.25">
      <c r="A9352" s="1">
        <v>44048</v>
      </c>
      <c r="B9352" t="s">
        <v>278</v>
      </c>
      <c r="C9352" t="s">
        <v>214</v>
      </c>
      <c r="D9352">
        <v>20</v>
      </c>
      <c r="E9352" t="s">
        <v>218</v>
      </c>
      <c r="F9352">
        <v>12.7</v>
      </c>
      <c r="G9352" t="s">
        <v>216</v>
      </c>
    </row>
    <row r="9353" spans="1:7" x14ac:dyDescent="0.25">
      <c r="A9353" s="1">
        <v>44048</v>
      </c>
      <c r="B9353" t="s">
        <v>278</v>
      </c>
      <c r="C9353" t="s">
        <v>214</v>
      </c>
      <c r="D9353">
        <v>20</v>
      </c>
      <c r="E9353" t="s">
        <v>218</v>
      </c>
      <c r="F9353">
        <v>15.5</v>
      </c>
    </row>
    <row r="9354" spans="1:7" x14ac:dyDescent="0.25">
      <c r="A9354" s="1">
        <v>44048</v>
      </c>
      <c r="B9354" t="s">
        <v>278</v>
      </c>
      <c r="C9354" t="s">
        <v>214</v>
      </c>
      <c r="D9354">
        <v>20</v>
      </c>
      <c r="E9354" t="s">
        <v>218</v>
      </c>
      <c r="F9354">
        <v>12.3</v>
      </c>
    </row>
    <row r="9355" spans="1:7" x14ac:dyDescent="0.25">
      <c r="A9355" s="1">
        <v>44048</v>
      </c>
      <c r="B9355" t="s">
        <v>278</v>
      </c>
      <c r="C9355" t="s">
        <v>214</v>
      </c>
      <c r="D9355">
        <v>20</v>
      </c>
      <c r="E9355" t="s">
        <v>218</v>
      </c>
      <c r="F9355">
        <v>7.7</v>
      </c>
    </row>
    <row r="9356" spans="1:7" x14ac:dyDescent="0.25">
      <c r="A9356" s="1">
        <v>44048</v>
      </c>
      <c r="B9356" t="s">
        <v>278</v>
      </c>
      <c r="C9356" t="s">
        <v>214</v>
      </c>
      <c r="D9356">
        <v>20</v>
      </c>
      <c r="E9356" t="s">
        <v>215</v>
      </c>
      <c r="F9356">
        <v>15.1</v>
      </c>
      <c r="G9356" t="s">
        <v>216</v>
      </c>
    </row>
    <row r="9357" spans="1:7" x14ac:dyDescent="0.25">
      <c r="A9357" s="1">
        <v>44048</v>
      </c>
      <c r="B9357" t="s">
        <v>278</v>
      </c>
      <c r="C9357" t="s">
        <v>214</v>
      </c>
      <c r="D9357">
        <v>20</v>
      </c>
      <c r="E9357" t="s">
        <v>215</v>
      </c>
      <c r="F9357">
        <v>10.1</v>
      </c>
      <c r="G9357" t="s">
        <v>217</v>
      </c>
    </row>
    <row r="9358" spans="1:7" x14ac:dyDescent="0.25">
      <c r="A9358" s="1">
        <v>44048</v>
      </c>
      <c r="B9358" t="s">
        <v>278</v>
      </c>
      <c r="C9358" t="s">
        <v>214</v>
      </c>
      <c r="D9358">
        <v>20</v>
      </c>
      <c r="E9358" t="s">
        <v>215</v>
      </c>
      <c r="F9358">
        <v>9.1</v>
      </c>
    </row>
    <row r="9359" spans="1:7" x14ac:dyDescent="0.25">
      <c r="A9359" s="1">
        <v>44048</v>
      </c>
      <c r="B9359" t="s">
        <v>278</v>
      </c>
      <c r="C9359" t="s">
        <v>214</v>
      </c>
      <c r="D9359">
        <v>20</v>
      </c>
      <c r="E9359" t="s">
        <v>215</v>
      </c>
      <c r="F9359">
        <v>16.3</v>
      </c>
      <c r="G9359" t="s">
        <v>216</v>
      </c>
    </row>
    <row r="9360" spans="1:7" x14ac:dyDescent="0.25">
      <c r="A9360" s="1">
        <v>44048</v>
      </c>
      <c r="B9360" t="s">
        <v>278</v>
      </c>
      <c r="C9360" t="s">
        <v>214</v>
      </c>
      <c r="D9360">
        <v>20</v>
      </c>
      <c r="E9360" t="s">
        <v>215</v>
      </c>
      <c r="F9360">
        <v>12.8</v>
      </c>
      <c r="G9360" t="s">
        <v>216</v>
      </c>
    </row>
    <row r="9361" spans="1:7" x14ac:dyDescent="0.25">
      <c r="A9361" s="1">
        <v>44048</v>
      </c>
      <c r="B9361" t="s">
        <v>278</v>
      </c>
      <c r="C9361" t="s">
        <v>214</v>
      </c>
      <c r="D9361">
        <v>20</v>
      </c>
      <c r="E9361" t="s">
        <v>215</v>
      </c>
      <c r="F9361">
        <v>11.3</v>
      </c>
      <c r="G9361" t="s">
        <v>216</v>
      </c>
    </row>
    <row r="9362" spans="1:7" x14ac:dyDescent="0.25">
      <c r="A9362" s="1">
        <v>44048</v>
      </c>
      <c r="B9362" t="s">
        <v>278</v>
      </c>
      <c r="C9362" t="s">
        <v>214</v>
      </c>
      <c r="D9362">
        <v>20</v>
      </c>
      <c r="E9362" t="s">
        <v>215</v>
      </c>
      <c r="F9362">
        <v>8.3000000000000007</v>
      </c>
    </row>
    <row r="9363" spans="1:7" x14ac:dyDescent="0.25">
      <c r="A9363" s="1">
        <v>44048</v>
      </c>
      <c r="B9363" t="s">
        <v>278</v>
      </c>
      <c r="C9363" t="s">
        <v>214</v>
      </c>
      <c r="D9363">
        <v>20</v>
      </c>
      <c r="E9363" t="s">
        <v>215</v>
      </c>
      <c r="F9363">
        <v>10.9</v>
      </c>
      <c r="G9363" t="s">
        <v>217</v>
      </c>
    </row>
    <row r="9364" spans="1:7" x14ac:dyDescent="0.25">
      <c r="A9364" s="1">
        <v>44048</v>
      </c>
      <c r="B9364" t="s">
        <v>278</v>
      </c>
      <c r="C9364" t="s">
        <v>214</v>
      </c>
      <c r="D9364">
        <v>20</v>
      </c>
      <c r="E9364" t="s">
        <v>225</v>
      </c>
      <c r="F9364">
        <v>13.8</v>
      </c>
    </row>
    <row r="9365" spans="1:7" x14ac:dyDescent="0.25">
      <c r="A9365" s="1">
        <v>44048</v>
      </c>
      <c r="B9365" t="s">
        <v>278</v>
      </c>
      <c r="C9365" t="s">
        <v>214</v>
      </c>
      <c r="D9365">
        <v>20</v>
      </c>
      <c r="E9365" t="s">
        <v>225</v>
      </c>
      <c r="F9365">
        <v>14.8</v>
      </c>
    </row>
    <row r="9366" spans="1:7" x14ac:dyDescent="0.25">
      <c r="A9366" s="1">
        <v>44048</v>
      </c>
      <c r="B9366" t="s">
        <v>278</v>
      </c>
      <c r="C9366" t="s">
        <v>214</v>
      </c>
      <c r="D9366">
        <v>20</v>
      </c>
      <c r="E9366" t="s">
        <v>225</v>
      </c>
      <c r="F9366">
        <v>14.1</v>
      </c>
    </row>
    <row r="9367" spans="1:7" x14ac:dyDescent="0.25">
      <c r="A9367" s="1">
        <v>44048</v>
      </c>
      <c r="B9367" t="s">
        <v>278</v>
      </c>
      <c r="C9367" t="s">
        <v>214</v>
      </c>
      <c r="D9367">
        <v>20</v>
      </c>
      <c r="E9367" t="s">
        <v>225</v>
      </c>
      <c r="F9367">
        <v>13.6</v>
      </c>
    </row>
    <row r="9368" spans="1:7" x14ac:dyDescent="0.25">
      <c r="A9368" s="1">
        <v>44048</v>
      </c>
      <c r="B9368" t="s">
        <v>278</v>
      </c>
      <c r="C9368" t="s">
        <v>214</v>
      </c>
      <c r="D9368">
        <v>20</v>
      </c>
      <c r="E9368" t="s">
        <v>225</v>
      </c>
      <c r="F9368">
        <v>12</v>
      </c>
    </row>
    <row r="9369" spans="1:7" x14ac:dyDescent="0.25">
      <c r="A9369" s="1">
        <v>44048</v>
      </c>
      <c r="B9369" t="s">
        <v>278</v>
      </c>
      <c r="C9369" t="s">
        <v>214</v>
      </c>
      <c r="D9369">
        <v>20</v>
      </c>
      <c r="E9369" t="s">
        <v>225</v>
      </c>
      <c r="F9369">
        <v>11.9</v>
      </c>
    </row>
    <row r="9370" spans="1:7" x14ac:dyDescent="0.25">
      <c r="A9370" s="1">
        <v>44048</v>
      </c>
      <c r="B9370" t="s">
        <v>278</v>
      </c>
      <c r="C9370" t="s">
        <v>214</v>
      </c>
      <c r="D9370">
        <v>20</v>
      </c>
      <c r="E9370" t="s">
        <v>225</v>
      </c>
      <c r="F9370">
        <v>15.2</v>
      </c>
    </row>
    <row r="9371" spans="1:7" x14ac:dyDescent="0.25">
      <c r="A9371" s="1">
        <v>44048</v>
      </c>
      <c r="B9371" t="s">
        <v>278</v>
      </c>
      <c r="C9371" t="s">
        <v>214</v>
      </c>
      <c r="D9371">
        <v>20</v>
      </c>
      <c r="E9371" t="s">
        <v>225</v>
      </c>
      <c r="F9371">
        <v>15.2</v>
      </c>
    </row>
    <row r="9372" spans="1:7" x14ac:dyDescent="0.25">
      <c r="A9372" s="1">
        <v>44048</v>
      </c>
      <c r="B9372" t="s">
        <v>278</v>
      </c>
      <c r="C9372" t="s">
        <v>214</v>
      </c>
      <c r="D9372">
        <v>20</v>
      </c>
      <c r="E9372" t="s">
        <v>225</v>
      </c>
      <c r="F9372">
        <v>12.1</v>
      </c>
    </row>
    <row r="9373" spans="1:7" x14ac:dyDescent="0.25">
      <c r="A9373" s="1">
        <v>44048</v>
      </c>
      <c r="B9373" t="s">
        <v>278</v>
      </c>
      <c r="C9373" t="s">
        <v>214</v>
      </c>
      <c r="D9373">
        <v>20</v>
      </c>
      <c r="E9373" t="s">
        <v>220</v>
      </c>
      <c r="F9373">
        <v>23.8</v>
      </c>
      <c r="G9373" t="s">
        <v>216</v>
      </c>
    </row>
    <row r="9374" spans="1:7" x14ac:dyDescent="0.25">
      <c r="A9374" s="1">
        <v>44048</v>
      </c>
      <c r="B9374" t="s">
        <v>278</v>
      </c>
      <c r="C9374" t="s">
        <v>214</v>
      </c>
      <c r="D9374">
        <v>20</v>
      </c>
      <c r="E9374" t="s">
        <v>220</v>
      </c>
      <c r="F9374">
        <v>16.899999999999999</v>
      </c>
    </row>
    <row r="9375" spans="1:7" x14ac:dyDescent="0.25">
      <c r="A9375" s="1">
        <v>44048</v>
      </c>
      <c r="B9375" t="s">
        <v>278</v>
      </c>
      <c r="C9375" t="s">
        <v>214</v>
      </c>
      <c r="D9375">
        <v>20</v>
      </c>
      <c r="E9375" t="s">
        <v>220</v>
      </c>
      <c r="F9375">
        <v>10.8</v>
      </c>
    </row>
    <row r="9376" spans="1:7" x14ac:dyDescent="0.25">
      <c r="A9376" s="1">
        <v>44048</v>
      </c>
      <c r="B9376" t="s">
        <v>278</v>
      </c>
      <c r="C9376" t="s">
        <v>214</v>
      </c>
      <c r="D9376">
        <v>21</v>
      </c>
      <c r="E9376" t="s">
        <v>218</v>
      </c>
      <c r="F9376">
        <v>26.8</v>
      </c>
      <c r="G9376" t="s">
        <v>216</v>
      </c>
    </row>
    <row r="9377" spans="1:7" x14ac:dyDescent="0.25">
      <c r="A9377" s="1">
        <v>44048</v>
      </c>
      <c r="B9377" t="s">
        <v>278</v>
      </c>
      <c r="C9377" t="s">
        <v>214</v>
      </c>
      <c r="D9377">
        <v>21</v>
      </c>
      <c r="E9377" t="s">
        <v>218</v>
      </c>
      <c r="F9377">
        <v>8.6</v>
      </c>
    </row>
    <row r="9378" spans="1:7" x14ac:dyDescent="0.25">
      <c r="A9378" s="1">
        <v>44048</v>
      </c>
      <c r="B9378" t="s">
        <v>278</v>
      </c>
      <c r="C9378" t="s">
        <v>214</v>
      </c>
      <c r="D9378">
        <v>21</v>
      </c>
      <c r="E9378" t="s">
        <v>218</v>
      </c>
      <c r="F9378">
        <v>14.3</v>
      </c>
    </row>
    <row r="9379" spans="1:7" x14ac:dyDescent="0.25">
      <c r="A9379" s="1">
        <v>44048</v>
      </c>
      <c r="B9379" t="s">
        <v>278</v>
      </c>
      <c r="C9379" t="s">
        <v>214</v>
      </c>
      <c r="D9379">
        <v>21</v>
      </c>
      <c r="E9379" t="s">
        <v>218</v>
      </c>
      <c r="F9379">
        <v>14.4</v>
      </c>
    </row>
    <row r="9380" spans="1:7" x14ac:dyDescent="0.25">
      <c r="A9380" s="1">
        <v>44048</v>
      </c>
      <c r="B9380" t="s">
        <v>278</v>
      </c>
      <c r="C9380" t="s">
        <v>214</v>
      </c>
      <c r="D9380">
        <v>21</v>
      </c>
      <c r="E9380" t="s">
        <v>218</v>
      </c>
      <c r="F9380">
        <v>10.3</v>
      </c>
    </row>
    <row r="9381" spans="1:7" x14ac:dyDescent="0.25">
      <c r="A9381" s="1">
        <v>44048</v>
      </c>
      <c r="B9381" t="s">
        <v>278</v>
      </c>
      <c r="C9381" t="s">
        <v>214</v>
      </c>
      <c r="D9381">
        <v>21</v>
      </c>
      <c r="E9381" t="s">
        <v>225</v>
      </c>
      <c r="F9381">
        <v>18.7</v>
      </c>
    </row>
    <row r="9382" spans="1:7" x14ac:dyDescent="0.25">
      <c r="A9382" s="1">
        <v>44048</v>
      </c>
      <c r="B9382" t="s">
        <v>278</v>
      </c>
      <c r="C9382" t="s">
        <v>214</v>
      </c>
      <c r="D9382">
        <v>21</v>
      </c>
      <c r="E9382" t="s">
        <v>225</v>
      </c>
      <c r="F9382">
        <v>10.9</v>
      </c>
    </row>
    <row r="9383" spans="1:7" x14ac:dyDescent="0.25">
      <c r="A9383" s="1">
        <v>44048</v>
      </c>
      <c r="B9383" t="s">
        <v>278</v>
      </c>
      <c r="C9383" t="s">
        <v>214</v>
      </c>
      <c r="D9383">
        <v>21</v>
      </c>
      <c r="E9383" t="s">
        <v>225</v>
      </c>
      <c r="F9383">
        <v>10.6</v>
      </c>
    </row>
    <row r="9384" spans="1:7" x14ac:dyDescent="0.25">
      <c r="A9384" s="1">
        <v>44048</v>
      </c>
      <c r="B9384" t="s">
        <v>278</v>
      </c>
      <c r="C9384" t="s">
        <v>214</v>
      </c>
      <c r="D9384">
        <v>21</v>
      </c>
      <c r="E9384" t="s">
        <v>225</v>
      </c>
      <c r="F9384">
        <v>10.7</v>
      </c>
    </row>
    <row r="9385" spans="1:7" x14ac:dyDescent="0.25">
      <c r="A9385" s="1">
        <v>44048</v>
      </c>
      <c r="B9385" t="s">
        <v>278</v>
      </c>
      <c r="C9385" t="s">
        <v>214</v>
      </c>
      <c r="D9385">
        <v>21</v>
      </c>
      <c r="E9385" t="s">
        <v>225</v>
      </c>
      <c r="F9385">
        <v>11</v>
      </c>
    </row>
    <row r="9386" spans="1:7" x14ac:dyDescent="0.25">
      <c r="A9386" s="1">
        <v>44048</v>
      </c>
      <c r="B9386" t="s">
        <v>278</v>
      </c>
      <c r="C9386" t="s">
        <v>214</v>
      </c>
      <c r="D9386">
        <v>21</v>
      </c>
      <c r="E9386" t="s">
        <v>225</v>
      </c>
      <c r="F9386">
        <v>10.3</v>
      </c>
    </row>
    <row r="9387" spans="1:7" x14ac:dyDescent="0.25">
      <c r="A9387" s="1">
        <v>44048</v>
      </c>
      <c r="B9387" t="s">
        <v>278</v>
      </c>
      <c r="C9387" t="s">
        <v>214</v>
      </c>
      <c r="D9387">
        <v>21</v>
      </c>
      <c r="E9387" t="s">
        <v>220</v>
      </c>
      <c r="F9387">
        <v>32</v>
      </c>
      <c r="G9387" t="s">
        <v>216</v>
      </c>
    </row>
    <row r="9388" spans="1:7" x14ac:dyDescent="0.25">
      <c r="A9388" s="1">
        <v>44048</v>
      </c>
      <c r="B9388" t="s">
        <v>278</v>
      </c>
      <c r="C9388" t="s">
        <v>214</v>
      </c>
      <c r="D9388">
        <v>21</v>
      </c>
      <c r="E9388" t="s">
        <v>220</v>
      </c>
      <c r="F9388">
        <v>29.4</v>
      </c>
      <c r="G9388" t="s">
        <v>216</v>
      </c>
    </row>
    <row r="9389" spans="1:7" x14ac:dyDescent="0.25">
      <c r="A9389" s="1">
        <v>44048</v>
      </c>
      <c r="B9389" t="s">
        <v>278</v>
      </c>
      <c r="C9389" t="s">
        <v>214</v>
      </c>
      <c r="D9389">
        <v>21</v>
      </c>
      <c r="E9389" t="s">
        <v>220</v>
      </c>
      <c r="F9389">
        <v>31</v>
      </c>
      <c r="G9389" t="s">
        <v>216</v>
      </c>
    </row>
    <row r="9390" spans="1:7" x14ac:dyDescent="0.25">
      <c r="A9390" s="1">
        <v>44048</v>
      </c>
      <c r="B9390" t="s">
        <v>278</v>
      </c>
      <c r="C9390" t="s">
        <v>214</v>
      </c>
      <c r="D9390">
        <v>21</v>
      </c>
      <c r="E9390" t="s">
        <v>220</v>
      </c>
      <c r="F9390">
        <v>32.299999999999997</v>
      </c>
      <c r="G9390" t="s">
        <v>216</v>
      </c>
    </row>
    <row r="9391" spans="1:7" x14ac:dyDescent="0.25">
      <c r="A9391" s="1">
        <v>44048</v>
      </c>
      <c r="B9391" t="s">
        <v>278</v>
      </c>
      <c r="C9391" t="s">
        <v>214</v>
      </c>
      <c r="D9391">
        <v>21</v>
      </c>
      <c r="E9391" t="s">
        <v>220</v>
      </c>
      <c r="F9391">
        <v>24.5</v>
      </c>
      <c r="G9391" t="s">
        <v>216</v>
      </c>
    </row>
    <row r="9392" spans="1:7" x14ac:dyDescent="0.25">
      <c r="A9392" s="1">
        <v>44048</v>
      </c>
      <c r="B9392" t="s">
        <v>278</v>
      </c>
      <c r="C9392" t="s">
        <v>214</v>
      </c>
      <c r="D9392">
        <v>21</v>
      </c>
      <c r="E9392" t="s">
        <v>220</v>
      </c>
      <c r="F9392">
        <v>32</v>
      </c>
      <c r="G9392" t="s">
        <v>216</v>
      </c>
    </row>
    <row r="9393" spans="1:7" x14ac:dyDescent="0.25">
      <c r="A9393" s="1">
        <v>44048</v>
      </c>
      <c r="B9393" t="s">
        <v>278</v>
      </c>
      <c r="C9393" t="s">
        <v>214</v>
      </c>
      <c r="D9393">
        <v>21</v>
      </c>
      <c r="E9393" t="s">
        <v>220</v>
      </c>
      <c r="F9393">
        <v>19.3</v>
      </c>
      <c r="G9393" t="s">
        <v>216</v>
      </c>
    </row>
    <row r="9394" spans="1:7" x14ac:dyDescent="0.25">
      <c r="A9394" s="1">
        <v>44048</v>
      </c>
      <c r="B9394" t="s">
        <v>278</v>
      </c>
      <c r="C9394" t="s">
        <v>214</v>
      </c>
      <c r="D9394">
        <v>21</v>
      </c>
      <c r="E9394" t="s">
        <v>220</v>
      </c>
      <c r="F9394">
        <v>20.6</v>
      </c>
      <c r="G9394" t="s">
        <v>217</v>
      </c>
    </row>
    <row r="9395" spans="1:7" x14ac:dyDescent="0.25">
      <c r="A9395" s="1">
        <v>44048</v>
      </c>
      <c r="B9395" t="s">
        <v>278</v>
      </c>
      <c r="C9395" t="s">
        <v>214</v>
      </c>
      <c r="D9395">
        <v>21</v>
      </c>
      <c r="E9395" t="s">
        <v>220</v>
      </c>
      <c r="F9395">
        <v>25.1</v>
      </c>
      <c r="G9395" t="s">
        <v>217</v>
      </c>
    </row>
    <row r="9396" spans="1:7" x14ac:dyDescent="0.25">
      <c r="A9396" s="1">
        <v>44048</v>
      </c>
      <c r="B9396" t="s">
        <v>278</v>
      </c>
      <c r="C9396" t="s">
        <v>214</v>
      </c>
      <c r="D9396">
        <v>21</v>
      </c>
      <c r="E9396" t="s">
        <v>220</v>
      </c>
      <c r="F9396">
        <v>27.7</v>
      </c>
      <c r="G9396" t="s">
        <v>216</v>
      </c>
    </row>
    <row r="9397" spans="1:7" x14ac:dyDescent="0.25">
      <c r="A9397" s="1">
        <v>44048</v>
      </c>
      <c r="B9397" t="s">
        <v>278</v>
      </c>
      <c r="C9397" t="s">
        <v>214</v>
      </c>
      <c r="D9397">
        <v>21</v>
      </c>
      <c r="E9397" t="s">
        <v>220</v>
      </c>
      <c r="F9397">
        <v>33.9</v>
      </c>
      <c r="G9397" t="s">
        <v>216</v>
      </c>
    </row>
    <row r="9398" spans="1:7" x14ac:dyDescent="0.25">
      <c r="A9398" s="1">
        <v>44048</v>
      </c>
      <c r="B9398" t="s">
        <v>278</v>
      </c>
      <c r="C9398" t="s">
        <v>214</v>
      </c>
      <c r="D9398">
        <v>21</v>
      </c>
      <c r="E9398" t="s">
        <v>220</v>
      </c>
      <c r="F9398">
        <v>24</v>
      </c>
      <c r="G9398" t="s">
        <v>216</v>
      </c>
    </row>
    <row r="9399" spans="1:7" x14ac:dyDescent="0.25">
      <c r="A9399" s="1">
        <v>44048</v>
      </c>
      <c r="B9399" t="s">
        <v>278</v>
      </c>
      <c r="C9399" t="s">
        <v>214</v>
      </c>
      <c r="D9399">
        <v>21</v>
      </c>
      <c r="E9399" t="s">
        <v>220</v>
      </c>
      <c r="F9399">
        <v>18.5</v>
      </c>
      <c r="G9399" t="s">
        <v>216</v>
      </c>
    </row>
    <row r="9400" spans="1:7" x14ac:dyDescent="0.25">
      <c r="A9400" s="1">
        <v>44048</v>
      </c>
      <c r="B9400" t="s">
        <v>278</v>
      </c>
      <c r="C9400" t="s">
        <v>214</v>
      </c>
      <c r="D9400">
        <v>22</v>
      </c>
      <c r="E9400" t="s">
        <v>218</v>
      </c>
      <c r="F9400">
        <v>8.9</v>
      </c>
    </row>
    <row r="9401" spans="1:7" x14ac:dyDescent="0.25">
      <c r="A9401" s="1">
        <v>44048</v>
      </c>
      <c r="B9401" t="s">
        <v>278</v>
      </c>
      <c r="C9401" t="s">
        <v>214</v>
      </c>
      <c r="D9401">
        <v>22</v>
      </c>
      <c r="E9401" t="s">
        <v>218</v>
      </c>
      <c r="F9401">
        <v>8.9</v>
      </c>
    </row>
    <row r="9402" spans="1:7" x14ac:dyDescent="0.25">
      <c r="A9402" s="1">
        <v>44048</v>
      </c>
      <c r="B9402" t="s">
        <v>278</v>
      </c>
      <c r="C9402" t="s">
        <v>214</v>
      </c>
      <c r="D9402">
        <v>22</v>
      </c>
      <c r="E9402" t="s">
        <v>218</v>
      </c>
      <c r="F9402">
        <v>15.6</v>
      </c>
    </row>
    <row r="9403" spans="1:7" x14ac:dyDescent="0.25">
      <c r="A9403" s="1">
        <v>44048</v>
      </c>
      <c r="B9403" t="s">
        <v>278</v>
      </c>
      <c r="C9403" t="s">
        <v>214</v>
      </c>
      <c r="D9403">
        <v>22</v>
      </c>
      <c r="E9403" t="s">
        <v>218</v>
      </c>
      <c r="F9403">
        <v>14.9</v>
      </c>
    </row>
    <row r="9404" spans="1:7" x14ac:dyDescent="0.25">
      <c r="A9404" s="1">
        <v>44048</v>
      </c>
      <c r="B9404" t="s">
        <v>278</v>
      </c>
      <c r="C9404" t="s">
        <v>214</v>
      </c>
      <c r="D9404">
        <v>22</v>
      </c>
      <c r="E9404" t="s">
        <v>218</v>
      </c>
      <c r="F9404">
        <v>11.9</v>
      </c>
    </row>
    <row r="9405" spans="1:7" x14ac:dyDescent="0.25">
      <c r="A9405" s="1">
        <v>44048</v>
      </c>
      <c r="B9405" t="s">
        <v>278</v>
      </c>
      <c r="C9405" t="s">
        <v>214</v>
      </c>
      <c r="D9405">
        <v>22</v>
      </c>
      <c r="E9405" t="s">
        <v>218</v>
      </c>
      <c r="F9405">
        <v>8.4</v>
      </c>
    </row>
    <row r="9406" spans="1:7" x14ac:dyDescent="0.25">
      <c r="A9406" s="1">
        <v>44048</v>
      </c>
      <c r="B9406" t="s">
        <v>278</v>
      </c>
      <c r="C9406" t="s">
        <v>214</v>
      </c>
      <c r="D9406">
        <v>22</v>
      </c>
      <c r="E9406" t="s">
        <v>218</v>
      </c>
      <c r="F9406">
        <v>16.8</v>
      </c>
      <c r="G9406" t="s">
        <v>217</v>
      </c>
    </row>
    <row r="9407" spans="1:7" x14ac:dyDescent="0.25">
      <c r="A9407" s="1">
        <v>44048</v>
      </c>
      <c r="B9407" t="s">
        <v>278</v>
      </c>
      <c r="C9407" t="s">
        <v>214</v>
      </c>
      <c r="D9407">
        <v>22</v>
      </c>
      <c r="E9407" t="s">
        <v>218</v>
      </c>
      <c r="F9407">
        <v>10.3</v>
      </c>
    </row>
    <row r="9408" spans="1:7" x14ac:dyDescent="0.25">
      <c r="A9408" s="1">
        <v>44048</v>
      </c>
      <c r="B9408" t="s">
        <v>278</v>
      </c>
      <c r="C9408" t="s">
        <v>214</v>
      </c>
      <c r="D9408">
        <v>22</v>
      </c>
      <c r="E9408" t="s">
        <v>215</v>
      </c>
      <c r="F9408">
        <v>7.1</v>
      </c>
    </row>
    <row r="9409" spans="1:7" x14ac:dyDescent="0.25">
      <c r="A9409" s="1">
        <v>44048</v>
      </c>
      <c r="B9409" t="s">
        <v>278</v>
      </c>
      <c r="C9409" t="s">
        <v>214</v>
      </c>
      <c r="D9409">
        <v>22</v>
      </c>
      <c r="E9409" t="s">
        <v>215</v>
      </c>
      <c r="F9409">
        <v>12.9</v>
      </c>
      <c r="G9409" t="s">
        <v>216</v>
      </c>
    </row>
    <row r="9410" spans="1:7" x14ac:dyDescent="0.25">
      <c r="A9410" s="1">
        <v>44048</v>
      </c>
      <c r="B9410" t="s">
        <v>278</v>
      </c>
      <c r="C9410" t="s">
        <v>214</v>
      </c>
      <c r="D9410">
        <v>22</v>
      </c>
      <c r="E9410" t="s">
        <v>215</v>
      </c>
      <c r="F9410">
        <v>8.8000000000000007</v>
      </c>
    </row>
    <row r="9411" spans="1:7" x14ac:dyDescent="0.25">
      <c r="A9411" s="1">
        <v>44048</v>
      </c>
      <c r="B9411" t="s">
        <v>278</v>
      </c>
      <c r="C9411" t="s">
        <v>214</v>
      </c>
      <c r="D9411">
        <v>22</v>
      </c>
      <c r="E9411" t="s">
        <v>215</v>
      </c>
      <c r="F9411">
        <v>7.5</v>
      </c>
    </row>
    <row r="9412" spans="1:7" x14ac:dyDescent="0.25">
      <c r="A9412" s="1">
        <v>44048</v>
      </c>
      <c r="B9412" t="s">
        <v>278</v>
      </c>
      <c r="C9412" t="s">
        <v>214</v>
      </c>
      <c r="D9412">
        <v>22</v>
      </c>
      <c r="E9412" t="s">
        <v>215</v>
      </c>
      <c r="F9412">
        <v>8.8000000000000007</v>
      </c>
    </row>
    <row r="9413" spans="1:7" x14ac:dyDescent="0.25">
      <c r="A9413" s="1">
        <v>44048</v>
      </c>
      <c r="B9413" t="s">
        <v>278</v>
      </c>
      <c r="C9413" t="s">
        <v>214</v>
      </c>
      <c r="D9413">
        <v>22</v>
      </c>
      <c r="E9413" t="s">
        <v>225</v>
      </c>
      <c r="F9413">
        <v>10.3</v>
      </c>
    </row>
    <row r="9414" spans="1:7" x14ac:dyDescent="0.25">
      <c r="A9414" s="1">
        <v>44048</v>
      </c>
      <c r="B9414" t="s">
        <v>278</v>
      </c>
      <c r="C9414" t="s">
        <v>214</v>
      </c>
      <c r="D9414">
        <v>22</v>
      </c>
      <c r="E9414" t="s">
        <v>225</v>
      </c>
      <c r="F9414">
        <v>11.6</v>
      </c>
    </row>
    <row r="9415" spans="1:7" x14ac:dyDescent="0.25">
      <c r="A9415" s="1">
        <v>44048</v>
      </c>
      <c r="B9415" t="s">
        <v>278</v>
      </c>
      <c r="C9415" t="s">
        <v>214</v>
      </c>
      <c r="D9415">
        <v>22</v>
      </c>
      <c r="E9415" t="s">
        <v>225</v>
      </c>
      <c r="F9415">
        <v>9.6999999999999993</v>
      </c>
    </row>
    <row r="9416" spans="1:7" x14ac:dyDescent="0.25">
      <c r="A9416" s="1">
        <v>44048</v>
      </c>
      <c r="B9416" t="s">
        <v>278</v>
      </c>
      <c r="C9416" t="s">
        <v>214</v>
      </c>
      <c r="D9416">
        <v>22</v>
      </c>
      <c r="E9416" t="s">
        <v>220</v>
      </c>
      <c r="F9416">
        <v>17.7</v>
      </c>
    </row>
    <row r="9417" spans="1:7" x14ac:dyDescent="0.25">
      <c r="A9417" s="1">
        <v>44048</v>
      </c>
      <c r="B9417" t="s">
        <v>278</v>
      </c>
      <c r="C9417" t="s">
        <v>214</v>
      </c>
      <c r="D9417">
        <v>22</v>
      </c>
      <c r="E9417" t="s">
        <v>220</v>
      </c>
      <c r="F9417">
        <v>10.9</v>
      </c>
    </row>
    <row r="9418" spans="1:7" x14ac:dyDescent="0.25">
      <c r="A9418" s="1">
        <v>44048</v>
      </c>
      <c r="B9418" t="s">
        <v>278</v>
      </c>
      <c r="C9418" t="s">
        <v>214</v>
      </c>
      <c r="D9418">
        <v>22</v>
      </c>
      <c r="E9418" t="s">
        <v>220</v>
      </c>
      <c r="F9418">
        <v>12.5</v>
      </c>
    </row>
    <row r="9419" spans="1:7" x14ac:dyDescent="0.25">
      <c r="A9419" s="1">
        <v>44048</v>
      </c>
      <c r="B9419" t="s">
        <v>278</v>
      </c>
      <c r="C9419" t="s">
        <v>214</v>
      </c>
      <c r="D9419">
        <v>22</v>
      </c>
      <c r="E9419" t="s">
        <v>220</v>
      </c>
      <c r="F9419">
        <v>14</v>
      </c>
    </row>
    <row r="9420" spans="1:7" x14ac:dyDescent="0.25">
      <c r="A9420" s="1">
        <v>44048</v>
      </c>
      <c r="B9420" t="s">
        <v>278</v>
      </c>
      <c r="C9420" t="s">
        <v>214</v>
      </c>
      <c r="D9420">
        <v>22</v>
      </c>
      <c r="E9420" t="s">
        <v>220</v>
      </c>
      <c r="F9420">
        <v>15.8</v>
      </c>
    </row>
    <row r="9421" spans="1:7" x14ac:dyDescent="0.25">
      <c r="A9421" s="1">
        <v>44048</v>
      </c>
      <c r="B9421" t="s">
        <v>278</v>
      </c>
      <c r="C9421" t="s">
        <v>214</v>
      </c>
      <c r="D9421">
        <v>22</v>
      </c>
      <c r="E9421" t="s">
        <v>220</v>
      </c>
      <c r="F9421">
        <v>13.1</v>
      </c>
    </row>
    <row r="9422" spans="1:7" x14ac:dyDescent="0.25">
      <c r="A9422" s="1">
        <v>44048</v>
      </c>
      <c r="B9422" t="s">
        <v>278</v>
      </c>
      <c r="C9422" t="s">
        <v>214</v>
      </c>
      <c r="D9422">
        <v>22</v>
      </c>
      <c r="E9422" t="s">
        <v>220</v>
      </c>
      <c r="F9422">
        <v>11.1</v>
      </c>
    </row>
    <row r="9423" spans="1:7" x14ac:dyDescent="0.25">
      <c r="A9423" s="1">
        <v>44048</v>
      </c>
      <c r="B9423" t="s">
        <v>278</v>
      </c>
      <c r="C9423" t="s">
        <v>214</v>
      </c>
      <c r="D9423">
        <v>22</v>
      </c>
      <c r="E9423" t="s">
        <v>220</v>
      </c>
      <c r="F9423">
        <v>17</v>
      </c>
      <c r="G9423" t="s">
        <v>216</v>
      </c>
    </row>
    <row r="9424" spans="1:7" x14ac:dyDescent="0.25">
      <c r="A9424" s="1">
        <v>44048</v>
      </c>
      <c r="B9424" t="s">
        <v>278</v>
      </c>
      <c r="C9424" t="s">
        <v>214</v>
      </c>
      <c r="D9424">
        <v>22</v>
      </c>
      <c r="E9424" t="s">
        <v>220</v>
      </c>
      <c r="F9424">
        <v>28.3</v>
      </c>
      <c r="G9424" t="s">
        <v>216</v>
      </c>
    </row>
    <row r="9425" spans="1:7" x14ac:dyDescent="0.25">
      <c r="A9425" s="1">
        <v>44292</v>
      </c>
      <c r="B9425" t="s">
        <v>300</v>
      </c>
      <c r="C9425" t="s">
        <v>241</v>
      </c>
      <c r="D9425">
        <v>1</v>
      </c>
      <c r="E9425" t="s">
        <v>235</v>
      </c>
      <c r="F9425">
        <v>54.3</v>
      </c>
    </row>
    <row r="9426" spans="1:7" x14ac:dyDescent="0.25">
      <c r="A9426" s="1">
        <v>44292</v>
      </c>
      <c r="B9426" t="s">
        <v>300</v>
      </c>
      <c r="C9426" t="s">
        <v>241</v>
      </c>
      <c r="D9426">
        <v>1</v>
      </c>
      <c r="E9426" t="s">
        <v>221</v>
      </c>
      <c r="F9426">
        <v>44.2</v>
      </c>
    </row>
    <row r="9427" spans="1:7" x14ac:dyDescent="0.25">
      <c r="A9427" s="1">
        <v>44292</v>
      </c>
      <c r="B9427" t="s">
        <v>300</v>
      </c>
      <c r="C9427" t="s">
        <v>241</v>
      </c>
      <c r="D9427">
        <v>1</v>
      </c>
      <c r="E9427" t="s">
        <v>221</v>
      </c>
      <c r="F9427">
        <v>41.1</v>
      </c>
    </row>
    <row r="9428" spans="1:7" x14ac:dyDescent="0.25">
      <c r="A9428" s="1">
        <v>44292</v>
      </c>
      <c r="B9428" t="s">
        <v>300</v>
      </c>
      <c r="C9428" t="s">
        <v>241</v>
      </c>
      <c r="D9428">
        <v>1</v>
      </c>
      <c r="E9428" t="s">
        <v>222</v>
      </c>
      <c r="F9428">
        <v>22.3</v>
      </c>
    </row>
    <row r="9429" spans="1:7" x14ac:dyDescent="0.25">
      <c r="A9429" s="1">
        <v>44292</v>
      </c>
      <c r="B9429" t="s">
        <v>300</v>
      </c>
      <c r="C9429" t="s">
        <v>241</v>
      </c>
      <c r="D9429">
        <v>1</v>
      </c>
      <c r="E9429" t="s">
        <v>215</v>
      </c>
      <c r="F9429">
        <v>19.7</v>
      </c>
      <c r="G9429" t="s">
        <v>216</v>
      </c>
    </row>
    <row r="9430" spans="1:7" x14ac:dyDescent="0.25">
      <c r="A9430" s="1">
        <v>44292</v>
      </c>
      <c r="B9430" t="s">
        <v>300</v>
      </c>
      <c r="C9430" t="s">
        <v>241</v>
      </c>
      <c r="D9430">
        <v>1</v>
      </c>
      <c r="E9430" t="s">
        <v>215</v>
      </c>
      <c r="F9430">
        <v>17.3</v>
      </c>
      <c r="G9430" t="s">
        <v>216</v>
      </c>
    </row>
    <row r="9431" spans="1:7" x14ac:dyDescent="0.25">
      <c r="A9431" s="1">
        <v>44292</v>
      </c>
      <c r="B9431" t="s">
        <v>300</v>
      </c>
      <c r="C9431" t="s">
        <v>241</v>
      </c>
      <c r="D9431">
        <v>1</v>
      </c>
      <c r="E9431" t="s">
        <v>215</v>
      </c>
      <c r="F9431">
        <v>15.8</v>
      </c>
      <c r="G9431" t="s">
        <v>216</v>
      </c>
    </row>
    <row r="9432" spans="1:7" x14ac:dyDescent="0.25">
      <c r="A9432" s="1">
        <v>44292</v>
      </c>
      <c r="B9432" t="s">
        <v>300</v>
      </c>
      <c r="C9432" t="s">
        <v>241</v>
      </c>
      <c r="D9432">
        <v>1</v>
      </c>
      <c r="E9432" t="s">
        <v>215</v>
      </c>
      <c r="F9432">
        <v>13</v>
      </c>
      <c r="G9432" t="s">
        <v>216</v>
      </c>
    </row>
    <row r="9433" spans="1:7" x14ac:dyDescent="0.25">
      <c r="A9433" s="1">
        <v>44292</v>
      </c>
      <c r="B9433" t="s">
        <v>300</v>
      </c>
      <c r="C9433" t="s">
        <v>241</v>
      </c>
      <c r="D9433">
        <v>1</v>
      </c>
      <c r="E9433" t="s">
        <v>215</v>
      </c>
      <c r="F9433">
        <v>12.5</v>
      </c>
      <c r="G9433" t="s">
        <v>217</v>
      </c>
    </row>
    <row r="9434" spans="1:7" x14ac:dyDescent="0.25">
      <c r="A9434" s="1">
        <v>44292</v>
      </c>
      <c r="B9434" t="s">
        <v>300</v>
      </c>
      <c r="C9434" t="s">
        <v>241</v>
      </c>
      <c r="D9434">
        <v>1</v>
      </c>
      <c r="E9434" t="s">
        <v>218</v>
      </c>
      <c r="F9434">
        <v>19.899999999999999</v>
      </c>
      <c r="G9434" t="s">
        <v>216</v>
      </c>
    </row>
    <row r="9435" spans="1:7" x14ac:dyDescent="0.25">
      <c r="A9435" s="1">
        <v>44292</v>
      </c>
      <c r="B9435" t="s">
        <v>300</v>
      </c>
      <c r="C9435" t="s">
        <v>241</v>
      </c>
      <c r="D9435">
        <v>1</v>
      </c>
      <c r="E9435" t="s">
        <v>218</v>
      </c>
      <c r="F9435">
        <v>8.9</v>
      </c>
    </row>
    <row r="9436" spans="1:7" x14ac:dyDescent="0.25">
      <c r="A9436" s="1">
        <v>44292</v>
      </c>
      <c r="B9436" t="s">
        <v>300</v>
      </c>
      <c r="C9436" t="s">
        <v>241</v>
      </c>
      <c r="D9436">
        <v>1</v>
      </c>
      <c r="E9436" t="s">
        <v>218</v>
      </c>
      <c r="F9436">
        <v>15.8</v>
      </c>
    </row>
    <row r="9437" spans="1:7" x14ac:dyDescent="0.25">
      <c r="A9437" s="1">
        <v>44292</v>
      </c>
      <c r="B9437" t="s">
        <v>300</v>
      </c>
      <c r="C9437" t="s">
        <v>241</v>
      </c>
      <c r="D9437">
        <v>1</v>
      </c>
      <c r="E9437" t="s">
        <v>218</v>
      </c>
      <c r="F9437">
        <v>18.7</v>
      </c>
      <c r="G9437" t="s">
        <v>216</v>
      </c>
    </row>
    <row r="9438" spans="1:7" x14ac:dyDescent="0.25">
      <c r="A9438" s="1">
        <v>44292</v>
      </c>
      <c r="B9438" t="s">
        <v>300</v>
      </c>
      <c r="C9438" t="s">
        <v>241</v>
      </c>
      <c r="D9438">
        <v>1</v>
      </c>
      <c r="E9438" t="s">
        <v>218</v>
      </c>
      <c r="F9438">
        <v>27.5</v>
      </c>
      <c r="G9438" t="s">
        <v>216</v>
      </c>
    </row>
    <row r="9439" spans="1:7" x14ac:dyDescent="0.25">
      <c r="A9439" s="1">
        <v>44292</v>
      </c>
      <c r="B9439" t="s">
        <v>300</v>
      </c>
      <c r="C9439" t="s">
        <v>241</v>
      </c>
      <c r="D9439">
        <v>1</v>
      </c>
      <c r="E9439" t="s">
        <v>218</v>
      </c>
      <c r="F9439">
        <v>20.100000000000001</v>
      </c>
      <c r="G9439" t="s">
        <v>217</v>
      </c>
    </row>
    <row r="9440" spans="1:7" x14ac:dyDescent="0.25">
      <c r="A9440" s="1">
        <v>44292</v>
      </c>
      <c r="B9440" t="s">
        <v>300</v>
      </c>
      <c r="C9440" t="s">
        <v>241</v>
      </c>
      <c r="D9440">
        <v>1</v>
      </c>
      <c r="E9440" t="s">
        <v>225</v>
      </c>
      <c r="F9440">
        <v>22.3</v>
      </c>
      <c r="G9440" t="s">
        <v>216</v>
      </c>
    </row>
    <row r="9441" spans="1:8" x14ac:dyDescent="0.25">
      <c r="A9441" s="1">
        <v>44292</v>
      </c>
      <c r="B9441" t="s">
        <v>300</v>
      </c>
      <c r="C9441" t="s">
        <v>241</v>
      </c>
      <c r="D9441">
        <v>1</v>
      </c>
      <c r="E9441" t="s">
        <v>224</v>
      </c>
      <c r="F9441">
        <v>31.6</v>
      </c>
    </row>
    <row r="9442" spans="1:8" x14ac:dyDescent="0.25">
      <c r="A9442" s="1">
        <v>44292</v>
      </c>
      <c r="B9442" t="s">
        <v>300</v>
      </c>
      <c r="C9442" t="s">
        <v>241</v>
      </c>
      <c r="D9442">
        <v>1</v>
      </c>
      <c r="E9442" t="s">
        <v>224</v>
      </c>
      <c r="F9442">
        <v>25.9</v>
      </c>
    </row>
    <row r="9443" spans="1:8" x14ac:dyDescent="0.25">
      <c r="A9443" s="1">
        <v>44292</v>
      </c>
      <c r="B9443" t="s">
        <v>300</v>
      </c>
      <c r="C9443" t="s">
        <v>241</v>
      </c>
      <c r="D9443">
        <v>1</v>
      </c>
      <c r="E9443" t="s">
        <v>220</v>
      </c>
      <c r="F9443">
        <v>28.2</v>
      </c>
      <c r="G9443" t="s">
        <v>216</v>
      </c>
    </row>
    <row r="9444" spans="1:8" x14ac:dyDescent="0.25">
      <c r="A9444" s="1">
        <v>44292</v>
      </c>
      <c r="B9444" t="s">
        <v>300</v>
      </c>
      <c r="C9444" t="s">
        <v>241</v>
      </c>
      <c r="D9444">
        <v>1</v>
      </c>
      <c r="E9444" t="s">
        <v>220</v>
      </c>
      <c r="F9444">
        <v>27</v>
      </c>
      <c r="G9444" t="s">
        <v>216</v>
      </c>
    </row>
    <row r="9445" spans="1:8" x14ac:dyDescent="0.25">
      <c r="A9445" s="1">
        <v>44292</v>
      </c>
      <c r="B9445" t="s">
        <v>300</v>
      </c>
      <c r="C9445" t="s">
        <v>241</v>
      </c>
      <c r="D9445">
        <v>1</v>
      </c>
      <c r="E9445" t="s">
        <v>220</v>
      </c>
      <c r="F9445">
        <v>24.8</v>
      </c>
      <c r="G9445" t="s">
        <v>216</v>
      </c>
    </row>
    <row r="9446" spans="1:8" x14ac:dyDescent="0.25">
      <c r="A9446" s="1">
        <v>44292</v>
      </c>
      <c r="B9446" t="s">
        <v>300</v>
      </c>
      <c r="C9446" t="s">
        <v>241</v>
      </c>
      <c r="D9446">
        <v>1</v>
      </c>
      <c r="E9446" t="s">
        <v>220</v>
      </c>
      <c r="F9446">
        <v>25.7</v>
      </c>
      <c r="G9446" t="s">
        <v>217</v>
      </c>
    </row>
    <row r="9447" spans="1:8" x14ac:dyDescent="0.25">
      <c r="A9447" s="1">
        <v>44292</v>
      </c>
      <c r="B9447" t="s">
        <v>300</v>
      </c>
      <c r="C9447" t="s">
        <v>241</v>
      </c>
      <c r="D9447">
        <v>1</v>
      </c>
      <c r="E9447" t="s">
        <v>220</v>
      </c>
      <c r="F9447">
        <v>22.1</v>
      </c>
      <c r="G9447" t="s">
        <v>216</v>
      </c>
    </row>
    <row r="9448" spans="1:8" x14ac:dyDescent="0.25">
      <c r="A9448" s="1">
        <v>44292</v>
      </c>
      <c r="B9448" t="s">
        <v>300</v>
      </c>
      <c r="C9448" t="s">
        <v>241</v>
      </c>
      <c r="D9448">
        <v>1</v>
      </c>
      <c r="E9448" t="s">
        <v>220</v>
      </c>
      <c r="F9448">
        <v>24.8</v>
      </c>
      <c r="G9448" t="s">
        <v>216</v>
      </c>
    </row>
    <row r="9449" spans="1:8" x14ac:dyDescent="0.25">
      <c r="A9449" s="1">
        <v>44292</v>
      </c>
      <c r="B9449" t="s">
        <v>300</v>
      </c>
      <c r="C9449" t="s">
        <v>241</v>
      </c>
      <c r="D9449">
        <v>1</v>
      </c>
      <c r="E9449" t="s">
        <v>226</v>
      </c>
      <c r="F9449">
        <v>28</v>
      </c>
      <c r="G9449" t="s">
        <v>217</v>
      </c>
      <c r="H9449">
        <v>1</v>
      </c>
    </row>
    <row r="9450" spans="1:8" x14ac:dyDescent="0.25">
      <c r="A9450" s="1">
        <v>44292</v>
      </c>
      <c r="B9450" t="s">
        <v>300</v>
      </c>
      <c r="C9450" t="s">
        <v>241</v>
      </c>
      <c r="D9450">
        <v>2</v>
      </c>
      <c r="E9450" t="s">
        <v>221</v>
      </c>
      <c r="F9450">
        <v>58.3</v>
      </c>
    </row>
    <row r="9451" spans="1:8" x14ac:dyDescent="0.25">
      <c r="A9451" s="1">
        <v>44292</v>
      </c>
      <c r="B9451" t="s">
        <v>300</v>
      </c>
      <c r="C9451" t="s">
        <v>241</v>
      </c>
      <c r="D9451">
        <v>2</v>
      </c>
      <c r="E9451" t="s">
        <v>215</v>
      </c>
      <c r="F9451">
        <v>12.7</v>
      </c>
      <c r="G9451" t="s">
        <v>217</v>
      </c>
    </row>
    <row r="9452" spans="1:8" x14ac:dyDescent="0.25">
      <c r="A9452" s="1">
        <v>44292</v>
      </c>
      <c r="B9452" t="s">
        <v>300</v>
      </c>
      <c r="C9452" t="s">
        <v>241</v>
      </c>
      <c r="D9452">
        <v>2</v>
      </c>
      <c r="E9452" t="s">
        <v>215</v>
      </c>
      <c r="F9452">
        <v>16.5</v>
      </c>
      <c r="G9452" t="s">
        <v>216</v>
      </c>
    </row>
    <row r="9453" spans="1:8" x14ac:dyDescent="0.25">
      <c r="A9453" s="1">
        <v>44292</v>
      </c>
      <c r="B9453" t="s">
        <v>300</v>
      </c>
      <c r="C9453" t="s">
        <v>241</v>
      </c>
      <c r="D9453">
        <v>2</v>
      </c>
      <c r="E9453" t="s">
        <v>215</v>
      </c>
      <c r="F9453">
        <v>15.9</v>
      </c>
      <c r="G9453" t="s">
        <v>216</v>
      </c>
    </row>
    <row r="9454" spans="1:8" x14ac:dyDescent="0.25">
      <c r="A9454" s="1">
        <v>44292</v>
      </c>
      <c r="B9454" t="s">
        <v>300</v>
      </c>
      <c r="C9454" t="s">
        <v>241</v>
      </c>
      <c r="D9454">
        <v>2</v>
      </c>
      <c r="E9454" t="s">
        <v>215</v>
      </c>
      <c r="F9454">
        <v>15.6</v>
      </c>
      <c r="G9454" t="s">
        <v>216</v>
      </c>
    </row>
    <row r="9455" spans="1:8" x14ac:dyDescent="0.25">
      <c r="A9455" s="1">
        <v>44292</v>
      </c>
      <c r="B9455" t="s">
        <v>300</v>
      </c>
      <c r="C9455" t="s">
        <v>241</v>
      </c>
      <c r="D9455">
        <v>2</v>
      </c>
      <c r="E9455" t="s">
        <v>215</v>
      </c>
      <c r="F9455">
        <v>12.3</v>
      </c>
      <c r="G9455" t="s">
        <v>217</v>
      </c>
    </row>
    <row r="9456" spans="1:8" x14ac:dyDescent="0.25">
      <c r="A9456" s="1">
        <v>44292</v>
      </c>
      <c r="B9456" t="s">
        <v>300</v>
      </c>
      <c r="C9456" t="s">
        <v>241</v>
      </c>
      <c r="D9456">
        <v>2</v>
      </c>
      <c r="E9456" t="s">
        <v>215</v>
      </c>
      <c r="F9456">
        <v>12.8</v>
      </c>
      <c r="G9456" t="s">
        <v>216</v>
      </c>
    </row>
    <row r="9457" spans="1:7" x14ac:dyDescent="0.25">
      <c r="A9457" s="1">
        <v>44292</v>
      </c>
      <c r="B9457" t="s">
        <v>300</v>
      </c>
      <c r="C9457" t="s">
        <v>241</v>
      </c>
      <c r="D9457">
        <v>2</v>
      </c>
      <c r="E9457" t="s">
        <v>215</v>
      </c>
      <c r="F9457">
        <v>16.100000000000001</v>
      </c>
      <c r="G9457" t="s">
        <v>216</v>
      </c>
    </row>
    <row r="9458" spans="1:7" x14ac:dyDescent="0.25">
      <c r="A9458" s="1">
        <v>44292</v>
      </c>
      <c r="B9458" t="s">
        <v>300</v>
      </c>
      <c r="C9458" t="s">
        <v>241</v>
      </c>
      <c r="D9458">
        <v>2</v>
      </c>
      <c r="E9458" t="s">
        <v>215</v>
      </c>
      <c r="F9458">
        <v>17.899999999999999</v>
      </c>
      <c r="G9458" t="s">
        <v>216</v>
      </c>
    </row>
    <row r="9459" spans="1:7" x14ac:dyDescent="0.25">
      <c r="A9459" s="1">
        <v>44292</v>
      </c>
      <c r="B9459" t="s">
        <v>300</v>
      </c>
      <c r="C9459" t="s">
        <v>241</v>
      </c>
      <c r="D9459">
        <v>2</v>
      </c>
      <c r="E9459" t="s">
        <v>218</v>
      </c>
      <c r="F9459">
        <v>24.9</v>
      </c>
      <c r="G9459" t="s">
        <v>216</v>
      </c>
    </row>
    <row r="9460" spans="1:7" x14ac:dyDescent="0.25">
      <c r="A9460" s="1">
        <v>44292</v>
      </c>
      <c r="B9460" t="s">
        <v>300</v>
      </c>
      <c r="C9460" t="s">
        <v>241</v>
      </c>
      <c r="D9460">
        <v>2</v>
      </c>
      <c r="E9460" t="s">
        <v>218</v>
      </c>
      <c r="F9460">
        <v>15.7</v>
      </c>
    </row>
    <row r="9461" spans="1:7" x14ac:dyDescent="0.25">
      <c r="A9461" s="1">
        <v>44292</v>
      </c>
      <c r="B9461" t="s">
        <v>300</v>
      </c>
      <c r="C9461" t="s">
        <v>241</v>
      </c>
      <c r="D9461">
        <v>2</v>
      </c>
      <c r="E9461" t="s">
        <v>218</v>
      </c>
      <c r="F9461">
        <v>16</v>
      </c>
    </row>
    <row r="9462" spans="1:7" x14ac:dyDescent="0.25">
      <c r="A9462" s="1">
        <v>44292</v>
      </c>
      <c r="B9462" t="s">
        <v>300</v>
      </c>
      <c r="C9462" t="s">
        <v>241</v>
      </c>
      <c r="D9462">
        <v>2</v>
      </c>
      <c r="E9462" t="s">
        <v>218</v>
      </c>
      <c r="F9462">
        <v>17.600000000000001</v>
      </c>
      <c r="G9462" t="s">
        <v>216</v>
      </c>
    </row>
    <row r="9463" spans="1:7" x14ac:dyDescent="0.25">
      <c r="A9463" s="1">
        <v>44292</v>
      </c>
      <c r="B9463" t="s">
        <v>300</v>
      </c>
      <c r="C9463" t="s">
        <v>241</v>
      </c>
      <c r="D9463">
        <v>2</v>
      </c>
      <c r="E9463" t="s">
        <v>218</v>
      </c>
      <c r="F9463">
        <v>14.1</v>
      </c>
    </row>
    <row r="9464" spans="1:7" x14ac:dyDescent="0.25">
      <c r="A9464" s="1">
        <v>44292</v>
      </c>
      <c r="B9464" t="s">
        <v>300</v>
      </c>
      <c r="C9464" t="s">
        <v>241</v>
      </c>
      <c r="D9464">
        <v>2</v>
      </c>
      <c r="E9464" t="s">
        <v>225</v>
      </c>
      <c r="F9464">
        <v>18.399999999999999</v>
      </c>
    </row>
    <row r="9465" spans="1:7" x14ac:dyDescent="0.25">
      <c r="A9465" s="1">
        <v>44292</v>
      </c>
      <c r="B9465" t="s">
        <v>300</v>
      </c>
      <c r="C9465" t="s">
        <v>241</v>
      </c>
      <c r="D9465">
        <v>2</v>
      </c>
      <c r="E9465" t="s">
        <v>225</v>
      </c>
      <c r="F9465">
        <v>33.4</v>
      </c>
      <c r="G9465" t="s">
        <v>216</v>
      </c>
    </row>
    <row r="9466" spans="1:7" x14ac:dyDescent="0.25">
      <c r="A9466" s="1">
        <v>44292</v>
      </c>
      <c r="B9466" t="s">
        <v>300</v>
      </c>
      <c r="C9466" t="s">
        <v>241</v>
      </c>
      <c r="D9466">
        <v>2</v>
      </c>
      <c r="E9466" t="s">
        <v>225</v>
      </c>
      <c r="F9466">
        <v>22.3</v>
      </c>
      <c r="G9466" t="s">
        <v>216</v>
      </c>
    </row>
    <row r="9467" spans="1:7" x14ac:dyDescent="0.25">
      <c r="A9467" s="1">
        <v>44292</v>
      </c>
      <c r="B9467" t="s">
        <v>300</v>
      </c>
      <c r="C9467" t="s">
        <v>241</v>
      </c>
      <c r="D9467">
        <v>2</v>
      </c>
      <c r="E9467" t="s">
        <v>219</v>
      </c>
      <c r="F9467">
        <v>29.8</v>
      </c>
      <c r="G9467" t="s">
        <v>216</v>
      </c>
    </row>
    <row r="9468" spans="1:7" x14ac:dyDescent="0.25">
      <c r="A9468" s="1">
        <v>44292</v>
      </c>
      <c r="B9468" t="s">
        <v>300</v>
      </c>
      <c r="C9468" t="s">
        <v>241</v>
      </c>
      <c r="D9468">
        <v>2</v>
      </c>
      <c r="E9468" t="s">
        <v>219</v>
      </c>
      <c r="F9468">
        <v>26.9</v>
      </c>
      <c r="G9468" t="s">
        <v>216</v>
      </c>
    </row>
    <row r="9469" spans="1:7" x14ac:dyDescent="0.25">
      <c r="A9469" s="1">
        <v>44292</v>
      </c>
      <c r="B9469" t="s">
        <v>300</v>
      </c>
      <c r="C9469" t="s">
        <v>241</v>
      </c>
      <c r="D9469">
        <v>2</v>
      </c>
      <c r="E9469" t="s">
        <v>219</v>
      </c>
      <c r="F9469">
        <v>10.3</v>
      </c>
    </row>
    <row r="9470" spans="1:7" x14ac:dyDescent="0.25">
      <c r="A9470" s="1">
        <v>44292</v>
      </c>
      <c r="B9470" t="s">
        <v>300</v>
      </c>
      <c r="C9470" t="s">
        <v>241</v>
      </c>
      <c r="D9470">
        <v>2</v>
      </c>
      <c r="E9470" t="s">
        <v>219</v>
      </c>
      <c r="F9470">
        <v>30.3</v>
      </c>
      <c r="G9470" t="s">
        <v>217</v>
      </c>
    </row>
    <row r="9471" spans="1:7" x14ac:dyDescent="0.25">
      <c r="A9471" s="1">
        <v>44292</v>
      </c>
      <c r="B9471" t="s">
        <v>300</v>
      </c>
      <c r="C9471" t="s">
        <v>241</v>
      </c>
      <c r="D9471">
        <v>2</v>
      </c>
      <c r="E9471" t="s">
        <v>219</v>
      </c>
      <c r="F9471">
        <v>29.2</v>
      </c>
      <c r="G9471" t="s">
        <v>217</v>
      </c>
    </row>
    <row r="9472" spans="1:7" x14ac:dyDescent="0.25">
      <c r="A9472" s="1">
        <v>44292</v>
      </c>
      <c r="B9472" t="s">
        <v>300</v>
      </c>
      <c r="C9472" t="s">
        <v>241</v>
      </c>
      <c r="D9472">
        <v>2</v>
      </c>
      <c r="E9472" t="s">
        <v>219</v>
      </c>
      <c r="F9472">
        <v>23.8</v>
      </c>
      <c r="G9472" t="s">
        <v>216</v>
      </c>
    </row>
    <row r="9473" spans="1:7" x14ac:dyDescent="0.25">
      <c r="A9473" s="1">
        <v>44292</v>
      </c>
      <c r="B9473" t="s">
        <v>300</v>
      </c>
      <c r="C9473" t="s">
        <v>241</v>
      </c>
      <c r="D9473">
        <v>2</v>
      </c>
      <c r="E9473" t="s">
        <v>219</v>
      </c>
      <c r="F9473">
        <v>21.2</v>
      </c>
      <c r="G9473" t="s">
        <v>216</v>
      </c>
    </row>
    <row r="9474" spans="1:7" x14ac:dyDescent="0.25">
      <c r="A9474" s="1">
        <v>44292</v>
      </c>
      <c r="B9474" t="s">
        <v>300</v>
      </c>
      <c r="C9474" t="s">
        <v>241</v>
      </c>
      <c r="D9474">
        <v>2</v>
      </c>
      <c r="E9474" t="s">
        <v>219</v>
      </c>
      <c r="F9474">
        <v>22.3</v>
      </c>
      <c r="G9474" t="s">
        <v>216</v>
      </c>
    </row>
    <row r="9475" spans="1:7" x14ac:dyDescent="0.25">
      <c r="A9475" s="1">
        <v>44292</v>
      </c>
      <c r="B9475" t="s">
        <v>300</v>
      </c>
      <c r="C9475" t="s">
        <v>241</v>
      </c>
      <c r="D9475">
        <v>2</v>
      </c>
      <c r="E9475" t="s">
        <v>219</v>
      </c>
      <c r="F9475">
        <v>9.6999999999999993</v>
      </c>
    </row>
    <row r="9476" spans="1:7" x14ac:dyDescent="0.25">
      <c r="A9476" s="1">
        <v>44292</v>
      </c>
      <c r="B9476" t="s">
        <v>300</v>
      </c>
      <c r="C9476" t="s">
        <v>241</v>
      </c>
      <c r="D9476">
        <v>2</v>
      </c>
      <c r="E9476" t="s">
        <v>220</v>
      </c>
      <c r="F9476">
        <v>41.8</v>
      </c>
      <c r="G9476" t="s">
        <v>216</v>
      </c>
    </row>
    <row r="9477" spans="1:7" x14ac:dyDescent="0.25">
      <c r="A9477" s="1">
        <v>44292</v>
      </c>
      <c r="B9477" t="s">
        <v>300</v>
      </c>
      <c r="C9477" t="s">
        <v>241</v>
      </c>
      <c r="D9477">
        <v>2</v>
      </c>
      <c r="E9477" t="s">
        <v>220</v>
      </c>
      <c r="F9477">
        <v>31.8</v>
      </c>
      <c r="G9477" t="s">
        <v>217</v>
      </c>
    </row>
    <row r="9478" spans="1:7" x14ac:dyDescent="0.25">
      <c r="A9478" s="1">
        <v>44292</v>
      </c>
      <c r="B9478" t="s">
        <v>300</v>
      </c>
      <c r="C9478" t="s">
        <v>241</v>
      </c>
      <c r="D9478">
        <v>2</v>
      </c>
      <c r="E9478" t="s">
        <v>220</v>
      </c>
      <c r="F9478">
        <v>40.700000000000003</v>
      </c>
      <c r="G9478" t="s">
        <v>216</v>
      </c>
    </row>
    <row r="9479" spans="1:7" x14ac:dyDescent="0.25">
      <c r="A9479" s="1">
        <v>44292</v>
      </c>
      <c r="B9479" t="s">
        <v>300</v>
      </c>
      <c r="C9479" t="s">
        <v>241</v>
      </c>
      <c r="D9479">
        <v>2</v>
      </c>
      <c r="E9479" t="s">
        <v>220</v>
      </c>
      <c r="F9479">
        <v>40</v>
      </c>
      <c r="G9479" t="s">
        <v>216</v>
      </c>
    </row>
    <row r="9480" spans="1:7" x14ac:dyDescent="0.25">
      <c r="A9480" s="1">
        <v>44292</v>
      </c>
      <c r="B9480" t="s">
        <v>300</v>
      </c>
      <c r="C9480" t="s">
        <v>241</v>
      </c>
      <c r="D9480">
        <v>2</v>
      </c>
      <c r="E9480" t="s">
        <v>220</v>
      </c>
      <c r="F9480">
        <v>38</v>
      </c>
      <c r="G9480" t="s">
        <v>216</v>
      </c>
    </row>
    <row r="9481" spans="1:7" x14ac:dyDescent="0.25">
      <c r="A9481" s="1">
        <v>44292</v>
      </c>
      <c r="B9481" t="s">
        <v>300</v>
      </c>
      <c r="C9481" t="s">
        <v>241</v>
      </c>
      <c r="D9481">
        <v>2</v>
      </c>
      <c r="E9481" t="s">
        <v>220</v>
      </c>
      <c r="F9481">
        <v>38.799999999999997</v>
      </c>
      <c r="G9481" t="s">
        <v>216</v>
      </c>
    </row>
    <row r="9482" spans="1:7" x14ac:dyDescent="0.25">
      <c r="A9482" s="1">
        <v>44292</v>
      </c>
      <c r="B9482" t="s">
        <v>300</v>
      </c>
      <c r="C9482" t="s">
        <v>241</v>
      </c>
      <c r="D9482">
        <v>2</v>
      </c>
      <c r="E9482" t="s">
        <v>220</v>
      </c>
      <c r="F9482">
        <v>41.6</v>
      </c>
      <c r="G9482" t="s">
        <v>216</v>
      </c>
    </row>
    <row r="9483" spans="1:7" x14ac:dyDescent="0.25">
      <c r="A9483" s="1">
        <v>44292</v>
      </c>
      <c r="B9483" t="s">
        <v>300</v>
      </c>
      <c r="C9483" t="s">
        <v>241</v>
      </c>
      <c r="D9483">
        <v>2</v>
      </c>
      <c r="E9483" t="s">
        <v>220</v>
      </c>
      <c r="F9483">
        <v>36.799999999999997</v>
      </c>
      <c r="G9483" t="s">
        <v>217</v>
      </c>
    </row>
    <row r="9484" spans="1:7" x14ac:dyDescent="0.25">
      <c r="A9484" s="1">
        <v>44292</v>
      </c>
      <c r="B9484" t="s">
        <v>300</v>
      </c>
      <c r="C9484" t="s">
        <v>241</v>
      </c>
      <c r="D9484">
        <v>2</v>
      </c>
      <c r="E9484" t="s">
        <v>220</v>
      </c>
      <c r="F9484">
        <v>26.1</v>
      </c>
      <c r="G9484" t="s">
        <v>216</v>
      </c>
    </row>
    <row r="9485" spans="1:7" x14ac:dyDescent="0.25">
      <c r="A9485" s="1">
        <v>44292</v>
      </c>
      <c r="B9485" t="s">
        <v>300</v>
      </c>
      <c r="C9485" t="s">
        <v>241</v>
      </c>
      <c r="D9485">
        <v>2</v>
      </c>
      <c r="E9485" t="s">
        <v>220</v>
      </c>
      <c r="F9485">
        <v>33.9</v>
      </c>
      <c r="G9485" t="s">
        <v>216</v>
      </c>
    </row>
    <row r="9486" spans="1:7" x14ac:dyDescent="0.25">
      <c r="A9486" s="1">
        <v>44292</v>
      </c>
      <c r="B9486" t="s">
        <v>300</v>
      </c>
      <c r="C9486" t="s">
        <v>241</v>
      </c>
      <c r="D9486">
        <v>2</v>
      </c>
      <c r="E9486" t="s">
        <v>220</v>
      </c>
      <c r="F9486">
        <v>38.5</v>
      </c>
      <c r="G9486" t="s">
        <v>216</v>
      </c>
    </row>
    <row r="9487" spans="1:7" x14ac:dyDescent="0.25">
      <c r="A9487" s="1">
        <v>44292</v>
      </c>
      <c r="B9487" t="s">
        <v>300</v>
      </c>
      <c r="C9487" t="s">
        <v>241</v>
      </c>
      <c r="D9487">
        <v>2</v>
      </c>
      <c r="E9487" t="s">
        <v>220</v>
      </c>
      <c r="F9487">
        <v>43.3</v>
      </c>
      <c r="G9487" t="s">
        <v>216</v>
      </c>
    </row>
    <row r="9488" spans="1:7" x14ac:dyDescent="0.25">
      <c r="A9488" s="1">
        <v>44292</v>
      </c>
      <c r="B9488" t="s">
        <v>300</v>
      </c>
      <c r="C9488" t="s">
        <v>241</v>
      </c>
      <c r="D9488">
        <v>2</v>
      </c>
      <c r="E9488" t="s">
        <v>220</v>
      </c>
      <c r="F9488">
        <v>35</v>
      </c>
      <c r="G9488" t="s">
        <v>217</v>
      </c>
    </row>
    <row r="9489" spans="1:7" x14ac:dyDescent="0.25">
      <c r="A9489" s="1">
        <v>44292</v>
      </c>
      <c r="B9489" t="s">
        <v>300</v>
      </c>
      <c r="C9489" t="s">
        <v>241</v>
      </c>
      <c r="D9489">
        <v>2</v>
      </c>
      <c r="E9489" t="s">
        <v>220</v>
      </c>
      <c r="F9489">
        <v>46.9</v>
      </c>
      <c r="G9489" t="s">
        <v>217</v>
      </c>
    </row>
    <row r="9490" spans="1:7" x14ac:dyDescent="0.25">
      <c r="A9490" s="1">
        <v>44292</v>
      </c>
      <c r="B9490" t="s">
        <v>300</v>
      </c>
      <c r="C9490" t="s">
        <v>241</v>
      </c>
      <c r="D9490">
        <v>2</v>
      </c>
      <c r="E9490" t="s">
        <v>220</v>
      </c>
      <c r="F9490">
        <v>30.2</v>
      </c>
      <c r="G9490" t="s">
        <v>216</v>
      </c>
    </row>
    <row r="9491" spans="1:7" x14ac:dyDescent="0.25">
      <c r="A9491" s="1">
        <v>44292</v>
      </c>
      <c r="B9491" t="s">
        <v>300</v>
      </c>
      <c r="C9491" t="s">
        <v>241</v>
      </c>
      <c r="D9491">
        <v>2</v>
      </c>
      <c r="E9491" t="s">
        <v>220</v>
      </c>
      <c r="F9491">
        <v>36.700000000000003</v>
      </c>
      <c r="G9491" t="s">
        <v>216</v>
      </c>
    </row>
    <row r="9492" spans="1:7" x14ac:dyDescent="0.25">
      <c r="A9492" s="1">
        <v>44292</v>
      </c>
      <c r="B9492" t="s">
        <v>300</v>
      </c>
      <c r="C9492" t="s">
        <v>241</v>
      </c>
      <c r="D9492">
        <v>2</v>
      </c>
      <c r="E9492" t="s">
        <v>220</v>
      </c>
      <c r="F9492">
        <v>33.4</v>
      </c>
      <c r="G9492" t="s">
        <v>216</v>
      </c>
    </row>
    <row r="9493" spans="1:7" x14ac:dyDescent="0.25">
      <c r="A9493" s="1">
        <v>44292</v>
      </c>
      <c r="B9493" t="s">
        <v>300</v>
      </c>
      <c r="C9493" t="s">
        <v>241</v>
      </c>
      <c r="D9493">
        <v>2</v>
      </c>
      <c r="E9493" t="s">
        <v>220</v>
      </c>
      <c r="F9493">
        <v>45.8</v>
      </c>
      <c r="G9493" t="s">
        <v>217</v>
      </c>
    </row>
    <row r="9494" spans="1:7" x14ac:dyDescent="0.25">
      <c r="A9494" s="1">
        <v>44292</v>
      </c>
      <c r="B9494" t="s">
        <v>300</v>
      </c>
      <c r="C9494" t="s">
        <v>241</v>
      </c>
      <c r="D9494">
        <v>2</v>
      </c>
      <c r="E9494" t="s">
        <v>220</v>
      </c>
      <c r="F9494">
        <v>31.5</v>
      </c>
      <c r="G9494" t="s">
        <v>216</v>
      </c>
    </row>
    <row r="9495" spans="1:7" x14ac:dyDescent="0.25">
      <c r="A9495" s="1">
        <v>44292</v>
      </c>
      <c r="B9495" t="s">
        <v>300</v>
      </c>
      <c r="C9495" t="s">
        <v>241</v>
      </c>
      <c r="D9495">
        <v>2</v>
      </c>
      <c r="E9495" t="s">
        <v>220</v>
      </c>
      <c r="F9495">
        <v>26.2</v>
      </c>
      <c r="G9495" t="s">
        <v>217</v>
      </c>
    </row>
    <row r="9496" spans="1:7" x14ac:dyDescent="0.25">
      <c r="A9496" s="1">
        <v>44292</v>
      </c>
      <c r="B9496" t="s">
        <v>300</v>
      </c>
      <c r="C9496" t="s">
        <v>241</v>
      </c>
      <c r="D9496">
        <v>2</v>
      </c>
      <c r="E9496" t="s">
        <v>220</v>
      </c>
      <c r="F9496">
        <v>33.4</v>
      </c>
      <c r="G9496" t="s">
        <v>217</v>
      </c>
    </row>
    <row r="9497" spans="1:7" x14ac:dyDescent="0.25">
      <c r="A9497" s="1">
        <v>44292</v>
      </c>
      <c r="B9497" t="s">
        <v>300</v>
      </c>
      <c r="C9497" t="s">
        <v>241</v>
      </c>
      <c r="D9497">
        <v>2</v>
      </c>
      <c r="E9497" t="s">
        <v>220</v>
      </c>
      <c r="F9497">
        <v>35.4</v>
      </c>
      <c r="G9497" t="s">
        <v>216</v>
      </c>
    </row>
    <row r="9498" spans="1:7" x14ac:dyDescent="0.25">
      <c r="A9498" s="1">
        <v>44292</v>
      </c>
      <c r="B9498" t="s">
        <v>300</v>
      </c>
      <c r="C9498" t="s">
        <v>241</v>
      </c>
      <c r="D9498">
        <v>2</v>
      </c>
      <c r="E9498" t="s">
        <v>220</v>
      </c>
      <c r="F9498">
        <v>37.700000000000003</v>
      </c>
      <c r="G9498" t="s">
        <v>216</v>
      </c>
    </row>
    <row r="9499" spans="1:7" x14ac:dyDescent="0.25">
      <c r="A9499" s="1">
        <v>44292</v>
      </c>
      <c r="B9499" t="s">
        <v>300</v>
      </c>
      <c r="C9499" t="s">
        <v>241</v>
      </c>
      <c r="D9499">
        <v>2</v>
      </c>
      <c r="E9499" t="s">
        <v>220</v>
      </c>
      <c r="F9499">
        <v>27</v>
      </c>
      <c r="G9499" t="s">
        <v>216</v>
      </c>
    </row>
    <row r="9500" spans="1:7" x14ac:dyDescent="0.25">
      <c r="A9500" s="1">
        <v>44292</v>
      </c>
      <c r="B9500" t="s">
        <v>300</v>
      </c>
      <c r="C9500" t="s">
        <v>241</v>
      </c>
      <c r="D9500">
        <v>2</v>
      </c>
      <c r="E9500" t="s">
        <v>220</v>
      </c>
      <c r="F9500">
        <v>32.700000000000003</v>
      </c>
      <c r="G9500" t="s">
        <v>216</v>
      </c>
    </row>
    <row r="9501" spans="1:7" x14ac:dyDescent="0.25">
      <c r="A9501" s="1">
        <v>44292</v>
      </c>
      <c r="B9501" t="s">
        <v>300</v>
      </c>
      <c r="C9501" t="s">
        <v>241</v>
      </c>
      <c r="D9501">
        <v>2</v>
      </c>
      <c r="E9501" t="s">
        <v>220</v>
      </c>
      <c r="F9501">
        <v>30.9</v>
      </c>
      <c r="G9501" t="s">
        <v>216</v>
      </c>
    </row>
    <row r="9502" spans="1:7" x14ac:dyDescent="0.25">
      <c r="A9502" s="1">
        <v>44292</v>
      </c>
      <c r="B9502" t="s">
        <v>300</v>
      </c>
      <c r="C9502" t="s">
        <v>241</v>
      </c>
      <c r="D9502">
        <v>2</v>
      </c>
      <c r="E9502" t="s">
        <v>220</v>
      </c>
      <c r="F9502">
        <v>46.6</v>
      </c>
      <c r="G9502" t="s">
        <v>217</v>
      </c>
    </row>
    <row r="9503" spans="1:7" x14ac:dyDescent="0.25">
      <c r="A9503" s="1">
        <v>44292</v>
      </c>
      <c r="B9503" t="s">
        <v>300</v>
      </c>
      <c r="C9503" t="s">
        <v>241</v>
      </c>
      <c r="D9503">
        <v>2</v>
      </c>
      <c r="E9503" t="s">
        <v>220</v>
      </c>
      <c r="F9503">
        <v>41.9</v>
      </c>
      <c r="G9503" t="s">
        <v>217</v>
      </c>
    </row>
    <row r="9504" spans="1:7" x14ac:dyDescent="0.25">
      <c r="A9504" s="1">
        <v>44292</v>
      </c>
      <c r="B9504" t="s">
        <v>300</v>
      </c>
      <c r="C9504" t="s">
        <v>241</v>
      </c>
      <c r="D9504">
        <v>2</v>
      </c>
      <c r="E9504" t="s">
        <v>220</v>
      </c>
      <c r="F9504">
        <v>29.9</v>
      </c>
      <c r="G9504" t="s">
        <v>217</v>
      </c>
    </row>
    <row r="9505" spans="1:7" x14ac:dyDescent="0.25">
      <c r="A9505" s="1">
        <v>44292</v>
      </c>
      <c r="B9505" t="s">
        <v>300</v>
      </c>
      <c r="C9505" t="s">
        <v>241</v>
      </c>
      <c r="D9505">
        <v>2</v>
      </c>
      <c r="E9505" t="s">
        <v>220</v>
      </c>
      <c r="F9505">
        <v>32.1</v>
      </c>
      <c r="G9505" t="s">
        <v>216</v>
      </c>
    </row>
    <row r="9506" spans="1:7" x14ac:dyDescent="0.25">
      <c r="A9506" s="1">
        <v>44292</v>
      </c>
      <c r="B9506" t="s">
        <v>300</v>
      </c>
      <c r="C9506" t="s">
        <v>241</v>
      </c>
      <c r="D9506">
        <v>2</v>
      </c>
      <c r="E9506" t="s">
        <v>220</v>
      </c>
      <c r="F9506">
        <v>39.6</v>
      </c>
      <c r="G9506" t="s">
        <v>217</v>
      </c>
    </row>
    <row r="9507" spans="1:7" x14ac:dyDescent="0.25">
      <c r="A9507" s="1">
        <v>44292</v>
      </c>
      <c r="B9507" t="s">
        <v>300</v>
      </c>
      <c r="C9507" t="s">
        <v>241</v>
      </c>
      <c r="D9507">
        <v>2</v>
      </c>
      <c r="E9507" t="s">
        <v>220</v>
      </c>
      <c r="F9507">
        <v>34.799999999999997</v>
      </c>
      <c r="G9507" t="s">
        <v>217</v>
      </c>
    </row>
    <row r="9508" spans="1:7" x14ac:dyDescent="0.25">
      <c r="A9508" s="1">
        <v>44292</v>
      </c>
      <c r="B9508" t="s">
        <v>300</v>
      </c>
      <c r="C9508" t="s">
        <v>241</v>
      </c>
      <c r="D9508">
        <v>2</v>
      </c>
      <c r="E9508" t="s">
        <v>220</v>
      </c>
      <c r="F9508">
        <v>40.1</v>
      </c>
      <c r="G9508" t="s">
        <v>216</v>
      </c>
    </row>
    <row r="9509" spans="1:7" x14ac:dyDescent="0.25">
      <c r="A9509" s="1">
        <v>44292</v>
      </c>
      <c r="B9509" t="s">
        <v>300</v>
      </c>
      <c r="C9509" t="s">
        <v>241</v>
      </c>
      <c r="D9509">
        <v>2</v>
      </c>
      <c r="E9509" t="s">
        <v>220</v>
      </c>
      <c r="F9509">
        <v>38.4</v>
      </c>
      <c r="G9509" t="s">
        <v>216</v>
      </c>
    </row>
    <row r="9510" spans="1:7" x14ac:dyDescent="0.25">
      <c r="A9510" s="1">
        <v>44292</v>
      </c>
      <c r="B9510" t="s">
        <v>300</v>
      </c>
      <c r="C9510" t="s">
        <v>241</v>
      </c>
      <c r="D9510">
        <v>2</v>
      </c>
      <c r="E9510" t="s">
        <v>220</v>
      </c>
      <c r="F9510">
        <v>36.5</v>
      </c>
      <c r="G9510" t="s">
        <v>216</v>
      </c>
    </row>
    <row r="9511" spans="1:7" x14ac:dyDescent="0.25">
      <c r="A9511" s="1">
        <v>44292</v>
      </c>
      <c r="B9511" t="s">
        <v>300</v>
      </c>
      <c r="C9511" t="s">
        <v>241</v>
      </c>
      <c r="D9511">
        <v>3</v>
      </c>
      <c r="E9511" t="s">
        <v>215</v>
      </c>
      <c r="F9511">
        <v>13.2</v>
      </c>
      <c r="G9511" t="s">
        <v>216</v>
      </c>
    </row>
    <row r="9512" spans="1:7" x14ac:dyDescent="0.25">
      <c r="A9512" s="1">
        <v>44292</v>
      </c>
      <c r="B9512" t="s">
        <v>300</v>
      </c>
      <c r="C9512" t="s">
        <v>241</v>
      </c>
      <c r="D9512">
        <v>3</v>
      </c>
      <c r="E9512" t="s">
        <v>215</v>
      </c>
      <c r="F9512">
        <v>15.7</v>
      </c>
      <c r="G9512" t="s">
        <v>216</v>
      </c>
    </row>
    <row r="9513" spans="1:7" x14ac:dyDescent="0.25">
      <c r="A9513" s="1">
        <v>44292</v>
      </c>
      <c r="B9513" t="s">
        <v>300</v>
      </c>
      <c r="C9513" t="s">
        <v>241</v>
      </c>
      <c r="D9513">
        <v>3</v>
      </c>
      <c r="E9513" t="s">
        <v>215</v>
      </c>
      <c r="F9513">
        <v>15.9</v>
      </c>
      <c r="G9513" t="s">
        <v>216</v>
      </c>
    </row>
    <row r="9514" spans="1:7" x14ac:dyDescent="0.25">
      <c r="A9514" s="1">
        <v>44292</v>
      </c>
      <c r="B9514" t="s">
        <v>300</v>
      </c>
      <c r="C9514" t="s">
        <v>241</v>
      </c>
      <c r="D9514">
        <v>3</v>
      </c>
      <c r="E9514" t="s">
        <v>215</v>
      </c>
      <c r="F9514">
        <v>14.4</v>
      </c>
      <c r="G9514" t="s">
        <v>216</v>
      </c>
    </row>
    <row r="9515" spans="1:7" x14ac:dyDescent="0.25">
      <c r="A9515" s="1">
        <v>44292</v>
      </c>
      <c r="B9515" t="s">
        <v>300</v>
      </c>
      <c r="C9515" t="s">
        <v>241</v>
      </c>
      <c r="D9515">
        <v>3</v>
      </c>
      <c r="E9515" t="s">
        <v>215</v>
      </c>
      <c r="F9515">
        <v>17.2</v>
      </c>
      <c r="G9515" t="s">
        <v>216</v>
      </c>
    </row>
    <row r="9516" spans="1:7" x14ac:dyDescent="0.25">
      <c r="A9516" s="1">
        <v>44292</v>
      </c>
      <c r="B9516" t="s">
        <v>300</v>
      </c>
      <c r="C9516" t="s">
        <v>241</v>
      </c>
      <c r="D9516">
        <v>3</v>
      </c>
      <c r="E9516" t="s">
        <v>215</v>
      </c>
      <c r="F9516">
        <v>16.3</v>
      </c>
      <c r="G9516" t="s">
        <v>216</v>
      </c>
    </row>
    <row r="9517" spans="1:7" x14ac:dyDescent="0.25">
      <c r="A9517" s="1">
        <v>44292</v>
      </c>
      <c r="B9517" t="s">
        <v>300</v>
      </c>
      <c r="C9517" t="s">
        <v>241</v>
      </c>
      <c r="D9517">
        <v>3</v>
      </c>
      <c r="E9517" t="s">
        <v>215</v>
      </c>
      <c r="F9517">
        <v>14.9</v>
      </c>
      <c r="G9517" t="s">
        <v>216</v>
      </c>
    </row>
    <row r="9518" spans="1:7" x14ac:dyDescent="0.25">
      <c r="A9518" s="1">
        <v>44292</v>
      </c>
      <c r="B9518" t="s">
        <v>300</v>
      </c>
      <c r="C9518" t="s">
        <v>241</v>
      </c>
      <c r="D9518">
        <v>3</v>
      </c>
      <c r="E9518" t="s">
        <v>215</v>
      </c>
      <c r="F9518">
        <v>15.5</v>
      </c>
      <c r="G9518" t="s">
        <v>216</v>
      </c>
    </row>
    <row r="9519" spans="1:7" x14ac:dyDescent="0.25">
      <c r="A9519" s="1">
        <v>44292</v>
      </c>
      <c r="B9519" t="s">
        <v>300</v>
      </c>
      <c r="C9519" t="s">
        <v>241</v>
      </c>
      <c r="D9519">
        <v>3</v>
      </c>
      <c r="E9519" t="s">
        <v>215</v>
      </c>
      <c r="F9519">
        <v>13.3</v>
      </c>
      <c r="G9519" t="s">
        <v>217</v>
      </c>
    </row>
    <row r="9520" spans="1:7" x14ac:dyDescent="0.25">
      <c r="A9520" s="1">
        <v>44292</v>
      </c>
      <c r="B9520" t="s">
        <v>300</v>
      </c>
      <c r="C9520" t="s">
        <v>241</v>
      </c>
      <c r="D9520">
        <v>3</v>
      </c>
      <c r="E9520" t="s">
        <v>215</v>
      </c>
      <c r="F9520">
        <v>12.2</v>
      </c>
      <c r="G9520" t="s">
        <v>216</v>
      </c>
    </row>
    <row r="9521" spans="1:7" x14ac:dyDescent="0.25">
      <c r="A9521" s="1">
        <v>44292</v>
      </c>
      <c r="B9521" t="s">
        <v>300</v>
      </c>
      <c r="C9521" t="s">
        <v>241</v>
      </c>
      <c r="D9521">
        <v>3</v>
      </c>
      <c r="E9521" t="s">
        <v>215</v>
      </c>
      <c r="F9521">
        <v>12.9</v>
      </c>
      <c r="G9521" t="s">
        <v>216</v>
      </c>
    </row>
    <row r="9522" spans="1:7" x14ac:dyDescent="0.25">
      <c r="A9522" s="1">
        <v>44292</v>
      </c>
      <c r="B9522" t="s">
        <v>300</v>
      </c>
      <c r="C9522" t="s">
        <v>241</v>
      </c>
      <c r="D9522">
        <v>3</v>
      </c>
      <c r="E9522" t="s">
        <v>215</v>
      </c>
      <c r="F9522">
        <v>16.899999999999999</v>
      </c>
      <c r="G9522" t="s">
        <v>216</v>
      </c>
    </row>
    <row r="9523" spans="1:7" x14ac:dyDescent="0.25">
      <c r="A9523" s="1">
        <v>44292</v>
      </c>
      <c r="B9523" t="s">
        <v>300</v>
      </c>
      <c r="C9523" t="s">
        <v>241</v>
      </c>
      <c r="D9523">
        <v>3</v>
      </c>
      <c r="E9523" t="s">
        <v>215</v>
      </c>
      <c r="F9523">
        <v>15.7</v>
      </c>
      <c r="G9523" t="s">
        <v>216</v>
      </c>
    </row>
    <row r="9524" spans="1:7" x14ac:dyDescent="0.25">
      <c r="A9524" s="1">
        <v>44292</v>
      </c>
      <c r="B9524" t="s">
        <v>300</v>
      </c>
      <c r="C9524" t="s">
        <v>241</v>
      </c>
      <c r="D9524">
        <v>3</v>
      </c>
      <c r="E9524" t="s">
        <v>215</v>
      </c>
      <c r="F9524">
        <v>11.2</v>
      </c>
      <c r="G9524" t="s">
        <v>217</v>
      </c>
    </row>
    <row r="9525" spans="1:7" x14ac:dyDescent="0.25">
      <c r="A9525" s="1">
        <v>44292</v>
      </c>
      <c r="B9525" t="s">
        <v>300</v>
      </c>
      <c r="C9525" t="s">
        <v>241</v>
      </c>
      <c r="D9525">
        <v>3</v>
      </c>
      <c r="E9525" t="s">
        <v>219</v>
      </c>
      <c r="F9525">
        <v>25.3</v>
      </c>
      <c r="G9525" t="s">
        <v>217</v>
      </c>
    </row>
    <row r="9526" spans="1:7" x14ac:dyDescent="0.25">
      <c r="A9526" s="1">
        <v>44292</v>
      </c>
      <c r="B9526" t="s">
        <v>300</v>
      </c>
      <c r="C9526" t="s">
        <v>241</v>
      </c>
      <c r="D9526">
        <v>3</v>
      </c>
      <c r="E9526" t="s">
        <v>219</v>
      </c>
      <c r="F9526">
        <v>26.7</v>
      </c>
      <c r="G9526" t="s">
        <v>216</v>
      </c>
    </row>
    <row r="9527" spans="1:7" x14ac:dyDescent="0.25">
      <c r="A9527" s="1">
        <v>44292</v>
      </c>
      <c r="B9527" t="s">
        <v>300</v>
      </c>
      <c r="C9527" t="s">
        <v>241</v>
      </c>
      <c r="D9527">
        <v>3</v>
      </c>
      <c r="E9527" t="s">
        <v>218</v>
      </c>
      <c r="F9527">
        <v>22</v>
      </c>
      <c r="G9527" t="s">
        <v>216</v>
      </c>
    </row>
    <row r="9528" spans="1:7" x14ac:dyDescent="0.25">
      <c r="A9528" s="1">
        <v>44292</v>
      </c>
      <c r="B9528" t="s">
        <v>300</v>
      </c>
      <c r="C9528" t="s">
        <v>241</v>
      </c>
      <c r="D9528">
        <v>3</v>
      </c>
      <c r="E9528" t="s">
        <v>218</v>
      </c>
      <c r="F9528">
        <v>13.3</v>
      </c>
    </row>
    <row r="9529" spans="1:7" x14ac:dyDescent="0.25">
      <c r="A9529" s="1">
        <v>44292</v>
      </c>
      <c r="B9529" t="s">
        <v>300</v>
      </c>
      <c r="C9529" t="s">
        <v>241</v>
      </c>
      <c r="D9529">
        <v>3</v>
      </c>
      <c r="E9529" t="s">
        <v>225</v>
      </c>
      <c r="F9529">
        <v>30.3</v>
      </c>
      <c r="G9529" t="s">
        <v>216</v>
      </c>
    </row>
    <row r="9530" spans="1:7" x14ac:dyDescent="0.25">
      <c r="A9530" s="1">
        <v>44292</v>
      </c>
      <c r="B9530" t="s">
        <v>300</v>
      </c>
      <c r="C9530" t="s">
        <v>241</v>
      </c>
      <c r="D9530">
        <v>3</v>
      </c>
      <c r="E9530" t="s">
        <v>225</v>
      </c>
      <c r="F9530">
        <v>29.4</v>
      </c>
      <c r="G9530" t="s">
        <v>217</v>
      </c>
    </row>
    <row r="9531" spans="1:7" x14ac:dyDescent="0.25">
      <c r="A9531" s="1">
        <v>44292</v>
      </c>
      <c r="B9531" t="s">
        <v>300</v>
      </c>
      <c r="C9531" t="s">
        <v>241</v>
      </c>
      <c r="D9531">
        <v>3</v>
      </c>
      <c r="E9531" t="s">
        <v>225</v>
      </c>
      <c r="F9531">
        <v>22.1</v>
      </c>
      <c r="G9531" t="s">
        <v>216</v>
      </c>
    </row>
    <row r="9532" spans="1:7" x14ac:dyDescent="0.25">
      <c r="A9532" s="1">
        <v>44292</v>
      </c>
      <c r="B9532" t="s">
        <v>300</v>
      </c>
      <c r="C9532" t="s">
        <v>241</v>
      </c>
      <c r="D9532">
        <v>3</v>
      </c>
      <c r="E9532" t="s">
        <v>225</v>
      </c>
      <c r="F9532">
        <v>21.1</v>
      </c>
      <c r="G9532" t="s">
        <v>216</v>
      </c>
    </row>
    <row r="9533" spans="1:7" x14ac:dyDescent="0.25">
      <c r="A9533" s="1">
        <v>44292</v>
      </c>
      <c r="B9533" t="s">
        <v>300</v>
      </c>
      <c r="C9533" t="s">
        <v>241</v>
      </c>
      <c r="D9533">
        <v>3</v>
      </c>
      <c r="E9533" t="s">
        <v>225</v>
      </c>
      <c r="F9533">
        <v>21.3</v>
      </c>
      <c r="G9533" t="s">
        <v>216</v>
      </c>
    </row>
    <row r="9534" spans="1:7" x14ac:dyDescent="0.25">
      <c r="A9534" s="1">
        <v>44292</v>
      </c>
      <c r="B9534" t="s">
        <v>300</v>
      </c>
      <c r="C9534" t="s">
        <v>241</v>
      </c>
      <c r="D9534">
        <v>3</v>
      </c>
      <c r="E9534" t="s">
        <v>225</v>
      </c>
      <c r="F9534">
        <v>21.9</v>
      </c>
      <c r="G9534" t="s">
        <v>216</v>
      </c>
    </row>
    <row r="9535" spans="1:7" x14ac:dyDescent="0.25">
      <c r="A9535" s="1">
        <v>44292</v>
      </c>
      <c r="B9535" t="s">
        <v>300</v>
      </c>
      <c r="C9535" t="s">
        <v>241</v>
      </c>
      <c r="D9535">
        <v>3</v>
      </c>
      <c r="E9535" t="s">
        <v>225</v>
      </c>
      <c r="F9535">
        <v>19.600000000000001</v>
      </c>
    </row>
    <row r="9536" spans="1:7" x14ac:dyDescent="0.25">
      <c r="A9536" s="1">
        <v>44292</v>
      </c>
      <c r="B9536" t="s">
        <v>300</v>
      </c>
      <c r="C9536" t="s">
        <v>241</v>
      </c>
      <c r="D9536">
        <v>3</v>
      </c>
      <c r="E9536" t="s">
        <v>220</v>
      </c>
      <c r="F9536">
        <v>25.7</v>
      </c>
      <c r="G9536" t="s">
        <v>216</v>
      </c>
    </row>
    <row r="9537" spans="1:7" x14ac:dyDescent="0.25">
      <c r="A9537" s="1">
        <v>44292</v>
      </c>
      <c r="B9537" t="s">
        <v>300</v>
      </c>
      <c r="C9537" t="s">
        <v>241</v>
      </c>
      <c r="D9537">
        <v>3</v>
      </c>
      <c r="E9537" t="s">
        <v>238</v>
      </c>
      <c r="F9537">
        <v>13.3</v>
      </c>
    </row>
    <row r="9538" spans="1:7" x14ac:dyDescent="0.25">
      <c r="A9538" s="1">
        <v>44292</v>
      </c>
      <c r="B9538" t="s">
        <v>300</v>
      </c>
      <c r="C9538" t="s">
        <v>241</v>
      </c>
      <c r="D9538">
        <v>4</v>
      </c>
      <c r="E9538" t="s">
        <v>215</v>
      </c>
      <c r="F9538">
        <v>16.3</v>
      </c>
      <c r="G9538" t="s">
        <v>216</v>
      </c>
    </row>
    <row r="9539" spans="1:7" x14ac:dyDescent="0.25">
      <c r="A9539" s="1">
        <v>44292</v>
      </c>
      <c r="B9539" t="s">
        <v>300</v>
      </c>
      <c r="C9539" t="s">
        <v>241</v>
      </c>
      <c r="D9539">
        <v>4</v>
      </c>
      <c r="E9539" t="s">
        <v>215</v>
      </c>
      <c r="F9539">
        <v>17.3</v>
      </c>
      <c r="G9539" t="s">
        <v>216</v>
      </c>
    </row>
    <row r="9540" spans="1:7" x14ac:dyDescent="0.25">
      <c r="A9540" s="1">
        <v>44292</v>
      </c>
      <c r="B9540" t="s">
        <v>300</v>
      </c>
      <c r="C9540" t="s">
        <v>241</v>
      </c>
      <c r="D9540">
        <v>4</v>
      </c>
      <c r="E9540" t="s">
        <v>215</v>
      </c>
      <c r="F9540">
        <v>16.3</v>
      </c>
      <c r="G9540" t="s">
        <v>216</v>
      </c>
    </row>
    <row r="9541" spans="1:7" x14ac:dyDescent="0.25">
      <c r="A9541" s="1">
        <v>44292</v>
      </c>
      <c r="B9541" t="s">
        <v>300</v>
      </c>
      <c r="C9541" t="s">
        <v>241</v>
      </c>
      <c r="D9541">
        <v>4</v>
      </c>
      <c r="E9541" t="s">
        <v>215</v>
      </c>
      <c r="F9541">
        <v>15.4</v>
      </c>
      <c r="G9541" t="s">
        <v>216</v>
      </c>
    </row>
    <row r="9542" spans="1:7" x14ac:dyDescent="0.25">
      <c r="A9542" s="1">
        <v>44292</v>
      </c>
      <c r="B9542" t="s">
        <v>300</v>
      </c>
      <c r="C9542" t="s">
        <v>241</v>
      </c>
      <c r="D9542">
        <v>4</v>
      </c>
      <c r="E9542" t="s">
        <v>218</v>
      </c>
      <c r="F9542">
        <v>27.9</v>
      </c>
      <c r="G9542" t="s">
        <v>216</v>
      </c>
    </row>
    <row r="9543" spans="1:7" x14ac:dyDescent="0.25">
      <c r="A9543" s="1">
        <v>44292</v>
      </c>
      <c r="B9543" t="s">
        <v>300</v>
      </c>
      <c r="C9543" t="s">
        <v>241</v>
      </c>
      <c r="D9543">
        <v>4</v>
      </c>
      <c r="E9543" t="s">
        <v>218</v>
      </c>
      <c r="F9543">
        <v>24.3</v>
      </c>
      <c r="G9543" t="s">
        <v>217</v>
      </c>
    </row>
    <row r="9544" spans="1:7" x14ac:dyDescent="0.25">
      <c r="A9544" s="1">
        <v>44292</v>
      </c>
      <c r="B9544" t="s">
        <v>300</v>
      </c>
      <c r="C9544" t="s">
        <v>241</v>
      </c>
      <c r="D9544">
        <v>4</v>
      </c>
      <c r="E9544" t="s">
        <v>218</v>
      </c>
      <c r="F9544">
        <v>18.399999999999999</v>
      </c>
      <c r="G9544" t="s">
        <v>216</v>
      </c>
    </row>
    <row r="9545" spans="1:7" x14ac:dyDescent="0.25">
      <c r="A9545" s="1">
        <v>44292</v>
      </c>
      <c r="B9545" t="s">
        <v>300</v>
      </c>
      <c r="C9545" t="s">
        <v>241</v>
      </c>
      <c r="D9545">
        <v>4</v>
      </c>
      <c r="E9545" t="s">
        <v>219</v>
      </c>
      <c r="F9545">
        <v>24.4</v>
      </c>
      <c r="G9545" t="s">
        <v>216</v>
      </c>
    </row>
    <row r="9546" spans="1:7" x14ac:dyDescent="0.25">
      <c r="A9546" s="1">
        <v>44292</v>
      </c>
      <c r="B9546" t="s">
        <v>300</v>
      </c>
      <c r="C9546" t="s">
        <v>241</v>
      </c>
      <c r="D9546">
        <v>4</v>
      </c>
      <c r="E9546" t="s">
        <v>219</v>
      </c>
      <c r="F9546">
        <v>27.6</v>
      </c>
      <c r="G9546" t="s">
        <v>216</v>
      </c>
    </row>
    <row r="9547" spans="1:7" x14ac:dyDescent="0.25">
      <c r="A9547" s="1">
        <v>44292</v>
      </c>
      <c r="B9547" t="s">
        <v>300</v>
      </c>
      <c r="C9547" t="s">
        <v>241</v>
      </c>
      <c r="D9547">
        <v>4</v>
      </c>
      <c r="E9547" t="s">
        <v>220</v>
      </c>
      <c r="F9547">
        <v>30.2</v>
      </c>
      <c r="G9547" t="s">
        <v>216</v>
      </c>
    </row>
    <row r="9548" spans="1:7" x14ac:dyDescent="0.25">
      <c r="A9548" s="1">
        <v>44292</v>
      </c>
      <c r="B9548" t="s">
        <v>300</v>
      </c>
      <c r="C9548" t="s">
        <v>241</v>
      </c>
      <c r="D9548">
        <v>4</v>
      </c>
      <c r="E9548" t="s">
        <v>220</v>
      </c>
      <c r="F9548">
        <v>34.9</v>
      </c>
      <c r="G9548" t="s">
        <v>217</v>
      </c>
    </row>
    <row r="9549" spans="1:7" x14ac:dyDescent="0.25">
      <c r="A9549" s="1">
        <v>44292</v>
      </c>
      <c r="B9549" t="s">
        <v>300</v>
      </c>
      <c r="C9549" t="s">
        <v>241</v>
      </c>
      <c r="D9549">
        <v>4</v>
      </c>
      <c r="E9549" t="s">
        <v>220</v>
      </c>
      <c r="F9549">
        <v>34.4</v>
      </c>
      <c r="G9549" t="s">
        <v>216</v>
      </c>
    </row>
    <row r="9550" spans="1:7" x14ac:dyDescent="0.25">
      <c r="A9550" s="1">
        <v>44292</v>
      </c>
      <c r="B9550" t="s">
        <v>300</v>
      </c>
      <c r="C9550" t="s">
        <v>241</v>
      </c>
      <c r="D9550">
        <v>4</v>
      </c>
      <c r="E9550" t="s">
        <v>220</v>
      </c>
      <c r="F9550">
        <v>33.1</v>
      </c>
      <c r="G9550" t="s">
        <v>216</v>
      </c>
    </row>
    <row r="9551" spans="1:7" x14ac:dyDescent="0.25">
      <c r="A9551" s="1">
        <v>44292</v>
      </c>
      <c r="B9551" t="s">
        <v>300</v>
      </c>
      <c r="C9551" t="s">
        <v>241</v>
      </c>
      <c r="D9551">
        <v>4</v>
      </c>
      <c r="E9551" t="s">
        <v>224</v>
      </c>
      <c r="F9551">
        <v>33</v>
      </c>
    </row>
    <row r="9552" spans="1:7" x14ac:dyDescent="0.25">
      <c r="A9552" s="1">
        <v>44292</v>
      </c>
      <c r="B9552" t="s">
        <v>300</v>
      </c>
      <c r="C9552" t="s">
        <v>241</v>
      </c>
      <c r="D9552">
        <v>5</v>
      </c>
      <c r="E9552" t="s">
        <v>215</v>
      </c>
      <c r="F9552">
        <v>14.6</v>
      </c>
      <c r="G9552" t="s">
        <v>216</v>
      </c>
    </row>
    <row r="9553" spans="1:7" x14ac:dyDescent="0.25">
      <c r="A9553" s="1">
        <v>44292</v>
      </c>
      <c r="B9553" t="s">
        <v>300</v>
      </c>
      <c r="C9553" t="s">
        <v>241</v>
      </c>
      <c r="D9553">
        <v>5</v>
      </c>
      <c r="E9553" t="s">
        <v>219</v>
      </c>
      <c r="F9553">
        <v>28.2</v>
      </c>
      <c r="G9553" t="s">
        <v>216</v>
      </c>
    </row>
    <row r="9554" spans="1:7" x14ac:dyDescent="0.25">
      <c r="A9554" s="1">
        <v>44292</v>
      </c>
      <c r="B9554" t="s">
        <v>300</v>
      </c>
      <c r="C9554" t="s">
        <v>241</v>
      </c>
      <c r="D9554">
        <v>5</v>
      </c>
      <c r="E9554" t="s">
        <v>219</v>
      </c>
      <c r="F9554">
        <v>29.6</v>
      </c>
      <c r="G9554" t="s">
        <v>217</v>
      </c>
    </row>
    <row r="9555" spans="1:7" x14ac:dyDescent="0.25">
      <c r="A9555" s="1">
        <v>44292</v>
      </c>
      <c r="B9555" t="s">
        <v>300</v>
      </c>
      <c r="C9555" t="s">
        <v>241</v>
      </c>
      <c r="D9555">
        <v>5</v>
      </c>
      <c r="E9555" t="s">
        <v>219</v>
      </c>
      <c r="F9555">
        <v>28.6</v>
      </c>
      <c r="G9555" t="s">
        <v>217</v>
      </c>
    </row>
    <row r="9556" spans="1:7" x14ac:dyDescent="0.25">
      <c r="A9556" s="1">
        <v>44292</v>
      </c>
      <c r="B9556" t="s">
        <v>300</v>
      </c>
      <c r="C9556" t="s">
        <v>241</v>
      </c>
      <c r="D9556">
        <v>5</v>
      </c>
      <c r="E9556" t="s">
        <v>218</v>
      </c>
      <c r="F9556">
        <v>20.399999999999999</v>
      </c>
      <c r="G9556" t="s">
        <v>216</v>
      </c>
    </row>
    <row r="9557" spans="1:7" x14ac:dyDescent="0.25">
      <c r="A9557" s="1">
        <v>44292</v>
      </c>
      <c r="B9557" t="s">
        <v>300</v>
      </c>
      <c r="C9557" t="s">
        <v>241</v>
      </c>
      <c r="D9557">
        <v>5</v>
      </c>
      <c r="E9557" t="s">
        <v>218</v>
      </c>
      <c r="F9557">
        <v>20.7</v>
      </c>
      <c r="G9557" t="s">
        <v>217</v>
      </c>
    </row>
    <row r="9558" spans="1:7" x14ac:dyDescent="0.25">
      <c r="A9558" s="1">
        <v>44292</v>
      </c>
      <c r="B9558" t="s">
        <v>300</v>
      </c>
      <c r="C9558" t="s">
        <v>241</v>
      </c>
      <c r="D9558">
        <v>5</v>
      </c>
      <c r="E9558" t="s">
        <v>218</v>
      </c>
      <c r="F9558">
        <v>17.600000000000001</v>
      </c>
      <c r="G9558" t="s">
        <v>217</v>
      </c>
    </row>
    <row r="9559" spans="1:7" x14ac:dyDescent="0.25">
      <c r="A9559" s="1">
        <v>44292</v>
      </c>
      <c r="B9559" t="s">
        <v>300</v>
      </c>
      <c r="C9559" t="s">
        <v>241</v>
      </c>
      <c r="D9559">
        <v>5</v>
      </c>
      <c r="E9559" t="s">
        <v>218</v>
      </c>
      <c r="F9559">
        <v>22</v>
      </c>
      <c r="G9559" t="s">
        <v>216</v>
      </c>
    </row>
    <row r="9560" spans="1:7" x14ac:dyDescent="0.25">
      <c r="A9560" s="1">
        <v>44292</v>
      </c>
      <c r="B9560" t="s">
        <v>300</v>
      </c>
      <c r="C9560" t="s">
        <v>241</v>
      </c>
      <c r="D9560">
        <v>5</v>
      </c>
      <c r="E9560" t="s">
        <v>218</v>
      </c>
      <c r="F9560">
        <v>25.7</v>
      </c>
      <c r="G9560" t="s">
        <v>216</v>
      </c>
    </row>
    <row r="9561" spans="1:7" x14ac:dyDescent="0.25">
      <c r="A9561" s="1">
        <v>44292</v>
      </c>
      <c r="B9561" t="s">
        <v>300</v>
      </c>
      <c r="C9561" t="s">
        <v>241</v>
      </c>
      <c r="D9561">
        <v>5</v>
      </c>
      <c r="E9561" t="s">
        <v>218</v>
      </c>
      <c r="F9561">
        <v>22.5</v>
      </c>
      <c r="G9561" t="s">
        <v>216</v>
      </c>
    </row>
    <row r="9562" spans="1:7" x14ac:dyDescent="0.25">
      <c r="A9562" s="1">
        <v>44292</v>
      </c>
      <c r="B9562" t="s">
        <v>300</v>
      </c>
      <c r="C9562" t="s">
        <v>241</v>
      </c>
      <c r="D9562">
        <v>5</v>
      </c>
      <c r="E9562" t="s">
        <v>218</v>
      </c>
      <c r="F9562">
        <v>18.2</v>
      </c>
      <c r="G9562" t="s">
        <v>216</v>
      </c>
    </row>
    <row r="9563" spans="1:7" x14ac:dyDescent="0.25">
      <c r="A9563" s="1">
        <v>44292</v>
      </c>
      <c r="B9563" t="s">
        <v>300</v>
      </c>
      <c r="C9563" t="s">
        <v>241</v>
      </c>
      <c r="D9563">
        <v>5</v>
      </c>
      <c r="E9563" t="s">
        <v>218</v>
      </c>
      <c r="F9563">
        <v>24.5</v>
      </c>
      <c r="G9563" t="s">
        <v>216</v>
      </c>
    </row>
    <row r="9564" spans="1:7" x14ac:dyDescent="0.25">
      <c r="A9564" s="1">
        <v>44292</v>
      </c>
      <c r="B9564" t="s">
        <v>300</v>
      </c>
      <c r="C9564" t="s">
        <v>241</v>
      </c>
      <c r="D9564">
        <v>5</v>
      </c>
      <c r="E9564" t="s">
        <v>218</v>
      </c>
      <c r="F9564">
        <v>23.1</v>
      </c>
      <c r="G9564" t="s">
        <v>217</v>
      </c>
    </row>
    <row r="9565" spans="1:7" x14ac:dyDescent="0.25">
      <c r="A9565" s="1">
        <v>44292</v>
      </c>
      <c r="B9565" t="s">
        <v>300</v>
      </c>
      <c r="C9565" t="s">
        <v>241</v>
      </c>
      <c r="D9565">
        <v>5</v>
      </c>
      <c r="E9565" t="s">
        <v>225</v>
      </c>
      <c r="F9565">
        <v>21</v>
      </c>
      <c r="G9565" t="s">
        <v>216</v>
      </c>
    </row>
    <row r="9566" spans="1:7" x14ac:dyDescent="0.25">
      <c r="A9566" s="1">
        <v>44292</v>
      </c>
      <c r="B9566" t="s">
        <v>300</v>
      </c>
      <c r="C9566" t="s">
        <v>241</v>
      </c>
      <c r="D9566">
        <v>5</v>
      </c>
      <c r="E9566" t="s">
        <v>222</v>
      </c>
      <c r="F9566">
        <v>21</v>
      </c>
    </row>
    <row r="9567" spans="1:7" x14ac:dyDescent="0.25">
      <c r="A9567" s="1">
        <v>44292</v>
      </c>
      <c r="B9567" t="s">
        <v>300</v>
      </c>
      <c r="C9567" t="s">
        <v>241</v>
      </c>
      <c r="D9567">
        <v>5</v>
      </c>
      <c r="E9567" t="s">
        <v>220</v>
      </c>
      <c r="F9567">
        <v>27.7</v>
      </c>
    </row>
    <row r="9568" spans="1:7" x14ac:dyDescent="0.25">
      <c r="A9568" s="1">
        <v>44292</v>
      </c>
      <c r="B9568" t="s">
        <v>300</v>
      </c>
      <c r="C9568" t="s">
        <v>241</v>
      </c>
      <c r="D9568">
        <v>5</v>
      </c>
      <c r="E9568" t="s">
        <v>224</v>
      </c>
      <c r="F9568">
        <v>20.3</v>
      </c>
    </row>
    <row r="9569" spans="1:7" x14ac:dyDescent="0.25">
      <c r="A9569" s="1">
        <v>44292</v>
      </c>
      <c r="B9569" t="s">
        <v>300</v>
      </c>
      <c r="C9569" t="s">
        <v>241</v>
      </c>
      <c r="D9569">
        <v>5</v>
      </c>
      <c r="E9569" t="s">
        <v>224</v>
      </c>
      <c r="F9569">
        <v>19.399999999999999</v>
      </c>
    </row>
    <row r="9570" spans="1:7" x14ac:dyDescent="0.25">
      <c r="A9570" s="1">
        <v>44292</v>
      </c>
      <c r="B9570" t="s">
        <v>300</v>
      </c>
      <c r="C9570" t="s">
        <v>241</v>
      </c>
      <c r="D9570">
        <v>5</v>
      </c>
      <c r="E9570" t="s">
        <v>224</v>
      </c>
      <c r="F9570">
        <v>28.8</v>
      </c>
    </row>
    <row r="9571" spans="1:7" x14ac:dyDescent="0.25">
      <c r="A9571" s="1">
        <v>44294</v>
      </c>
      <c r="B9571" t="s">
        <v>300</v>
      </c>
      <c r="C9571" t="s">
        <v>241</v>
      </c>
      <c r="D9571">
        <v>6</v>
      </c>
      <c r="E9571" t="s">
        <v>219</v>
      </c>
      <c r="F9571">
        <v>13.4</v>
      </c>
    </row>
    <row r="9572" spans="1:7" x14ac:dyDescent="0.25">
      <c r="A9572" s="1">
        <v>44294</v>
      </c>
      <c r="B9572" t="s">
        <v>300</v>
      </c>
      <c r="C9572" t="s">
        <v>241</v>
      </c>
      <c r="D9572">
        <v>6</v>
      </c>
      <c r="E9572" t="s">
        <v>219</v>
      </c>
      <c r="F9572">
        <v>28.4</v>
      </c>
      <c r="G9572" t="s">
        <v>217</v>
      </c>
    </row>
    <row r="9573" spans="1:7" x14ac:dyDescent="0.25">
      <c r="A9573" s="1">
        <v>44294</v>
      </c>
      <c r="B9573" t="s">
        <v>300</v>
      </c>
      <c r="C9573" t="s">
        <v>241</v>
      </c>
      <c r="D9573">
        <v>6</v>
      </c>
      <c r="E9573" t="s">
        <v>219</v>
      </c>
      <c r="F9573">
        <v>20.2</v>
      </c>
      <c r="G9573" t="s">
        <v>216</v>
      </c>
    </row>
    <row r="9574" spans="1:7" x14ac:dyDescent="0.25">
      <c r="A9574" s="1">
        <v>44294</v>
      </c>
      <c r="B9574" t="s">
        <v>300</v>
      </c>
      <c r="C9574" t="s">
        <v>241</v>
      </c>
      <c r="D9574">
        <v>6</v>
      </c>
      <c r="E9574" t="s">
        <v>219</v>
      </c>
      <c r="F9574">
        <v>12.3</v>
      </c>
    </row>
    <row r="9575" spans="1:7" x14ac:dyDescent="0.25">
      <c r="A9575" s="1">
        <v>44294</v>
      </c>
      <c r="B9575" t="s">
        <v>300</v>
      </c>
      <c r="C9575" t="s">
        <v>241</v>
      </c>
      <c r="D9575">
        <v>6</v>
      </c>
      <c r="E9575" t="s">
        <v>219</v>
      </c>
      <c r="F9575">
        <v>25.8</v>
      </c>
      <c r="G9575" t="s">
        <v>217</v>
      </c>
    </row>
    <row r="9576" spans="1:7" x14ac:dyDescent="0.25">
      <c r="A9576" s="1">
        <v>44294</v>
      </c>
      <c r="B9576" t="s">
        <v>300</v>
      </c>
      <c r="C9576" t="s">
        <v>241</v>
      </c>
      <c r="D9576">
        <v>6</v>
      </c>
      <c r="E9576" t="s">
        <v>220</v>
      </c>
      <c r="F9576">
        <v>30.8</v>
      </c>
      <c r="G9576" t="s">
        <v>217</v>
      </c>
    </row>
    <row r="9577" spans="1:7" x14ac:dyDescent="0.25">
      <c r="A9577" s="1">
        <v>44294</v>
      </c>
      <c r="B9577" t="s">
        <v>300</v>
      </c>
      <c r="C9577" t="s">
        <v>241</v>
      </c>
      <c r="D9577">
        <v>6</v>
      </c>
      <c r="E9577" t="s">
        <v>224</v>
      </c>
      <c r="F9577">
        <v>22.4</v>
      </c>
    </row>
    <row r="9578" spans="1:7" x14ac:dyDescent="0.25">
      <c r="A9578" s="1">
        <v>44294</v>
      </c>
      <c r="B9578" t="s">
        <v>300</v>
      </c>
      <c r="C9578" t="s">
        <v>241</v>
      </c>
      <c r="D9578">
        <v>6</v>
      </c>
      <c r="E9578" t="s">
        <v>218</v>
      </c>
      <c r="F9578">
        <v>24.9</v>
      </c>
      <c r="G9578" t="s">
        <v>216</v>
      </c>
    </row>
    <row r="9579" spans="1:7" x14ac:dyDescent="0.25">
      <c r="A9579" s="1">
        <v>44294</v>
      </c>
      <c r="B9579" t="s">
        <v>300</v>
      </c>
      <c r="C9579" t="s">
        <v>241</v>
      </c>
      <c r="D9579">
        <v>6</v>
      </c>
      <c r="E9579" t="s">
        <v>218</v>
      </c>
      <c r="F9579">
        <v>26.2</v>
      </c>
      <c r="G9579" t="s">
        <v>216</v>
      </c>
    </row>
    <row r="9580" spans="1:7" x14ac:dyDescent="0.25">
      <c r="A9580" s="1">
        <v>44294</v>
      </c>
      <c r="B9580" t="s">
        <v>300</v>
      </c>
      <c r="C9580" t="s">
        <v>241</v>
      </c>
      <c r="D9580">
        <v>6</v>
      </c>
      <c r="E9580" t="s">
        <v>218</v>
      </c>
      <c r="F9580">
        <v>21.3</v>
      </c>
      <c r="G9580" t="s">
        <v>217</v>
      </c>
    </row>
    <row r="9581" spans="1:7" x14ac:dyDescent="0.25">
      <c r="A9581" s="1">
        <v>44294</v>
      </c>
      <c r="B9581" t="s">
        <v>300</v>
      </c>
      <c r="C9581" t="s">
        <v>241</v>
      </c>
      <c r="D9581">
        <v>6</v>
      </c>
      <c r="E9581" t="s">
        <v>218</v>
      </c>
      <c r="F9581">
        <v>26.3</v>
      </c>
      <c r="G9581" t="s">
        <v>216</v>
      </c>
    </row>
    <row r="9582" spans="1:7" x14ac:dyDescent="0.25">
      <c r="A9582" s="1">
        <v>44294</v>
      </c>
      <c r="B9582" t="s">
        <v>300</v>
      </c>
      <c r="C9582" t="s">
        <v>241</v>
      </c>
      <c r="D9582">
        <v>6</v>
      </c>
      <c r="E9582" t="s">
        <v>218</v>
      </c>
      <c r="F9582">
        <v>25.2</v>
      </c>
      <c r="G9582" t="s">
        <v>217</v>
      </c>
    </row>
    <row r="9583" spans="1:7" x14ac:dyDescent="0.25">
      <c r="A9583" s="1">
        <v>44294</v>
      </c>
      <c r="B9583" t="s">
        <v>300</v>
      </c>
      <c r="C9583" t="s">
        <v>241</v>
      </c>
      <c r="D9583">
        <v>6</v>
      </c>
      <c r="E9583" t="s">
        <v>218</v>
      </c>
      <c r="F9583">
        <v>25.1</v>
      </c>
      <c r="G9583" t="s">
        <v>217</v>
      </c>
    </row>
    <row r="9584" spans="1:7" x14ac:dyDescent="0.25">
      <c r="A9584" s="1">
        <v>44294</v>
      </c>
      <c r="B9584" t="s">
        <v>300</v>
      </c>
      <c r="C9584" t="s">
        <v>241</v>
      </c>
      <c r="D9584">
        <v>6</v>
      </c>
      <c r="E9584" t="s">
        <v>218</v>
      </c>
      <c r="F9584">
        <v>17.8</v>
      </c>
      <c r="G9584" t="s">
        <v>216</v>
      </c>
    </row>
    <row r="9585" spans="1:7" x14ac:dyDescent="0.25">
      <c r="A9585" s="1">
        <v>44294</v>
      </c>
      <c r="B9585" t="s">
        <v>300</v>
      </c>
      <c r="C9585" t="s">
        <v>241</v>
      </c>
      <c r="D9585">
        <v>6</v>
      </c>
      <c r="E9585" t="s">
        <v>218</v>
      </c>
      <c r="F9585">
        <v>18.100000000000001</v>
      </c>
      <c r="G9585" t="s">
        <v>216</v>
      </c>
    </row>
    <row r="9586" spans="1:7" x14ac:dyDescent="0.25">
      <c r="A9586" s="1">
        <v>44294</v>
      </c>
      <c r="B9586" t="s">
        <v>300</v>
      </c>
      <c r="C9586" t="s">
        <v>241</v>
      </c>
      <c r="D9586">
        <v>6</v>
      </c>
      <c r="E9586" t="s">
        <v>218</v>
      </c>
      <c r="F9586">
        <v>18.3</v>
      </c>
      <c r="G9586" t="s">
        <v>217</v>
      </c>
    </row>
    <row r="9587" spans="1:7" x14ac:dyDescent="0.25">
      <c r="A9587" s="1">
        <v>44294</v>
      </c>
      <c r="B9587" t="s">
        <v>300</v>
      </c>
      <c r="C9587" t="s">
        <v>241</v>
      </c>
      <c r="D9587">
        <v>6</v>
      </c>
      <c r="E9587" t="s">
        <v>218</v>
      </c>
      <c r="F9587">
        <v>18.7</v>
      </c>
      <c r="G9587" t="s">
        <v>216</v>
      </c>
    </row>
    <row r="9588" spans="1:7" x14ac:dyDescent="0.25">
      <c r="A9588" s="1">
        <v>44294</v>
      </c>
      <c r="B9588" t="s">
        <v>300</v>
      </c>
      <c r="C9588" t="s">
        <v>241</v>
      </c>
      <c r="D9588">
        <v>6</v>
      </c>
      <c r="E9588" t="s">
        <v>218</v>
      </c>
      <c r="F9588">
        <v>14.7</v>
      </c>
    </row>
    <row r="9589" spans="1:7" x14ac:dyDescent="0.25">
      <c r="A9589" s="1">
        <v>44294</v>
      </c>
      <c r="B9589" t="s">
        <v>300</v>
      </c>
      <c r="C9589" t="s">
        <v>241</v>
      </c>
      <c r="D9589">
        <v>6</v>
      </c>
      <c r="E9589" t="s">
        <v>218</v>
      </c>
      <c r="F9589">
        <v>16.7</v>
      </c>
    </row>
    <row r="9590" spans="1:7" x14ac:dyDescent="0.25">
      <c r="A9590" s="1">
        <v>44294</v>
      </c>
      <c r="B9590" t="s">
        <v>300</v>
      </c>
      <c r="C9590" t="s">
        <v>241</v>
      </c>
      <c r="D9590">
        <v>6</v>
      </c>
      <c r="E9590" t="s">
        <v>218</v>
      </c>
      <c r="F9590">
        <v>13.1</v>
      </c>
    </row>
    <row r="9591" spans="1:7" x14ac:dyDescent="0.25">
      <c r="A9591" s="1">
        <v>44294</v>
      </c>
      <c r="B9591" t="s">
        <v>300</v>
      </c>
      <c r="C9591" t="s">
        <v>241</v>
      </c>
      <c r="D9591">
        <v>6</v>
      </c>
      <c r="E9591" t="s">
        <v>219</v>
      </c>
      <c r="F9591">
        <v>8.1999999999999993</v>
      </c>
    </row>
    <row r="9592" spans="1:7" x14ac:dyDescent="0.25">
      <c r="A9592" s="1">
        <v>44294</v>
      </c>
      <c r="B9592" t="s">
        <v>300</v>
      </c>
      <c r="C9592" t="s">
        <v>241</v>
      </c>
      <c r="D9592">
        <v>6</v>
      </c>
      <c r="E9592" t="s">
        <v>237</v>
      </c>
      <c r="F9592">
        <v>81.8</v>
      </c>
    </row>
    <row r="9593" spans="1:7" x14ac:dyDescent="0.25">
      <c r="A9593" s="1">
        <v>44294</v>
      </c>
      <c r="B9593" t="s">
        <v>300</v>
      </c>
      <c r="C9593" t="s">
        <v>241</v>
      </c>
      <c r="D9593">
        <v>7</v>
      </c>
      <c r="E9593" t="s">
        <v>215</v>
      </c>
      <c r="F9593">
        <v>15.1</v>
      </c>
      <c r="G9593" t="s">
        <v>216</v>
      </c>
    </row>
    <row r="9594" spans="1:7" x14ac:dyDescent="0.25">
      <c r="A9594" s="1">
        <v>44294</v>
      </c>
      <c r="B9594" t="s">
        <v>300</v>
      </c>
      <c r="C9594" t="s">
        <v>241</v>
      </c>
      <c r="D9594">
        <v>7</v>
      </c>
      <c r="E9594" t="s">
        <v>215</v>
      </c>
      <c r="F9594">
        <v>12.1</v>
      </c>
      <c r="G9594" t="s">
        <v>217</v>
      </c>
    </row>
    <row r="9595" spans="1:7" x14ac:dyDescent="0.25">
      <c r="A9595" s="1">
        <v>44294</v>
      </c>
      <c r="B9595" t="s">
        <v>300</v>
      </c>
      <c r="C9595" t="s">
        <v>241</v>
      </c>
      <c r="D9595">
        <v>7</v>
      </c>
      <c r="E9595" t="s">
        <v>225</v>
      </c>
      <c r="F9595">
        <v>22.6</v>
      </c>
      <c r="G9595" t="s">
        <v>216</v>
      </c>
    </row>
    <row r="9596" spans="1:7" x14ac:dyDescent="0.25">
      <c r="A9596" s="1">
        <v>44294</v>
      </c>
      <c r="B9596" t="s">
        <v>300</v>
      </c>
      <c r="C9596" t="s">
        <v>241</v>
      </c>
      <c r="D9596">
        <v>7</v>
      </c>
      <c r="E9596" t="s">
        <v>222</v>
      </c>
      <c r="F9596">
        <v>15.1</v>
      </c>
    </row>
    <row r="9597" spans="1:7" x14ac:dyDescent="0.25">
      <c r="A9597" s="1">
        <v>44294</v>
      </c>
      <c r="B9597" t="s">
        <v>300</v>
      </c>
      <c r="C9597" t="s">
        <v>241</v>
      </c>
      <c r="D9597">
        <v>7</v>
      </c>
      <c r="E9597" t="s">
        <v>218</v>
      </c>
      <c r="F9597">
        <v>23.7</v>
      </c>
      <c r="G9597" t="s">
        <v>216</v>
      </c>
    </row>
    <row r="9598" spans="1:7" x14ac:dyDescent="0.25">
      <c r="A9598" s="1">
        <v>44294</v>
      </c>
      <c r="B9598" t="s">
        <v>300</v>
      </c>
      <c r="C9598" t="s">
        <v>241</v>
      </c>
      <c r="D9598">
        <v>7</v>
      </c>
      <c r="E9598" t="s">
        <v>218</v>
      </c>
      <c r="F9598">
        <v>13.9</v>
      </c>
    </row>
    <row r="9599" spans="1:7" x14ac:dyDescent="0.25">
      <c r="A9599" s="1">
        <v>44294</v>
      </c>
      <c r="B9599" t="s">
        <v>300</v>
      </c>
      <c r="C9599" t="s">
        <v>241</v>
      </c>
      <c r="D9599">
        <v>7</v>
      </c>
      <c r="E9599" t="s">
        <v>218</v>
      </c>
      <c r="F9599">
        <v>25.5</v>
      </c>
      <c r="G9599" t="s">
        <v>216</v>
      </c>
    </row>
    <row r="9600" spans="1:7" x14ac:dyDescent="0.25">
      <c r="A9600" s="1">
        <v>44294</v>
      </c>
      <c r="B9600" t="s">
        <v>300</v>
      </c>
      <c r="C9600" t="s">
        <v>241</v>
      </c>
      <c r="D9600">
        <v>7</v>
      </c>
      <c r="E9600" t="s">
        <v>218</v>
      </c>
      <c r="F9600">
        <v>22</v>
      </c>
      <c r="G9600" t="s">
        <v>216</v>
      </c>
    </row>
    <row r="9601" spans="1:7" x14ac:dyDescent="0.25">
      <c r="A9601" s="1">
        <v>44294</v>
      </c>
      <c r="B9601" t="s">
        <v>300</v>
      </c>
      <c r="C9601" t="s">
        <v>241</v>
      </c>
      <c r="D9601">
        <v>7</v>
      </c>
      <c r="E9601" t="s">
        <v>218</v>
      </c>
      <c r="F9601">
        <v>24.2</v>
      </c>
      <c r="G9601" t="s">
        <v>216</v>
      </c>
    </row>
    <row r="9602" spans="1:7" x14ac:dyDescent="0.25">
      <c r="A9602" s="1">
        <v>44294</v>
      </c>
      <c r="B9602" t="s">
        <v>300</v>
      </c>
      <c r="C9602" t="s">
        <v>241</v>
      </c>
      <c r="D9602">
        <v>7</v>
      </c>
      <c r="E9602" t="s">
        <v>218</v>
      </c>
      <c r="F9602">
        <v>18</v>
      </c>
      <c r="G9602" t="s">
        <v>217</v>
      </c>
    </row>
    <row r="9603" spans="1:7" x14ac:dyDescent="0.25">
      <c r="A9603" s="1">
        <v>44294</v>
      </c>
      <c r="B9603" t="s">
        <v>300</v>
      </c>
      <c r="C9603" t="s">
        <v>241</v>
      </c>
      <c r="D9603">
        <v>7</v>
      </c>
      <c r="E9603" t="s">
        <v>218</v>
      </c>
      <c r="F9603">
        <v>16.3</v>
      </c>
    </row>
    <row r="9604" spans="1:7" x14ac:dyDescent="0.25">
      <c r="A9604" s="1">
        <v>44294</v>
      </c>
      <c r="B9604" t="s">
        <v>300</v>
      </c>
      <c r="C9604" t="s">
        <v>241</v>
      </c>
      <c r="D9604">
        <v>7</v>
      </c>
      <c r="E9604" t="s">
        <v>218</v>
      </c>
      <c r="F9604">
        <v>19.100000000000001</v>
      </c>
      <c r="G9604" t="s">
        <v>217</v>
      </c>
    </row>
    <row r="9605" spans="1:7" x14ac:dyDescent="0.25">
      <c r="A9605" s="1">
        <v>44294</v>
      </c>
      <c r="B9605" t="s">
        <v>300</v>
      </c>
      <c r="C9605" t="s">
        <v>241</v>
      </c>
      <c r="D9605">
        <v>7</v>
      </c>
      <c r="E9605" t="s">
        <v>219</v>
      </c>
      <c r="F9605">
        <v>31.3</v>
      </c>
      <c r="G9605" t="s">
        <v>217</v>
      </c>
    </row>
    <row r="9606" spans="1:7" x14ac:dyDescent="0.25">
      <c r="A9606" s="1">
        <v>44294</v>
      </c>
      <c r="B9606" t="s">
        <v>300</v>
      </c>
      <c r="C9606" t="s">
        <v>241</v>
      </c>
      <c r="D9606">
        <v>7</v>
      </c>
      <c r="E9606" t="s">
        <v>219</v>
      </c>
      <c r="F9606">
        <v>24.7</v>
      </c>
      <c r="G9606" t="s">
        <v>217</v>
      </c>
    </row>
    <row r="9607" spans="1:7" x14ac:dyDescent="0.25">
      <c r="A9607" s="1">
        <v>44294</v>
      </c>
      <c r="B9607" t="s">
        <v>300</v>
      </c>
      <c r="C9607" t="s">
        <v>241</v>
      </c>
      <c r="D9607">
        <v>7</v>
      </c>
      <c r="E9607" t="s">
        <v>219</v>
      </c>
      <c r="F9607">
        <v>23.3</v>
      </c>
      <c r="G9607" t="s">
        <v>216</v>
      </c>
    </row>
    <row r="9608" spans="1:7" x14ac:dyDescent="0.25">
      <c r="A9608" s="1">
        <v>44294</v>
      </c>
      <c r="B9608" t="s">
        <v>300</v>
      </c>
      <c r="C9608" t="s">
        <v>241</v>
      </c>
      <c r="D9608">
        <v>7</v>
      </c>
      <c r="E9608" t="s">
        <v>219</v>
      </c>
      <c r="F9608">
        <v>21.2</v>
      </c>
      <c r="G9608" t="s">
        <v>216</v>
      </c>
    </row>
    <row r="9609" spans="1:7" x14ac:dyDescent="0.25">
      <c r="A9609" s="1">
        <v>44294</v>
      </c>
      <c r="B9609" t="s">
        <v>300</v>
      </c>
      <c r="C9609" t="s">
        <v>241</v>
      </c>
      <c r="D9609">
        <v>7</v>
      </c>
      <c r="E9609" t="s">
        <v>219</v>
      </c>
      <c r="F9609">
        <v>23.2</v>
      </c>
      <c r="G9609" t="s">
        <v>216</v>
      </c>
    </row>
    <row r="9610" spans="1:7" x14ac:dyDescent="0.25">
      <c r="A9610" s="1">
        <v>44294</v>
      </c>
      <c r="B9610" t="s">
        <v>300</v>
      </c>
      <c r="C9610" t="s">
        <v>241</v>
      </c>
      <c r="D9610">
        <v>7</v>
      </c>
      <c r="E9610" t="s">
        <v>219</v>
      </c>
      <c r="F9610">
        <v>24</v>
      </c>
      <c r="G9610" t="s">
        <v>216</v>
      </c>
    </row>
    <row r="9611" spans="1:7" x14ac:dyDescent="0.25">
      <c r="A9611" s="1">
        <v>44294</v>
      </c>
      <c r="B9611" t="s">
        <v>300</v>
      </c>
      <c r="C9611" t="s">
        <v>241</v>
      </c>
      <c r="D9611">
        <v>7</v>
      </c>
      <c r="E9611" t="s">
        <v>219</v>
      </c>
      <c r="F9611">
        <v>16.100000000000001</v>
      </c>
    </row>
    <row r="9612" spans="1:7" x14ac:dyDescent="0.25">
      <c r="A9612" s="1">
        <v>44294</v>
      </c>
      <c r="B9612" t="s">
        <v>300</v>
      </c>
      <c r="C9612" t="s">
        <v>241</v>
      </c>
      <c r="D9612">
        <v>7</v>
      </c>
      <c r="E9612" t="s">
        <v>219</v>
      </c>
      <c r="F9612">
        <v>14.1</v>
      </c>
    </row>
    <row r="9613" spans="1:7" x14ac:dyDescent="0.25">
      <c r="A9613" s="1">
        <v>44294</v>
      </c>
      <c r="B9613" t="s">
        <v>300</v>
      </c>
      <c r="C9613" t="s">
        <v>241</v>
      </c>
      <c r="D9613">
        <v>7</v>
      </c>
      <c r="E9613" t="s">
        <v>219</v>
      </c>
      <c r="F9613">
        <v>16.100000000000001</v>
      </c>
    </row>
    <row r="9614" spans="1:7" x14ac:dyDescent="0.25">
      <c r="A9614" s="1">
        <v>44294</v>
      </c>
      <c r="B9614" t="s">
        <v>300</v>
      </c>
      <c r="C9614" t="s">
        <v>241</v>
      </c>
      <c r="D9614">
        <v>7</v>
      </c>
      <c r="E9614" t="s">
        <v>219</v>
      </c>
      <c r="F9614">
        <v>18.7</v>
      </c>
      <c r="G9614" t="s">
        <v>216</v>
      </c>
    </row>
    <row r="9615" spans="1:7" x14ac:dyDescent="0.25">
      <c r="A9615" s="1">
        <v>44294</v>
      </c>
      <c r="B9615" t="s">
        <v>300</v>
      </c>
      <c r="C9615" t="s">
        <v>241</v>
      </c>
      <c r="D9615">
        <v>7</v>
      </c>
      <c r="E9615" t="s">
        <v>221</v>
      </c>
      <c r="F9615">
        <v>21.6</v>
      </c>
    </row>
    <row r="9616" spans="1:7" x14ac:dyDescent="0.25">
      <c r="A9616" s="1">
        <v>44294</v>
      </c>
      <c r="B9616" t="s">
        <v>300</v>
      </c>
      <c r="C9616" t="s">
        <v>241</v>
      </c>
      <c r="D9616">
        <v>7</v>
      </c>
      <c r="E9616" t="s">
        <v>224</v>
      </c>
      <c r="F9616">
        <v>43.8</v>
      </c>
    </row>
    <row r="9617" spans="1:7" x14ac:dyDescent="0.25">
      <c r="A9617" s="1">
        <v>44294</v>
      </c>
      <c r="B9617" t="s">
        <v>300</v>
      </c>
      <c r="C9617" t="s">
        <v>241</v>
      </c>
      <c r="D9617">
        <v>7</v>
      </c>
      <c r="E9617" t="s">
        <v>224</v>
      </c>
      <c r="F9617">
        <v>30.5</v>
      </c>
    </row>
    <row r="9618" spans="1:7" x14ac:dyDescent="0.25">
      <c r="A9618" s="1">
        <v>44294</v>
      </c>
      <c r="B9618" t="s">
        <v>300</v>
      </c>
      <c r="C9618" t="s">
        <v>241</v>
      </c>
      <c r="D9618">
        <v>7</v>
      </c>
      <c r="E9618" t="s">
        <v>224</v>
      </c>
      <c r="F9618">
        <v>16.600000000000001</v>
      </c>
    </row>
    <row r="9619" spans="1:7" x14ac:dyDescent="0.25">
      <c r="A9619" s="1">
        <v>44294</v>
      </c>
      <c r="B9619" t="s">
        <v>300</v>
      </c>
      <c r="C9619" t="s">
        <v>241</v>
      </c>
      <c r="D9619">
        <v>8</v>
      </c>
      <c r="E9619" t="s">
        <v>225</v>
      </c>
      <c r="F9619">
        <v>18.2</v>
      </c>
    </row>
    <row r="9620" spans="1:7" x14ac:dyDescent="0.25">
      <c r="A9620" s="1">
        <v>44294</v>
      </c>
      <c r="B9620" t="s">
        <v>300</v>
      </c>
      <c r="C9620" t="s">
        <v>241</v>
      </c>
      <c r="D9620">
        <v>8</v>
      </c>
      <c r="E9620" t="s">
        <v>215</v>
      </c>
      <c r="F9620">
        <v>16.7</v>
      </c>
      <c r="G9620" t="s">
        <v>216</v>
      </c>
    </row>
    <row r="9621" spans="1:7" x14ac:dyDescent="0.25">
      <c r="A9621" s="1">
        <v>44294</v>
      </c>
      <c r="B9621" t="s">
        <v>300</v>
      </c>
      <c r="C9621" t="s">
        <v>241</v>
      </c>
      <c r="D9621">
        <v>8</v>
      </c>
      <c r="E9621" t="s">
        <v>215</v>
      </c>
      <c r="F9621">
        <v>15.5</v>
      </c>
      <c r="G9621" t="s">
        <v>216</v>
      </c>
    </row>
    <row r="9622" spans="1:7" x14ac:dyDescent="0.25">
      <c r="A9622" s="1">
        <v>44294</v>
      </c>
      <c r="B9622" t="s">
        <v>300</v>
      </c>
      <c r="C9622" t="s">
        <v>241</v>
      </c>
      <c r="D9622">
        <v>8</v>
      </c>
      <c r="E9622" t="s">
        <v>215</v>
      </c>
      <c r="F9622">
        <v>13.6</v>
      </c>
      <c r="G9622" t="s">
        <v>216</v>
      </c>
    </row>
    <row r="9623" spans="1:7" x14ac:dyDescent="0.25">
      <c r="A9623" s="1">
        <v>44294</v>
      </c>
      <c r="B9623" t="s">
        <v>300</v>
      </c>
      <c r="C9623" t="s">
        <v>241</v>
      </c>
      <c r="D9623">
        <v>8</v>
      </c>
      <c r="E9623" t="s">
        <v>218</v>
      </c>
      <c r="F9623">
        <v>15.6</v>
      </c>
    </row>
    <row r="9624" spans="1:7" x14ac:dyDescent="0.25">
      <c r="A9624" s="1">
        <v>44294</v>
      </c>
      <c r="B9624" t="s">
        <v>300</v>
      </c>
      <c r="C9624" t="s">
        <v>241</v>
      </c>
      <c r="D9624">
        <v>8</v>
      </c>
      <c r="E9624" t="s">
        <v>218</v>
      </c>
      <c r="F9624">
        <v>8</v>
      </c>
    </row>
    <row r="9625" spans="1:7" x14ac:dyDescent="0.25">
      <c r="A9625" s="1">
        <v>44294</v>
      </c>
      <c r="B9625" t="s">
        <v>300</v>
      </c>
      <c r="C9625" t="s">
        <v>241</v>
      </c>
      <c r="D9625">
        <v>8</v>
      </c>
      <c r="E9625" t="s">
        <v>218</v>
      </c>
      <c r="F9625">
        <v>16.8</v>
      </c>
      <c r="G9625" t="s">
        <v>216</v>
      </c>
    </row>
    <row r="9626" spans="1:7" x14ac:dyDescent="0.25">
      <c r="A9626" s="1">
        <v>44294</v>
      </c>
      <c r="B9626" t="s">
        <v>300</v>
      </c>
      <c r="C9626" t="s">
        <v>241</v>
      </c>
      <c r="D9626">
        <v>8</v>
      </c>
      <c r="E9626" t="s">
        <v>219</v>
      </c>
      <c r="F9626">
        <v>21.8</v>
      </c>
      <c r="G9626" t="s">
        <v>216</v>
      </c>
    </row>
    <row r="9627" spans="1:7" x14ac:dyDescent="0.25">
      <c r="A9627" s="1">
        <v>44294</v>
      </c>
      <c r="B9627" t="s">
        <v>300</v>
      </c>
      <c r="C9627" t="s">
        <v>241</v>
      </c>
      <c r="D9627">
        <v>8</v>
      </c>
      <c r="E9627" t="s">
        <v>219</v>
      </c>
      <c r="F9627">
        <v>27.5</v>
      </c>
      <c r="G9627" t="s">
        <v>217</v>
      </c>
    </row>
    <row r="9628" spans="1:7" x14ac:dyDescent="0.25">
      <c r="A9628" s="1">
        <v>44294</v>
      </c>
      <c r="B9628" t="s">
        <v>300</v>
      </c>
      <c r="C9628" t="s">
        <v>241</v>
      </c>
      <c r="D9628">
        <v>8</v>
      </c>
      <c r="E9628" t="s">
        <v>219</v>
      </c>
      <c r="F9628">
        <v>28.6</v>
      </c>
      <c r="G9628" t="s">
        <v>217</v>
      </c>
    </row>
    <row r="9629" spans="1:7" x14ac:dyDescent="0.25">
      <c r="A9629" s="1">
        <v>44294</v>
      </c>
      <c r="B9629" t="s">
        <v>300</v>
      </c>
      <c r="C9629" t="s">
        <v>241</v>
      </c>
      <c r="D9629">
        <v>8</v>
      </c>
      <c r="E9629" t="s">
        <v>219</v>
      </c>
      <c r="F9629">
        <v>23.3</v>
      </c>
      <c r="G9629" t="s">
        <v>216</v>
      </c>
    </row>
    <row r="9630" spans="1:7" x14ac:dyDescent="0.25">
      <c r="A9630" s="1">
        <v>44294</v>
      </c>
      <c r="B9630" t="s">
        <v>300</v>
      </c>
      <c r="C9630" t="s">
        <v>241</v>
      </c>
      <c r="D9630">
        <v>8</v>
      </c>
      <c r="E9630" t="s">
        <v>219</v>
      </c>
      <c r="F9630">
        <v>26.2</v>
      </c>
      <c r="G9630" t="s">
        <v>217</v>
      </c>
    </row>
    <row r="9631" spans="1:7" x14ac:dyDescent="0.25">
      <c r="A9631" s="1">
        <v>44294</v>
      </c>
      <c r="B9631" t="s">
        <v>300</v>
      </c>
      <c r="C9631" t="s">
        <v>241</v>
      </c>
      <c r="D9631">
        <v>8</v>
      </c>
      <c r="E9631" t="s">
        <v>219</v>
      </c>
      <c r="F9631">
        <v>23.4</v>
      </c>
      <c r="G9631" t="s">
        <v>216</v>
      </c>
    </row>
    <row r="9632" spans="1:7" x14ac:dyDescent="0.25">
      <c r="A9632" s="1">
        <v>44294</v>
      </c>
      <c r="B9632" t="s">
        <v>300</v>
      </c>
      <c r="C9632" t="s">
        <v>241</v>
      </c>
      <c r="D9632">
        <v>8</v>
      </c>
      <c r="E9632" t="s">
        <v>219</v>
      </c>
      <c r="F9632">
        <v>23</v>
      </c>
      <c r="G9632" t="s">
        <v>216</v>
      </c>
    </row>
    <row r="9633" spans="1:7" x14ac:dyDescent="0.25">
      <c r="A9633" s="1">
        <v>44294</v>
      </c>
      <c r="B9633" t="s">
        <v>300</v>
      </c>
      <c r="C9633" t="s">
        <v>241</v>
      </c>
      <c r="D9633">
        <v>8</v>
      </c>
      <c r="E9633" t="s">
        <v>219</v>
      </c>
      <c r="F9633">
        <v>17.5</v>
      </c>
    </row>
    <row r="9634" spans="1:7" x14ac:dyDescent="0.25">
      <c r="A9634" s="1">
        <v>44294</v>
      </c>
      <c r="B9634" t="s">
        <v>300</v>
      </c>
      <c r="C9634" t="s">
        <v>241</v>
      </c>
      <c r="D9634">
        <v>8</v>
      </c>
      <c r="E9634" t="s">
        <v>219</v>
      </c>
      <c r="F9634">
        <v>17.899999999999999</v>
      </c>
    </row>
    <row r="9635" spans="1:7" x14ac:dyDescent="0.25">
      <c r="A9635" s="1">
        <v>44294</v>
      </c>
      <c r="B9635" t="s">
        <v>300</v>
      </c>
      <c r="C9635" t="s">
        <v>241</v>
      </c>
      <c r="D9635">
        <v>8</v>
      </c>
      <c r="E9635" t="s">
        <v>219</v>
      </c>
      <c r="F9635">
        <v>18.100000000000001</v>
      </c>
      <c r="G9635" t="s">
        <v>216</v>
      </c>
    </row>
    <row r="9636" spans="1:7" x14ac:dyDescent="0.25">
      <c r="A9636" s="1">
        <v>44294</v>
      </c>
      <c r="B9636" t="s">
        <v>300</v>
      </c>
      <c r="C9636" t="s">
        <v>241</v>
      </c>
      <c r="D9636">
        <v>8</v>
      </c>
      <c r="E9636" t="s">
        <v>219</v>
      </c>
      <c r="F9636">
        <v>18</v>
      </c>
      <c r="G9636" t="s">
        <v>216</v>
      </c>
    </row>
    <row r="9637" spans="1:7" x14ac:dyDescent="0.25">
      <c r="A9637" s="1">
        <v>44294</v>
      </c>
      <c r="B9637" t="s">
        <v>300</v>
      </c>
      <c r="C9637" t="s">
        <v>241</v>
      </c>
      <c r="D9637">
        <v>8</v>
      </c>
      <c r="E9637" t="s">
        <v>219</v>
      </c>
      <c r="F9637">
        <v>17.8</v>
      </c>
    </row>
    <row r="9638" spans="1:7" x14ac:dyDescent="0.25">
      <c r="A9638" s="1">
        <v>44294</v>
      </c>
      <c r="B9638" t="s">
        <v>300</v>
      </c>
      <c r="C9638" t="s">
        <v>241</v>
      </c>
      <c r="D9638">
        <v>8</v>
      </c>
      <c r="E9638" t="s">
        <v>219</v>
      </c>
      <c r="F9638">
        <v>14.7</v>
      </c>
    </row>
    <row r="9639" spans="1:7" x14ac:dyDescent="0.25">
      <c r="A9639" s="1">
        <v>44294</v>
      </c>
      <c r="B9639" t="s">
        <v>300</v>
      </c>
      <c r="C9639" t="s">
        <v>241</v>
      </c>
      <c r="D9639">
        <v>8</v>
      </c>
      <c r="E9639" t="s">
        <v>224</v>
      </c>
      <c r="F9639">
        <v>20.5</v>
      </c>
    </row>
    <row r="9640" spans="1:7" x14ac:dyDescent="0.25">
      <c r="A9640" s="1">
        <v>44294</v>
      </c>
      <c r="B9640" t="s">
        <v>300</v>
      </c>
      <c r="C9640" t="s">
        <v>241</v>
      </c>
      <c r="D9640">
        <v>8</v>
      </c>
      <c r="E9640" t="s">
        <v>224</v>
      </c>
      <c r="F9640">
        <v>22.2</v>
      </c>
    </row>
    <row r="9641" spans="1:7" x14ac:dyDescent="0.25">
      <c r="A9641" s="1">
        <v>44294</v>
      </c>
      <c r="B9641" t="s">
        <v>300</v>
      </c>
      <c r="C9641" t="s">
        <v>241</v>
      </c>
      <c r="D9641">
        <v>8</v>
      </c>
      <c r="E9641" t="s">
        <v>223</v>
      </c>
      <c r="F9641">
        <v>21.2</v>
      </c>
    </row>
    <row r="9642" spans="1:7" x14ac:dyDescent="0.25">
      <c r="A9642" s="1">
        <v>44294</v>
      </c>
      <c r="B9642" t="s">
        <v>300</v>
      </c>
      <c r="C9642" t="s">
        <v>241</v>
      </c>
      <c r="D9642">
        <v>8</v>
      </c>
      <c r="E9642" t="s">
        <v>254</v>
      </c>
      <c r="F9642">
        <v>42.4</v>
      </c>
    </row>
    <row r="9643" spans="1:7" x14ac:dyDescent="0.25">
      <c r="A9643" s="1">
        <v>44294</v>
      </c>
      <c r="B9643" t="s">
        <v>300</v>
      </c>
      <c r="C9643" t="s">
        <v>241</v>
      </c>
      <c r="D9643">
        <v>8</v>
      </c>
      <c r="E9643" t="s">
        <v>240</v>
      </c>
      <c r="F9643">
        <v>60.8</v>
      </c>
    </row>
    <row r="9644" spans="1:7" x14ac:dyDescent="0.25">
      <c r="A9644" s="1">
        <v>44295</v>
      </c>
      <c r="B9644" t="s">
        <v>300</v>
      </c>
      <c r="C9644" t="s">
        <v>241</v>
      </c>
      <c r="D9644">
        <v>9</v>
      </c>
      <c r="E9644" t="s">
        <v>215</v>
      </c>
      <c r="F9644">
        <v>14.8</v>
      </c>
      <c r="G9644" t="s">
        <v>216</v>
      </c>
    </row>
    <row r="9645" spans="1:7" x14ac:dyDescent="0.25">
      <c r="A9645" s="1">
        <v>44295</v>
      </c>
      <c r="B9645" t="s">
        <v>300</v>
      </c>
      <c r="C9645" t="s">
        <v>241</v>
      </c>
      <c r="D9645">
        <v>9</v>
      </c>
      <c r="E9645" t="s">
        <v>215</v>
      </c>
      <c r="F9645">
        <v>15.1</v>
      </c>
      <c r="G9645" t="s">
        <v>216</v>
      </c>
    </row>
    <row r="9646" spans="1:7" x14ac:dyDescent="0.25">
      <c r="A9646" s="1">
        <v>44295</v>
      </c>
      <c r="B9646" t="s">
        <v>300</v>
      </c>
      <c r="C9646" t="s">
        <v>241</v>
      </c>
      <c r="D9646">
        <v>9</v>
      </c>
      <c r="E9646" t="s">
        <v>215</v>
      </c>
      <c r="F9646">
        <v>13.6</v>
      </c>
      <c r="G9646" t="s">
        <v>216</v>
      </c>
    </row>
    <row r="9647" spans="1:7" x14ac:dyDescent="0.25">
      <c r="A9647" s="1">
        <v>44295</v>
      </c>
      <c r="B9647" t="s">
        <v>300</v>
      </c>
      <c r="C9647" t="s">
        <v>241</v>
      </c>
      <c r="D9647">
        <v>9</v>
      </c>
      <c r="E9647" t="s">
        <v>215</v>
      </c>
      <c r="F9647">
        <v>11.4</v>
      </c>
      <c r="G9647" t="s">
        <v>217</v>
      </c>
    </row>
    <row r="9648" spans="1:7" x14ac:dyDescent="0.25">
      <c r="A9648" s="1">
        <v>44295</v>
      </c>
      <c r="B9648" t="s">
        <v>300</v>
      </c>
      <c r="C9648" t="s">
        <v>241</v>
      </c>
      <c r="D9648">
        <v>9</v>
      </c>
      <c r="E9648" t="s">
        <v>215</v>
      </c>
      <c r="F9648">
        <v>12.3</v>
      </c>
      <c r="G9648" t="s">
        <v>217</v>
      </c>
    </row>
    <row r="9649" spans="1:7" x14ac:dyDescent="0.25">
      <c r="A9649" s="1">
        <v>44295</v>
      </c>
      <c r="B9649" t="s">
        <v>300</v>
      </c>
      <c r="C9649" t="s">
        <v>241</v>
      </c>
      <c r="D9649">
        <v>9</v>
      </c>
      <c r="E9649" t="s">
        <v>215</v>
      </c>
      <c r="F9649">
        <v>16.5</v>
      </c>
      <c r="G9649" t="s">
        <v>216</v>
      </c>
    </row>
    <row r="9650" spans="1:7" x14ac:dyDescent="0.25">
      <c r="A9650" s="1">
        <v>44295</v>
      </c>
      <c r="B9650" t="s">
        <v>300</v>
      </c>
      <c r="C9650" t="s">
        <v>241</v>
      </c>
      <c r="D9650">
        <v>9</v>
      </c>
      <c r="E9650" t="s">
        <v>218</v>
      </c>
      <c r="F9650">
        <v>22.2</v>
      </c>
      <c r="G9650" t="s">
        <v>216</v>
      </c>
    </row>
    <row r="9651" spans="1:7" x14ac:dyDescent="0.25">
      <c r="A9651" s="1">
        <v>44295</v>
      </c>
      <c r="B9651" t="s">
        <v>300</v>
      </c>
      <c r="C9651" t="s">
        <v>241</v>
      </c>
      <c r="D9651">
        <v>9</v>
      </c>
      <c r="E9651" t="s">
        <v>218</v>
      </c>
      <c r="F9651">
        <v>17</v>
      </c>
      <c r="G9651" t="s">
        <v>216</v>
      </c>
    </row>
    <row r="9652" spans="1:7" x14ac:dyDescent="0.25">
      <c r="A9652" s="1">
        <v>44295</v>
      </c>
      <c r="B9652" t="s">
        <v>300</v>
      </c>
      <c r="C9652" t="s">
        <v>241</v>
      </c>
      <c r="D9652">
        <v>9</v>
      </c>
      <c r="E9652" t="s">
        <v>218</v>
      </c>
      <c r="F9652">
        <v>19.5</v>
      </c>
      <c r="G9652" t="s">
        <v>216</v>
      </c>
    </row>
    <row r="9653" spans="1:7" x14ac:dyDescent="0.25">
      <c r="A9653" s="1">
        <v>44295</v>
      </c>
      <c r="B9653" t="s">
        <v>300</v>
      </c>
      <c r="C9653" t="s">
        <v>241</v>
      </c>
      <c r="D9653">
        <v>9</v>
      </c>
      <c r="E9653" t="s">
        <v>218</v>
      </c>
      <c r="F9653">
        <v>27.7</v>
      </c>
      <c r="G9653" t="s">
        <v>216</v>
      </c>
    </row>
    <row r="9654" spans="1:7" x14ac:dyDescent="0.25">
      <c r="A9654" s="1">
        <v>44295</v>
      </c>
      <c r="B9654" t="s">
        <v>300</v>
      </c>
      <c r="C9654" t="s">
        <v>241</v>
      </c>
      <c r="D9654">
        <v>9</v>
      </c>
      <c r="E9654" t="s">
        <v>218</v>
      </c>
      <c r="F9654">
        <v>22.9</v>
      </c>
      <c r="G9654" t="s">
        <v>216</v>
      </c>
    </row>
    <row r="9655" spans="1:7" x14ac:dyDescent="0.25">
      <c r="A9655" s="1">
        <v>44295</v>
      </c>
      <c r="B9655" t="s">
        <v>300</v>
      </c>
      <c r="C9655" t="s">
        <v>241</v>
      </c>
      <c r="D9655">
        <v>9</v>
      </c>
      <c r="E9655" t="s">
        <v>218</v>
      </c>
      <c r="F9655">
        <v>19.100000000000001</v>
      </c>
      <c r="G9655" t="s">
        <v>216</v>
      </c>
    </row>
    <row r="9656" spans="1:7" x14ac:dyDescent="0.25">
      <c r="A9656" s="1">
        <v>44295</v>
      </c>
      <c r="B9656" t="s">
        <v>300</v>
      </c>
      <c r="C9656" t="s">
        <v>241</v>
      </c>
      <c r="D9656">
        <v>9</v>
      </c>
      <c r="E9656" t="s">
        <v>218</v>
      </c>
      <c r="F9656">
        <v>19.399999999999999</v>
      </c>
      <c r="G9656" t="s">
        <v>217</v>
      </c>
    </row>
    <row r="9657" spans="1:7" x14ac:dyDescent="0.25">
      <c r="A9657" s="1">
        <v>44295</v>
      </c>
      <c r="B9657" t="s">
        <v>300</v>
      </c>
      <c r="C9657" t="s">
        <v>241</v>
      </c>
      <c r="D9657">
        <v>9</v>
      </c>
      <c r="E9657" t="s">
        <v>218</v>
      </c>
      <c r="F9657">
        <v>14.8</v>
      </c>
    </row>
    <row r="9658" spans="1:7" x14ac:dyDescent="0.25">
      <c r="A9658" s="1">
        <v>44295</v>
      </c>
      <c r="B9658" t="s">
        <v>300</v>
      </c>
      <c r="C9658" t="s">
        <v>241</v>
      </c>
      <c r="D9658">
        <v>9</v>
      </c>
      <c r="E9658" t="s">
        <v>219</v>
      </c>
      <c r="F9658">
        <v>30.2</v>
      </c>
      <c r="G9658" t="s">
        <v>217</v>
      </c>
    </row>
    <row r="9659" spans="1:7" x14ac:dyDescent="0.25">
      <c r="A9659" s="1">
        <v>44295</v>
      </c>
      <c r="B9659" t="s">
        <v>300</v>
      </c>
      <c r="C9659" t="s">
        <v>241</v>
      </c>
      <c r="D9659">
        <v>9</v>
      </c>
      <c r="E9659" t="s">
        <v>219</v>
      </c>
      <c r="F9659">
        <v>28</v>
      </c>
      <c r="G9659" t="s">
        <v>216</v>
      </c>
    </row>
    <row r="9660" spans="1:7" x14ac:dyDescent="0.25">
      <c r="A9660" s="1">
        <v>44295</v>
      </c>
      <c r="B9660" t="s">
        <v>300</v>
      </c>
      <c r="C9660" t="s">
        <v>241</v>
      </c>
      <c r="D9660">
        <v>9</v>
      </c>
      <c r="E9660" t="s">
        <v>219</v>
      </c>
      <c r="F9660">
        <v>23.6</v>
      </c>
      <c r="G9660" t="s">
        <v>216</v>
      </c>
    </row>
    <row r="9661" spans="1:7" x14ac:dyDescent="0.25">
      <c r="A9661" s="1">
        <v>44295</v>
      </c>
      <c r="B9661" t="s">
        <v>300</v>
      </c>
      <c r="C9661" t="s">
        <v>241</v>
      </c>
      <c r="D9661">
        <v>9</v>
      </c>
      <c r="E9661" t="s">
        <v>219</v>
      </c>
      <c r="F9661">
        <v>16.5</v>
      </c>
    </row>
    <row r="9662" spans="1:7" x14ac:dyDescent="0.25">
      <c r="A9662" s="1">
        <v>44295</v>
      </c>
      <c r="B9662" t="s">
        <v>300</v>
      </c>
      <c r="C9662" t="s">
        <v>241</v>
      </c>
      <c r="D9662">
        <v>9</v>
      </c>
      <c r="E9662" t="s">
        <v>220</v>
      </c>
      <c r="F9662">
        <v>28</v>
      </c>
      <c r="G9662" t="s">
        <v>216</v>
      </c>
    </row>
    <row r="9663" spans="1:7" x14ac:dyDescent="0.25">
      <c r="A9663" s="1">
        <v>44295</v>
      </c>
      <c r="B9663" t="s">
        <v>300</v>
      </c>
      <c r="C9663" t="s">
        <v>241</v>
      </c>
      <c r="D9663">
        <v>9</v>
      </c>
      <c r="E9663" t="s">
        <v>224</v>
      </c>
      <c r="F9663">
        <v>14.3</v>
      </c>
    </row>
    <row r="9664" spans="1:7" x14ac:dyDescent="0.25">
      <c r="A9664" s="1">
        <v>44295</v>
      </c>
      <c r="B9664" t="s">
        <v>300</v>
      </c>
      <c r="C9664" t="s">
        <v>241</v>
      </c>
      <c r="D9664">
        <v>9</v>
      </c>
      <c r="E9664" t="s">
        <v>224</v>
      </c>
      <c r="F9664">
        <v>12.4</v>
      </c>
    </row>
    <row r="9665" spans="1:7" x14ac:dyDescent="0.25">
      <c r="A9665" s="1">
        <v>44295</v>
      </c>
      <c r="B9665" t="s">
        <v>300</v>
      </c>
      <c r="C9665" t="s">
        <v>241</v>
      </c>
      <c r="D9665">
        <v>9</v>
      </c>
      <c r="E9665" t="s">
        <v>224</v>
      </c>
      <c r="F9665">
        <v>17.5</v>
      </c>
    </row>
    <row r="9666" spans="1:7" x14ac:dyDescent="0.25">
      <c r="A9666" s="1">
        <v>44295</v>
      </c>
      <c r="B9666" t="s">
        <v>300</v>
      </c>
      <c r="C9666" t="s">
        <v>241</v>
      </c>
      <c r="D9666">
        <v>9</v>
      </c>
      <c r="E9666" t="s">
        <v>223</v>
      </c>
      <c r="F9666">
        <v>16.899999999999999</v>
      </c>
    </row>
    <row r="9667" spans="1:7" x14ac:dyDescent="0.25">
      <c r="A9667" s="1">
        <v>44295</v>
      </c>
      <c r="B9667" t="s">
        <v>300</v>
      </c>
      <c r="C9667" t="s">
        <v>241</v>
      </c>
      <c r="D9667">
        <v>9</v>
      </c>
      <c r="E9667" t="s">
        <v>226</v>
      </c>
      <c r="F9667">
        <v>4.5999999999999996</v>
      </c>
    </row>
    <row r="9668" spans="1:7" x14ac:dyDescent="0.25">
      <c r="A9668" s="1">
        <v>44295</v>
      </c>
      <c r="B9668" t="s">
        <v>300</v>
      </c>
      <c r="C9668" t="s">
        <v>241</v>
      </c>
      <c r="D9668">
        <v>10</v>
      </c>
      <c r="E9668" t="s">
        <v>215</v>
      </c>
      <c r="F9668">
        <v>13.2</v>
      </c>
      <c r="G9668" t="s">
        <v>217</v>
      </c>
    </row>
    <row r="9669" spans="1:7" x14ac:dyDescent="0.25">
      <c r="A9669" s="1">
        <v>44295</v>
      </c>
      <c r="B9669" t="s">
        <v>300</v>
      </c>
      <c r="C9669" t="s">
        <v>241</v>
      </c>
      <c r="D9669">
        <v>10</v>
      </c>
      <c r="E9669" t="s">
        <v>215</v>
      </c>
      <c r="F9669">
        <v>6.3</v>
      </c>
    </row>
    <row r="9670" spans="1:7" x14ac:dyDescent="0.25">
      <c r="A9670" s="1">
        <v>44295</v>
      </c>
      <c r="B9670" t="s">
        <v>300</v>
      </c>
      <c r="C9670" t="s">
        <v>241</v>
      </c>
      <c r="D9670">
        <v>10</v>
      </c>
      <c r="E9670" t="s">
        <v>215</v>
      </c>
      <c r="F9670">
        <v>14</v>
      </c>
      <c r="G9670" t="s">
        <v>216</v>
      </c>
    </row>
    <row r="9671" spans="1:7" x14ac:dyDescent="0.25">
      <c r="A9671" s="1">
        <v>44295</v>
      </c>
      <c r="B9671" t="s">
        <v>300</v>
      </c>
      <c r="C9671" t="s">
        <v>241</v>
      </c>
      <c r="D9671">
        <v>10</v>
      </c>
      <c r="E9671" t="s">
        <v>215</v>
      </c>
      <c r="F9671">
        <v>13.1</v>
      </c>
      <c r="G9671" t="s">
        <v>217</v>
      </c>
    </row>
    <row r="9672" spans="1:7" x14ac:dyDescent="0.25">
      <c r="A9672" s="1">
        <v>44295</v>
      </c>
      <c r="B9672" t="s">
        <v>300</v>
      </c>
      <c r="C9672" t="s">
        <v>241</v>
      </c>
      <c r="D9672">
        <v>10</v>
      </c>
      <c r="E9672" t="s">
        <v>215</v>
      </c>
      <c r="F9672">
        <v>11.2</v>
      </c>
      <c r="G9672" t="s">
        <v>217</v>
      </c>
    </row>
    <row r="9673" spans="1:7" x14ac:dyDescent="0.25">
      <c r="A9673" s="1">
        <v>44295</v>
      </c>
      <c r="B9673" t="s">
        <v>300</v>
      </c>
      <c r="C9673" t="s">
        <v>241</v>
      </c>
      <c r="D9673">
        <v>10</v>
      </c>
      <c r="E9673" t="s">
        <v>215</v>
      </c>
      <c r="F9673">
        <v>12.1</v>
      </c>
      <c r="G9673" t="s">
        <v>217</v>
      </c>
    </row>
    <row r="9674" spans="1:7" x14ac:dyDescent="0.25">
      <c r="A9674" s="1">
        <v>44295</v>
      </c>
      <c r="B9674" t="s">
        <v>300</v>
      </c>
      <c r="C9674" t="s">
        <v>241</v>
      </c>
      <c r="D9674">
        <v>10</v>
      </c>
      <c r="E9674" t="s">
        <v>215</v>
      </c>
      <c r="F9674">
        <v>14.6</v>
      </c>
      <c r="G9674" t="s">
        <v>216</v>
      </c>
    </row>
    <row r="9675" spans="1:7" x14ac:dyDescent="0.25">
      <c r="A9675" s="1">
        <v>44295</v>
      </c>
      <c r="B9675" t="s">
        <v>300</v>
      </c>
      <c r="C9675" t="s">
        <v>241</v>
      </c>
      <c r="D9675">
        <v>10</v>
      </c>
      <c r="E9675" t="s">
        <v>215</v>
      </c>
      <c r="F9675">
        <v>14.1</v>
      </c>
      <c r="G9675" t="s">
        <v>216</v>
      </c>
    </row>
    <row r="9676" spans="1:7" x14ac:dyDescent="0.25">
      <c r="A9676" s="1">
        <v>44295</v>
      </c>
      <c r="B9676" t="s">
        <v>300</v>
      </c>
      <c r="C9676" t="s">
        <v>241</v>
      </c>
      <c r="D9676">
        <v>10</v>
      </c>
      <c r="E9676" t="s">
        <v>225</v>
      </c>
      <c r="F9676">
        <v>28.3</v>
      </c>
      <c r="G9676" t="s">
        <v>216</v>
      </c>
    </row>
    <row r="9677" spans="1:7" x14ac:dyDescent="0.25">
      <c r="A9677" s="1">
        <v>44295</v>
      </c>
      <c r="B9677" t="s">
        <v>300</v>
      </c>
      <c r="C9677" t="s">
        <v>241</v>
      </c>
      <c r="D9677">
        <v>10</v>
      </c>
      <c r="E9677" t="s">
        <v>220</v>
      </c>
      <c r="F9677">
        <v>35.299999999999997</v>
      </c>
      <c r="G9677" t="s">
        <v>216</v>
      </c>
    </row>
    <row r="9678" spans="1:7" x14ac:dyDescent="0.25">
      <c r="A9678" s="1">
        <v>44295</v>
      </c>
      <c r="B9678" t="s">
        <v>300</v>
      </c>
      <c r="C9678" t="s">
        <v>241</v>
      </c>
      <c r="D9678">
        <v>10</v>
      </c>
      <c r="E9678" t="s">
        <v>220</v>
      </c>
      <c r="F9678">
        <v>29.2</v>
      </c>
      <c r="G9678" t="s">
        <v>216</v>
      </c>
    </row>
    <row r="9679" spans="1:7" x14ac:dyDescent="0.25">
      <c r="A9679" s="1">
        <v>44295</v>
      </c>
      <c r="B9679" t="s">
        <v>300</v>
      </c>
      <c r="C9679" t="s">
        <v>241</v>
      </c>
      <c r="D9679">
        <v>10</v>
      </c>
      <c r="E9679" t="s">
        <v>220</v>
      </c>
      <c r="F9679">
        <v>27</v>
      </c>
      <c r="G9679" t="s">
        <v>217</v>
      </c>
    </row>
    <row r="9680" spans="1:7" x14ac:dyDescent="0.25">
      <c r="A9680" s="1">
        <v>44295</v>
      </c>
      <c r="B9680" t="s">
        <v>300</v>
      </c>
      <c r="C9680" t="s">
        <v>241</v>
      </c>
      <c r="D9680">
        <v>10</v>
      </c>
      <c r="E9680" t="s">
        <v>218</v>
      </c>
      <c r="F9680">
        <v>13.7</v>
      </c>
    </row>
    <row r="9681" spans="1:7" x14ac:dyDescent="0.25">
      <c r="A9681" s="1">
        <v>44295</v>
      </c>
      <c r="B9681" t="s">
        <v>300</v>
      </c>
      <c r="C9681" t="s">
        <v>241</v>
      </c>
      <c r="D9681">
        <v>10</v>
      </c>
      <c r="E9681" t="s">
        <v>218</v>
      </c>
      <c r="F9681">
        <v>15.6</v>
      </c>
    </row>
    <row r="9682" spans="1:7" x14ac:dyDescent="0.25">
      <c r="A9682" s="1">
        <v>44295</v>
      </c>
      <c r="B9682" t="s">
        <v>300</v>
      </c>
      <c r="C9682" t="s">
        <v>241</v>
      </c>
      <c r="D9682">
        <v>10</v>
      </c>
      <c r="E9682" t="s">
        <v>218</v>
      </c>
      <c r="F9682">
        <v>15.8</v>
      </c>
    </row>
    <row r="9683" spans="1:7" x14ac:dyDescent="0.25">
      <c r="A9683" s="1">
        <v>44295</v>
      </c>
      <c r="B9683" t="s">
        <v>300</v>
      </c>
      <c r="C9683" t="s">
        <v>241</v>
      </c>
      <c r="D9683">
        <v>10</v>
      </c>
      <c r="E9683" t="s">
        <v>219</v>
      </c>
      <c r="F9683">
        <v>14.2</v>
      </c>
    </row>
    <row r="9684" spans="1:7" x14ac:dyDescent="0.25">
      <c r="A9684" s="1">
        <v>44295</v>
      </c>
      <c r="B9684" t="s">
        <v>300</v>
      </c>
      <c r="C9684" t="s">
        <v>241</v>
      </c>
      <c r="D9684">
        <v>10</v>
      </c>
      <c r="E9684" t="s">
        <v>219</v>
      </c>
      <c r="F9684">
        <v>26</v>
      </c>
      <c r="G9684" t="s">
        <v>217</v>
      </c>
    </row>
    <row r="9685" spans="1:7" x14ac:dyDescent="0.25">
      <c r="A9685" s="1">
        <v>44295</v>
      </c>
      <c r="B9685" t="s">
        <v>300</v>
      </c>
      <c r="C9685" t="s">
        <v>241</v>
      </c>
      <c r="D9685">
        <v>10</v>
      </c>
      <c r="E9685" t="s">
        <v>219</v>
      </c>
      <c r="F9685">
        <v>24</v>
      </c>
      <c r="G9685" t="s">
        <v>216</v>
      </c>
    </row>
    <row r="9686" spans="1:7" x14ac:dyDescent="0.25">
      <c r="A9686" s="1">
        <v>44295</v>
      </c>
      <c r="B9686" t="s">
        <v>300</v>
      </c>
      <c r="C9686" t="s">
        <v>241</v>
      </c>
      <c r="D9686">
        <v>10</v>
      </c>
      <c r="E9686" t="s">
        <v>221</v>
      </c>
      <c r="F9686">
        <v>43.5</v>
      </c>
    </row>
    <row r="9687" spans="1:7" x14ac:dyDescent="0.25">
      <c r="A9687" s="1">
        <v>44295</v>
      </c>
      <c r="B9687" t="s">
        <v>300</v>
      </c>
      <c r="C9687" t="s">
        <v>241</v>
      </c>
      <c r="D9687">
        <v>10</v>
      </c>
      <c r="E9687" t="s">
        <v>221</v>
      </c>
      <c r="F9687">
        <v>52.3</v>
      </c>
    </row>
    <row r="9688" spans="1:7" x14ac:dyDescent="0.25">
      <c r="A9688" s="1">
        <v>44295</v>
      </c>
      <c r="B9688" t="s">
        <v>300</v>
      </c>
      <c r="C9688" t="s">
        <v>241</v>
      </c>
      <c r="D9688">
        <v>11</v>
      </c>
      <c r="E9688" t="s">
        <v>215</v>
      </c>
      <c r="F9688">
        <v>12.6</v>
      </c>
      <c r="G9688" t="s">
        <v>217</v>
      </c>
    </row>
    <row r="9689" spans="1:7" x14ac:dyDescent="0.25">
      <c r="A9689" s="1">
        <v>44295</v>
      </c>
      <c r="B9689" t="s">
        <v>300</v>
      </c>
      <c r="C9689" t="s">
        <v>241</v>
      </c>
      <c r="D9689">
        <v>11</v>
      </c>
      <c r="E9689" t="s">
        <v>218</v>
      </c>
      <c r="F9689">
        <v>15.1</v>
      </c>
    </row>
    <row r="9690" spans="1:7" x14ac:dyDescent="0.25">
      <c r="A9690" s="1">
        <v>44295</v>
      </c>
      <c r="B9690" t="s">
        <v>300</v>
      </c>
      <c r="C9690" t="s">
        <v>241</v>
      </c>
      <c r="D9690">
        <v>11</v>
      </c>
      <c r="E9690" t="s">
        <v>218</v>
      </c>
      <c r="F9690">
        <v>18.5</v>
      </c>
      <c r="G9690" t="s">
        <v>216</v>
      </c>
    </row>
    <row r="9691" spans="1:7" x14ac:dyDescent="0.25">
      <c r="A9691" s="1">
        <v>44295</v>
      </c>
      <c r="B9691" t="s">
        <v>300</v>
      </c>
      <c r="C9691" t="s">
        <v>241</v>
      </c>
      <c r="D9691">
        <v>11</v>
      </c>
      <c r="E9691" t="s">
        <v>218</v>
      </c>
      <c r="F9691">
        <v>15.6</v>
      </c>
    </row>
    <row r="9692" spans="1:7" x14ac:dyDescent="0.25">
      <c r="A9692" s="1">
        <v>44295</v>
      </c>
      <c r="B9692" t="s">
        <v>300</v>
      </c>
      <c r="C9692" t="s">
        <v>241</v>
      </c>
      <c r="D9692">
        <v>11</v>
      </c>
      <c r="E9692" t="s">
        <v>218</v>
      </c>
      <c r="F9692">
        <v>14.9</v>
      </c>
    </row>
    <row r="9693" spans="1:7" x14ac:dyDescent="0.25">
      <c r="A9693" s="1">
        <v>44295</v>
      </c>
      <c r="B9693" t="s">
        <v>300</v>
      </c>
      <c r="C9693" t="s">
        <v>241</v>
      </c>
      <c r="D9693">
        <v>11</v>
      </c>
      <c r="E9693" t="s">
        <v>225</v>
      </c>
      <c r="F9693">
        <v>21.2</v>
      </c>
      <c r="G9693" t="s">
        <v>216</v>
      </c>
    </row>
    <row r="9694" spans="1:7" x14ac:dyDescent="0.25">
      <c r="A9694" s="1">
        <v>44295</v>
      </c>
      <c r="B9694" t="s">
        <v>300</v>
      </c>
      <c r="C9694" t="s">
        <v>241</v>
      </c>
      <c r="D9694">
        <v>11</v>
      </c>
      <c r="E9694" t="s">
        <v>219</v>
      </c>
      <c r="F9694">
        <v>25.3</v>
      </c>
      <c r="G9694" t="s">
        <v>217</v>
      </c>
    </row>
    <row r="9695" spans="1:7" x14ac:dyDescent="0.25">
      <c r="A9695" s="1">
        <v>44295</v>
      </c>
      <c r="B9695" t="s">
        <v>300</v>
      </c>
      <c r="C9695" t="s">
        <v>241</v>
      </c>
      <c r="D9695">
        <v>11</v>
      </c>
      <c r="E9695" t="s">
        <v>220</v>
      </c>
      <c r="F9695">
        <v>25.7</v>
      </c>
      <c r="G9695" t="s">
        <v>217</v>
      </c>
    </row>
    <row r="9696" spans="1:7" x14ac:dyDescent="0.25">
      <c r="A9696" s="1">
        <v>44295</v>
      </c>
      <c r="B9696" t="s">
        <v>300</v>
      </c>
      <c r="C9696" t="s">
        <v>241</v>
      </c>
      <c r="D9696">
        <v>11</v>
      </c>
      <c r="E9696" t="s">
        <v>221</v>
      </c>
      <c r="F9696">
        <v>37</v>
      </c>
    </row>
    <row r="9697" spans="1:7" x14ac:dyDescent="0.25">
      <c r="A9697" s="1">
        <v>44295</v>
      </c>
      <c r="B9697" t="s">
        <v>300</v>
      </c>
      <c r="C9697" t="s">
        <v>241</v>
      </c>
      <c r="D9697">
        <v>11</v>
      </c>
      <c r="E9697" t="s">
        <v>224</v>
      </c>
      <c r="F9697">
        <v>25.9</v>
      </c>
    </row>
    <row r="9698" spans="1:7" x14ac:dyDescent="0.25">
      <c r="A9698" s="1">
        <v>44295</v>
      </c>
      <c r="B9698" t="s">
        <v>300</v>
      </c>
      <c r="C9698" t="s">
        <v>241</v>
      </c>
      <c r="D9698">
        <v>12</v>
      </c>
      <c r="E9698" t="s">
        <v>215</v>
      </c>
      <c r="F9698">
        <v>11.1</v>
      </c>
      <c r="G9698" t="s">
        <v>217</v>
      </c>
    </row>
    <row r="9699" spans="1:7" x14ac:dyDescent="0.25">
      <c r="A9699" s="1">
        <v>44295</v>
      </c>
      <c r="B9699" t="s">
        <v>300</v>
      </c>
      <c r="C9699" t="s">
        <v>241</v>
      </c>
      <c r="D9699">
        <v>12</v>
      </c>
      <c r="E9699" t="s">
        <v>215</v>
      </c>
      <c r="F9699">
        <v>11.8</v>
      </c>
      <c r="G9699" t="s">
        <v>217</v>
      </c>
    </row>
    <row r="9700" spans="1:7" x14ac:dyDescent="0.25">
      <c r="A9700" s="1">
        <v>44295</v>
      </c>
      <c r="B9700" t="s">
        <v>300</v>
      </c>
      <c r="C9700" t="s">
        <v>241</v>
      </c>
      <c r="D9700">
        <v>12</v>
      </c>
      <c r="E9700" t="s">
        <v>218</v>
      </c>
      <c r="F9700">
        <v>16.5</v>
      </c>
    </row>
    <row r="9701" spans="1:7" x14ac:dyDescent="0.25">
      <c r="A9701" s="1">
        <v>44295</v>
      </c>
      <c r="B9701" t="s">
        <v>300</v>
      </c>
      <c r="C9701" t="s">
        <v>241</v>
      </c>
      <c r="D9701">
        <v>12</v>
      </c>
      <c r="E9701" t="s">
        <v>218</v>
      </c>
      <c r="F9701">
        <v>15</v>
      </c>
    </row>
    <row r="9702" spans="1:7" x14ac:dyDescent="0.25">
      <c r="A9702" s="1">
        <v>44295</v>
      </c>
      <c r="B9702" t="s">
        <v>300</v>
      </c>
      <c r="C9702" t="s">
        <v>241</v>
      </c>
      <c r="D9702">
        <v>12</v>
      </c>
      <c r="E9702" t="s">
        <v>218</v>
      </c>
      <c r="F9702">
        <v>26.6</v>
      </c>
      <c r="G9702" t="s">
        <v>216</v>
      </c>
    </row>
    <row r="9703" spans="1:7" x14ac:dyDescent="0.25">
      <c r="A9703" s="1">
        <v>44295</v>
      </c>
      <c r="B9703" t="s">
        <v>300</v>
      </c>
      <c r="C9703" t="s">
        <v>241</v>
      </c>
      <c r="D9703">
        <v>12</v>
      </c>
      <c r="E9703" t="s">
        <v>218</v>
      </c>
      <c r="F9703">
        <v>14.9</v>
      </c>
    </row>
    <row r="9704" spans="1:7" x14ac:dyDescent="0.25">
      <c r="A9704" s="1">
        <v>44295</v>
      </c>
      <c r="B9704" t="s">
        <v>300</v>
      </c>
      <c r="C9704" t="s">
        <v>241</v>
      </c>
      <c r="D9704">
        <v>12</v>
      </c>
      <c r="E9704" t="s">
        <v>218</v>
      </c>
      <c r="F9704">
        <v>20.3</v>
      </c>
      <c r="G9704" t="s">
        <v>216</v>
      </c>
    </row>
    <row r="9705" spans="1:7" x14ac:dyDescent="0.25">
      <c r="A9705" s="1">
        <v>44295</v>
      </c>
      <c r="B9705" t="s">
        <v>300</v>
      </c>
      <c r="C9705" t="s">
        <v>241</v>
      </c>
      <c r="D9705">
        <v>12</v>
      </c>
      <c r="E9705" t="s">
        <v>218</v>
      </c>
      <c r="F9705">
        <v>12.8</v>
      </c>
    </row>
    <row r="9706" spans="1:7" x14ac:dyDescent="0.25">
      <c r="A9706" s="1">
        <v>44295</v>
      </c>
      <c r="B9706" t="s">
        <v>300</v>
      </c>
      <c r="C9706" t="s">
        <v>241</v>
      </c>
      <c r="D9706">
        <v>12</v>
      </c>
      <c r="E9706" t="s">
        <v>218</v>
      </c>
      <c r="F9706">
        <v>12.8</v>
      </c>
    </row>
    <row r="9707" spans="1:7" x14ac:dyDescent="0.25">
      <c r="A9707" s="1">
        <v>44295</v>
      </c>
      <c r="B9707" t="s">
        <v>300</v>
      </c>
      <c r="C9707" t="s">
        <v>241</v>
      </c>
      <c r="D9707">
        <v>12</v>
      </c>
      <c r="E9707" t="s">
        <v>218</v>
      </c>
      <c r="F9707">
        <v>19.5</v>
      </c>
      <c r="G9707" t="s">
        <v>217</v>
      </c>
    </row>
    <row r="9708" spans="1:7" x14ac:dyDescent="0.25">
      <c r="A9708" s="1">
        <v>44295</v>
      </c>
      <c r="B9708" t="s">
        <v>300</v>
      </c>
      <c r="C9708" t="s">
        <v>241</v>
      </c>
      <c r="D9708">
        <v>12</v>
      </c>
      <c r="E9708" t="s">
        <v>218</v>
      </c>
      <c r="F9708">
        <v>12.3</v>
      </c>
    </row>
    <row r="9709" spans="1:7" x14ac:dyDescent="0.25">
      <c r="A9709" s="1">
        <v>44295</v>
      </c>
      <c r="B9709" t="s">
        <v>300</v>
      </c>
      <c r="C9709" t="s">
        <v>241</v>
      </c>
      <c r="D9709">
        <v>12</v>
      </c>
      <c r="E9709" t="s">
        <v>225</v>
      </c>
      <c r="F9709">
        <v>15.4</v>
      </c>
    </row>
    <row r="9710" spans="1:7" x14ac:dyDescent="0.25">
      <c r="A9710" s="1">
        <v>44295</v>
      </c>
      <c r="B9710" t="s">
        <v>300</v>
      </c>
      <c r="C9710" t="s">
        <v>241</v>
      </c>
      <c r="D9710">
        <v>12</v>
      </c>
      <c r="E9710" t="s">
        <v>219</v>
      </c>
      <c r="F9710">
        <v>22</v>
      </c>
      <c r="G9710" t="s">
        <v>217</v>
      </c>
    </row>
    <row r="9711" spans="1:7" x14ac:dyDescent="0.25">
      <c r="A9711" s="1">
        <v>44295</v>
      </c>
      <c r="B9711" t="s">
        <v>300</v>
      </c>
      <c r="C9711" t="s">
        <v>241</v>
      </c>
      <c r="D9711">
        <v>12</v>
      </c>
      <c r="E9711" t="s">
        <v>219</v>
      </c>
      <c r="F9711">
        <v>13.8</v>
      </c>
    </row>
    <row r="9712" spans="1:7" x14ac:dyDescent="0.25">
      <c r="A9712" s="1">
        <v>44295</v>
      </c>
      <c r="B9712" t="s">
        <v>300</v>
      </c>
      <c r="C9712" t="s">
        <v>241</v>
      </c>
      <c r="D9712">
        <v>12</v>
      </c>
      <c r="E9712" t="s">
        <v>219</v>
      </c>
      <c r="F9712">
        <v>13.3</v>
      </c>
    </row>
    <row r="9713" spans="1:7" x14ac:dyDescent="0.25">
      <c r="A9713" s="1">
        <v>44295</v>
      </c>
      <c r="B9713" t="s">
        <v>300</v>
      </c>
      <c r="C9713" t="s">
        <v>241</v>
      </c>
      <c r="D9713">
        <v>12</v>
      </c>
      <c r="E9713" t="s">
        <v>219</v>
      </c>
      <c r="F9713">
        <v>13.3</v>
      </c>
    </row>
    <row r="9714" spans="1:7" x14ac:dyDescent="0.25">
      <c r="A9714" s="1">
        <v>44295</v>
      </c>
      <c r="B9714" t="s">
        <v>300</v>
      </c>
      <c r="C9714" t="s">
        <v>241</v>
      </c>
      <c r="D9714">
        <v>13</v>
      </c>
      <c r="E9714" t="s">
        <v>215</v>
      </c>
      <c r="F9714">
        <v>15.6</v>
      </c>
      <c r="G9714" t="s">
        <v>216</v>
      </c>
    </row>
    <row r="9715" spans="1:7" x14ac:dyDescent="0.25">
      <c r="A9715" s="1">
        <v>44295</v>
      </c>
      <c r="B9715" t="s">
        <v>300</v>
      </c>
      <c r="C9715" t="s">
        <v>241</v>
      </c>
      <c r="D9715">
        <v>13</v>
      </c>
      <c r="E9715" t="s">
        <v>215</v>
      </c>
      <c r="F9715">
        <v>14.9</v>
      </c>
      <c r="G9715" t="s">
        <v>216</v>
      </c>
    </row>
    <row r="9716" spans="1:7" x14ac:dyDescent="0.25">
      <c r="A9716" s="1">
        <v>44295</v>
      </c>
      <c r="B9716" t="s">
        <v>300</v>
      </c>
      <c r="C9716" t="s">
        <v>241</v>
      </c>
      <c r="D9716">
        <v>13</v>
      </c>
      <c r="E9716" t="s">
        <v>215</v>
      </c>
      <c r="F9716">
        <v>15.8</v>
      </c>
      <c r="G9716" t="s">
        <v>216</v>
      </c>
    </row>
    <row r="9717" spans="1:7" x14ac:dyDescent="0.25">
      <c r="A9717" s="1">
        <v>44295</v>
      </c>
      <c r="B9717" t="s">
        <v>300</v>
      </c>
      <c r="C9717" t="s">
        <v>241</v>
      </c>
      <c r="D9717">
        <v>13</v>
      </c>
      <c r="E9717" t="s">
        <v>215</v>
      </c>
      <c r="F9717">
        <v>13.1</v>
      </c>
      <c r="G9717" t="s">
        <v>217</v>
      </c>
    </row>
    <row r="9718" spans="1:7" x14ac:dyDescent="0.25">
      <c r="A9718" s="1">
        <v>44295</v>
      </c>
      <c r="B9718" t="s">
        <v>300</v>
      </c>
      <c r="C9718" t="s">
        <v>241</v>
      </c>
      <c r="D9718">
        <v>13</v>
      </c>
      <c r="E9718" t="s">
        <v>215</v>
      </c>
      <c r="F9718">
        <v>12.4</v>
      </c>
      <c r="G9718" t="s">
        <v>217</v>
      </c>
    </row>
    <row r="9719" spans="1:7" x14ac:dyDescent="0.25">
      <c r="A9719" s="1">
        <v>44295</v>
      </c>
      <c r="B9719" t="s">
        <v>300</v>
      </c>
      <c r="C9719" t="s">
        <v>241</v>
      </c>
      <c r="D9719">
        <v>13</v>
      </c>
      <c r="E9719" t="s">
        <v>218</v>
      </c>
      <c r="F9719">
        <v>20</v>
      </c>
      <c r="G9719" t="s">
        <v>217</v>
      </c>
    </row>
    <row r="9720" spans="1:7" x14ac:dyDescent="0.25">
      <c r="A9720" s="1">
        <v>44295</v>
      </c>
      <c r="B9720" t="s">
        <v>300</v>
      </c>
      <c r="C9720" t="s">
        <v>241</v>
      </c>
      <c r="D9720">
        <v>13</v>
      </c>
      <c r="E9720" t="s">
        <v>221</v>
      </c>
      <c r="F9720">
        <v>10.8</v>
      </c>
    </row>
    <row r="9721" spans="1:7" x14ac:dyDescent="0.25">
      <c r="A9721" s="1">
        <v>44295</v>
      </c>
      <c r="B9721" t="s">
        <v>300</v>
      </c>
      <c r="C9721" t="s">
        <v>241</v>
      </c>
      <c r="D9721">
        <v>13</v>
      </c>
      <c r="E9721" t="s">
        <v>221</v>
      </c>
      <c r="F9721">
        <v>11.4</v>
      </c>
    </row>
    <row r="9722" spans="1:7" x14ac:dyDescent="0.25">
      <c r="A9722" s="1">
        <v>44295</v>
      </c>
      <c r="B9722" t="s">
        <v>300</v>
      </c>
      <c r="C9722" t="s">
        <v>241</v>
      </c>
      <c r="D9722">
        <v>13</v>
      </c>
      <c r="E9722" t="s">
        <v>222</v>
      </c>
      <c r="F9722">
        <v>11.7</v>
      </c>
    </row>
    <row r="9723" spans="1:7" x14ac:dyDescent="0.25">
      <c r="A9723" s="1">
        <v>44295</v>
      </c>
      <c r="B9723" t="s">
        <v>300</v>
      </c>
      <c r="C9723" t="s">
        <v>241</v>
      </c>
      <c r="D9723">
        <v>13</v>
      </c>
      <c r="E9723" t="s">
        <v>222</v>
      </c>
      <c r="F9723">
        <v>10.199999999999999</v>
      </c>
    </row>
    <row r="9724" spans="1:7" x14ac:dyDescent="0.25">
      <c r="A9724" s="1">
        <v>44295</v>
      </c>
      <c r="B9724" t="s">
        <v>300</v>
      </c>
      <c r="C9724" t="s">
        <v>241</v>
      </c>
      <c r="D9724">
        <v>13</v>
      </c>
      <c r="E9724" t="s">
        <v>222</v>
      </c>
      <c r="F9724">
        <v>9.8000000000000007</v>
      </c>
    </row>
    <row r="9725" spans="1:7" x14ac:dyDescent="0.25">
      <c r="A9725" s="1">
        <v>44295</v>
      </c>
      <c r="B9725" t="s">
        <v>300</v>
      </c>
      <c r="C9725" t="s">
        <v>241</v>
      </c>
      <c r="D9725">
        <v>13</v>
      </c>
      <c r="E9725" t="s">
        <v>219</v>
      </c>
      <c r="F9725">
        <v>19.899999999999999</v>
      </c>
      <c r="G9725" t="s">
        <v>216</v>
      </c>
    </row>
    <row r="9726" spans="1:7" x14ac:dyDescent="0.25">
      <c r="A9726" s="1">
        <v>44295</v>
      </c>
      <c r="B9726" t="s">
        <v>300</v>
      </c>
      <c r="C9726" t="s">
        <v>241</v>
      </c>
      <c r="D9726">
        <v>13</v>
      </c>
      <c r="E9726" t="s">
        <v>219</v>
      </c>
      <c r="F9726">
        <v>10.199999999999999</v>
      </c>
    </row>
    <row r="9727" spans="1:7" x14ac:dyDescent="0.25">
      <c r="A9727" s="1">
        <v>44295</v>
      </c>
      <c r="B9727" t="s">
        <v>300</v>
      </c>
      <c r="C9727" t="s">
        <v>241</v>
      </c>
      <c r="D9727">
        <v>13</v>
      </c>
      <c r="E9727" t="s">
        <v>219</v>
      </c>
      <c r="F9727">
        <v>17.3</v>
      </c>
    </row>
    <row r="9728" spans="1:7" x14ac:dyDescent="0.25">
      <c r="A9728" s="1">
        <v>44295</v>
      </c>
      <c r="B9728" t="s">
        <v>300</v>
      </c>
      <c r="C9728" t="s">
        <v>241</v>
      </c>
      <c r="D9728">
        <v>13</v>
      </c>
      <c r="E9728" t="s">
        <v>219</v>
      </c>
      <c r="F9728">
        <v>15.6</v>
      </c>
    </row>
    <row r="9729" spans="1:7" x14ac:dyDescent="0.25">
      <c r="A9729" s="1">
        <v>44295</v>
      </c>
      <c r="B9729" t="s">
        <v>300</v>
      </c>
      <c r="C9729" t="s">
        <v>241</v>
      </c>
      <c r="D9729">
        <v>13</v>
      </c>
      <c r="E9729" t="s">
        <v>219</v>
      </c>
      <c r="F9729">
        <v>7</v>
      </c>
    </row>
    <row r="9730" spans="1:7" x14ac:dyDescent="0.25">
      <c r="A9730" s="1">
        <v>44295</v>
      </c>
      <c r="B9730" t="s">
        <v>300</v>
      </c>
      <c r="C9730" t="s">
        <v>241</v>
      </c>
      <c r="D9730">
        <v>13</v>
      </c>
      <c r="E9730" t="s">
        <v>226</v>
      </c>
      <c r="F9730">
        <v>13</v>
      </c>
      <c r="G9730" t="s">
        <v>216</v>
      </c>
    </row>
    <row r="9731" spans="1:7" x14ac:dyDescent="0.25">
      <c r="A9731" s="1">
        <v>44295</v>
      </c>
      <c r="B9731" t="s">
        <v>300</v>
      </c>
      <c r="C9731" t="s">
        <v>241</v>
      </c>
      <c r="D9731">
        <v>13</v>
      </c>
      <c r="E9731" t="s">
        <v>226</v>
      </c>
      <c r="F9731">
        <v>16.3</v>
      </c>
      <c r="G9731" t="s">
        <v>216</v>
      </c>
    </row>
    <row r="9732" spans="1:7" x14ac:dyDescent="0.25">
      <c r="A9732" s="1">
        <v>44295</v>
      </c>
      <c r="B9732" t="s">
        <v>300</v>
      </c>
      <c r="C9732" t="s">
        <v>241</v>
      </c>
      <c r="D9732">
        <v>14</v>
      </c>
      <c r="E9732" t="s">
        <v>219</v>
      </c>
      <c r="F9732">
        <v>23.5</v>
      </c>
      <c r="G9732" t="s">
        <v>217</v>
      </c>
    </row>
    <row r="9733" spans="1:7" x14ac:dyDescent="0.25">
      <c r="A9733" s="1">
        <v>44295</v>
      </c>
      <c r="B9733" t="s">
        <v>300</v>
      </c>
      <c r="C9733" t="s">
        <v>241</v>
      </c>
      <c r="D9733">
        <v>14</v>
      </c>
      <c r="E9733" t="s">
        <v>219</v>
      </c>
      <c r="F9733">
        <v>17.3</v>
      </c>
    </row>
    <row r="9734" spans="1:7" x14ac:dyDescent="0.25">
      <c r="A9734" s="1">
        <v>44295</v>
      </c>
      <c r="B9734" t="s">
        <v>300</v>
      </c>
      <c r="C9734" t="s">
        <v>241</v>
      </c>
      <c r="D9734">
        <v>14</v>
      </c>
      <c r="E9734" t="s">
        <v>215</v>
      </c>
      <c r="F9734">
        <v>14.3</v>
      </c>
      <c r="G9734" t="s">
        <v>216</v>
      </c>
    </row>
    <row r="9735" spans="1:7" x14ac:dyDescent="0.25">
      <c r="A9735" s="1">
        <v>44295</v>
      </c>
      <c r="B9735" t="s">
        <v>300</v>
      </c>
      <c r="C9735" t="s">
        <v>241</v>
      </c>
      <c r="D9735">
        <v>14</v>
      </c>
      <c r="E9735" t="s">
        <v>215</v>
      </c>
      <c r="F9735">
        <v>13</v>
      </c>
      <c r="G9735" t="s">
        <v>217</v>
      </c>
    </row>
    <row r="9736" spans="1:7" x14ac:dyDescent="0.25">
      <c r="A9736" s="1">
        <v>44295</v>
      </c>
      <c r="B9736" t="s">
        <v>300</v>
      </c>
      <c r="C9736" t="s">
        <v>241</v>
      </c>
      <c r="D9736">
        <v>14</v>
      </c>
      <c r="E9736" t="s">
        <v>215</v>
      </c>
      <c r="F9736">
        <v>14</v>
      </c>
      <c r="G9736" t="s">
        <v>216</v>
      </c>
    </row>
    <row r="9737" spans="1:7" x14ac:dyDescent="0.25">
      <c r="A9737" s="1">
        <v>44295</v>
      </c>
      <c r="B9737" t="s">
        <v>300</v>
      </c>
      <c r="C9737" t="s">
        <v>241</v>
      </c>
      <c r="D9737">
        <v>14</v>
      </c>
      <c r="E9737" t="s">
        <v>222</v>
      </c>
      <c r="F9737">
        <v>15.1</v>
      </c>
    </row>
    <row r="9738" spans="1:7" x14ac:dyDescent="0.25">
      <c r="A9738" s="1">
        <v>44295</v>
      </c>
      <c r="B9738" t="s">
        <v>300</v>
      </c>
      <c r="C9738" t="s">
        <v>241</v>
      </c>
      <c r="D9738">
        <v>14</v>
      </c>
      <c r="E9738" t="s">
        <v>222</v>
      </c>
      <c r="F9738">
        <v>14.7</v>
      </c>
    </row>
    <row r="9739" spans="1:7" x14ac:dyDescent="0.25">
      <c r="A9739" s="1">
        <v>44295</v>
      </c>
      <c r="B9739" t="s">
        <v>300</v>
      </c>
      <c r="C9739" t="s">
        <v>232</v>
      </c>
      <c r="D9739">
        <v>1</v>
      </c>
      <c r="E9739" t="s">
        <v>215</v>
      </c>
      <c r="F9739">
        <v>12.8</v>
      </c>
      <c r="G9739" t="s">
        <v>217</v>
      </c>
    </row>
    <row r="9740" spans="1:7" x14ac:dyDescent="0.25">
      <c r="A9740" s="1">
        <v>44295</v>
      </c>
      <c r="B9740" t="s">
        <v>300</v>
      </c>
      <c r="C9740" t="s">
        <v>232</v>
      </c>
      <c r="D9740">
        <v>1</v>
      </c>
      <c r="E9740" t="s">
        <v>215</v>
      </c>
      <c r="F9740">
        <v>11.9</v>
      </c>
      <c r="G9740" t="s">
        <v>217</v>
      </c>
    </row>
    <row r="9741" spans="1:7" x14ac:dyDescent="0.25">
      <c r="A9741" s="1">
        <v>44295</v>
      </c>
      <c r="B9741" t="s">
        <v>300</v>
      </c>
      <c r="C9741" t="s">
        <v>232</v>
      </c>
      <c r="D9741">
        <v>1</v>
      </c>
      <c r="E9741" t="s">
        <v>215</v>
      </c>
      <c r="F9741">
        <v>11.1</v>
      </c>
      <c r="G9741" t="s">
        <v>217</v>
      </c>
    </row>
    <row r="9742" spans="1:7" x14ac:dyDescent="0.25">
      <c r="A9742" s="1">
        <v>44295</v>
      </c>
      <c r="B9742" t="s">
        <v>300</v>
      </c>
      <c r="C9742" t="s">
        <v>232</v>
      </c>
      <c r="D9742">
        <v>1</v>
      </c>
      <c r="E9742" t="s">
        <v>215</v>
      </c>
      <c r="F9742">
        <v>11.3</v>
      </c>
      <c r="G9742" t="s">
        <v>216</v>
      </c>
    </row>
    <row r="9743" spans="1:7" x14ac:dyDescent="0.25">
      <c r="A9743" s="1">
        <v>44295</v>
      </c>
      <c r="B9743" t="s">
        <v>300</v>
      </c>
      <c r="C9743" t="s">
        <v>232</v>
      </c>
      <c r="D9743">
        <v>1</v>
      </c>
      <c r="E9743" t="s">
        <v>215</v>
      </c>
      <c r="F9743">
        <v>11.7</v>
      </c>
      <c r="G9743" t="s">
        <v>217</v>
      </c>
    </row>
    <row r="9744" spans="1:7" x14ac:dyDescent="0.25">
      <c r="A9744" s="1">
        <v>44295</v>
      </c>
      <c r="B9744" t="s">
        <v>300</v>
      </c>
      <c r="C9744" t="s">
        <v>232</v>
      </c>
      <c r="D9744">
        <v>1</v>
      </c>
      <c r="E9744" t="s">
        <v>215</v>
      </c>
      <c r="F9744">
        <v>10.4</v>
      </c>
      <c r="G9744" t="s">
        <v>216</v>
      </c>
    </row>
    <row r="9745" spans="1:8" x14ac:dyDescent="0.25">
      <c r="A9745" s="1">
        <v>44295</v>
      </c>
      <c r="B9745" t="s">
        <v>300</v>
      </c>
      <c r="C9745" t="s">
        <v>232</v>
      </c>
      <c r="D9745">
        <v>1</v>
      </c>
      <c r="E9745" t="s">
        <v>215</v>
      </c>
      <c r="F9745">
        <v>12</v>
      </c>
      <c r="G9745" t="s">
        <v>216</v>
      </c>
    </row>
    <row r="9746" spans="1:8" x14ac:dyDescent="0.25">
      <c r="A9746" s="1">
        <v>44295</v>
      </c>
      <c r="B9746" t="s">
        <v>300</v>
      </c>
      <c r="C9746" t="s">
        <v>232</v>
      </c>
      <c r="D9746">
        <v>1</v>
      </c>
      <c r="E9746" t="s">
        <v>215</v>
      </c>
      <c r="F9746">
        <v>11.5</v>
      </c>
      <c r="G9746" t="s">
        <v>217</v>
      </c>
    </row>
    <row r="9747" spans="1:8" x14ac:dyDescent="0.25">
      <c r="A9747" s="1">
        <v>44295</v>
      </c>
      <c r="B9747" t="s">
        <v>300</v>
      </c>
      <c r="C9747" t="s">
        <v>232</v>
      </c>
      <c r="D9747">
        <v>1</v>
      </c>
      <c r="E9747" t="s">
        <v>215</v>
      </c>
      <c r="F9747">
        <v>11.1</v>
      </c>
      <c r="G9747" t="s">
        <v>216</v>
      </c>
    </row>
    <row r="9748" spans="1:8" x14ac:dyDescent="0.25">
      <c r="A9748" s="1">
        <v>44295</v>
      </c>
      <c r="B9748" t="s">
        <v>300</v>
      </c>
      <c r="C9748" t="s">
        <v>232</v>
      </c>
      <c r="D9748">
        <v>1</v>
      </c>
      <c r="E9748" t="s">
        <v>215</v>
      </c>
      <c r="F9748">
        <v>10.9</v>
      </c>
      <c r="G9748" t="s">
        <v>216</v>
      </c>
    </row>
    <row r="9749" spans="1:8" x14ac:dyDescent="0.25">
      <c r="A9749" s="1">
        <v>44295</v>
      </c>
      <c r="B9749" t="s">
        <v>300</v>
      </c>
      <c r="C9749" t="s">
        <v>232</v>
      </c>
      <c r="D9749">
        <v>1</v>
      </c>
      <c r="E9749" t="s">
        <v>215</v>
      </c>
      <c r="F9749">
        <v>11.6</v>
      </c>
      <c r="G9749" t="s">
        <v>216</v>
      </c>
    </row>
    <row r="9750" spans="1:8" x14ac:dyDescent="0.25">
      <c r="A9750" s="1">
        <v>44295</v>
      </c>
      <c r="B9750" t="s">
        <v>300</v>
      </c>
      <c r="C9750" t="s">
        <v>232</v>
      </c>
      <c r="D9750">
        <v>1</v>
      </c>
      <c r="E9750" t="s">
        <v>222</v>
      </c>
      <c r="F9750">
        <v>12.7</v>
      </c>
    </row>
    <row r="9751" spans="1:8" x14ac:dyDescent="0.25">
      <c r="A9751" s="1">
        <v>44295</v>
      </c>
      <c r="B9751" t="s">
        <v>300</v>
      </c>
      <c r="C9751" t="s">
        <v>232</v>
      </c>
      <c r="D9751">
        <v>1</v>
      </c>
      <c r="E9751" t="s">
        <v>222</v>
      </c>
      <c r="F9751">
        <v>14.3</v>
      </c>
    </row>
    <row r="9752" spans="1:8" x14ac:dyDescent="0.25">
      <c r="A9752" s="1">
        <v>44295</v>
      </c>
      <c r="B9752" t="s">
        <v>300</v>
      </c>
      <c r="C9752" t="s">
        <v>232</v>
      </c>
      <c r="D9752">
        <v>1</v>
      </c>
      <c r="E9752" t="s">
        <v>222</v>
      </c>
      <c r="F9752">
        <v>7.8</v>
      </c>
    </row>
    <row r="9753" spans="1:8" x14ac:dyDescent="0.25">
      <c r="A9753" s="1">
        <v>44295</v>
      </c>
      <c r="B9753" t="s">
        <v>300</v>
      </c>
      <c r="C9753" t="s">
        <v>232</v>
      </c>
      <c r="D9753">
        <v>1</v>
      </c>
      <c r="E9753" t="s">
        <v>222</v>
      </c>
      <c r="F9753">
        <v>13</v>
      </c>
    </row>
    <row r="9754" spans="1:8" x14ac:dyDescent="0.25">
      <c r="A9754" s="1">
        <v>44295</v>
      </c>
      <c r="B9754" t="s">
        <v>300</v>
      </c>
      <c r="C9754" t="s">
        <v>232</v>
      </c>
      <c r="D9754">
        <v>1</v>
      </c>
      <c r="E9754" t="s">
        <v>222</v>
      </c>
      <c r="F9754">
        <v>11.9</v>
      </c>
    </row>
    <row r="9755" spans="1:8" x14ac:dyDescent="0.25">
      <c r="A9755" s="1">
        <v>44295</v>
      </c>
      <c r="B9755" t="s">
        <v>300</v>
      </c>
      <c r="C9755" t="s">
        <v>232</v>
      </c>
      <c r="D9755">
        <v>1</v>
      </c>
      <c r="E9755" t="s">
        <v>219</v>
      </c>
      <c r="F9755">
        <v>19.600000000000001</v>
      </c>
      <c r="G9755" t="s">
        <v>216</v>
      </c>
    </row>
    <row r="9756" spans="1:8" x14ac:dyDescent="0.25">
      <c r="A9756" s="1">
        <v>44295</v>
      </c>
      <c r="B9756" t="s">
        <v>300</v>
      </c>
      <c r="C9756" t="s">
        <v>232</v>
      </c>
      <c r="D9756">
        <v>1</v>
      </c>
      <c r="E9756" t="s">
        <v>301</v>
      </c>
      <c r="F9756">
        <v>12.4</v>
      </c>
    </row>
    <row r="9757" spans="1:8" x14ac:dyDescent="0.25">
      <c r="A9757" s="1">
        <v>44295</v>
      </c>
      <c r="B9757" t="s">
        <v>300</v>
      </c>
      <c r="C9757" t="s">
        <v>232</v>
      </c>
      <c r="D9757">
        <v>1</v>
      </c>
      <c r="E9757" t="s">
        <v>301</v>
      </c>
      <c r="F9757">
        <v>10</v>
      </c>
    </row>
    <row r="9758" spans="1:8" x14ac:dyDescent="0.25">
      <c r="A9758" s="1">
        <v>44295</v>
      </c>
      <c r="B9758" t="s">
        <v>300</v>
      </c>
      <c r="C9758" t="s">
        <v>232</v>
      </c>
      <c r="D9758">
        <v>1</v>
      </c>
      <c r="E9758" t="s">
        <v>226</v>
      </c>
      <c r="F9758">
        <v>11.3</v>
      </c>
      <c r="G9758" t="s">
        <v>217</v>
      </c>
      <c r="H9758">
        <v>2</v>
      </c>
    </row>
    <row r="9759" spans="1:8" x14ac:dyDescent="0.25">
      <c r="A9759" s="1">
        <v>44295</v>
      </c>
      <c r="B9759" t="s">
        <v>300</v>
      </c>
      <c r="C9759" t="s">
        <v>232</v>
      </c>
      <c r="D9759">
        <v>1</v>
      </c>
      <c r="E9759" t="s">
        <v>226</v>
      </c>
      <c r="F9759">
        <v>21.8</v>
      </c>
      <c r="G9759" t="s">
        <v>217</v>
      </c>
      <c r="H9759">
        <v>2</v>
      </c>
    </row>
    <row r="9760" spans="1:8" x14ac:dyDescent="0.25">
      <c r="A9760" s="1">
        <v>44295</v>
      </c>
      <c r="B9760" t="s">
        <v>300</v>
      </c>
      <c r="C9760" t="s">
        <v>232</v>
      </c>
      <c r="D9760">
        <v>2</v>
      </c>
      <c r="E9760" t="s">
        <v>218</v>
      </c>
      <c r="F9760">
        <v>24.4</v>
      </c>
      <c r="G9760" t="s">
        <v>216</v>
      </c>
    </row>
    <row r="9761" spans="1:7" x14ac:dyDescent="0.25">
      <c r="A9761" s="1">
        <v>44295</v>
      </c>
      <c r="B9761" t="s">
        <v>300</v>
      </c>
      <c r="C9761" t="s">
        <v>232</v>
      </c>
      <c r="D9761">
        <v>2</v>
      </c>
      <c r="E9761" t="s">
        <v>218</v>
      </c>
      <c r="F9761">
        <v>18</v>
      </c>
      <c r="G9761" t="s">
        <v>216</v>
      </c>
    </row>
    <row r="9762" spans="1:7" x14ac:dyDescent="0.25">
      <c r="A9762" s="1">
        <v>44295</v>
      </c>
      <c r="B9762" t="s">
        <v>300</v>
      </c>
      <c r="C9762" t="s">
        <v>232</v>
      </c>
      <c r="D9762">
        <v>2</v>
      </c>
      <c r="E9762" t="s">
        <v>215</v>
      </c>
      <c r="F9762">
        <v>12.7</v>
      </c>
      <c r="G9762" t="s">
        <v>217</v>
      </c>
    </row>
    <row r="9763" spans="1:7" x14ac:dyDescent="0.25">
      <c r="A9763" s="1">
        <v>44295</v>
      </c>
      <c r="B9763" t="s">
        <v>300</v>
      </c>
      <c r="C9763" t="s">
        <v>232</v>
      </c>
      <c r="D9763">
        <v>2</v>
      </c>
      <c r="E9763" t="s">
        <v>215</v>
      </c>
      <c r="F9763">
        <v>11.7</v>
      </c>
      <c r="G9763" t="s">
        <v>217</v>
      </c>
    </row>
    <row r="9764" spans="1:7" x14ac:dyDescent="0.25">
      <c r="A9764" s="1">
        <v>44295</v>
      </c>
      <c r="B9764" t="s">
        <v>300</v>
      </c>
      <c r="C9764" t="s">
        <v>232</v>
      </c>
      <c r="D9764">
        <v>2</v>
      </c>
      <c r="E9764" t="s">
        <v>222</v>
      </c>
      <c r="F9764">
        <v>12.4</v>
      </c>
    </row>
    <row r="9765" spans="1:7" x14ac:dyDescent="0.25">
      <c r="A9765" s="1">
        <v>44295</v>
      </c>
      <c r="B9765" t="s">
        <v>300</v>
      </c>
      <c r="C9765" t="s">
        <v>232</v>
      </c>
      <c r="D9765">
        <v>2</v>
      </c>
      <c r="E9765" t="s">
        <v>219</v>
      </c>
      <c r="F9765">
        <v>25.6</v>
      </c>
      <c r="G9765" t="s">
        <v>217</v>
      </c>
    </row>
    <row r="9766" spans="1:7" x14ac:dyDescent="0.25">
      <c r="A9766" s="1">
        <v>44295</v>
      </c>
      <c r="B9766" t="s">
        <v>300</v>
      </c>
      <c r="C9766" t="s">
        <v>232</v>
      </c>
      <c r="D9766">
        <v>2</v>
      </c>
      <c r="E9766" t="s">
        <v>219</v>
      </c>
      <c r="F9766">
        <v>25.9</v>
      </c>
      <c r="G9766" t="s">
        <v>216</v>
      </c>
    </row>
    <row r="9767" spans="1:7" x14ac:dyDescent="0.25">
      <c r="A9767" s="1">
        <v>44295</v>
      </c>
      <c r="B9767" t="s">
        <v>300</v>
      </c>
      <c r="C9767" t="s">
        <v>232</v>
      </c>
      <c r="D9767">
        <v>2</v>
      </c>
      <c r="E9767" t="s">
        <v>221</v>
      </c>
      <c r="F9767">
        <v>29.6</v>
      </c>
    </row>
    <row r="9768" spans="1:7" x14ac:dyDescent="0.25">
      <c r="A9768" s="1">
        <v>44295</v>
      </c>
      <c r="B9768" t="s">
        <v>300</v>
      </c>
      <c r="C9768" t="s">
        <v>232</v>
      </c>
      <c r="D9768">
        <v>2</v>
      </c>
      <c r="E9768" t="s">
        <v>226</v>
      </c>
      <c r="F9768">
        <v>11.4</v>
      </c>
      <c r="G9768" t="s">
        <v>216</v>
      </c>
    </row>
    <row r="9769" spans="1:7" x14ac:dyDescent="0.25">
      <c r="A9769" s="1">
        <v>44295</v>
      </c>
      <c r="B9769" t="s">
        <v>300</v>
      </c>
      <c r="C9769" t="s">
        <v>232</v>
      </c>
      <c r="D9769">
        <v>3</v>
      </c>
      <c r="E9769" t="s">
        <v>215</v>
      </c>
      <c r="F9769">
        <v>13.8</v>
      </c>
      <c r="G9769" t="s">
        <v>216</v>
      </c>
    </row>
    <row r="9770" spans="1:7" x14ac:dyDescent="0.25">
      <c r="A9770" s="1">
        <v>44295</v>
      </c>
      <c r="B9770" t="s">
        <v>300</v>
      </c>
      <c r="C9770" t="s">
        <v>232</v>
      </c>
      <c r="D9770">
        <v>3</v>
      </c>
      <c r="E9770" t="s">
        <v>215</v>
      </c>
      <c r="F9770">
        <v>11.4</v>
      </c>
      <c r="G9770" t="s">
        <v>217</v>
      </c>
    </row>
    <row r="9771" spans="1:7" x14ac:dyDescent="0.25">
      <c r="A9771" s="1">
        <v>44295</v>
      </c>
      <c r="B9771" t="s">
        <v>300</v>
      </c>
      <c r="C9771" t="s">
        <v>232</v>
      </c>
      <c r="D9771">
        <v>3</v>
      </c>
      <c r="E9771" t="s">
        <v>215</v>
      </c>
      <c r="F9771">
        <v>12.5</v>
      </c>
      <c r="G9771" t="s">
        <v>216</v>
      </c>
    </row>
    <row r="9772" spans="1:7" x14ac:dyDescent="0.25">
      <c r="A9772" s="1">
        <v>44295</v>
      </c>
      <c r="B9772" t="s">
        <v>300</v>
      </c>
      <c r="C9772" t="s">
        <v>232</v>
      </c>
      <c r="D9772">
        <v>3</v>
      </c>
      <c r="E9772" t="s">
        <v>215</v>
      </c>
      <c r="F9772">
        <v>9.5</v>
      </c>
    </row>
    <row r="9773" spans="1:7" x14ac:dyDescent="0.25">
      <c r="A9773" s="1">
        <v>44295</v>
      </c>
      <c r="B9773" t="s">
        <v>300</v>
      </c>
      <c r="C9773" t="s">
        <v>232</v>
      </c>
      <c r="D9773">
        <v>3</v>
      </c>
      <c r="E9773" t="s">
        <v>215</v>
      </c>
      <c r="F9773">
        <v>12.3</v>
      </c>
      <c r="G9773" t="s">
        <v>216</v>
      </c>
    </row>
    <row r="9774" spans="1:7" x14ac:dyDescent="0.25">
      <c r="A9774" s="1">
        <v>44295</v>
      </c>
      <c r="B9774" t="s">
        <v>300</v>
      </c>
      <c r="C9774" t="s">
        <v>232</v>
      </c>
      <c r="D9774">
        <v>3</v>
      </c>
      <c r="E9774" t="s">
        <v>215</v>
      </c>
      <c r="F9774">
        <v>10.5</v>
      </c>
      <c r="G9774" t="s">
        <v>216</v>
      </c>
    </row>
    <row r="9775" spans="1:7" x14ac:dyDescent="0.25">
      <c r="A9775" s="1">
        <v>44295</v>
      </c>
      <c r="B9775" t="s">
        <v>300</v>
      </c>
      <c r="C9775" t="s">
        <v>232</v>
      </c>
      <c r="D9775">
        <v>3</v>
      </c>
      <c r="E9775" t="s">
        <v>215</v>
      </c>
      <c r="F9775">
        <v>11.7</v>
      </c>
      <c r="G9775" t="s">
        <v>216</v>
      </c>
    </row>
    <row r="9776" spans="1:7" x14ac:dyDescent="0.25">
      <c r="A9776" s="1">
        <v>44295</v>
      </c>
      <c r="B9776" t="s">
        <v>300</v>
      </c>
      <c r="C9776" t="s">
        <v>232</v>
      </c>
      <c r="D9776">
        <v>3</v>
      </c>
      <c r="E9776" t="s">
        <v>222</v>
      </c>
      <c r="F9776">
        <v>9.3000000000000007</v>
      </c>
    </row>
    <row r="9777" spans="1:8" x14ac:dyDescent="0.25">
      <c r="A9777" s="1">
        <v>44295</v>
      </c>
      <c r="B9777" t="s">
        <v>300</v>
      </c>
      <c r="C9777" t="s">
        <v>232</v>
      </c>
      <c r="D9777">
        <v>3</v>
      </c>
      <c r="E9777" t="s">
        <v>222</v>
      </c>
      <c r="F9777">
        <v>9.6999999999999993</v>
      </c>
    </row>
    <row r="9778" spans="1:8" x14ac:dyDescent="0.25">
      <c r="A9778" s="1">
        <v>44295</v>
      </c>
      <c r="B9778" t="s">
        <v>300</v>
      </c>
      <c r="C9778" t="s">
        <v>232</v>
      </c>
      <c r="D9778">
        <v>3</v>
      </c>
      <c r="E9778" t="s">
        <v>222</v>
      </c>
      <c r="F9778">
        <v>13</v>
      </c>
    </row>
    <row r="9779" spans="1:8" x14ac:dyDescent="0.25">
      <c r="A9779" s="1">
        <v>44295</v>
      </c>
      <c r="B9779" t="s">
        <v>300</v>
      </c>
      <c r="C9779" t="s">
        <v>232</v>
      </c>
      <c r="D9779">
        <v>3</v>
      </c>
      <c r="E9779" t="s">
        <v>222</v>
      </c>
      <c r="F9779">
        <v>11</v>
      </c>
    </row>
    <row r="9780" spans="1:8" x14ac:dyDescent="0.25">
      <c r="A9780" s="1">
        <v>44295</v>
      </c>
      <c r="B9780" t="s">
        <v>300</v>
      </c>
      <c r="C9780" t="s">
        <v>232</v>
      </c>
      <c r="D9780">
        <v>3</v>
      </c>
      <c r="E9780" t="s">
        <v>222</v>
      </c>
      <c r="F9780">
        <v>10</v>
      </c>
    </row>
    <row r="9781" spans="1:8" x14ac:dyDescent="0.25">
      <c r="A9781" s="1">
        <v>44295</v>
      </c>
      <c r="B9781" t="s">
        <v>300</v>
      </c>
      <c r="C9781" t="s">
        <v>232</v>
      </c>
      <c r="D9781">
        <v>3</v>
      </c>
      <c r="E9781" t="s">
        <v>218</v>
      </c>
      <c r="F9781">
        <v>20.6</v>
      </c>
      <c r="G9781" t="s">
        <v>216</v>
      </c>
    </row>
    <row r="9782" spans="1:8" x14ac:dyDescent="0.25">
      <c r="A9782" s="1">
        <v>44295</v>
      </c>
      <c r="B9782" t="s">
        <v>300</v>
      </c>
      <c r="C9782" t="s">
        <v>232</v>
      </c>
      <c r="D9782">
        <v>3</v>
      </c>
      <c r="E9782" t="s">
        <v>218</v>
      </c>
      <c r="F9782">
        <v>13.4</v>
      </c>
    </row>
    <row r="9783" spans="1:8" x14ac:dyDescent="0.25">
      <c r="A9783" s="1">
        <v>44295</v>
      </c>
      <c r="B9783" t="s">
        <v>300</v>
      </c>
      <c r="C9783" t="s">
        <v>232</v>
      </c>
      <c r="D9783">
        <v>3</v>
      </c>
      <c r="E9783" t="s">
        <v>218</v>
      </c>
      <c r="F9783">
        <v>14.2</v>
      </c>
    </row>
    <row r="9784" spans="1:8" x14ac:dyDescent="0.25">
      <c r="A9784" s="1">
        <v>44295</v>
      </c>
      <c r="B9784" t="s">
        <v>300</v>
      </c>
      <c r="C9784" t="s">
        <v>232</v>
      </c>
      <c r="D9784">
        <v>3</v>
      </c>
      <c r="E9784" t="s">
        <v>220</v>
      </c>
      <c r="F9784">
        <v>27</v>
      </c>
      <c r="G9784" t="s">
        <v>216</v>
      </c>
    </row>
    <row r="9785" spans="1:8" x14ac:dyDescent="0.25">
      <c r="A9785" s="1">
        <v>44295</v>
      </c>
      <c r="B9785" t="s">
        <v>300</v>
      </c>
      <c r="C9785" t="s">
        <v>232</v>
      </c>
      <c r="D9785">
        <v>3</v>
      </c>
      <c r="E9785" t="s">
        <v>219</v>
      </c>
      <c r="F9785">
        <v>19.3</v>
      </c>
      <c r="G9785" t="s">
        <v>216</v>
      </c>
    </row>
    <row r="9786" spans="1:8" x14ac:dyDescent="0.25">
      <c r="A9786" s="1">
        <v>44295</v>
      </c>
      <c r="B9786" t="s">
        <v>300</v>
      </c>
      <c r="C9786" t="s">
        <v>232</v>
      </c>
      <c r="D9786">
        <v>3</v>
      </c>
      <c r="E9786" t="s">
        <v>219</v>
      </c>
      <c r="F9786">
        <v>11.5</v>
      </c>
    </row>
    <row r="9787" spans="1:8" x14ac:dyDescent="0.25">
      <c r="A9787" s="1">
        <v>44295</v>
      </c>
      <c r="B9787" t="s">
        <v>300</v>
      </c>
      <c r="C9787" t="s">
        <v>232</v>
      </c>
      <c r="D9787">
        <v>3</v>
      </c>
      <c r="E9787" t="s">
        <v>224</v>
      </c>
      <c r="F9787">
        <v>14.6</v>
      </c>
    </row>
    <row r="9788" spans="1:8" x14ac:dyDescent="0.25">
      <c r="A9788" s="1">
        <v>44295</v>
      </c>
      <c r="B9788" t="s">
        <v>300</v>
      </c>
      <c r="C9788" t="s">
        <v>232</v>
      </c>
      <c r="D9788">
        <v>3</v>
      </c>
      <c r="E9788" t="s">
        <v>224</v>
      </c>
      <c r="F9788">
        <v>15.2</v>
      </c>
    </row>
    <row r="9789" spans="1:8" x14ac:dyDescent="0.25">
      <c r="A9789" s="1">
        <v>44295</v>
      </c>
      <c r="B9789" t="s">
        <v>300</v>
      </c>
      <c r="C9789" t="s">
        <v>232</v>
      </c>
      <c r="D9789">
        <v>3</v>
      </c>
      <c r="E9789" t="s">
        <v>235</v>
      </c>
      <c r="F9789">
        <v>48.9</v>
      </c>
    </row>
    <row r="9790" spans="1:8" x14ac:dyDescent="0.25">
      <c r="A9790" s="1">
        <v>44295</v>
      </c>
      <c r="B9790" t="s">
        <v>300</v>
      </c>
      <c r="C9790" t="s">
        <v>232</v>
      </c>
      <c r="D9790">
        <v>3</v>
      </c>
      <c r="E9790" t="s">
        <v>226</v>
      </c>
      <c r="F9790">
        <v>27.8</v>
      </c>
      <c r="G9790" t="s">
        <v>217</v>
      </c>
      <c r="H9790">
        <v>1</v>
      </c>
    </row>
    <row r="9791" spans="1:8" x14ac:dyDescent="0.25">
      <c r="A9791" s="1">
        <v>44295</v>
      </c>
      <c r="B9791" t="s">
        <v>300</v>
      </c>
      <c r="C9791" t="s">
        <v>232</v>
      </c>
      <c r="D9791">
        <v>3</v>
      </c>
      <c r="E9791" t="s">
        <v>226</v>
      </c>
      <c r="F9791">
        <v>23.4</v>
      </c>
      <c r="G9791" t="s">
        <v>216</v>
      </c>
    </row>
    <row r="9792" spans="1:8" x14ac:dyDescent="0.25">
      <c r="A9792" s="1">
        <v>44295</v>
      </c>
      <c r="B9792" t="s">
        <v>300</v>
      </c>
      <c r="C9792" t="s">
        <v>232</v>
      </c>
      <c r="D9792">
        <v>3</v>
      </c>
      <c r="E9792" t="s">
        <v>226</v>
      </c>
      <c r="F9792">
        <v>18</v>
      </c>
      <c r="G9792" t="s">
        <v>216</v>
      </c>
    </row>
    <row r="9793" spans="1:7" x14ac:dyDescent="0.25">
      <c r="A9793" s="1">
        <v>44295</v>
      </c>
      <c r="B9793" t="s">
        <v>300</v>
      </c>
      <c r="C9793" t="s">
        <v>232</v>
      </c>
      <c r="D9793">
        <v>3</v>
      </c>
      <c r="E9793" t="s">
        <v>226</v>
      </c>
      <c r="F9793">
        <v>11.1</v>
      </c>
      <c r="G9793" t="s">
        <v>216</v>
      </c>
    </row>
    <row r="9794" spans="1:7" x14ac:dyDescent="0.25">
      <c r="A9794" s="1">
        <v>44295</v>
      </c>
      <c r="B9794" t="s">
        <v>300</v>
      </c>
      <c r="C9794" t="s">
        <v>232</v>
      </c>
      <c r="D9794">
        <v>3</v>
      </c>
      <c r="E9794" t="s">
        <v>226</v>
      </c>
      <c r="F9794">
        <v>10.199999999999999</v>
      </c>
      <c r="G9794" t="s">
        <v>216</v>
      </c>
    </row>
    <row r="9795" spans="1:7" x14ac:dyDescent="0.25">
      <c r="A9795" s="1">
        <v>44295</v>
      </c>
      <c r="B9795" t="s">
        <v>300</v>
      </c>
      <c r="C9795" t="s">
        <v>232</v>
      </c>
      <c r="D9795">
        <v>4</v>
      </c>
      <c r="E9795" t="s">
        <v>225</v>
      </c>
      <c r="F9795">
        <v>17.5</v>
      </c>
    </row>
    <row r="9796" spans="1:7" x14ac:dyDescent="0.25">
      <c r="A9796" s="1">
        <v>44295</v>
      </c>
      <c r="B9796" t="s">
        <v>300</v>
      </c>
      <c r="C9796" t="s">
        <v>232</v>
      </c>
      <c r="D9796">
        <v>4</v>
      </c>
      <c r="E9796" t="s">
        <v>225</v>
      </c>
      <c r="F9796">
        <v>18.399999999999999</v>
      </c>
    </row>
    <row r="9797" spans="1:7" x14ac:dyDescent="0.25">
      <c r="A9797" s="1">
        <v>44295</v>
      </c>
      <c r="B9797" t="s">
        <v>300</v>
      </c>
      <c r="C9797" t="s">
        <v>232</v>
      </c>
      <c r="D9797">
        <v>4</v>
      </c>
      <c r="E9797" t="s">
        <v>225</v>
      </c>
      <c r="F9797">
        <v>18.7</v>
      </c>
    </row>
    <row r="9798" spans="1:7" x14ac:dyDescent="0.25">
      <c r="A9798" s="1">
        <v>44295</v>
      </c>
      <c r="B9798" t="s">
        <v>300</v>
      </c>
      <c r="C9798" t="s">
        <v>232</v>
      </c>
      <c r="D9798">
        <v>4</v>
      </c>
      <c r="E9798" t="s">
        <v>221</v>
      </c>
      <c r="F9798">
        <v>17.100000000000001</v>
      </c>
    </row>
    <row r="9799" spans="1:7" x14ac:dyDescent="0.25">
      <c r="A9799" s="1">
        <v>44295</v>
      </c>
      <c r="B9799" t="s">
        <v>300</v>
      </c>
      <c r="C9799" t="s">
        <v>232</v>
      </c>
      <c r="D9799">
        <v>4</v>
      </c>
      <c r="E9799" t="s">
        <v>221</v>
      </c>
      <c r="F9799">
        <v>18.7</v>
      </c>
    </row>
    <row r="9800" spans="1:7" x14ac:dyDescent="0.25">
      <c r="A9800" s="1">
        <v>44295</v>
      </c>
      <c r="B9800" t="s">
        <v>300</v>
      </c>
      <c r="C9800" t="s">
        <v>232</v>
      </c>
      <c r="D9800">
        <v>4</v>
      </c>
      <c r="E9800" t="s">
        <v>215</v>
      </c>
      <c r="F9800">
        <v>10.9</v>
      </c>
      <c r="G9800" t="s">
        <v>216</v>
      </c>
    </row>
    <row r="9801" spans="1:7" x14ac:dyDescent="0.25">
      <c r="A9801" s="1">
        <v>44295</v>
      </c>
      <c r="B9801" t="s">
        <v>300</v>
      </c>
      <c r="C9801" t="s">
        <v>232</v>
      </c>
      <c r="D9801">
        <v>4</v>
      </c>
      <c r="E9801" t="s">
        <v>215</v>
      </c>
      <c r="F9801">
        <v>10.3</v>
      </c>
      <c r="G9801" t="s">
        <v>216</v>
      </c>
    </row>
    <row r="9802" spans="1:7" x14ac:dyDescent="0.25">
      <c r="A9802" s="1">
        <v>44295</v>
      </c>
      <c r="B9802" t="s">
        <v>300</v>
      </c>
      <c r="C9802" t="s">
        <v>232</v>
      </c>
      <c r="D9802">
        <v>4</v>
      </c>
      <c r="E9802" t="s">
        <v>215</v>
      </c>
      <c r="F9802">
        <v>8.1999999999999993</v>
      </c>
    </row>
    <row r="9803" spans="1:7" x14ac:dyDescent="0.25">
      <c r="A9803" s="1">
        <v>44295</v>
      </c>
      <c r="B9803" t="s">
        <v>300</v>
      </c>
      <c r="C9803" t="s">
        <v>232</v>
      </c>
      <c r="D9803">
        <v>4</v>
      </c>
      <c r="E9803" t="s">
        <v>215</v>
      </c>
      <c r="F9803">
        <v>11.5</v>
      </c>
      <c r="G9803" t="s">
        <v>216</v>
      </c>
    </row>
    <row r="9804" spans="1:7" x14ac:dyDescent="0.25">
      <c r="A9804" s="1">
        <v>44295</v>
      </c>
      <c r="B9804" t="s">
        <v>300</v>
      </c>
      <c r="C9804" t="s">
        <v>232</v>
      </c>
      <c r="D9804">
        <v>4</v>
      </c>
      <c r="E9804" t="s">
        <v>215</v>
      </c>
      <c r="F9804">
        <v>11.9</v>
      </c>
      <c r="G9804" t="s">
        <v>217</v>
      </c>
    </row>
    <row r="9805" spans="1:7" x14ac:dyDescent="0.25">
      <c r="A9805" s="1">
        <v>44295</v>
      </c>
      <c r="B9805" t="s">
        <v>300</v>
      </c>
      <c r="C9805" t="s">
        <v>232</v>
      </c>
      <c r="D9805">
        <v>4</v>
      </c>
      <c r="E9805" t="s">
        <v>215</v>
      </c>
      <c r="F9805">
        <v>9.8000000000000007</v>
      </c>
    </row>
    <row r="9806" spans="1:7" x14ac:dyDescent="0.25">
      <c r="A9806" s="1">
        <v>44295</v>
      </c>
      <c r="B9806" t="s">
        <v>300</v>
      </c>
      <c r="C9806" t="s">
        <v>232</v>
      </c>
      <c r="D9806">
        <v>4</v>
      </c>
      <c r="E9806" t="s">
        <v>215</v>
      </c>
      <c r="F9806">
        <v>12</v>
      </c>
      <c r="G9806" t="s">
        <v>216</v>
      </c>
    </row>
    <row r="9807" spans="1:7" x14ac:dyDescent="0.25">
      <c r="A9807" s="1">
        <v>44295</v>
      </c>
      <c r="B9807" t="s">
        <v>300</v>
      </c>
      <c r="C9807" t="s">
        <v>232</v>
      </c>
      <c r="D9807">
        <v>4</v>
      </c>
      <c r="E9807" t="s">
        <v>215</v>
      </c>
      <c r="F9807">
        <v>8.9</v>
      </c>
    </row>
    <row r="9808" spans="1:7" x14ac:dyDescent="0.25">
      <c r="A9808" s="1">
        <v>44295</v>
      </c>
      <c r="B9808" t="s">
        <v>300</v>
      </c>
      <c r="C9808" t="s">
        <v>232</v>
      </c>
      <c r="D9808">
        <v>4</v>
      </c>
      <c r="E9808" t="s">
        <v>215</v>
      </c>
      <c r="F9808">
        <v>9.1</v>
      </c>
    </row>
    <row r="9809" spans="1:7" x14ac:dyDescent="0.25">
      <c r="A9809" s="1">
        <v>44295</v>
      </c>
      <c r="B9809" t="s">
        <v>300</v>
      </c>
      <c r="C9809" t="s">
        <v>232</v>
      </c>
      <c r="D9809">
        <v>4</v>
      </c>
      <c r="E9809" t="s">
        <v>215</v>
      </c>
      <c r="F9809">
        <v>11</v>
      </c>
      <c r="G9809" t="s">
        <v>216</v>
      </c>
    </row>
    <row r="9810" spans="1:7" x14ac:dyDescent="0.25">
      <c r="A9810" s="1">
        <v>44295</v>
      </c>
      <c r="B9810" t="s">
        <v>300</v>
      </c>
      <c r="C9810" t="s">
        <v>232</v>
      </c>
      <c r="D9810">
        <v>4</v>
      </c>
      <c r="E9810" t="s">
        <v>215</v>
      </c>
      <c r="F9810">
        <v>13.4</v>
      </c>
      <c r="G9810" t="s">
        <v>216</v>
      </c>
    </row>
    <row r="9811" spans="1:7" x14ac:dyDescent="0.25">
      <c r="A9811" s="1">
        <v>44295</v>
      </c>
      <c r="B9811" t="s">
        <v>300</v>
      </c>
      <c r="C9811" t="s">
        <v>232</v>
      </c>
      <c r="D9811">
        <v>4</v>
      </c>
      <c r="E9811" t="s">
        <v>215</v>
      </c>
      <c r="F9811">
        <v>11.6</v>
      </c>
      <c r="G9811" t="s">
        <v>217</v>
      </c>
    </row>
    <row r="9812" spans="1:7" x14ac:dyDescent="0.25">
      <c r="A9812" s="1">
        <v>44295</v>
      </c>
      <c r="B9812" t="s">
        <v>300</v>
      </c>
      <c r="C9812" t="s">
        <v>232</v>
      </c>
      <c r="D9812">
        <v>4</v>
      </c>
      <c r="E9812" t="s">
        <v>215</v>
      </c>
      <c r="F9812">
        <v>10.5</v>
      </c>
      <c r="G9812" t="s">
        <v>217</v>
      </c>
    </row>
    <row r="9813" spans="1:7" x14ac:dyDescent="0.25">
      <c r="A9813" s="1">
        <v>44295</v>
      </c>
      <c r="B9813" t="s">
        <v>300</v>
      </c>
      <c r="C9813" t="s">
        <v>232</v>
      </c>
      <c r="D9813">
        <v>4</v>
      </c>
      <c r="E9813" t="s">
        <v>215</v>
      </c>
      <c r="F9813">
        <v>12.8</v>
      </c>
      <c r="G9813" t="s">
        <v>217</v>
      </c>
    </row>
    <row r="9814" spans="1:7" x14ac:dyDescent="0.25">
      <c r="A9814" s="1">
        <v>44295</v>
      </c>
      <c r="B9814" t="s">
        <v>300</v>
      </c>
      <c r="C9814" t="s">
        <v>232</v>
      </c>
      <c r="D9814">
        <v>4</v>
      </c>
      <c r="E9814" t="s">
        <v>215</v>
      </c>
      <c r="F9814">
        <v>14.1</v>
      </c>
      <c r="G9814" t="s">
        <v>216</v>
      </c>
    </row>
    <row r="9815" spans="1:7" x14ac:dyDescent="0.25">
      <c r="A9815" s="1">
        <v>44295</v>
      </c>
      <c r="B9815" t="s">
        <v>300</v>
      </c>
      <c r="C9815" t="s">
        <v>232</v>
      </c>
      <c r="D9815">
        <v>4</v>
      </c>
      <c r="E9815" t="s">
        <v>215</v>
      </c>
      <c r="F9815">
        <v>12.6</v>
      </c>
      <c r="G9815" t="s">
        <v>216</v>
      </c>
    </row>
    <row r="9816" spans="1:7" x14ac:dyDescent="0.25">
      <c r="A9816" s="1">
        <v>44295</v>
      </c>
      <c r="B9816" t="s">
        <v>300</v>
      </c>
      <c r="C9816" t="s">
        <v>232</v>
      </c>
      <c r="D9816">
        <v>4</v>
      </c>
      <c r="E9816" t="s">
        <v>215</v>
      </c>
      <c r="F9816">
        <v>11</v>
      </c>
      <c r="G9816" t="s">
        <v>216</v>
      </c>
    </row>
    <row r="9817" spans="1:7" x14ac:dyDescent="0.25">
      <c r="A9817" s="1">
        <v>44295</v>
      </c>
      <c r="B9817" t="s">
        <v>300</v>
      </c>
      <c r="C9817" t="s">
        <v>232</v>
      </c>
      <c r="D9817">
        <v>4</v>
      </c>
      <c r="E9817" t="s">
        <v>219</v>
      </c>
      <c r="F9817">
        <v>22.9</v>
      </c>
      <c r="G9817" t="s">
        <v>217</v>
      </c>
    </row>
    <row r="9818" spans="1:7" x14ac:dyDescent="0.25">
      <c r="A9818" s="1">
        <v>44295</v>
      </c>
      <c r="B9818" t="s">
        <v>300</v>
      </c>
      <c r="C9818" t="s">
        <v>232</v>
      </c>
      <c r="D9818">
        <v>4</v>
      </c>
      <c r="E9818" t="s">
        <v>219</v>
      </c>
      <c r="F9818">
        <v>20.2</v>
      </c>
      <c r="G9818" t="s">
        <v>217</v>
      </c>
    </row>
    <row r="9819" spans="1:7" x14ac:dyDescent="0.25">
      <c r="A9819" s="1">
        <v>44295</v>
      </c>
      <c r="B9819" t="s">
        <v>300</v>
      </c>
      <c r="C9819" t="s">
        <v>232</v>
      </c>
      <c r="D9819">
        <v>4</v>
      </c>
      <c r="E9819" t="s">
        <v>219</v>
      </c>
      <c r="F9819">
        <v>8.4</v>
      </c>
    </row>
    <row r="9820" spans="1:7" x14ac:dyDescent="0.25">
      <c r="A9820" s="1">
        <v>44295</v>
      </c>
      <c r="B9820" t="s">
        <v>300</v>
      </c>
      <c r="C9820" t="s">
        <v>232</v>
      </c>
      <c r="D9820">
        <v>4</v>
      </c>
      <c r="E9820" t="s">
        <v>219</v>
      </c>
      <c r="F9820">
        <v>11.2</v>
      </c>
    </row>
    <row r="9821" spans="1:7" x14ac:dyDescent="0.25">
      <c r="A9821" s="1">
        <v>44295</v>
      </c>
      <c r="B9821" t="s">
        <v>300</v>
      </c>
      <c r="C9821" t="s">
        <v>232</v>
      </c>
      <c r="D9821">
        <v>4</v>
      </c>
      <c r="E9821" t="s">
        <v>219</v>
      </c>
      <c r="F9821">
        <v>12.3</v>
      </c>
    </row>
    <row r="9822" spans="1:7" x14ac:dyDescent="0.25">
      <c r="A9822" s="1">
        <v>44295</v>
      </c>
      <c r="B9822" t="s">
        <v>300</v>
      </c>
      <c r="C9822" t="s">
        <v>232</v>
      </c>
      <c r="D9822">
        <v>4</v>
      </c>
      <c r="E9822" t="s">
        <v>219</v>
      </c>
      <c r="F9822">
        <v>15.5</v>
      </c>
    </row>
    <row r="9823" spans="1:7" x14ac:dyDescent="0.25">
      <c r="A9823" s="1">
        <v>44295</v>
      </c>
      <c r="B9823" t="s">
        <v>300</v>
      </c>
      <c r="C9823" t="s">
        <v>232</v>
      </c>
      <c r="D9823">
        <v>4</v>
      </c>
      <c r="E9823" t="s">
        <v>219</v>
      </c>
      <c r="F9823">
        <v>21.6</v>
      </c>
      <c r="G9823" t="s">
        <v>217</v>
      </c>
    </row>
    <row r="9824" spans="1:7" x14ac:dyDescent="0.25">
      <c r="A9824" s="1">
        <v>44295</v>
      </c>
      <c r="B9824" t="s">
        <v>300</v>
      </c>
      <c r="C9824" t="s">
        <v>232</v>
      </c>
      <c r="D9824">
        <v>4</v>
      </c>
      <c r="E9824" t="s">
        <v>219</v>
      </c>
      <c r="F9824">
        <v>24.1</v>
      </c>
      <c r="G9824" t="s">
        <v>217</v>
      </c>
    </row>
    <row r="9825" spans="1:7" x14ac:dyDescent="0.25">
      <c r="A9825" s="1">
        <v>44295</v>
      </c>
      <c r="B9825" t="s">
        <v>300</v>
      </c>
      <c r="C9825" t="s">
        <v>232</v>
      </c>
      <c r="D9825">
        <v>4</v>
      </c>
      <c r="E9825" t="s">
        <v>219</v>
      </c>
      <c r="F9825">
        <v>23.7</v>
      </c>
      <c r="G9825" t="s">
        <v>216</v>
      </c>
    </row>
    <row r="9826" spans="1:7" x14ac:dyDescent="0.25">
      <c r="A9826" s="1">
        <v>44295</v>
      </c>
      <c r="B9826" t="s">
        <v>300</v>
      </c>
      <c r="C9826" t="s">
        <v>232</v>
      </c>
      <c r="D9826">
        <v>4</v>
      </c>
      <c r="E9826" t="s">
        <v>219</v>
      </c>
      <c r="F9826">
        <v>21.4</v>
      </c>
      <c r="G9826" t="s">
        <v>216</v>
      </c>
    </row>
    <row r="9827" spans="1:7" x14ac:dyDescent="0.25">
      <c r="A9827" s="1">
        <v>44295</v>
      </c>
      <c r="B9827" t="s">
        <v>300</v>
      </c>
      <c r="C9827" t="s">
        <v>232</v>
      </c>
      <c r="D9827">
        <v>4</v>
      </c>
      <c r="E9827" t="s">
        <v>219</v>
      </c>
      <c r="F9827">
        <v>11</v>
      </c>
    </row>
    <row r="9828" spans="1:7" x14ac:dyDescent="0.25">
      <c r="A9828" s="1">
        <v>44295</v>
      </c>
      <c r="B9828" t="s">
        <v>300</v>
      </c>
      <c r="C9828" t="s">
        <v>232</v>
      </c>
      <c r="D9828">
        <v>4</v>
      </c>
      <c r="E9828" t="s">
        <v>218</v>
      </c>
      <c r="F9828">
        <v>16.5</v>
      </c>
    </row>
    <row r="9829" spans="1:7" x14ac:dyDescent="0.25">
      <c r="A9829" s="1">
        <v>44295</v>
      </c>
      <c r="B9829" t="s">
        <v>300</v>
      </c>
      <c r="C9829" t="s">
        <v>232</v>
      </c>
      <c r="D9829">
        <v>4</v>
      </c>
      <c r="E9829" t="s">
        <v>218</v>
      </c>
      <c r="F9829">
        <v>12.3</v>
      </c>
    </row>
    <row r="9830" spans="1:7" x14ac:dyDescent="0.25">
      <c r="A9830" s="1">
        <v>44295</v>
      </c>
      <c r="B9830" t="s">
        <v>300</v>
      </c>
      <c r="C9830" t="s">
        <v>232</v>
      </c>
      <c r="D9830">
        <v>4</v>
      </c>
      <c r="E9830" t="s">
        <v>218</v>
      </c>
      <c r="F9830">
        <v>9.1</v>
      </c>
    </row>
    <row r="9831" spans="1:7" x14ac:dyDescent="0.25">
      <c r="A9831" s="1">
        <v>44295</v>
      </c>
      <c r="B9831" t="s">
        <v>300</v>
      </c>
      <c r="C9831" t="s">
        <v>232</v>
      </c>
      <c r="D9831">
        <v>4</v>
      </c>
      <c r="E9831" t="s">
        <v>218</v>
      </c>
      <c r="F9831">
        <v>13.2</v>
      </c>
    </row>
    <row r="9832" spans="1:7" x14ac:dyDescent="0.25">
      <c r="A9832" s="1">
        <v>44295</v>
      </c>
      <c r="B9832" t="s">
        <v>300</v>
      </c>
      <c r="C9832" t="s">
        <v>232</v>
      </c>
      <c r="D9832">
        <v>4</v>
      </c>
      <c r="E9832" t="s">
        <v>218</v>
      </c>
      <c r="F9832">
        <v>13.2</v>
      </c>
    </row>
    <row r="9833" spans="1:7" x14ac:dyDescent="0.25">
      <c r="A9833" s="1">
        <v>44295</v>
      </c>
      <c r="B9833" t="s">
        <v>300</v>
      </c>
      <c r="C9833" t="s">
        <v>232</v>
      </c>
      <c r="D9833">
        <v>4</v>
      </c>
      <c r="E9833" t="s">
        <v>218</v>
      </c>
      <c r="F9833">
        <v>16.100000000000001</v>
      </c>
    </row>
    <row r="9834" spans="1:7" x14ac:dyDescent="0.25">
      <c r="A9834" s="1">
        <v>44295</v>
      </c>
      <c r="B9834" t="s">
        <v>300</v>
      </c>
      <c r="C9834" t="s">
        <v>232</v>
      </c>
      <c r="D9834">
        <v>4</v>
      </c>
      <c r="E9834" t="s">
        <v>218</v>
      </c>
      <c r="F9834">
        <v>18.600000000000001</v>
      </c>
      <c r="G9834" t="s">
        <v>216</v>
      </c>
    </row>
    <row r="9835" spans="1:7" x14ac:dyDescent="0.25">
      <c r="A9835" s="1">
        <v>44295</v>
      </c>
      <c r="B9835" t="s">
        <v>300</v>
      </c>
      <c r="C9835" t="s">
        <v>232</v>
      </c>
      <c r="D9835">
        <v>4</v>
      </c>
      <c r="E9835" t="s">
        <v>218</v>
      </c>
      <c r="F9835">
        <v>27.1</v>
      </c>
      <c r="G9835" t="s">
        <v>216</v>
      </c>
    </row>
    <row r="9836" spans="1:7" x14ac:dyDescent="0.25">
      <c r="A9836" s="1">
        <v>44295</v>
      </c>
      <c r="B9836" t="s">
        <v>300</v>
      </c>
      <c r="C9836" t="s">
        <v>232</v>
      </c>
      <c r="D9836">
        <v>4</v>
      </c>
      <c r="E9836" t="s">
        <v>218</v>
      </c>
      <c r="F9836">
        <v>19.399999999999999</v>
      </c>
      <c r="G9836" t="s">
        <v>216</v>
      </c>
    </row>
    <row r="9837" spans="1:7" x14ac:dyDescent="0.25">
      <c r="A9837" s="1">
        <v>44295</v>
      </c>
      <c r="B9837" t="s">
        <v>300</v>
      </c>
      <c r="C9837" t="s">
        <v>232</v>
      </c>
      <c r="D9837">
        <v>4</v>
      </c>
      <c r="E9837" t="s">
        <v>218</v>
      </c>
      <c r="F9837">
        <v>20.8</v>
      </c>
      <c r="G9837" t="s">
        <v>216</v>
      </c>
    </row>
    <row r="9838" spans="1:7" x14ac:dyDescent="0.25">
      <c r="A9838" s="1">
        <v>44295</v>
      </c>
      <c r="B9838" t="s">
        <v>300</v>
      </c>
      <c r="C9838" t="s">
        <v>232</v>
      </c>
      <c r="D9838">
        <v>4</v>
      </c>
      <c r="E9838" t="s">
        <v>218</v>
      </c>
      <c r="F9838">
        <v>12.5</v>
      </c>
    </row>
    <row r="9839" spans="1:7" x14ac:dyDescent="0.25">
      <c r="A9839" s="1">
        <v>44295</v>
      </c>
      <c r="B9839" t="s">
        <v>300</v>
      </c>
      <c r="C9839" t="s">
        <v>232</v>
      </c>
      <c r="D9839">
        <v>4</v>
      </c>
      <c r="E9839" t="s">
        <v>218</v>
      </c>
      <c r="F9839">
        <v>12</v>
      </c>
    </row>
    <row r="9840" spans="1:7" x14ac:dyDescent="0.25">
      <c r="A9840" s="1">
        <v>44295</v>
      </c>
      <c r="B9840" t="s">
        <v>300</v>
      </c>
      <c r="C9840" t="s">
        <v>232</v>
      </c>
      <c r="D9840">
        <v>4</v>
      </c>
      <c r="E9840" t="s">
        <v>218</v>
      </c>
      <c r="F9840">
        <v>20.8</v>
      </c>
      <c r="G9840" t="s">
        <v>216</v>
      </c>
    </row>
    <row r="9841" spans="1:7" x14ac:dyDescent="0.25">
      <c r="A9841" s="1">
        <v>44295</v>
      </c>
      <c r="B9841" t="s">
        <v>300</v>
      </c>
      <c r="C9841" t="s">
        <v>232</v>
      </c>
      <c r="D9841">
        <v>4</v>
      </c>
      <c r="E9841" t="s">
        <v>218</v>
      </c>
      <c r="F9841">
        <v>27</v>
      </c>
      <c r="G9841" t="s">
        <v>216</v>
      </c>
    </row>
    <row r="9842" spans="1:7" x14ac:dyDescent="0.25">
      <c r="A9842" s="1">
        <v>44295</v>
      </c>
      <c r="B9842" t="s">
        <v>300</v>
      </c>
      <c r="C9842" t="s">
        <v>232</v>
      </c>
      <c r="D9842">
        <v>4</v>
      </c>
      <c r="E9842" t="s">
        <v>218</v>
      </c>
      <c r="F9842">
        <v>20.2</v>
      </c>
      <c r="G9842" t="s">
        <v>217</v>
      </c>
    </row>
    <row r="9843" spans="1:7" x14ac:dyDescent="0.25">
      <c r="A9843" s="1">
        <v>44295</v>
      </c>
      <c r="B9843" t="s">
        <v>300</v>
      </c>
      <c r="C9843" t="s">
        <v>232</v>
      </c>
      <c r="D9843">
        <v>4</v>
      </c>
      <c r="E9843" t="s">
        <v>218</v>
      </c>
      <c r="F9843">
        <v>13.4</v>
      </c>
    </row>
    <row r="9844" spans="1:7" x14ac:dyDescent="0.25">
      <c r="A9844" s="1">
        <v>44295</v>
      </c>
      <c r="B9844" t="s">
        <v>300</v>
      </c>
      <c r="C9844" t="s">
        <v>232</v>
      </c>
      <c r="D9844">
        <v>4</v>
      </c>
      <c r="E9844" t="s">
        <v>218</v>
      </c>
      <c r="F9844">
        <v>15.8</v>
      </c>
    </row>
    <row r="9845" spans="1:7" x14ac:dyDescent="0.25">
      <c r="A9845" s="1">
        <v>44295</v>
      </c>
      <c r="B9845" t="s">
        <v>300</v>
      </c>
      <c r="C9845" t="s">
        <v>232</v>
      </c>
      <c r="D9845">
        <v>4</v>
      </c>
      <c r="E9845" t="s">
        <v>218</v>
      </c>
      <c r="F9845">
        <v>11.2</v>
      </c>
    </row>
    <row r="9846" spans="1:7" x14ac:dyDescent="0.25">
      <c r="A9846" s="1">
        <v>44295</v>
      </c>
      <c r="B9846" t="s">
        <v>300</v>
      </c>
      <c r="C9846" t="s">
        <v>232</v>
      </c>
      <c r="D9846">
        <v>4</v>
      </c>
      <c r="E9846" t="s">
        <v>220</v>
      </c>
      <c r="F9846">
        <v>29.3</v>
      </c>
      <c r="G9846" t="s">
        <v>216</v>
      </c>
    </row>
    <row r="9847" spans="1:7" x14ac:dyDescent="0.25">
      <c r="A9847" s="1">
        <v>44295</v>
      </c>
      <c r="B9847" t="s">
        <v>300</v>
      </c>
      <c r="C9847" t="s">
        <v>232</v>
      </c>
      <c r="D9847">
        <v>4</v>
      </c>
      <c r="E9847" t="s">
        <v>220</v>
      </c>
      <c r="F9847">
        <v>26.9</v>
      </c>
      <c r="G9847" t="s">
        <v>216</v>
      </c>
    </row>
    <row r="9848" spans="1:7" x14ac:dyDescent="0.25">
      <c r="A9848" s="1">
        <v>44295</v>
      </c>
      <c r="B9848" t="s">
        <v>300</v>
      </c>
      <c r="C9848" t="s">
        <v>232</v>
      </c>
      <c r="D9848">
        <v>4</v>
      </c>
      <c r="E9848" t="s">
        <v>220</v>
      </c>
      <c r="F9848">
        <v>26.3</v>
      </c>
      <c r="G9848" t="s">
        <v>216</v>
      </c>
    </row>
    <row r="9849" spans="1:7" x14ac:dyDescent="0.25">
      <c r="A9849" s="1">
        <v>44295</v>
      </c>
      <c r="B9849" t="s">
        <v>300</v>
      </c>
      <c r="C9849" t="s">
        <v>232</v>
      </c>
      <c r="D9849">
        <v>4</v>
      </c>
      <c r="E9849" t="s">
        <v>220</v>
      </c>
      <c r="F9849">
        <v>33.5</v>
      </c>
      <c r="G9849" t="s">
        <v>216</v>
      </c>
    </row>
    <row r="9850" spans="1:7" x14ac:dyDescent="0.25">
      <c r="A9850" s="1">
        <v>44295</v>
      </c>
      <c r="B9850" t="s">
        <v>300</v>
      </c>
      <c r="C9850" t="s">
        <v>232</v>
      </c>
      <c r="D9850">
        <v>4</v>
      </c>
      <c r="E9850" t="s">
        <v>220</v>
      </c>
      <c r="F9850">
        <v>21</v>
      </c>
      <c r="G9850" t="s">
        <v>217</v>
      </c>
    </row>
    <row r="9851" spans="1:7" x14ac:dyDescent="0.25">
      <c r="A9851" s="1">
        <v>44295</v>
      </c>
      <c r="B9851" t="s">
        <v>300</v>
      </c>
      <c r="C9851" t="s">
        <v>232</v>
      </c>
      <c r="D9851">
        <v>4</v>
      </c>
      <c r="E9851" t="s">
        <v>220</v>
      </c>
      <c r="F9851">
        <v>27.3</v>
      </c>
      <c r="G9851" t="s">
        <v>217</v>
      </c>
    </row>
    <row r="9852" spans="1:7" x14ac:dyDescent="0.25">
      <c r="A9852" s="1">
        <v>44295</v>
      </c>
      <c r="B9852" t="s">
        <v>300</v>
      </c>
      <c r="C9852" t="s">
        <v>232</v>
      </c>
      <c r="D9852">
        <v>4</v>
      </c>
      <c r="E9852" t="s">
        <v>220</v>
      </c>
      <c r="F9852">
        <v>21.8</v>
      </c>
      <c r="G9852" t="s">
        <v>217</v>
      </c>
    </row>
    <row r="9853" spans="1:7" x14ac:dyDescent="0.25">
      <c r="A9853" s="1">
        <v>44295</v>
      </c>
      <c r="B9853" t="s">
        <v>300</v>
      </c>
      <c r="C9853" t="s">
        <v>232</v>
      </c>
      <c r="D9853">
        <v>4</v>
      </c>
      <c r="E9853" t="s">
        <v>220</v>
      </c>
      <c r="F9853">
        <v>35.5</v>
      </c>
      <c r="G9853" t="s">
        <v>217</v>
      </c>
    </row>
    <row r="9854" spans="1:7" x14ac:dyDescent="0.25">
      <c r="A9854" s="1">
        <v>44295</v>
      </c>
      <c r="B9854" t="s">
        <v>300</v>
      </c>
      <c r="C9854" t="s">
        <v>232</v>
      </c>
      <c r="D9854">
        <v>4</v>
      </c>
      <c r="E9854" t="s">
        <v>220</v>
      </c>
      <c r="F9854">
        <v>23.5</v>
      </c>
      <c r="G9854" t="s">
        <v>216</v>
      </c>
    </row>
    <row r="9855" spans="1:7" x14ac:dyDescent="0.25">
      <c r="A9855" s="1">
        <v>44295</v>
      </c>
      <c r="B9855" t="s">
        <v>300</v>
      </c>
      <c r="C9855" t="s">
        <v>232</v>
      </c>
      <c r="D9855">
        <v>4</v>
      </c>
      <c r="E9855" t="s">
        <v>220</v>
      </c>
      <c r="F9855">
        <v>24.5</v>
      </c>
      <c r="G9855" t="s">
        <v>217</v>
      </c>
    </row>
    <row r="9856" spans="1:7" x14ac:dyDescent="0.25">
      <c r="A9856" s="1">
        <v>44295</v>
      </c>
      <c r="B9856" t="s">
        <v>300</v>
      </c>
      <c r="C9856" t="s">
        <v>232</v>
      </c>
      <c r="D9856">
        <v>4</v>
      </c>
      <c r="E9856" t="s">
        <v>220</v>
      </c>
      <c r="F9856">
        <v>24.7</v>
      </c>
      <c r="G9856" t="s">
        <v>216</v>
      </c>
    </row>
    <row r="9857" spans="1:7" x14ac:dyDescent="0.25">
      <c r="A9857" s="1">
        <v>44295</v>
      </c>
      <c r="B9857" t="s">
        <v>300</v>
      </c>
      <c r="C9857" t="s">
        <v>232</v>
      </c>
      <c r="D9857">
        <v>4</v>
      </c>
      <c r="E9857" t="s">
        <v>220</v>
      </c>
      <c r="F9857">
        <v>24.8</v>
      </c>
      <c r="G9857" t="s">
        <v>216</v>
      </c>
    </row>
    <row r="9858" spans="1:7" x14ac:dyDescent="0.25">
      <c r="A9858" s="1">
        <v>44295</v>
      </c>
      <c r="B9858" t="s">
        <v>300</v>
      </c>
      <c r="C9858" t="s">
        <v>232</v>
      </c>
      <c r="D9858">
        <v>4</v>
      </c>
      <c r="E9858" t="s">
        <v>220</v>
      </c>
      <c r="F9858">
        <v>33.6</v>
      </c>
      <c r="G9858" t="s">
        <v>216</v>
      </c>
    </row>
    <row r="9859" spans="1:7" x14ac:dyDescent="0.25">
      <c r="A9859" s="1">
        <v>44295</v>
      </c>
      <c r="B9859" t="s">
        <v>300</v>
      </c>
      <c r="C9859" t="s">
        <v>232</v>
      </c>
      <c r="D9859">
        <v>4</v>
      </c>
      <c r="E9859" t="s">
        <v>220</v>
      </c>
      <c r="F9859">
        <v>25.7</v>
      </c>
      <c r="G9859" t="s">
        <v>216</v>
      </c>
    </row>
    <row r="9860" spans="1:7" x14ac:dyDescent="0.25">
      <c r="A9860" s="1">
        <v>44295</v>
      </c>
      <c r="B9860" t="s">
        <v>300</v>
      </c>
      <c r="C9860" t="s">
        <v>232</v>
      </c>
      <c r="D9860">
        <v>4</v>
      </c>
      <c r="E9860" t="s">
        <v>220</v>
      </c>
      <c r="F9860">
        <v>27.8</v>
      </c>
      <c r="G9860" t="s">
        <v>216</v>
      </c>
    </row>
    <row r="9861" spans="1:7" x14ac:dyDescent="0.25">
      <c r="A9861" s="1">
        <v>44295</v>
      </c>
      <c r="B9861" t="s">
        <v>300</v>
      </c>
      <c r="C9861" t="s">
        <v>232</v>
      </c>
      <c r="D9861">
        <v>4</v>
      </c>
      <c r="E9861" t="s">
        <v>220</v>
      </c>
      <c r="F9861">
        <v>29.9</v>
      </c>
      <c r="G9861" t="s">
        <v>216</v>
      </c>
    </row>
    <row r="9862" spans="1:7" x14ac:dyDescent="0.25">
      <c r="A9862" s="1">
        <v>44295</v>
      </c>
      <c r="B9862" t="s">
        <v>300</v>
      </c>
      <c r="C9862" t="s">
        <v>232</v>
      </c>
      <c r="D9862">
        <v>4</v>
      </c>
      <c r="E9862" t="s">
        <v>220</v>
      </c>
      <c r="F9862">
        <v>24.2</v>
      </c>
      <c r="G9862" t="s">
        <v>216</v>
      </c>
    </row>
    <row r="9863" spans="1:7" x14ac:dyDescent="0.25">
      <c r="A9863" s="1">
        <v>44295</v>
      </c>
      <c r="B9863" t="s">
        <v>300</v>
      </c>
      <c r="C9863" t="s">
        <v>232</v>
      </c>
      <c r="D9863">
        <v>4</v>
      </c>
      <c r="E9863" t="s">
        <v>220</v>
      </c>
      <c r="F9863">
        <v>37.200000000000003</v>
      </c>
      <c r="G9863" t="s">
        <v>217</v>
      </c>
    </row>
    <row r="9864" spans="1:7" x14ac:dyDescent="0.25">
      <c r="A9864" s="1">
        <v>44295</v>
      </c>
      <c r="B9864" t="s">
        <v>300</v>
      </c>
      <c r="C9864" t="s">
        <v>232</v>
      </c>
      <c r="D9864">
        <v>4</v>
      </c>
      <c r="E9864" t="s">
        <v>220</v>
      </c>
      <c r="F9864">
        <v>23.3</v>
      </c>
      <c r="G9864" t="s">
        <v>216</v>
      </c>
    </row>
    <row r="9865" spans="1:7" x14ac:dyDescent="0.25">
      <c r="A9865" s="1">
        <v>44295</v>
      </c>
      <c r="B9865" t="s">
        <v>300</v>
      </c>
      <c r="C9865" t="s">
        <v>232</v>
      </c>
      <c r="D9865">
        <v>4</v>
      </c>
      <c r="E9865" t="s">
        <v>220</v>
      </c>
      <c r="F9865">
        <v>27.5</v>
      </c>
      <c r="G9865" t="s">
        <v>216</v>
      </c>
    </row>
    <row r="9866" spans="1:7" x14ac:dyDescent="0.25">
      <c r="A9866" s="1">
        <v>44295</v>
      </c>
      <c r="B9866" t="s">
        <v>300</v>
      </c>
      <c r="C9866" t="s">
        <v>232</v>
      </c>
      <c r="D9866">
        <v>4</v>
      </c>
      <c r="E9866" t="s">
        <v>220</v>
      </c>
      <c r="F9866">
        <v>33</v>
      </c>
      <c r="G9866" t="s">
        <v>217</v>
      </c>
    </row>
    <row r="9867" spans="1:7" x14ac:dyDescent="0.25">
      <c r="A9867" s="1">
        <v>44295</v>
      </c>
      <c r="B9867" t="s">
        <v>300</v>
      </c>
      <c r="C9867" t="s">
        <v>232</v>
      </c>
      <c r="D9867">
        <v>4</v>
      </c>
      <c r="E9867" t="s">
        <v>220</v>
      </c>
      <c r="F9867">
        <v>21.2</v>
      </c>
      <c r="G9867" t="s">
        <v>217</v>
      </c>
    </row>
    <row r="9868" spans="1:7" x14ac:dyDescent="0.25">
      <c r="A9868" s="1">
        <v>44295</v>
      </c>
      <c r="B9868" t="s">
        <v>300</v>
      </c>
      <c r="C9868" t="s">
        <v>232</v>
      </c>
      <c r="D9868">
        <v>4</v>
      </c>
      <c r="E9868" t="s">
        <v>220</v>
      </c>
      <c r="F9868">
        <v>22.7</v>
      </c>
      <c r="G9868" t="s">
        <v>216</v>
      </c>
    </row>
    <row r="9869" spans="1:7" x14ac:dyDescent="0.25">
      <c r="A9869" s="1">
        <v>44295</v>
      </c>
      <c r="B9869" t="s">
        <v>300</v>
      </c>
      <c r="C9869" t="s">
        <v>232</v>
      </c>
      <c r="D9869">
        <v>4</v>
      </c>
      <c r="E9869" t="s">
        <v>220</v>
      </c>
      <c r="F9869">
        <v>22.2</v>
      </c>
      <c r="G9869" t="s">
        <v>217</v>
      </c>
    </row>
    <row r="9870" spans="1:7" x14ac:dyDescent="0.25">
      <c r="A9870" s="1">
        <v>44295</v>
      </c>
      <c r="B9870" t="s">
        <v>300</v>
      </c>
      <c r="C9870" t="s">
        <v>232</v>
      </c>
      <c r="D9870">
        <v>4</v>
      </c>
      <c r="E9870" t="s">
        <v>220</v>
      </c>
      <c r="F9870">
        <v>27.7</v>
      </c>
      <c r="G9870" t="s">
        <v>216</v>
      </c>
    </row>
    <row r="9871" spans="1:7" x14ac:dyDescent="0.25">
      <c r="A9871" s="1">
        <v>44295</v>
      </c>
      <c r="B9871" t="s">
        <v>300</v>
      </c>
      <c r="C9871" t="s">
        <v>232</v>
      </c>
      <c r="D9871">
        <v>4</v>
      </c>
      <c r="E9871" t="s">
        <v>220</v>
      </c>
      <c r="F9871">
        <v>33.1</v>
      </c>
      <c r="G9871" t="s">
        <v>216</v>
      </c>
    </row>
    <row r="9872" spans="1:7" x14ac:dyDescent="0.25">
      <c r="A9872" s="1">
        <v>44295</v>
      </c>
      <c r="B9872" t="s">
        <v>300</v>
      </c>
      <c r="C9872" t="s">
        <v>232</v>
      </c>
      <c r="D9872">
        <v>4</v>
      </c>
      <c r="E9872" t="s">
        <v>220</v>
      </c>
      <c r="F9872">
        <v>34.299999999999997</v>
      </c>
      <c r="G9872" t="s">
        <v>216</v>
      </c>
    </row>
    <row r="9873" spans="1:7" x14ac:dyDescent="0.25">
      <c r="A9873" s="1">
        <v>44295</v>
      </c>
      <c r="B9873" t="s">
        <v>300</v>
      </c>
      <c r="C9873" t="s">
        <v>232</v>
      </c>
      <c r="D9873">
        <v>4</v>
      </c>
      <c r="E9873" t="s">
        <v>220</v>
      </c>
      <c r="F9873">
        <v>33.799999999999997</v>
      </c>
      <c r="G9873" t="s">
        <v>216</v>
      </c>
    </row>
    <row r="9874" spans="1:7" x14ac:dyDescent="0.25">
      <c r="A9874" s="1">
        <v>44295</v>
      </c>
      <c r="B9874" t="s">
        <v>300</v>
      </c>
      <c r="C9874" t="s">
        <v>232</v>
      </c>
      <c r="D9874">
        <v>4</v>
      </c>
      <c r="E9874" t="s">
        <v>220</v>
      </c>
      <c r="F9874">
        <v>32.5</v>
      </c>
      <c r="G9874" t="s">
        <v>216</v>
      </c>
    </row>
    <row r="9875" spans="1:7" x14ac:dyDescent="0.25">
      <c r="A9875" s="1">
        <v>44295</v>
      </c>
      <c r="B9875" t="s">
        <v>300</v>
      </c>
      <c r="C9875" t="s">
        <v>232</v>
      </c>
      <c r="D9875">
        <v>4</v>
      </c>
      <c r="E9875" t="s">
        <v>220</v>
      </c>
      <c r="F9875">
        <v>30.5</v>
      </c>
      <c r="G9875" t="s">
        <v>216</v>
      </c>
    </row>
    <row r="9876" spans="1:7" x14ac:dyDescent="0.25">
      <c r="A9876" s="1">
        <v>44295</v>
      </c>
      <c r="B9876" t="s">
        <v>300</v>
      </c>
      <c r="C9876" t="s">
        <v>232</v>
      </c>
      <c r="D9876">
        <v>4</v>
      </c>
      <c r="E9876" t="s">
        <v>220</v>
      </c>
      <c r="F9876">
        <v>27.4</v>
      </c>
      <c r="G9876" t="s">
        <v>217</v>
      </c>
    </row>
    <row r="9877" spans="1:7" x14ac:dyDescent="0.25">
      <c r="A9877" s="1">
        <v>44295</v>
      </c>
      <c r="B9877" t="s">
        <v>300</v>
      </c>
      <c r="C9877" t="s">
        <v>232</v>
      </c>
      <c r="D9877">
        <v>4</v>
      </c>
      <c r="E9877" t="s">
        <v>220</v>
      </c>
      <c r="F9877">
        <v>31.5</v>
      </c>
      <c r="G9877" t="s">
        <v>216</v>
      </c>
    </row>
    <row r="9878" spans="1:7" x14ac:dyDescent="0.25">
      <c r="A9878" s="1">
        <v>44295</v>
      </c>
      <c r="B9878" t="s">
        <v>300</v>
      </c>
      <c r="C9878" t="s">
        <v>232</v>
      </c>
      <c r="D9878">
        <v>4</v>
      </c>
      <c r="E9878" t="s">
        <v>220</v>
      </c>
      <c r="F9878">
        <v>31.4</v>
      </c>
      <c r="G9878" t="s">
        <v>216</v>
      </c>
    </row>
    <row r="9879" spans="1:7" x14ac:dyDescent="0.25">
      <c r="A9879" s="1">
        <v>44295</v>
      </c>
      <c r="B9879" t="s">
        <v>300</v>
      </c>
      <c r="C9879" t="s">
        <v>232</v>
      </c>
      <c r="D9879">
        <v>4</v>
      </c>
      <c r="E9879" t="s">
        <v>220</v>
      </c>
      <c r="F9879">
        <v>33</v>
      </c>
      <c r="G9879" t="s">
        <v>217</v>
      </c>
    </row>
    <row r="9880" spans="1:7" x14ac:dyDescent="0.25">
      <c r="A9880" s="1">
        <v>44295</v>
      </c>
      <c r="B9880" t="s">
        <v>300</v>
      </c>
      <c r="C9880" t="s">
        <v>232</v>
      </c>
      <c r="D9880">
        <v>4</v>
      </c>
      <c r="E9880" t="s">
        <v>220</v>
      </c>
      <c r="F9880">
        <v>27.6</v>
      </c>
      <c r="G9880" t="s">
        <v>217</v>
      </c>
    </row>
    <row r="9881" spans="1:7" x14ac:dyDescent="0.25">
      <c r="A9881" s="1">
        <v>44295</v>
      </c>
      <c r="B9881" t="s">
        <v>300</v>
      </c>
      <c r="C9881" t="s">
        <v>232</v>
      </c>
      <c r="D9881">
        <v>4</v>
      </c>
      <c r="E9881" t="s">
        <v>220</v>
      </c>
      <c r="F9881">
        <v>26.7</v>
      </c>
      <c r="G9881" t="s">
        <v>217</v>
      </c>
    </row>
    <row r="9882" spans="1:7" x14ac:dyDescent="0.25">
      <c r="A9882" s="1">
        <v>44295</v>
      </c>
      <c r="B9882" t="s">
        <v>300</v>
      </c>
      <c r="C9882" t="s">
        <v>232</v>
      </c>
      <c r="D9882">
        <v>4</v>
      </c>
      <c r="E9882" t="s">
        <v>220</v>
      </c>
      <c r="F9882">
        <v>31.3</v>
      </c>
      <c r="G9882" t="s">
        <v>217</v>
      </c>
    </row>
    <row r="9883" spans="1:7" x14ac:dyDescent="0.25">
      <c r="A9883" s="1">
        <v>44295</v>
      </c>
      <c r="B9883" t="s">
        <v>300</v>
      </c>
      <c r="C9883" t="s">
        <v>232</v>
      </c>
      <c r="D9883">
        <v>4</v>
      </c>
      <c r="E9883" t="s">
        <v>220</v>
      </c>
      <c r="F9883">
        <v>21.3</v>
      </c>
      <c r="G9883" t="s">
        <v>217</v>
      </c>
    </row>
    <row r="9884" spans="1:7" x14ac:dyDescent="0.25">
      <c r="A9884" s="1">
        <v>44295</v>
      </c>
      <c r="B9884" t="s">
        <v>300</v>
      </c>
      <c r="C9884" t="s">
        <v>232</v>
      </c>
      <c r="D9884">
        <v>4</v>
      </c>
      <c r="E9884" t="s">
        <v>220</v>
      </c>
      <c r="F9884">
        <v>23.8</v>
      </c>
      <c r="G9884" t="s">
        <v>216</v>
      </c>
    </row>
    <row r="9885" spans="1:7" x14ac:dyDescent="0.25">
      <c r="A9885" s="1">
        <v>44295</v>
      </c>
      <c r="B9885" t="s">
        <v>300</v>
      </c>
      <c r="C9885" t="s">
        <v>232</v>
      </c>
      <c r="D9885">
        <v>4</v>
      </c>
      <c r="E9885" t="s">
        <v>220</v>
      </c>
      <c r="F9885">
        <v>18.100000000000001</v>
      </c>
      <c r="G9885" t="s">
        <v>216</v>
      </c>
    </row>
    <row r="9886" spans="1:7" x14ac:dyDescent="0.25">
      <c r="A9886" s="1">
        <v>44295</v>
      </c>
      <c r="B9886" t="s">
        <v>300</v>
      </c>
      <c r="C9886" t="s">
        <v>232</v>
      </c>
      <c r="D9886">
        <v>4</v>
      </c>
      <c r="E9886" t="s">
        <v>220</v>
      </c>
      <c r="F9886">
        <v>20.100000000000001</v>
      </c>
      <c r="G9886" t="s">
        <v>217</v>
      </c>
    </row>
    <row r="9887" spans="1:7" x14ac:dyDescent="0.25">
      <c r="A9887" s="1">
        <v>44295</v>
      </c>
      <c r="B9887" t="s">
        <v>300</v>
      </c>
      <c r="C9887" t="s">
        <v>232</v>
      </c>
      <c r="D9887">
        <v>4</v>
      </c>
      <c r="E9887" t="s">
        <v>220</v>
      </c>
      <c r="F9887">
        <v>20.7</v>
      </c>
      <c r="G9887" t="s">
        <v>217</v>
      </c>
    </row>
    <row r="9888" spans="1:7" x14ac:dyDescent="0.25">
      <c r="A9888" s="1">
        <v>44295</v>
      </c>
      <c r="B9888" t="s">
        <v>300</v>
      </c>
      <c r="C9888" t="s">
        <v>232</v>
      </c>
      <c r="D9888">
        <v>4</v>
      </c>
      <c r="E9888" t="s">
        <v>220</v>
      </c>
      <c r="F9888">
        <v>26.3</v>
      </c>
      <c r="G9888" t="s">
        <v>216</v>
      </c>
    </row>
    <row r="9889" spans="1:7" x14ac:dyDescent="0.25">
      <c r="A9889" s="1">
        <v>44295</v>
      </c>
      <c r="B9889" t="s">
        <v>300</v>
      </c>
      <c r="C9889" t="s">
        <v>232</v>
      </c>
      <c r="D9889">
        <v>4</v>
      </c>
      <c r="E9889" t="s">
        <v>220</v>
      </c>
      <c r="F9889">
        <v>19.8</v>
      </c>
      <c r="G9889" t="s">
        <v>216</v>
      </c>
    </row>
    <row r="9890" spans="1:7" x14ac:dyDescent="0.25">
      <c r="A9890" s="1">
        <v>44295</v>
      </c>
      <c r="B9890" t="s">
        <v>300</v>
      </c>
      <c r="C9890" t="s">
        <v>232</v>
      </c>
      <c r="D9890">
        <v>4</v>
      </c>
      <c r="E9890" t="s">
        <v>220</v>
      </c>
      <c r="F9890">
        <v>22.5</v>
      </c>
      <c r="G9890" t="s">
        <v>216</v>
      </c>
    </row>
    <row r="9891" spans="1:7" x14ac:dyDescent="0.25">
      <c r="A9891" s="1">
        <v>44295</v>
      </c>
      <c r="B9891" t="s">
        <v>300</v>
      </c>
      <c r="C9891" t="s">
        <v>232</v>
      </c>
      <c r="D9891">
        <v>4</v>
      </c>
      <c r="E9891" t="s">
        <v>220</v>
      </c>
      <c r="F9891">
        <v>22.7</v>
      </c>
      <c r="G9891" t="s">
        <v>217</v>
      </c>
    </row>
    <row r="9892" spans="1:7" x14ac:dyDescent="0.25">
      <c r="A9892" s="1">
        <v>44295</v>
      </c>
      <c r="B9892" t="s">
        <v>300</v>
      </c>
      <c r="C9892" t="s">
        <v>232</v>
      </c>
      <c r="D9892">
        <v>4</v>
      </c>
      <c r="E9892" t="s">
        <v>220</v>
      </c>
      <c r="F9892">
        <v>30</v>
      </c>
      <c r="G9892" t="s">
        <v>216</v>
      </c>
    </row>
    <row r="9893" spans="1:7" x14ac:dyDescent="0.25">
      <c r="A9893" s="1">
        <v>44295</v>
      </c>
      <c r="B9893" t="s">
        <v>300</v>
      </c>
      <c r="C9893" t="s">
        <v>232</v>
      </c>
      <c r="D9893">
        <v>4</v>
      </c>
      <c r="E9893" t="s">
        <v>220</v>
      </c>
      <c r="F9893">
        <v>24.9</v>
      </c>
      <c r="G9893" t="s">
        <v>217</v>
      </c>
    </row>
    <row r="9894" spans="1:7" x14ac:dyDescent="0.25">
      <c r="A9894" s="1">
        <v>44295</v>
      </c>
      <c r="B9894" t="s">
        <v>300</v>
      </c>
      <c r="C9894" t="s">
        <v>232</v>
      </c>
      <c r="D9894">
        <v>4</v>
      </c>
      <c r="E9894" t="s">
        <v>220</v>
      </c>
      <c r="F9894">
        <v>27.6</v>
      </c>
      <c r="G9894" t="s">
        <v>216</v>
      </c>
    </row>
    <row r="9895" spans="1:7" x14ac:dyDescent="0.25">
      <c r="A9895" s="1">
        <v>44295</v>
      </c>
      <c r="B9895" t="s">
        <v>300</v>
      </c>
      <c r="C9895" t="s">
        <v>232</v>
      </c>
      <c r="D9895">
        <v>5</v>
      </c>
      <c r="E9895" t="s">
        <v>215</v>
      </c>
      <c r="F9895">
        <v>13.8</v>
      </c>
      <c r="G9895" t="s">
        <v>216</v>
      </c>
    </row>
    <row r="9896" spans="1:7" x14ac:dyDescent="0.25">
      <c r="A9896" s="1">
        <v>44295</v>
      </c>
      <c r="B9896" t="s">
        <v>300</v>
      </c>
      <c r="C9896" t="s">
        <v>232</v>
      </c>
      <c r="D9896">
        <v>5</v>
      </c>
      <c r="E9896" t="s">
        <v>215</v>
      </c>
      <c r="F9896">
        <v>10.8</v>
      </c>
      <c r="G9896" t="s">
        <v>216</v>
      </c>
    </row>
    <row r="9897" spans="1:7" x14ac:dyDescent="0.25">
      <c r="A9897" s="1">
        <v>44295</v>
      </c>
      <c r="B9897" t="s">
        <v>300</v>
      </c>
      <c r="C9897" t="s">
        <v>232</v>
      </c>
      <c r="D9897">
        <v>5</v>
      </c>
      <c r="E9897" t="s">
        <v>215</v>
      </c>
      <c r="F9897">
        <v>12</v>
      </c>
      <c r="G9897" t="s">
        <v>217</v>
      </c>
    </row>
    <row r="9898" spans="1:7" x14ac:dyDescent="0.25">
      <c r="A9898" s="1">
        <v>44295</v>
      </c>
      <c r="B9898" t="s">
        <v>300</v>
      </c>
      <c r="C9898" t="s">
        <v>232</v>
      </c>
      <c r="D9898">
        <v>5</v>
      </c>
      <c r="E9898" t="s">
        <v>215</v>
      </c>
      <c r="F9898">
        <v>12.5</v>
      </c>
      <c r="G9898" t="s">
        <v>217</v>
      </c>
    </row>
    <row r="9899" spans="1:7" x14ac:dyDescent="0.25">
      <c r="A9899" s="1">
        <v>44295</v>
      </c>
      <c r="B9899" t="s">
        <v>300</v>
      </c>
      <c r="C9899" t="s">
        <v>232</v>
      </c>
      <c r="D9899">
        <v>5</v>
      </c>
      <c r="E9899" t="s">
        <v>215</v>
      </c>
      <c r="F9899">
        <v>15.6</v>
      </c>
      <c r="G9899" t="s">
        <v>216</v>
      </c>
    </row>
    <row r="9900" spans="1:7" x14ac:dyDescent="0.25">
      <c r="A9900" s="1">
        <v>44295</v>
      </c>
      <c r="B9900" t="s">
        <v>300</v>
      </c>
      <c r="C9900" t="s">
        <v>232</v>
      </c>
      <c r="D9900">
        <v>5</v>
      </c>
      <c r="E9900" t="s">
        <v>215</v>
      </c>
      <c r="F9900">
        <v>10.199999999999999</v>
      </c>
      <c r="G9900" t="s">
        <v>217</v>
      </c>
    </row>
    <row r="9901" spans="1:7" x14ac:dyDescent="0.25">
      <c r="A9901" s="1">
        <v>44295</v>
      </c>
      <c r="B9901" t="s">
        <v>300</v>
      </c>
      <c r="C9901" t="s">
        <v>232</v>
      </c>
      <c r="D9901">
        <v>5</v>
      </c>
      <c r="E9901" t="s">
        <v>215</v>
      </c>
      <c r="F9901">
        <v>12.5</v>
      </c>
      <c r="G9901" t="s">
        <v>217</v>
      </c>
    </row>
    <row r="9902" spans="1:7" x14ac:dyDescent="0.25">
      <c r="A9902" s="1">
        <v>44295</v>
      </c>
      <c r="B9902" t="s">
        <v>300</v>
      </c>
      <c r="C9902" t="s">
        <v>232</v>
      </c>
      <c r="D9902">
        <v>5</v>
      </c>
      <c r="E9902" t="s">
        <v>215</v>
      </c>
      <c r="F9902">
        <v>10.199999999999999</v>
      </c>
      <c r="G9902" t="s">
        <v>217</v>
      </c>
    </row>
    <row r="9903" spans="1:7" x14ac:dyDescent="0.25">
      <c r="A9903" s="1">
        <v>44295</v>
      </c>
      <c r="B9903" t="s">
        <v>300</v>
      </c>
      <c r="C9903" t="s">
        <v>232</v>
      </c>
      <c r="D9903">
        <v>5</v>
      </c>
      <c r="E9903" t="s">
        <v>215</v>
      </c>
      <c r="F9903">
        <v>10.1</v>
      </c>
      <c r="G9903" t="s">
        <v>216</v>
      </c>
    </row>
    <row r="9904" spans="1:7" x14ac:dyDescent="0.25">
      <c r="A9904" s="1">
        <v>44295</v>
      </c>
      <c r="B9904" t="s">
        <v>300</v>
      </c>
      <c r="C9904" t="s">
        <v>232</v>
      </c>
      <c r="D9904">
        <v>5</v>
      </c>
      <c r="E9904" t="s">
        <v>222</v>
      </c>
      <c r="F9904">
        <v>13.7</v>
      </c>
    </row>
    <row r="9905" spans="1:7" x14ac:dyDescent="0.25">
      <c r="A9905" s="1">
        <v>44295</v>
      </c>
      <c r="B9905" t="s">
        <v>300</v>
      </c>
      <c r="C9905" t="s">
        <v>232</v>
      </c>
      <c r="D9905">
        <v>5</v>
      </c>
      <c r="E9905" t="s">
        <v>222</v>
      </c>
      <c r="F9905">
        <v>11.5</v>
      </c>
    </row>
    <row r="9906" spans="1:7" x14ac:dyDescent="0.25">
      <c r="A9906" s="1">
        <v>44295</v>
      </c>
      <c r="B9906" t="s">
        <v>300</v>
      </c>
      <c r="C9906" t="s">
        <v>232</v>
      </c>
      <c r="D9906">
        <v>5</v>
      </c>
      <c r="E9906" t="s">
        <v>222</v>
      </c>
      <c r="F9906">
        <v>12.3</v>
      </c>
    </row>
    <row r="9907" spans="1:7" x14ac:dyDescent="0.25">
      <c r="A9907" s="1">
        <v>44295</v>
      </c>
      <c r="B9907" t="s">
        <v>300</v>
      </c>
      <c r="C9907" t="s">
        <v>232</v>
      </c>
      <c r="D9907">
        <v>5</v>
      </c>
      <c r="E9907" t="s">
        <v>222</v>
      </c>
      <c r="F9907">
        <v>12.2</v>
      </c>
    </row>
    <row r="9908" spans="1:7" x14ac:dyDescent="0.25">
      <c r="A9908" s="1">
        <v>44295</v>
      </c>
      <c r="B9908" t="s">
        <v>300</v>
      </c>
      <c r="C9908" t="s">
        <v>232</v>
      </c>
      <c r="D9908">
        <v>5</v>
      </c>
      <c r="E9908" t="s">
        <v>219</v>
      </c>
      <c r="F9908">
        <v>19.100000000000001</v>
      </c>
      <c r="G9908" t="s">
        <v>216</v>
      </c>
    </row>
    <row r="9909" spans="1:7" x14ac:dyDescent="0.25">
      <c r="A9909" s="1">
        <v>44295</v>
      </c>
      <c r="B9909" t="s">
        <v>300</v>
      </c>
      <c r="C9909" t="s">
        <v>232</v>
      </c>
      <c r="D9909">
        <v>5</v>
      </c>
      <c r="E9909" t="s">
        <v>218</v>
      </c>
      <c r="F9909">
        <v>22.2</v>
      </c>
      <c r="G9909" t="s">
        <v>216</v>
      </c>
    </row>
    <row r="9910" spans="1:7" x14ac:dyDescent="0.25">
      <c r="A9910" s="1">
        <v>44295</v>
      </c>
      <c r="B9910" t="s">
        <v>300</v>
      </c>
      <c r="C9910" t="s">
        <v>232</v>
      </c>
      <c r="D9910">
        <v>5</v>
      </c>
      <c r="E9910" t="s">
        <v>218</v>
      </c>
      <c r="F9910">
        <v>20</v>
      </c>
      <c r="G9910" t="s">
        <v>217</v>
      </c>
    </row>
    <row r="9911" spans="1:7" x14ac:dyDescent="0.25">
      <c r="A9911" s="1">
        <v>44295</v>
      </c>
      <c r="B9911" t="s">
        <v>300</v>
      </c>
      <c r="C9911" t="s">
        <v>232</v>
      </c>
      <c r="D9911">
        <v>5</v>
      </c>
      <c r="E9911" t="s">
        <v>218</v>
      </c>
      <c r="F9911">
        <v>12.6</v>
      </c>
    </row>
    <row r="9912" spans="1:7" x14ac:dyDescent="0.25">
      <c r="A9912" s="1">
        <v>44295</v>
      </c>
      <c r="B9912" t="s">
        <v>300</v>
      </c>
      <c r="C9912" t="s">
        <v>232</v>
      </c>
      <c r="D9912">
        <v>5</v>
      </c>
      <c r="E9912" t="s">
        <v>218</v>
      </c>
      <c r="F9912">
        <v>19.2</v>
      </c>
      <c r="G9912" t="s">
        <v>216</v>
      </c>
    </row>
    <row r="9913" spans="1:7" x14ac:dyDescent="0.25">
      <c r="A9913" s="1">
        <v>44295</v>
      </c>
      <c r="B9913" t="s">
        <v>300</v>
      </c>
      <c r="C9913" t="s">
        <v>232</v>
      </c>
      <c r="D9913">
        <v>5</v>
      </c>
      <c r="E9913" t="s">
        <v>218</v>
      </c>
      <c r="F9913">
        <v>27</v>
      </c>
      <c r="G9913" t="s">
        <v>217</v>
      </c>
    </row>
    <row r="9914" spans="1:7" x14ac:dyDescent="0.25">
      <c r="A9914" s="1">
        <v>44295</v>
      </c>
      <c r="B9914" t="s">
        <v>300</v>
      </c>
      <c r="C9914" t="s">
        <v>232</v>
      </c>
      <c r="D9914">
        <v>5</v>
      </c>
      <c r="E9914" t="s">
        <v>218</v>
      </c>
      <c r="F9914">
        <v>12.9</v>
      </c>
    </row>
    <row r="9915" spans="1:7" x14ac:dyDescent="0.25">
      <c r="A9915" s="1">
        <v>44295</v>
      </c>
      <c r="B9915" t="s">
        <v>300</v>
      </c>
      <c r="C9915" t="s">
        <v>232</v>
      </c>
      <c r="D9915">
        <v>5</v>
      </c>
      <c r="E9915" t="s">
        <v>218</v>
      </c>
      <c r="F9915">
        <v>10.6</v>
      </c>
    </row>
    <row r="9916" spans="1:7" x14ac:dyDescent="0.25">
      <c r="A9916" s="1">
        <v>44295</v>
      </c>
      <c r="B9916" t="s">
        <v>300</v>
      </c>
      <c r="C9916" t="s">
        <v>232</v>
      </c>
      <c r="D9916">
        <v>5</v>
      </c>
      <c r="E9916" t="s">
        <v>218</v>
      </c>
      <c r="F9916">
        <v>14.9</v>
      </c>
    </row>
    <row r="9917" spans="1:7" x14ac:dyDescent="0.25">
      <c r="A9917" s="1">
        <v>44295</v>
      </c>
      <c r="B9917" t="s">
        <v>300</v>
      </c>
      <c r="C9917" t="s">
        <v>232</v>
      </c>
      <c r="D9917">
        <v>5</v>
      </c>
      <c r="E9917" t="s">
        <v>218</v>
      </c>
      <c r="F9917">
        <v>10.199999999999999</v>
      </c>
    </row>
    <row r="9918" spans="1:7" x14ac:dyDescent="0.25">
      <c r="A9918" s="1">
        <v>44295</v>
      </c>
      <c r="B9918" t="s">
        <v>300</v>
      </c>
      <c r="C9918" t="s">
        <v>232</v>
      </c>
      <c r="D9918">
        <v>5</v>
      </c>
      <c r="E9918" t="s">
        <v>218</v>
      </c>
      <c r="F9918">
        <v>11.4</v>
      </c>
    </row>
    <row r="9919" spans="1:7" x14ac:dyDescent="0.25">
      <c r="A9919" s="1">
        <v>44295</v>
      </c>
      <c r="B9919" t="s">
        <v>300</v>
      </c>
      <c r="C9919" t="s">
        <v>232</v>
      </c>
      <c r="D9919">
        <v>5</v>
      </c>
      <c r="E9919" t="s">
        <v>218</v>
      </c>
      <c r="F9919">
        <v>27.5</v>
      </c>
      <c r="G9919" t="s">
        <v>216</v>
      </c>
    </row>
    <row r="9920" spans="1:7" x14ac:dyDescent="0.25">
      <c r="A9920" s="1">
        <v>44295</v>
      </c>
      <c r="B9920" t="s">
        <v>300</v>
      </c>
      <c r="C9920" t="s">
        <v>232</v>
      </c>
      <c r="D9920">
        <v>5</v>
      </c>
      <c r="E9920" t="s">
        <v>218</v>
      </c>
      <c r="F9920">
        <v>13.4</v>
      </c>
    </row>
    <row r="9921" spans="1:7" x14ac:dyDescent="0.25">
      <c r="A9921" s="1">
        <v>44295</v>
      </c>
      <c r="B9921" t="s">
        <v>300</v>
      </c>
      <c r="C9921" t="s">
        <v>232</v>
      </c>
      <c r="D9921">
        <v>5</v>
      </c>
      <c r="E9921" t="s">
        <v>218</v>
      </c>
      <c r="F9921">
        <v>12.3</v>
      </c>
    </row>
    <row r="9922" spans="1:7" x14ac:dyDescent="0.25">
      <c r="A9922" s="1">
        <v>44295</v>
      </c>
      <c r="B9922" t="s">
        <v>300</v>
      </c>
      <c r="C9922" t="s">
        <v>232</v>
      </c>
      <c r="D9922">
        <v>5</v>
      </c>
      <c r="E9922" t="s">
        <v>218</v>
      </c>
      <c r="F9922">
        <v>11.6</v>
      </c>
    </row>
    <row r="9923" spans="1:7" x14ac:dyDescent="0.25">
      <c r="A9923" s="1">
        <v>44295</v>
      </c>
      <c r="B9923" t="s">
        <v>300</v>
      </c>
      <c r="C9923" t="s">
        <v>232</v>
      </c>
      <c r="D9923">
        <v>5</v>
      </c>
      <c r="E9923" t="s">
        <v>218</v>
      </c>
      <c r="F9923">
        <v>21.6</v>
      </c>
      <c r="G9923" t="s">
        <v>217</v>
      </c>
    </row>
    <row r="9924" spans="1:7" x14ac:dyDescent="0.25">
      <c r="A9924" s="1">
        <v>44295</v>
      </c>
      <c r="B9924" t="s">
        <v>300</v>
      </c>
      <c r="C9924" t="s">
        <v>232</v>
      </c>
      <c r="D9924">
        <v>5</v>
      </c>
      <c r="E9924" t="s">
        <v>218</v>
      </c>
      <c r="F9924">
        <v>14.2</v>
      </c>
    </row>
    <row r="9925" spans="1:7" x14ac:dyDescent="0.25">
      <c r="A9925" s="1">
        <v>44295</v>
      </c>
      <c r="B9925" t="s">
        <v>300</v>
      </c>
      <c r="C9925" t="s">
        <v>232</v>
      </c>
      <c r="D9925">
        <v>5</v>
      </c>
      <c r="E9925" t="s">
        <v>218</v>
      </c>
      <c r="F9925">
        <v>11.1</v>
      </c>
    </row>
    <row r="9926" spans="1:7" x14ac:dyDescent="0.25">
      <c r="A9926" s="1">
        <v>44295</v>
      </c>
      <c r="B9926" t="s">
        <v>300</v>
      </c>
      <c r="C9926" t="s">
        <v>232</v>
      </c>
      <c r="D9926">
        <v>5</v>
      </c>
      <c r="E9926" t="s">
        <v>218</v>
      </c>
      <c r="F9926">
        <v>11.5</v>
      </c>
    </row>
    <row r="9927" spans="1:7" x14ac:dyDescent="0.25">
      <c r="A9927" s="1">
        <v>44295</v>
      </c>
      <c r="B9927" t="s">
        <v>300</v>
      </c>
      <c r="C9927" t="s">
        <v>232</v>
      </c>
      <c r="D9927">
        <v>5</v>
      </c>
      <c r="E9927" t="s">
        <v>218</v>
      </c>
      <c r="F9927">
        <v>24.4</v>
      </c>
      <c r="G9927" t="s">
        <v>216</v>
      </c>
    </row>
    <row r="9928" spans="1:7" x14ac:dyDescent="0.25">
      <c r="A9928" s="1">
        <v>44295</v>
      </c>
      <c r="B9928" t="s">
        <v>300</v>
      </c>
      <c r="C9928" t="s">
        <v>232</v>
      </c>
      <c r="D9928">
        <v>5</v>
      </c>
      <c r="E9928" t="s">
        <v>218</v>
      </c>
      <c r="F9928">
        <v>15.6</v>
      </c>
    </row>
    <row r="9929" spans="1:7" x14ac:dyDescent="0.25">
      <c r="A9929" s="1">
        <v>44295</v>
      </c>
      <c r="B9929" t="s">
        <v>300</v>
      </c>
      <c r="C9929" t="s">
        <v>232</v>
      </c>
      <c r="D9929">
        <v>5</v>
      </c>
      <c r="E9929" t="s">
        <v>218</v>
      </c>
      <c r="F9929">
        <v>24.5</v>
      </c>
      <c r="G9929" t="s">
        <v>216</v>
      </c>
    </row>
    <row r="9930" spans="1:7" x14ac:dyDescent="0.25">
      <c r="A9930" s="1">
        <v>44295</v>
      </c>
      <c r="B9930" t="s">
        <v>300</v>
      </c>
      <c r="C9930" t="s">
        <v>232</v>
      </c>
      <c r="D9930">
        <v>5</v>
      </c>
      <c r="E9930" t="s">
        <v>218</v>
      </c>
      <c r="F9930">
        <v>21</v>
      </c>
      <c r="G9930" t="s">
        <v>216</v>
      </c>
    </row>
    <row r="9931" spans="1:7" x14ac:dyDescent="0.25">
      <c r="A9931" s="1">
        <v>44295</v>
      </c>
      <c r="B9931" t="s">
        <v>300</v>
      </c>
      <c r="C9931" t="s">
        <v>232</v>
      </c>
      <c r="D9931">
        <v>5</v>
      </c>
      <c r="E9931" t="s">
        <v>218</v>
      </c>
      <c r="F9931">
        <v>12.9</v>
      </c>
    </row>
    <row r="9932" spans="1:7" x14ac:dyDescent="0.25">
      <c r="A9932" s="1">
        <v>44295</v>
      </c>
      <c r="B9932" t="s">
        <v>300</v>
      </c>
      <c r="C9932" t="s">
        <v>232</v>
      </c>
      <c r="D9932">
        <v>5</v>
      </c>
      <c r="E9932" t="s">
        <v>218</v>
      </c>
      <c r="F9932">
        <v>11.3</v>
      </c>
    </row>
    <row r="9933" spans="1:7" x14ac:dyDescent="0.25">
      <c r="A9933" s="1">
        <v>44295</v>
      </c>
      <c r="B9933" t="s">
        <v>300</v>
      </c>
      <c r="C9933" t="s">
        <v>232</v>
      </c>
      <c r="D9933">
        <v>5</v>
      </c>
      <c r="E9933" t="s">
        <v>218</v>
      </c>
      <c r="F9933">
        <v>11.2</v>
      </c>
    </row>
    <row r="9934" spans="1:7" x14ac:dyDescent="0.25">
      <c r="A9934" s="1">
        <v>44295</v>
      </c>
      <c r="B9934" t="s">
        <v>300</v>
      </c>
      <c r="C9934" t="s">
        <v>232</v>
      </c>
      <c r="D9934">
        <v>5</v>
      </c>
      <c r="E9934" t="s">
        <v>218</v>
      </c>
      <c r="F9934">
        <v>14.3</v>
      </c>
    </row>
    <row r="9935" spans="1:7" x14ac:dyDescent="0.25">
      <c r="A9935" s="1">
        <v>44295</v>
      </c>
      <c r="B9935" t="s">
        <v>300</v>
      </c>
      <c r="C9935" t="s">
        <v>232</v>
      </c>
      <c r="D9935">
        <v>5</v>
      </c>
      <c r="E9935" t="s">
        <v>218</v>
      </c>
      <c r="F9935">
        <v>11.7</v>
      </c>
    </row>
    <row r="9936" spans="1:7" x14ac:dyDescent="0.25">
      <c r="A9936" s="1">
        <v>44295</v>
      </c>
      <c r="B9936" t="s">
        <v>300</v>
      </c>
      <c r="C9936" t="s">
        <v>232</v>
      </c>
      <c r="D9936">
        <v>5</v>
      </c>
      <c r="E9936" t="s">
        <v>218</v>
      </c>
      <c r="F9936">
        <v>17.100000000000001</v>
      </c>
      <c r="G9936" t="s">
        <v>216</v>
      </c>
    </row>
    <row r="9937" spans="1:7" x14ac:dyDescent="0.25">
      <c r="A9937" s="1">
        <v>44295</v>
      </c>
      <c r="B9937" t="s">
        <v>300</v>
      </c>
      <c r="C9937" t="s">
        <v>232</v>
      </c>
      <c r="D9937">
        <v>5</v>
      </c>
      <c r="E9937" t="s">
        <v>218</v>
      </c>
      <c r="F9937">
        <v>13.6</v>
      </c>
    </row>
    <row r="9938" spans="1:7" x14ac:dyDescent="0.25">
      <c r="A9938" s="1">
        <v>44295</v>
      </c>
      <c r="B9938" t="s">
        <v>300</v>
      </c>
      <c r="C9938" t="s">
        <v>232</v>
      </c>
      <c r="D9938">
        <v>5</v>
      </c>
      <c r="E9938" t="s">
        <v>218</v>
      </c>
      <c r="F9938">
        <v>9.6</v>
      </c>
    </row>
    <row r="9939" spans="1:7" x14ac:dyDescent="0.25">
      <c r="A9939" s="1">
        <v>44295</v>
      </c>
      <c r="B9939" t="s">
        <v>300</v>
      </c>
      <c r="C9939" t="s">
        <v>232</v>
      </c>
      <c r="D9939">
        <v>5</v>
      </c>
      <c r="E9939" t="s">
        <v>225</v>
      </c>
      <c r="F9939">
        <v>17.899999999999999</v>
      </c>
    </row>
    <row r="9940" spans="1:7" x14ac:dyDescent="0.25">
      <c r="A9940" s="1">
        <v>44295</v>
      </c>
      <c r="B9940" t="s">
        <v>300</v>
      </c>
      <c r="C9940" t="s">
        <v>232</v>
      </c>
      <c r="D9940">
        <v>5</v>
      </c>
      <c r="E9940" t="s">
        <v>225</v>
      </c>
      <c r="F9940">
        <v>17.899999999999999</v>
      </c>
    </row>
    <row r="9941" spans="1:7" x14ac:dyDescent="0.25">
      <c r="A9941" s="1">
        <v>44295</v>
      </c>
      <c r="B9941" t="s">
        <v>300</v>
      </c>
      <c r="C9941" t="s">
        <v>232</v>
      </c>
      <c r="D9941">
        <v>5</v>
      </c>
      <c r="E9941" t="s">
        <v>225</v>
      </c>
      <c r="F9941">
        <v>17.600000000000001</v>
      </c>
    </row>
    <row r="9942" spans="1:7" x14ac:dyDescent="0.25">
      <c r="A9942" s="1">
        <v>44295</v>
      </c>
      <c r="B9942" t="s">
        <v>300</v>
      </c>
      <c r="C9942" t="s">
        <v>232</v>
      </c>
      <c r="D9942">
        <v>5</v>
      </c>
      <c r="E9942" t="s">
        <v>225</v>
      </c>
      <c r="F9942">
        <v>18.5</v>
      </c>
    </row>
    <row r="9943" spans="1:7" x14ac:dyDescent="0.25">
      <c r="A9943" s="1">
        <v>44295</v>
      </c>
      <c r="B9943" t="s">
        <v>300</v>
      </c>
      <c r="C9943" t="s">
        <v>232</v>
      </c>
      <c r="D9943">
        <v>5</v>
      </c>
      <c r="E9943" t="s">
        <v>225</v>
      </c>
      <c r="F9943">
        <v>17.899999999999999</v>
      </c>
    </row>
    <row r="9944" spans="1:7" x14ac:dyDescent="0.25">
      <c r="A9944" s="1">
        <v>44295</v>
      </c>
      <c r="B9944" t="s">
        <v>300</v>
      </c>
      <c r="C9944" t="s">
        <v>232</v>
      </c>
      <c r="D9944">
        <v>5</v>
      </c>
      <c r="E9944" t="s">
        <v>225</v>
      </c>
      <c r="F9944">
        <v>20.100000000000001</v>
      </c>
      <c r="G9944" t="s">
        <v>216</v>
      </c>
    </row>
    <row r="9945" spans="1:7" x14ac:dyDescent="0.25">
      <c r="A9945" s="1">
        <v>44295</v>
      </c>
      <c r="B9945" t="s">
        <v>300</v>
      </c>
      <c r="C9945" t="s">
        <v>232</v>
      </c>
      <c r="D9945">
        <v>5</v>
      </c>
      <c r="E9945" t="s">
        <v>225</v>
      </c>
      <c r="F9945">
        <v>18.399999999999999</v>
      </c>
    </row>
    <row r="9946" spans="1:7" x14ac:dyDescent="0.25">
      <c r="A9946" s="1">
        <v>44295</v>
      </c>
      <c r="B9946" t="s">
        <v>300</v>
      </c>
      <c r="C9946" t="s">
        <v>232</v>
      </c>
      <c r="D9946">
        <v>5</v>
      </c>
      <c r="E9946" t="s">
        <v>225</v>
      </c>
      <c r="F9946">
        <v>16.600000000000001</v>
      </c>
    </row>
    <row r="9947" spans="1:7" x14ac:dyDescent="0.25">
      <c r="A9947" s="1">
        <v>44295</v>
      </c>
      <c r="B9947" t="s">
        <v>300</v>
      </c>
      <c r="C9947" t="s">
        <v>232</v>
      </c>
      <c r="D9947">
        <v>5</v>
      </c>
      <c r="E9947" t="s">
        <v>225</v>
      </c>
      <c r="F9947">
        <v>17.7</v>
      </c>
    </row>
    <row r="9948" spans="1:7" x14ac:dyDescent="0.25">
      <c r="A9948" s="1">
        <v>44295</v>
      </c>
      <c r="B9948" t="s">
        <v>300</v>
      </c>
      <c r="C9948" t="s">
        <v>232</v>
      </c>
      <c r="D9948">
        <v>5</v>
      </c>
      <c r="E9948" t="s">
        <v>225</v>
      </c>
      <c r="F9948">
        <v>15.8</v>
      </c>
    </row>
    <row r="9949" spans="1:7" x14ac:dyDescent="0.25">
      <c r="A9949" s="1">
        <v>44295</v>
      </c>
      <c r="B9949" t="s">
        <v>300</v>
      </c>
      <c r="C9949" t="s">
        <v>232</v>
      </c>
      <c r="D9949">
        <v>5</v>
      </c>
      <c r="E9949" t="s">
        <v>225</v>
      </c>
      <c r="F9949">
        <v>20.3</v>
      </c>
    </row>
    <row r="9950" spans="1:7" x14ac:dyDescent="0.25">
      <c r="A9950" s="1">
        <v>44295</v>
      </c>
      <c r="B9950" t="s">
        <v>300</v>
      </c>
      <c r="C9950" t="s">
        <v>232</v>
      </c>
      <c r="D9950">
        <v>5</v>
      </c>
      <c r="E9950" t="s">
        <v>225</v>
      </c>
      <c r="F9950">
        <v>18.8</v>
      </c>
    </row>
    <row r="9951" spans="1:7" x14ac:dyDescent="0.25">
      <c r="A9951" s="1">
        <v>44295</v>
      </c>
      <c r="B9951" t="s">
        <v>300</v>
      </c>
      <c r="C9951" t="s">
        <v>232</v>
      </c>
      <c r="D9951">
        <v>5</v>
      </c>
      <c r="E9951" t="s">
        <v>225</v>
      </c>
      <c r="F9951">
        <v>16.399999999999999</v>
      </c>
    </row>
    <row r="9952" spans="1:7" x14ac:dyDescent="0.25">
      <c r="A9952" s="1">
        <v>44295</v>
      </c>
      <c r="B9952" t="s">
        <v>300</v>
      </c>
      <c r="C9952" t="s">
        <v>232</v>
      </c>
      <c r="D9952">
        <v>5</v>
      </c>
      <c r="E9952" t="s">
        <v>220</v>
      </c>
      <c r="F9952">
        <v>31.7</v>
      </c>
      <c r="G9952" t="s">
        <v>216</v>
      </c>
    </row>
    <row r="9953" spans="1:7" x14ac:dyDescent="0.25">
      <c r="A9953" s="1">
        <v>44295</v>
      </c>
      <c r="B9953" t="s">
        <v>300</v>
      </c>
      <c r="C9953" t="s">
        <v>232</v>
      </c>
      <c r="D9953">
        <v>5</v>
      </c>
      <c r="E9953" t="s">
        <v>220</v>
      </c>
      <c r="F9953">
        <v>22</v>
      </c>
      <c r="G9953" t="s">
        <v>217</v>
      </c>
    </row>
    <row r="9954" spans="1:7" x14ac:dyDescent="0.25">
      <c r="A9954" s="1">
        <v>44295</v>
      </c>
      <c r="B9954" t="s">
        <v>300</v>
      </c>
      <c r="C9954" t="s">
        <v>232</v>
      </c>
      <c r="D9954">
        <v>5</v>
      </c>
      <c r="E9954" t="s">
        <v>220</v>
      </c>
      <c r="F9954">
        <v>25</v>
      </c>
      <c r="G9954" t="s">
        <v>216</v>
      </c>
    </row>
    <row r="9955" spans="1:7" x14ac:dyDescent="0.25">
      <c r="A9955" s="1">
        <v>44295</v>
      </c>
      <c r="B9955" t="s">
        <v>300</v>
      </c>
      <c r="C9955" t="s">
        <v>232</v>
      </c>
      <c r="D9955">
        <v>5</v>
      </c>
      <c r="E9955" t="s">
        <v>220</v>
      </c>
      <c r="F9955">
        <v>22.6</v>
      </c>
      <c r="G9955" t="s">
        <v>217</v>
      </c>
    </row>
    <row r="9956" spans="1:7" x14ac:dyDescent="0.25">
      <c r="A9956" s="1">
        <v>44295</v>
      </c>
      <c r="B9956" t="s">
        <v>300</v>
      </c>
      <c r="C9956" t="s">
        <v>232</v>
      </c>
      <c r="D9956">
        <v>5</v>
      </c>
      <c r="E9956" t="s">
        <v>220</v>
      </c>
      <c r="F9956">
        <v>27.4</v>
      </c>
      <c r="G9956" t="s">
        <v>216</v>
      </c>
    </row>
    <row r="9957" spans="1:7" x14ac:dyDescent="0.25">
      <c r="A9957" s="1">
        <v>44295</v>
      </c>
      <c r="B9957" t="s">
        <v>300</v>
      </c>
      <c r="C9957" t="s">
        <v>232</v>
      </c>
      <c r="D9957">
        <v>5</v>
      </c>
      <c r="E9957" t="s">
        <v>220</v>
      </c>
      <c r="F9957">
        <v>24.5</v>
      </c>
      <c r="G9957" t="s">
        <v>216</v>
      </c>
    </row>
    <row r="9958" spans="1:7" x14ac:dyDescent="0.25">
      <c r="A9958" s="1">
        <v>44295</v>
      </c>
      <c r="B9958" t="s">
        <v>300</v>
      </c>
      <c r="C9958" t="s">
        <v>232</v>
      </c>
      <c r="D9958">
        <v>5</v>
      </c>
      <c r="E9958" t="s">
        <v>220</v>
      </c>
      <c r="F9958">
        <v>21.7</v>
      </c>
      <c r="G9958" t="s">
        <v>216</v>
      </c>
    </row>
    <row r="9959" spans="1:7" x14ac:dyDescent="0.25">
      <c r="A9959" s="1">
        <v>44295</v>
      </c>
      <c r="B9959" t="s">
        <v>300</v>
      </c>
      <c r="C9959" t="s">
        <v>232</v>
      </c>
      <c r="D9959">
        <v>5</v>
      </c>
      <c r="E9959" t="s">
        <v>220</v>
      </c>
      <c r="F9959">
        <v>23</v>
      </c>
      <c r="G9959" t="s">
        <v>216</v>
      </c>
    </row>
    <row r="9960" spans="1:7" x14ac:dyDescent="0.25">
      <c r="A9960" s="1">
        <v>44295</v>
      </c>
      <c r="B9960" t="s">
        <v>300</v>
      </c>
      <c r="C9960" t="s">
        <v>232</v>
      </c>
      <c r="D9960">
        <v>5</v>
      </c>
      <c r="E9960" t="s">
        <v>220</v>
      </c>
      <c r="F9960">
        <v>19.399999999999999</v>
      </c>
      <c r="G9960" t="s">
        <v>216</v>
      </c>
    </row>
    <row r="9961" spans="1:7" x14ac:dyDescent="0.25">
      <c r="A9961" s="1">
        <v>44295</v>
      </c>
      <c r="B9961" t="s">
        <v>300</v>
      </c>
      <c r="C9961" t="s">
        <v>232</v>
      </c>
      <c r="D9961">
        <v>5</v>
      </c>
      <c r="E9961" t="s">
        <v>220</v>
      </c>
      <c r="F9961">
        <v>23.2</v>
      </c>
      <c r="G9961" t="s">
        <v>217</v>
      </c>
    </row>
    <row r="9962" spans="1:7" x14ac:dyDescent="0.25">
      <c r="A9962" s="1">
        <v>44295</v>
      </c>
      <c r="B9962" t="s">
        <v>300</v>
      </c>
      <c r="C9962" t="s">
        <v>232</v>
      </c>
      <c r="D9962">
        <v>5</v>
      </c>
      <c r="E9962" t="s">
        <v>220</v>
      </c>
      <c r="F9962">
        <v>26.7</v>
      </c>
      <c r="G9962" t="s">
        <v>216</v>
      </c>
    </row>
    <row r="9963" spans="1:7" x14ac:dyDescent="0.25">
      <c r="A9963" s="1">
        <v>44295</v>
      </c>
      <c r="B9963" t="s">
        <v>300</v>
      </c>
      <c r="C9963" t="s">
        <v>232</v>
      </c>
      <c r="D9963">
        <v>5</v>
      </c>
      <c r="E9963" t="s">
        <v>220</v>
      </c>
      <c r="F9963">
        <v>21</v>
      </c>
      <c r="G9963" t="s">
        <v>216</v>
      </c>
    </row>
    <row r="9964" spans="1:7" x14ac:dyDescent="0.25">
      <c r="A9964" s="1">
        <v>44295</v>
      </c>
      <c r="B9964" t="s">
        <v>300</v>
      </c>
      <c r="C9964" t="s">
        <v>232</v>
      </c>
      <c r="D9964">
        <v>5</v>
      </c>
      <c r="E9964" t="s">
        <v>220</v>
      </c>
      <c r="F9964">
        <v>25.6</v>
      </c>
      <c r="G9964" t="s">
        <v>216</v>
      </c>
    </row>
    <row r="9965" spans="1:7" x14ac:dyDescent="0.25">
      <c r="A9965" s="1">
        <v>44295</v>
      </c>
      <c r="B9965" t="s">
        <v>300</v>
      </c>
      <c r="C9965" t="s">
        <v>232</v>
      </c>
      <c r="D9965">
        <v>5</v>
      </c>
      <c r="E9965" t="s">
        <v>220</v>
      </c>
      <c r="F9965">
        <v>28.1</v>
      </c>
      <c r="G9965" t="s">
        <v>216</v>
      </c>
    </row>
    <row r="9966" spans="1:7" x14ac:dyDescent="0.25">
      <c r="A9966" s="1">
        <v>44295</v>
      </c>
      <c r="B9966" t="s">
        <v>300</v>
      </c>
      <c r="C9966" t="s">
        <v>232</v>
      </c>
      <c r="D9966">
        <v>5</v>
      </c>
      <c r="E9966" t="s">
        <v>220</v>
      </c>
      <c r="F9966">
        <v>30.3</v>
      </c>
      <c r="G9966" t="s">
        <v>216</v>
      </c>
    </row>
    <row r="9967" spans="1:7" x14ac:dyDescent="0.25">
      <c r="A9967" s="1">
        <v>44295</v>
      </c>
      <c r="B9967" t="s">
        <v>300</v>
      </c>
      <c r="C9967" t="s">
        <v>232</v>
      </c>
      <c r="D9967">
        <v>5</v>
      </c>
      <c r="E9967" t="s">
        <v>220</v>
      </c>
      <c r="F9967">
        <v>34.9</v>
      </c>
      <c r="G9967" t="s">
        <v>216</v>
      </c>
    </row>
    <row r="9968" spans="1:7" x14ac:dyDescent="0.25">
      <c r="A9968" s="1">
        <v>44295</v>
      </c>
      <c r="B9968" t="s">
        <v>300</v>
      </c>
      <c r="C9968" t="s">
        <v>232</v>
      </c>
      <c r="D9968">
        <v>5</v>
      </c>
      <c r="E9968" t="s">
        <v>220</v>
      </c>
      <c r="F9968">
        <v>24.9</v>
      </c>
      <c r="G9968" t="s">
        <v>217</v>
      </c>
    </row>
    <row r="9969" spans="1:7" x14ac:dyDescent="0.25">
      <c r="A9969" s="1">
        <v>44295</v>
      </c>
      <c r="B9969" t="s">
        <v>300</v>
      </c>
      <c r="C9969" t="s">
        <v>232</v>
      </c>
      <c r="D9969">
        <v>5</v>
      </c>
      <c r="E9969" t="s">
        <v>220</v>
      </c>
      <c r="F9969">
        <v>16.2</v>
      </c>
    </row>
    <row r="9970" spans="1:7" x14ac:dyDescent="0.25">
      <c r="A9970" s="1">
        <v>44295</v>
      </c>
      <c r="B9970" t="s">
        <v>300</v>
      </c>
      <c r="C9970" t="s">
        <v>232</v>
      </c>
      <c r="D9970">
        <v>5</v>
      </c>
      <c r="E9970" t="s">
        <v>220</v>
      </c>
      <c r="F9970">
        <v>23</v>
      </c>
      <c r="G9970" t="s">
        <v>216</v>
      </c>
    </row>
    <row r="9971" spans="1:7" x14ac:dyDescent="0.25">
      <c r="A9971" s="1">
        <v>44295</v>
      </c>
      <c r="B9971" t="s">
        <v>300</v>
      </c>
      <c r="C9971" t="s">
        <v>232</v>
      </c>
      <c r="D9971">
        <v>5</v>
      </c>
      <c r="E9971" t="s">
        <v>220</v>
      </c>
      <c r="F9971">
        <v>24.3</v>
      </c>
      <c r="G9971" t="s">
        <v>217</v>
      </c>
    </row>
    <row r="9972" spans="1:7" x14ac:dyDescent="0.25">
      <c r="A9972" s="1">
        <v>44295</v>
      </c>
      <c r="B9972" t="s">
        <v>300</v>
      </c>
      <c r="C9972" t="s">
        <v>232</v>
      </c>
      <c r="D9972">
        <v>5</v>
      </c>
      <c r="E9972" t="s">
        <v>220</v>
      </c>
      <c r="F9972">
        <v>26.3</v>
      </c>
      <c r="G9972" t="s">
        <v>216</v>
      </c>
    </row>
    <row r="9973" spans="1:7" x14ac:dyDescent="0.25">
      <c r="A9973" s="1">
        <v>44295</v>
      </c>
      <c r="B9973" t="s">
        <v>300</v>
      </c>
      <c r="C9973" t="s">
        <v>232</v>
      </c>
      <c r="D9973">
        <v>5</v>
      </c>
      <c r="E9973" t="s">
        <v>220</v>
      </c>
      <c r="F9973">
        <v>23.2</v>
      </c>
      <c r="G9973" t="s">
        <v>216</v>
      </c>
    </row>
    <row r="9974" spans="1:7" x14ac:dyDescent="0.25">
      <c r="A9974" s="1">
        <v>44295</v>
      </c>
      <c r="B9974" t="s">
        <v>300</v>
      </c>
      <c r="C9974" t="s">
        <v>232</v>
      </c>
      <c r="D9974">
        <v>5</v>
      </c>
      <c r="E9974" t="s">
        <v>220</v>
      </c>
      <c r="F9974">
        <v>22.3</v>
      </c>
      <c r="G9974" t="s">
        <v>217</v>
      </c>
    </row>
    <row r="9975" spans="1:7" x14ac:dyDescent="0.25">
      <c r="A9975" s="1">
        <v>44295</v>
      </c>
      <c r="B9975" t="s">
        <v>300</v>
      </c>
      <c r="C9975" t="s">
        <v>232</v>
      </c>
      <c r="D9975">
        <v>5</v>
      </c>
      <c r="E9975" t="s">
        <v>220</v>
      </c>
      <c r="F9975">
        <v>27.2</v>
      </c>
      <c r="G9975" t="s">
        <v>216</v>
      </c>
    </row>
    <row r="9976" spans="1:7" x14ac:dyDescent="0.25">
      <c r="A9976" s="1">
        <v>44295</v>
      </c>
      <c r="B9976" t="s">
        <v>300</v>
      </c>
      <c r="C9976" t="s">
        <v>232</v>
      </c>
      <c r="D9976">
        <v>5</v>
      </c>
      <c r="E9976" t="s">
        <v>220</v>
      </c>
      <c r="F9976">
        <v>21.6</v>
      </c>
      <c r="G9976" t="s">
        <v>216</v>
      </c>
    </row>
    <row r="9977" spans="1:7" x14ac:dyDescent="0.25">
      <c r="A9977" s="1">
        <v>44295</v>
      </c>
      <c r="B9977" t="s">
        <v>300</v>
      </c>
      <c r="C9977" t="s">
        <v>232</v>
      </c>
      <c r="D9977">
        <v>5</v>
      </c>
      <c r="E9977" t="s">
        <v>220</v>
      </c>
      <c r="F9977">
        <v>19.399999999999999</v>
      </c>
      <c r="G9977" t="s">
        <v>217</v>
      </c>
    </row>
    <row r="9978" spans="1:7" x14ac:dyDescent="0.25">
      <c r="A9978" s="1">
        <v>44295</v>
      </c>
      <c r="B9978" t="s">
        <v>300</v>
      </c>
      <c r="C9978" t="s">
        <v>232</v>
      </c>
      <c r="D9978">
        <v>5</v>
      </c>
      <c r="E9978" t="s">
        <v>220</v>
      </c>
      <c r="F9978">
        <v>30.4</v>
      </c>
      <c r="G9978" t="s">
        <v>216</v>
      </c>
    </row>
    <row r="9979" spans="1:7" x14ac:dyDescent="0.25">
      <c r="A9979" s="1">
        <v>44295</v>
      </c>
      <c r="B9979" t="s">
        <v>300</v>
      </c>
      <c r="C9979" t="s">
        <v>232</v>
      </c>
      <c r="D9979">
        <v>5</v>
      </c>
      <c r="E9979" t="s">
        <v>220</v>
      </c>
      <c r="F9979">
        <v>29.6</v>
      </c>
      <c r="G9979" t="s">
        <v>216</v>
      </c>
    </row>
    <row r="9980" spans="1:7" x14ac:dyDescent="0.25">
      <c r="A9980" s="1">
        <v>44295</v>
      </c>
      <c r="B9980" t="s">
        <v>300</v>
      </c>
      <c r="C9980" t="s">
        <v>232</v>
      </c>
      <c r="D9980">
        <v>5</v>
      </c>
      <c r="E9980" t="s">
        <v>220</v>
      </c>
      <c r="F9980">
        <v>30.4</v>
      </c>
      <c r="G9980" t="s">
        <v>216</v>
      </c>
    </row>
    <row r="9981" spans="1:7" x14ac:dyDescent="0.25">
      <c r="A9981" s="1">
        <v>44295</v>
      </c>
      <c r="B9981" t="s">
        <v>300</v>
      </c>
      <c r="C9981" t="s">
        <v>232</v>
      </c>
      <c r="D9981">
        <v>5</v>
      </c>
      <c r="E9981" t="s">
        <v>220</v>
      </c>
      <c r="F9981">
        <v>33.200000000000003</v>
      </c>
      <c r="G9981" t="s">
        <v>216</v>
      </c>
    </row>
    <row r="9982" spans="1:7" x14ac:dyDescent="0.25">
      <c r="A9982" s="1">
        <v>44295</v>
      </c>
      <c r="B9982" t="s">
        <v>300</v>
      </c>
      <c r="C9982" t="s">
        <v>232</v>
      </c>
      <c r="D9982">
        <v>5</v>
      </c>
      <c r="E9982" t="s">
        <v>220</v>
      </c>
      <c r="F9982">
        <v>23.3</v>
      </c>
      <c r="G9982" t="s">
        <v>216</v>
      </c>
    </row>
    <row r="9983" spans="1:7" x14ac:dyDescent="0.25">
      <c r="A9983" s="1">
        <v>44295</v>
      </c>
      <c r="B9983" t="s">
        <v>300</v>
      </c>
      <c r="C9983" t="s">
        <v>232</v>
      </c>
      <c r="D9983">
        <v>5</v>
      </c>
      <c r="E9983" t="s">
        <v>220</v>
      </c>
      <c r="F9983">
        <v>25.5</v>
      </c>
      <c r="G9983" t="s">
        <v>216</v>
      </c>
    </row>
    <row r="9984" spans="1:7" x14ac:dyDescent="0.25">
      <c r="A9984" s="1">
        <v>44295</v>
      </c>
      <c r="B9984" t="s">
        <v>300</v>
      </c>
      <c r="C9984" t="s">
        <v>232</v>
      </c>
      <c r="D9984">
        <v>5</v>
      </c>
      <c r="E9984" t="s">
        <v>220</v>
      </c>
      <c r="F9984">
        <v>23</v>
      </c>
      <c r="G9984" t="s">
        <v>217</v>
      </c>
    </row>
    <row r="9985" spans="1:7" x14ac:dyDescent="0.25">
      <c r="A9985" s="1">
        <v>44295</v>
      </c>
      <c r="B9985" t="s">
        <v>300</v>
      </c>
      <c r="C9985" t="s">
        <v>232</v>
      </c>
      <c r="D9985">
        <v>5</v>
      </c>
      <c r="E9985" t="s">
        <v>220</v>
      </c>
      <c r="F9985">
        <v>29</v>
      </c>
      <c r="G9985" t="s">
        <v>217</v>
      </c>
    </row>
    <row r="9986" spans="1:7" x14ac:dyDescent="0.25">
      <c r="A9986" s="1">
        <v>44295</v>
      </c>
      <c r="B9986" t="s">
        <v>300</v>
      </c>
      <c r="C9986" t="s">
        <v>232</v>
      </c>
      <c r="D9986">
        <v>5</v>
      </c>
      <c r="E9986" t="s">
        <v>220</v>
      </c>
      <c r="F9986">
        <v>30.5</v>
      </c>
      <c r="G9986" t="s">
        <v>217</v>
      </c>
    </row>
    <row r="9987" spans="1:7" x14ac:dyDescent="0.25">
      <c r="A9987" s="1">
        <v>44295</v>
      </c>
      <c r="B9987" t="s">
        <v>300</v>
      </c>
      <c r="C9987" t="s">
        <v>232</v>
      </c>
      <c r="D9987">
        <v>5</v>
      </c>
      <c r="E9987" t="s">
        <v>220</v>
      </c>
      <c r="F9987">
        <v>30.3</v>
      </c>
      <c r="G9987" t="s">
        <v>216</v>
      </c>
    </row>
    <row r="9988" spans="1:7" x14ac:dyDescent="0.25">
      <c r="A9988" s="1">
        <v>44295</v>
      </c>
      <c r="B9988" t="s">
        <v>300</v>
      </c>
      <c r="C9988" t="s">
        <v>232</v>
      </c>
      <c r="D9988">
        <v>5</v>
      </c>
      <c r="E9988" t="s">
        <v>220</v>
      </c>
      <c r="F9988">
        <v>28.1</v>
      </c>
      <c r="G9988" t="s">
        <v>216</v>
      </c>
    </row>
    <row r="9989" spans="1:7" x14ac:dyDescent="0.25">
      <c r="A9989" s="1">
        <v>44295</v>
      </c>
      <c r="B9989" t="s">
        <v>300</v>
      </c>
      <c r="C9989" t="s">
        <v>232</v>
      </c>
      <c r="D9989">
        <v>5</v>
      </c>
      <c r="E9989" t="s">
        <v>220</v>
      </c>
      <c r="F9989">
        <v>21.4</v>
      </c>
      <c r="G9989" t="s">
        <v>216</v>
      </c>
    </row>
    <row r="9990" spans="1:7" x14ac:dyDescent="0.25">
      <c r="A9990" s="1">
        <v>44295</v>
      </c>
      <c r="B9990" t="s">
        <v>300</v>
      </c>
      <c r="C9990" t="s">
        <v>232</v>
      </c>
      <c r="D9990">
        <v>5</v>
      </c>
      <c r="E9990" t="s">
        <v>220</v>
      </c>
      <c r="F9990">
        <v>28.6</v>
      </c>
      <c r="G9990" t="s">
        <v>216</v>
      </c>
    </row>
    <row r="9991" spans="1:7" x14ac:dyDescent="0.25">
      <c r="A9991" s="1">
        <v>44295</v>
      </c>
      <c r="B9991" t="s">
        <v>300</v>
      </c>
      <c r="C9991" t="s">
        <v>232</v>
      </c>
      <c r="D9991">
        <v>5</v>
      </c>
      <c r="E9991" t="s">
        <v>220</v>
      </c>
      <c r="F9991">
        <v>22.7</v>
      </c>
      <c r="G9991" t="s">
        <v>216</v>
      </c>
    </row>
    <row r="9992" spans="1:7" x14ac:dyDescent="0.25">
      <c r="A9992" s="1">
        <v>44295</v>
      </c>
      <c r="B9992" t="s">
        <v>300</v>
      </c>
      <c r="C9992" t="s">
        <v>232</v>
      </c>
      <c r="D9992">
        <v>5</v>
      </c>
      <c r="E9992" t="s">
        <v>220</v>
      </c>
      <c r="F9992">
        <v>23.7</v>
      </c>
      <c r="G9992" t="s">
        <v>216</v>
      </c>
    </row>
    <row r="9993" spans="1:7" x14ac:dyDescent="0.25">
      <c r="A9993" s="1">
        <v>44295</v>
      </c>
      <c r="B9993" t="s">
        <v>300</v>
      </c>
      <c r="C9993" t="s">
        <v>232</v>
      </c>
      <c r="D9993">
        <v>5</v>
      </c>
      <c r="E9993" t="s">
        <v>220</v>
      </c>
      <c r="F9993">
        <v>21.2</v>
      </c>
      <c r="G9993" t="s">
        <v>217</v>
      </c>
    </row>
    <row r="9994" spans="1:7" x14ac:dyDescent="0.25">
      <c r="A9994" s="1">
        <v>44295</v>
      </c>
      <c r="B9994" t="s">
        <v>300</v>
      </c>
      <c r="C9994" t="s">
        <v>232</v>
      </c>
      <c r="D9994">
        <v>5</v>
      </c>
      <c r="E9994" t="s">
        <v>220</v>
      </c>
      <c r="F9994">
        <v>27.9</v>
      </c>
      <c r="G9994" t="s">
        <v>216</v>
      </c>
    </row>
    <row r="9995" spans="1:7" x14ac:dyDescent="0.25">
      <c r="A9995" s="1">
        <v>44295</v>
      </c>
      <c r="B9995" t="s">
        <v>300</v>
      </c>
      <c r="C9995" t="s">
        <v>232</v>
      </c>
      <c r="D9995">
        <v>5</v>
      </c>
      <c r="E9995" t="s">
        <v>220</v>
      </c>
      <c r="F9995">
        <v>18.5</v>
      </c>
      <c r="G9995" t="s">
        <v>216</v>
      </c>
    </row>
    <row r="9996" spans="1:7" x14ac:dyDescent="0.25">
      <c r="A9996" s="1">
        <v>44295</v>
      </c>
      <c r="B9996" t="s">
        <v>300</v>
      </c>
      <c r="C9996" t="s">
        <v>232</v>
      </c>
      <c r="D9996">
        <v>5</v>
      </c>
      <c r="E9996" t="s">
        <v>220</v>
      </c>
      <c r="F9996">
        <v>28.1</v>
      </c>
      <c r="G9996" t="s">
        <v>217</v>
      </c>
    </row>
    <row r="9997" spans="1:7" x14ac:dyDescent="0.25">
      <c r="A9997" s="1">
        <v>44295</v>
      </c>
      <c r="B9997" t="s">
        <v>300</v>
      </c>
      <c r="C9997" t="s">
        <v>232</v>
      </c>
      <c r="D9997">
        <v>5</v>
      </c>
      <c r="E9997" t="s">
        <v>220</v>
      </c>
      <c r="F9997">
        <v>31.9</v>
      </c>
      <c r="G9997" t="s">
        <v>216</v>
      </c>
    </row>
    <row r="9998" spans="1:7" x14ac:dyDescent="0.25">
      <c r="A9998" s="1">
        <v>44295</v>
      </c>
      <c r="B9998" t="s">
        <v>300</v>
      </c>
      <c r="C9998" t="s">
        <v>232</v>
      </c>
      <c r="D9998">
        <v>5</v>
      </c>
      <c r="E9998" t="s">
        <v>220</v>
      </c>
      <c r="F9998">
        <v>21</v>
      </c>
      <c r="G9998" t="s">
        <v>217</v>
      </c>
    </row>
    <row r="9999" spans="1:7" x14ac:dyDescent="0.25">
      <c r="A9999" s="1">
        <v>44295</v>
      </c>
      <c r="B9999" t="s">
        <v>300</v>
      </c>
      <c r="C9999" t="s">
        <v>232</v>
      </c>
      <c r="D9999">
        <v>5</v>
      </c>
      <c r="E9999" t="s">
        <v>220</v>
      </c>
      <c r="F9999">
        <v>30.4</v>
      </c>
      <c r="G9999" t="s">
        <v>216</v>
      </c>
    </row>
    <row r="10000" spans="1:7" x14ac:dyDescent="0.25">
      <c r="A10000" s="1">
        <v>44295</v>
      </c>
      <c r="B10000" t="s">
        <v>300</v>
      </c>
      <c r="C10000" t="s">
        <v>232</v>
      </c>
      <c r="D10000">
        <v>5</v>
      </c>
      <c r="E10000" t="s">
        <v>220</v>
      </c>
      <c r="F10000">
        <v>33.200000000000003</v>
      </c>
      <c r="G10000" t="s">
        <v>216</v>
      </c>
    </row>
    <row r="10001" spans="1:7" x14ac:dyDescent="0.25">
      <c r="A10001" s="1">
        <v>44295</v>
      </c>
      <c r="B10001" t="s">
        <v>300</v>
      </c>
      <c r="C10001" t="s">
        <v>232</v>
      </c>
      <c r="D10001">
        <v>5</v>
      </c>
      <c r="E10001" t="s">
        <v>220</v>
      </c>
      <c r="F10001">
        <v>26.3</v>
      </c>
      <c r="G10001" t="s">
        <v>216</v>
      </c>
    </row>
    <row r="10002" spans="1:7" x14ac:dyDescent="0.25">
      <c r="A10002" s="1">
        <v>44295</v>
      </c>
      <c r="B10002" t="s">
        <v>300</v>
      </c>
      <c r="C10002" t="s">
        <v>232</v>
      </c>
      <c r="D10002">
        <v>6</v>
      </c>
      <c r="E10002" t="s">
        <v>215</v>
      </c>
      <c r="F10002">
        <v>10.9</v>
      </c>
      <c r="G10002" t="s">
        <v>216</v>
      </c>
    </row>
    <row r="10003" spans="1:7" x14ac:dyDescent="0.25">
      <c r="A10003" s="1">
        <v>44295</v>
      </c>
      <c r="B10003" t="s">
        <v>300</v>
      </c>
      <c r="C10003" t="s">
        <v>232</v>
      </c>
      <c r="D10003">
        <v>6</v>
      </c>
      <c r="E10003" t="s">
        <v>215</v>
      </c>
      <c r="F10003">
        <v>14.1</v>
      </c>
      <c r="G10003" t="s">
        <v>216</v>
      </c>
    </row>
    <row r="10004" spans="1:7" x14ac:dyDescent="0.25">
      <c r="A10004" s="1">
        <v>44295</v>
      </c>
      <c r="B10004" t="s">
        <v>300</v>
      </c>
      <c r="C10004" t="s">
        <v>232</v>
      </c>
      <c r="D10004">
        <v>6</v>
      </c>
      <c r="E10004" t="s">
        <v>215</v>
      </c>
      <c r="F10004">
        <v>11.9</v>
      </c>
      <c r="G10004" t="s">
        <v>216</v>
      </c>
    </row>
    <row r="10005" spans="1:7" x14ac:dyDescent="0.25">
      <c r="A10005" s="1">
        <v>44295</v>
      </c>
      <c r="B10005" t="s">
        <v>300</v>
      </c>
      <c r="C10005" t="s">
        <v>232</v>
      </c>
      <c r="D10005">
        <v>6</v>
      </c>
      <c r="E10005" t="s">
        <v>215</v>
      </c>
      <c r="F10005">
        <v>12.2</v>
      </c>
      <c r="G10005" t="s">
        <v>217</v>
      </c>
    </row>
    <row r="10006" spans="1:7" x14ac:dyDescent="0.25">
      <c r="A10006" s="1">
        <v>44295</v>
      </c>
      <c r="B10006" t="s">
        <v>300</v>
      </c>
      <c r="C10006" t="s">
        <v>232</v>
      </c>
      <c r="D10006">
        <v>6</v>
      </c>
      <c r="E10006" t="s">
        <v>215</v>
      </c>
      <c r="F10006">
        <v>11.4</v>
      </c>
      <c r="G10006" t="s">
        <v>217</v>
      </c>
    </row>
    <row r="10007" spans="1:7" x14ac:dyDescent="0.25">
      <c r="A10007" s="1">
        <v>44295</v>
      </c>
      <c r="B10007" t="s">
        <v>300</v>
      </c>
      <c r="C10007" t="s">
        <v>232</v>
      </c>
      <c r="D10007">
        <v>6</v>
      </c>
      <c r="E10007" t="s">
        <v>215</v>
      </c>
      <c r="F10007">
        <v>14.2</v>
      </c>
      <c r="G10007" t="s">
        <v>216</v>
      </c>
    </row>
    <row r="10008" spans="1:7" x14ac:dyDescent="0.25">
      <c r="A10008" s="1">
        <v>44295</v>
      </c>
      <c r="B10008" t="s">
        <v>300</v>
      </c>
      <c r="C10008" t="s">
        <v>232</v>
      </c>
      <c r="D10008">
        <v>6</v>
      </c>
      <c r="E10008" t="s">
        <v>215</v>
      </c>
      <c r="F10008">
        <v>13.4</v>
      </c>
      <c r="G10008" t="s">
        <v>216</v>
      </c>
    </row>
    <row r="10009" spans="1:7" x14ac:dyDescent="0.25">
      <c r="A10009" s="1">
        <v>44295</v>
      </c>
      <c r="B10009" t="s">
        <v>300</v>
      </c>
      <c r="C10009" t="s">
        <v>232</v>
      </c>
      <c r="D10009">
        <v>6</v>
      </c>
      <c r="E10009" t="s">
        <v>215</v>
      </c>
      <c r="F10009">
        <v>11.4</v>
      </c>
      <c r="G10009" t="s">
        <v>216</v>
      </c>
    </row>
    <row r="10010" spans="1:7" x14ac:dyDescent="0.25">
      <c r="A10010" s="1">
        <v>44295</v>
      </c>
      <c r="B10010" t="s">
        <v>300</v>
      </c>
      <c r="C10010" t="s">
        <v>232</v>
      </c>
      <c r="D10010">
        <v>6</v>
      </c>
      <c r="E10010" t="s">
        <v>215</v>
      </c>
      <c r="F10010">
        <v>14.4</v>
      </c>
      <c r="G10010" t="s">
        <v>216</v>
      </c>
    </row>
    <row r="10011" spans="1:7" x14ac:dyDescent="0.25">
      <c r="A10011" s="1">
        <v>44295</v>
      </c>
      <c r="B10011" t="s">
        <v>300</v>
      </c>
      <c r="C10011" t="s">
        <v>232</v>
      </c>
      <c r="D10011">
        <v>6</v>
      </c>
      <c r="E10011" t="s">
        <v>215</v>
      </c>
      <c r="F10011">
        <v>15.8</v>
      </c>
      <c r="G10011" t="s">
        <v>216</v>
      </c>
    </row>
    <row r="10012" spans="1:7" x14ac:dyDescent="0.25">
      <c r="A10012" s="1">
        <v>44295</v>
      </c>
      <c r="B10012" t="s">
        <v>300</v>
      </c>
      <c r="C10012" t="s">
        <v>232</v>
      </c>
      <c r="D10012">
        <v>6</v>
      </c>
      <c r="E10012" t="s">
        <v>215</v>
      </c>
      <c r="F10012">
        <v>10.6</v>
      </c>
      <c r="G10012" t="s">
        <v>216</v>
      </c>
    </row>
    <row r="10013" spans="1:7" x14ac:dyDescent="0.25">
      <c r="A10013" s="1">
        <v>44295</v>
      </c>
      <c r="B10013" t="s">
        <v>300</v>
      </c>
      <c r="C10013" t="s">
        <v>232</v>
      </c>
      <c r="D10013">
        <v>6</v>
      </c>
      <c r="E10013" t="s">
        <v>215</v>
      </c>
      <c r="F10013">
        <v>13</v>
      </c>
      <c r="G10013" t="s">
        <v>217</v>
      </c>
    </row>
    <row r="10014" spans="1:7" x14ac:dyDescent="0.25">
      <c r="A10014" s="1">
        <v>44295</v>
      </c>
      <c r="B10014" t="s">
        <v>300</v>
      </c>
      <c r="C10014" t="s">
        <v>232</v>
      </c>
      <c r="D10014">
        <v>6</v>
      </c>
      <c r="E10014" t="s">
        <v>215</v>
      </c>
      <c r="F10014">
        <v>11.4</v>
      </c>
      <c r="G10014" t="s">
        <v>217</v>
      </c>
    </row>
    <row r="10015" spans="1:7" x14ac:dyDescent="0.25">
      <c r="A10015" s="1">
        <v>44295</v>
      </c>
      <c r="B10015" t="s">
        <v>300</v>
      </c>
      <c r="C10015" t="s">
        <v>232</v>
      </c>
      <c r="D10015">
        <v>6</v>
      </c>
      <c r="E10015" t="s">
        <v>218</v>
      </c>
      <c r="F10015">
        <v>18.899999999999999</v>
      </c>
      <c r="G10015" t="s">
        <v>216</v>
      </c>
    </row>
    <row r="10016" spans="1:7" x14ac:dyDescent="0.25">
      <c r="A10016" s="1">
        <v>44295</v>
      </c>
      <c r="B10016" t="s">
        <v>300</v>
      </c>
      <c r="C10016" t="s">
        <v>232</v>
      </c>
      <c r="D10016">
        <v>6</v>
      </c>
      <c r="E10016" t="s">
        <v>218</v>
      </c>
      <c r="F10016">
        <v>21.5</v>
      </c>
      <c r="G10016" t="s">
        <v>216</v>
      </c>
    </row>
    <row r="10017" spans="1:7" x14ac:dyDescent="0.25">
      <c r="A10017" s="1">
        <v>44295</v>
      </c>
      <c r="B10017" t="s">
        <v>300</v>
      </c>
      <c r="C10017" t="s">
        <v>232</v>
      </c>
      <c r="D10017">
        <v>6</v>
      </c>
      <c r="E10017" t="s">
        <v>218</v>
      </c>
      <c r="F10017">
        <v>24.2</v>
      </c>
      <c r="G10017" t="s">
        <v>216</v>
      </c>
    </row>
    <row r="10018" spans="1:7" x14ac:dyDescent="0.25">
      <c r="A10018" s="1">
        <v>44295</v>
      </c>
      <c r="B10018" t="s">
        <v>300</v>
      </c>
      <c r="C10018" t="s">
        <v>232</v>
      </c>
      <c r="D10018">
        <v>6</v>
      </c>
      <c r="E10018" t="s">
        <v>218</v>
      </c>
      <c r="F10018">
        <v>25.1</v>
      </c>
      <c r="G10018" t="s">
        <v>217</v>
      </c>
    </row>
    <row r="10019" spans="1:7" x14ac:dyDescent="0.25">
      <c r="A10019" s="1">
        <v>44295</v>
      </c>
      <c r="B10019" t="s">
        <v>300</v>
      </c>
      <c r="C10019" t="s">
        <v>232</v>
      </c>
      <c r="D10019">
        <v>6</v>
      </c>
      <c r="E10019" t="s">
        <v>218</v>
      </c>
      <c r="F10019">
        <v>18.2</v>
      </c>
      <c r="G10019" t="s">
        <v>216</v>
      </c>
    </row>
    <row r="10020" spans="1:7" x14ac:dyDescent="0.25">
      <c r="A10020" s="1">
        <v>44295</v>
      </c>
      <c r="B10020" t="s">
        <v>300</v>
      </c>
      <c r="C10020" t="s">
        <v>232</v>
      </c>
      <c r="D10020">
        <v>6</v>
      </c>
      <c r="E10020" t="s">
        <v>218</v>
      </c>
      <c r="F10020">
        <v>16.600000000000001</v>
      </c>
    </row>
    <row r="10021" spans="1:7" x14ac:dyDescent="0.25">
      <c r="A10021" s="1">
        <v>44295</v>
      </c>
      <c r="B10021" t="s">
        <v>300</v>
      </c>
      <c r="C10021" t="s">
        <v>232</v>
      </c>
      <c r="D10021">
        <v>6</v>
      </c>
      <c r="E10021" t="s">
        <v>218</v>
      </c>
      <c r="F10021">
        <v>21.5</v>
      </c>
      <c r="G10021" t="s">
        <v>216</v>
      </c>
    </row>
    <row r="10022" spans="1:7" x14ac:dyDescent="0.25">
      <c r="A10022" s="1">
        <v>44295</v>
      </c>
      <c r="B10022" t="s">
        <v>300</v>
      </c>
      <c r="C10022" t="s">
        <v>232</v>
      </c>
      <c r="D10022">
        <v>6</v>
      </c>
      <c r="E10022" t="s">
        <v>218</v>
      </c>
      <c r="F10022">
        <v>14</v>
      </c>
    </row>
    <row r="10023" spans="1:7" x14ac:dyDescent="0.25">
      <c r="A10023" s="1">
        <v>44295</v>
      </c>
      <c r="B10023" t="s">
        <v>300</v>
      </c>
      <c r="C10023" t="s">
        <v>232</v>
      </c>
      <c r="D10023">
        <v>6</v>
      </c>
      <c r="E10023" t="s">
        <v>218</v>
      </c>
      <c r="F10023">
        <v>12.7</v>
      </c>
    </row>
    <row r="10024" spans="1:7" x14ac:dyDescent="0.25">
      <c r="A10024" s="1">
        <v>44295</v>
      </c>
      <c r="B10024" t="s">
        <v>300</v>
      </c>
      <c r="C10024" t="s">
        <v>232</v>
      </c>
      <c r="D10024">
        <v>6</v>
      </c>
      <c r="E10024" t="s">
        <v>218</v>
      </c>
      <c r="F10024">
        <v>12.8</v>
      </c>
    </row>
    <row r="10025" spans="1:7" x14ac:dyDescent="0.25">
      <c r="A10025" s="1">
        <v>44295</v>
      </c>
      <c r="B10025" t="s">
        <v>300</v>
      </c>
      <c r="C10025" t="s">
        <v>232</v>
      </c>
      <c r="D10025">
        <v>6</v>
      </c>
      <c r="E10025" t="s">
        <v>218</v>
      </c>
      <c r="F10025">
        <v>13.9</v>
      </c>
    </row>
    <row r="10026" spans="1:7" x14ac:dyDescent="0.25">
      <c r="A10026" s="1">
        <v>44295</v>
      </c>
      <c r="B10026" t="s">
        <v>300</v>
      </c>
      <c r="C10026" t="s">
        <v>232</v>
      </c>
      <c r="D10026">
        <v>6</v>
      </c>
      <c r="E10026" t="s">
        <v>218</v>
      </c>
      <c r="F10026">
        <v>12.3</v>
      </c>
    </row>
    <row r="10027" spans="1:7" x14ac:dyDescent="0.25">
      <c r="A10027" s="1">
        <v>44295</v>
      </c>
      <c r="B10027" t="s">
        <v>300</v>
      </c>
      <c r="C10027" t="s">
        <v>232</v>
      </c>
      <c r="D10027">
        <v>6</v>
      </c>
      <c r="E10027" t="s">
        <v>218</v>
      </c>
      <c r="F10027">
        <v>14.3</v>
      </c>
    </row>
    <row r="10028" spans="1:7" x14ac:dyDescent="0.25">
      <c r="A10028" s="1">
        <v>44295</v>
      </c>
      <c r="B10028" t="s">
        <v>300</v>
      </c>
      <c r="C10028" t="s">
        <v>232</v>
      </c>
      <c r="D10028">
        <v>6</v>
      </c>
      <c r="E10028" t="s">
        <v>218</v>
      </c>
      <c r="F10028">
        <v>14.3</v>
      </c>
    </row>
    <row r="10029" spans="1:7" x14ac:dyDescent="0.25">
      <c r="A10029" s="1">
        <v>44295</v>
      </c>
      <c r="B10029" t="s">
        <v>300</v>
      </c>
      <c r="C10029" t="s">
        <v>232</v>
      </c>
      <c r="D10029">
        <v>6</v>
      </c>
      <c r="E10029" t="s">
        <v>218</v>
      </c>
      <c r="F10029">
        <v>18.5</v>
      </c>
      <c r="G10029" t="s">
        <v>216</v>
      </c>
    </row>
    <row r="10030" spans="1:7" x14ac:dyDescent="0.25">
      <c r="A10030" s="1">
        <v>44295</v>
      </c>
      <c r="B10030" t="s">
        <v>300</v>
      </c>
      <c r="C10030" t="s">
        <v>232</v>
      </c>
      <c r="D10030">
        <v>6</v>
      </c>
      <c r="E10030" t="s">
        <v>218</v>
      </c>
      <c r="F10030">
        <v>14.9</v>
      </c>
    </row>
    <row r="10031" spans="1:7" x14ac:dyDescent="0.25">
      <c r="A10031" s="1">
        <v>44295</v>
      </c>
      <c r="B10031" t="s">
        <v>300</v>
      </c>
      <c r="C10031" t="s">
        <v>232</v>
      </c>
      <c r="D10031">
        <v>6</v>
      </c>
      <c r="E10031" t="s">
        <v>218</v>
      </c>
      <c r="F10031">
        <v>18.3</v>
      </c>
      <c r="G10031" t="s">
        <v>216</v>
      </c>
    </row>
    <row r="10032" spans="1:7" x14ac:dyDescent="0.25">
      <c r="A10032" s="1">
        <v>44295</v>
      </c>
      <c r="B10032" t="s">
        <v>300</v>
      </c>
      <c r="C10032" t="s">
        <v>232</v>
      </c>
      <c r="D10032">
        <v>6</v>
      </c>
      <c r="E10032" t="s">
        <v>218</v>
      </c>
      <c r="F10032">
        <v>11.8</v>
      </c>
    </row>
    <row r="10033" spans="1:7" x14ac:dyDescent="0.25">
      <c r="A10033" s="1">
        <v>44295</v>
      </c>
      <c r="B10033" t="s">
        <v>300</v>
      </c>
      <c r="C10033" t="s">
        <v>232</v>
      </c>
      <c r="D10033">
        <v>6</v>
      </c>
      <c r="E10033" t="s">
        <v>218</v>
      </c>
      <c r="F10033">
        <v>13.8</v>
      </c>
    </row>
    <row r="10034" spans="1:7" x14ac:dyDescent="0.25">
      <c r="A10034" s="1">
        <v>44295</v>
      </c>
      <c r="B10034" t="s">
        <v>300</v>
      </c>
      <c r="C10034" t="s">
        <v>232</v>
      </c>
      <c r="D10034">
        <v>6</v>
      </c>
      <c r="E10034" t="s">
        <v>218</v>
      </c>
      <c r="F10034">
        <v>25.1</v>
      </c>
      <c r="G10034" t="s">
        <v>216</v>
      </c>
    </row>
    <row r="10035" spans="1:7" x14ac:dyDescent="0.25">
      <c r="A10035" s="1">
        <v>44295</v>
      </c>
      <c r="B10035" t="s">
        <v>300</v>
      </c>
      <c r="C10035" t="s">
        <v>232</v>
      </c>
      <c r="D10035">
        <v>6</v>
      </c>
      <c r="E10035" t="s">
        <v>218</v>
      </c>
      <c r="F10035">
        <v>17.8</v>
      </c>
      <c r="G10035" t="s">
        <v>216</v>
      </c>
    </row>
    <row r="10036" spans="1:7" x14ac:dyDescent="0.25">
      <c r="A10036" s="1">
        <v>44295</v>
      </c>
      <c r="B10036" t="s">
        <v>300</v>
      </c>
      <c r="C10036" t="s">
        <v>232</v>
      </c>
      <c r="D10036">
        <v>6</v>
      </c>
      <c r="E10036" t="s">
        <v>222</v>
      </c>
      <c r="F10036">
        <v>14.2</v>
      </c>
    </row>
    <row r="10037" spans="1:7" x14ac:dyDescent="0.25">
      <c r="A10037" s="1">
        <v>44295</v>
      </c>
      <c r="B10037" t="s">
        <v>300</v>
      </c>
      <c r="C10037" t="s">
        <v>232</v>
      </c>
      <c r="D10037">
        <v>6</v>
      </c>
      <c r="E10037" t="s">
        <v>222</v>
      </c>
      <c r="F10037">
        <v>11</v>
      </c>
    </row>
    <row r="10038" spans="1:7" x14ac:dyDescent="0.25">
      <c r="A10038" s="1">
        <v>44295</v>
      </c>
      <c r="B10038" t="s">
        <v>300</v>
      </c>
      <c r="C10038" t="s">
        <v>232</v>
      </c>
      <c r="D10038">
        <v>6</v>
      </c>
      <c r="E10038" t="s">
        <v>225</v>
      </c>
      <c r="F10038">
        <v>24.6</v>
      </c>
      <c r="G10038" t="s">
        <v>216</v>
      </c>
    </row>
    <row r="10039" spans="1:7" x14ac:dyDescent="0.25">
      <c r="A10039" s="1">
        <v>44295</v>
      </c>
      <c r="B10039" t="s">
        <v>300</v>
      </c>
      <c r="C10039" t="s">
        <v>232</v>
      </c>
      <c r="D10039">
        <v>6</v>
      </c>
      <c r="E10039" t="s">
        <v>219</v>
      </c>
      <c r="F10039">
        <v>25</v>
      </c>
      <c r="G10039" t="s">
        <v>217</v>
      </c>
    </row>
    <row r="10040" spans="1:7" x14ac:dyDescent="0.25">
      <c r="A10040" s="1">
        <v>44295</v>
      </c>
      <c r="B10040" t="s">
        <v>300</v>
      </c>
      <c r="C10040" t="s">
        <v>232</v>
      </c>
      <c r="D10040">
        <v>6</v>
      </c>
      <c r="E10040" t="s">
        <v>219</v>
      </c>
      <c r="F10040">
        <v>17</v>
      </c>
    </row>
    <row r="10041" spans="1:7" x14ac:dyDescent="0.25">
      <c r="A10041" s="1">
        <v>44295</v>
      </c>
      <c r="B10041" t="s">
        <v>300</v>
      </c>
      <c r="C10041" t="s">
        <v>232</v>
      </c>
      <c r="D10041">
        <v>6</v>
      </c>
      <c r="E10041" t="s">
        <v>221</v>
      </c>
      <c r="F10041">
        <v>40.299999999999997</v>
      </c>
    </row>
    <row r="10042" spans="1:7" x14ac:dyDescent="0.25">
      <c r="A10042" s="1">
        <v>44295</v>
      </c>
      <c r="B10042" t="s">
        <v>300</v>
      </c>
      <c r="C10042" t="s">
        <v>232</v>
      </c>
      <c r="D10042">
        <v>6</v>
      </c>
      <c r="E10042" t="s">
        <v>220</v>
      </c>
      <c r="F10042">
        <v>49.9</v>
      </c>
      <c r="G10042" t="s">
        <v>217</v>
      </c>
    </row>
    <row r="10043" spans="1:7" x14ac:dyDescent="0.25">
      <c r="A10043" s="1">
        <v>44295</v>
      </c>
      <c r="B10043" t="s">
        <v>300</v>
      </c>
      <c r="C10043" t="s">
        <v>232</v>
      </c>
      <c r="D10043">
        <v>6</v>
      </c>
      <c r="E10043" t="s">
        <v>220</v>
      </c>
      <c r="F10043">
        <v>33.1</v>
      </c>
      <c r="G10043" t="s">
        <v>216</v>
      </c>
    </row>
    <row r="10044" spans="1:7" x14ac:dyDescent="0.25">
      <c r="A10044" s="1">
        <v>44295</v>
      </c>
      <c r="B10044" t="s">
        <v>300</v>
      </c>
      <c r="C10044" t="s">
        <v>232</v>
      </c>
      <c r="D10044">
        <v>6</v>
      </c>
      <c r="E10044" t="s">
        <v>220</v>
      </c>
      <c r="F10044">
        <v>33.799999999999997</v>
      </c>
      <c r="G10044" t="s">
        <v>216</v>
      </c>
    </row>
    <row r="10045" spans="1:7" x14ac:dyDescent="0.25">
      <c r="A10045" s="1">
        <v>44295</v>
      </c>
      <c r="B10045" t="s">
        <v>300</v>
      </c>
      <c r="C10045" t="s">
        <v>232</v>
      </c>
      <c r="D10045">
        <v>6</v>
      </c>
      <c r="E10045" t="s">
        <v>220</v>
      </c>
      <c r="F10045">
        <v>23.1</v>
      </c>
      <c r="G10045" t="s">
        <v>217</v>
      </c>
    </row>
    <row r="10046" spans="1:7" x14ac:dyDescent="0.25">
      <c r="A10046" s="1">
        <v>44295</v>
      </c>
      <c r="B10046" t="s">
        <v>300</v>
      </c>
      <c r="C10046" t="s">
        <v>232</v>
      </c>
      <c r="D10046">
        <v>6</v>
      </c>
      <c r="E10046" t="s">
        <v>220</v>
      </c>
      <c r="F10046">
        <v>33.700000000000003</v>
      </c>
      <c r="G10046" t="s">
        <v>216</v>
      </c>
    </row>
    <row r="10047" spans="1:7" x14ac:dyDescent="0.25">
      <c r="A10047" s="1">
        <v>44295</v>
      </c>
      <c r="B10047" t="s">
        <v>300</v>
      </c>
      <c r="C10047" t="s">
        <v>232</v>
      </c>
      <c r="D10047">
        <v>6</v>
      </c>
      <c r="E10047" t="s">
        <v>220</v>
      </c>
      <c r="F10047">
        <v>31.7</v>
      </c>
      <c r="G10047" t="s">
        <v>216</v>
      </c>
    </row>
    <row r="10048" spans="1:7" x14ac:dyDescent="0.25">
      <c r="A10048" s="1">
        <v>44295</v>
      </c>
      <c r="B10048" t="s">
        <v>300</v>
      </c>
      <c r="C10048" t="s">
        <v>232</v>
      </c>
      <c r="D10048">
        <v>6</v>
      </c>
      <c r="E10048" t="s">
        <v>220</v>
      </c>
      <c r="F10048">
        <v>21.7</v>
      </c>
      <c r="G10048" t="s">
        <v>217</v>
      </c>
    </row>
    <row r="10049" spans="1:7" x14ac:dyDescent="0.25">
      <c r="A10049" s="1">
        <v>44295</v>
      </c>
      <c r="B10049" t="s">
        <v>300</v>
      </c>
      <c r="C10049" t="s">
        <v>232</v>
      </c>
      <c r="D10049">
        <v>6</v>
      </c>
      <c r="E10049" t="s">
        <v>220</v>
      </c>
      <c r="F10049">
        <v>25.8</v>
      </c>
      <c r="G10049" t="s">
        <v>217</v>
      </c>
    </row>
    <row r="10050" spans="1:7" x14ac:dyDescent="0.25">
      <c r="A10050" s="1">
        <v>44295</v>
      </c>
      <c r="B10050" t="s">
        <v>300</v>
      </c>
      <c r="C10050" t="s">
        <v>232</v>
      </c>
      <c r="D10050">
        <v>6</v>
      </c>
      <c r="E10050" t="s">
        <v>220</v>
      </c>
      <c r="F10050">
        <v>21.7</v>
      </c>
      <c r="G10050" t="s">
        <v>217</v>
      </c>
    </row>
    <row r="10051" spans="1:7" x14ac:dyDescent="0.25">
      <c r="A10051" s="1">
        <v>44295</v>
      </c>
      <c r="B10051" t="s">
        <v>300</v>
      </c>
      <c r="C10051" t="s">
        <v>232</v>
      </c>
      <c r="D10051">
        <v>6</v>
      </c>
      <c r="E10051" t="s">
        <v>220</v>
      </c>
      <c r="F10051">
        <v>28.3</v>
      </c>
      <c r="G10051" t="s">
        <v>216</v>
      </c>
    </row>
    <row r="10052" spans="1:7" x14ac:dyDescent="0.25">
      <c r="A10052" s="1">
        <v>44295</v>
      </c>
      <c r="B10052" t="s">
        <v>300</v>
      </c>
      <c r="C10052" t="s">
        <v>232</v>
      </c>
      <c r="D10052">
        <v>7</v>
      </c>
      <c r="E10052" t="s">
        <v>215</v>
      </c>
      <c r="F10052">
        <v>9.8000000000000007</v>
      </c>
    </row>
    <row r="10053" spans="1:7" x14ac:dyDescent="0.25">
      <c r="A10053" s="1">
        <v>44295</v>
      </c>
      <c r="B10053" t="s">
        <v>300</v>
      </c>
      <c r="C10053" t="s">
        <v>232</v>
      </c>
      <c r="D10053">
        <v>7</v>
      </c>
      <c r="E10053" t="s">
        <v>218</v>
      </c>
      <c r="F10053">
        <v>20.2</v>
      </c>
      <c r="G10053" t="s">
        <v>216</v>
      </c>
    </row>
    <row r="10054" spans="1:7" x14ac:dyDescent="0.25">
      <c r="A10054" s="1">
        <v>44295</v>
      </c>
      <c r="B10054" t="s">
        <v>300</v>
      </c>
      <c r="C10054" t="s">
        <v>232</v>
      </c>
      <c r="D10054">
        <v>7</v>
      </c>
      <c r="E10054" t="s">
        <v>218</v>
      </c>
      <c r="F10054">
        <v>9.5</v>
      </c>
    </row>
    <row r="10055" spans="1:7" x14ac:dyDescent="0.25">
      <c r="A10055" s="1">
        <v>44295</v>
      </c>
      <c r="B10055" t="s">
        <v>300</v>
      </c>
      <c r="C10055" t="s">
        <v>232</v>
      </c>
      <c r="D10055">
        <v>7</v>
      </c>
      <c r="E10055" t="s">
        <v>218</v>
      </c>
      <c r="F10055">
        <v>10.199999999999999</v>
      </c>
      <c r="G10055" t="s">
        <v>216</v>
      </c>
    </row>
    <row r="10056" spans="1:7" x14ac:dyDescent="0.25">
      <c r="A10056" s="1">
        <v>44295</v>
      </c>
      <c r="B10056" t="s">
        <v>300</v>
      </c>
      <c r="C10056" t="s">
        <v>232</v>
      </c>
      <c r="D10056">
        <v>7</v>
      </c>
      <c r="E10056" t="s">
        <v>218</v>
      </c>
      <c r="F10056">
        <v>9.1999999999999993</v>
      </c>
    </row>
    <row r="10057" spans="1:7" x14ac:dyDescent="0.25">
      <c r="A10057" s="1">
        <v>44295</v>
      </c>
      <c r="B10057" t="s">
        <v>300</v>
      </c>
      <c r="C10057" t="s">
        <v>232</v>
      </c>
      <c r="D10057">
        <v>7</v>
      </c>
      <c r="E10057" t="s">
        <v>220</v>
      </c>
      <c r="F10057">
        <v>16.7</v>
      </c>
    </row>
    <row r="10058" spans="1:7" x14ac:dyDescent="0.25">
      <c r="A10058" s="1">
        <v>44295</v>
      </c>
      <c r="B10058" t="s">
        <v>300</v>
      </c>
      <c r="C10058" t="s">
        <v>232</v>
      </c>
      <c r="D10058">
        <v>7</v>
      </c>
      <c r="E10058" t="s">
        <v>220</v>
      </c>
      <c r="F10058">
        <v>18.8</v>
      </c>
      <c r="G10058" t="s">
        <v>216</v>
      </c>
    </row>
    <row r="10059" spans="1:7" x14ac:dyDescent="0.25">
      <c r="A10059" s="1">
        <v>44295</v>
      </c>
      <c r="B10059" t="s">
        <v>300</v>
      </c>
      <c r="C10059" t="s">
        <v>232</v>
      </c>
      <c r="D10059">
        <v>7</v>
      </c>
      <c r="E10059" t="s">
        <v>220</v>
      </c>
      <c r="F10059">
        <v>25.4</v>
      </c>
      <c r="G10059" t="s">
        <v>216</v>
      </c>
    </row>
    <row r="10060" spans="1:7" x14ac:dyDescent="0.25">
      <c r="A10060" s="1">
        <v>44295</v>
      </c>
      <c r="B10060" t="s">
        <v>300</v>
      </c>
      <c r="C10060" t="s">
        <v>232</v>
      </c>
      <c r="D10060">
        <v>7</v>
      </c>
      <c r="E10060" t="s">
        <v>220</v>
      </c>
      <c r="F10060">
        <v>15.4</v>
      </c>
    </row>
    <row r="10061" spans="1:7" x14ac:dyDescent="0.25">
      <c r="A10061" s="1">
        <v>44295</v>
      </c>
      <c r="B10061" t="s">
        <v>300</v>
      </c>
      <c r="C10061" t="s">
        <v>232</v>
      </c>
      <c r="D10061">
        <v>7</v>
      </c>
      <c r="E10061" t="s">
        <v>220</v>
      </c>
      <c r="F10061">
        <v>16.100000000000001</v>
      </c>
    </row>
    <row r="10062" spans="1:7" x14ac:dyDescent="0.25">
      <c r="A10062" s="1">
        <v>44295</v>
      </c>
      <c r="B10062" t="s">
        <v>300</v>
      </c>
      <c r="C10062" t="s">
        <v>232</v>
      </c>
      <c r="D10062">
        <v>7</v>
      </c>
      <c r="E10062" t="s">
        <v>220</v>
      </c>
      <c r="F10062">
        <v>20</v>
      </c>
      <c r="G10062" t="s">
        <v>216</v>
      </c>
    </row>
    <row r="10063" spans="1:7" x14ac:dyDescent="0.25">
      <c r="A10063" s="1">
        <v>44295</v>
      </c>
      <c r="B10063" t="s">
        <v>300</v>
      </c>
      <c r="C10063" t="s">
        <v>232</v>
      </c>
      <c r="D10063">
        <v>7</v>
      </c>
      <c r="E10063" t="s">
        <v>220</v>
      </c>
      <c r="F10063">
        <v>19.100000000000001</v>
      </c>
      <c r="G10063" t="s">
        <v>216</v>
      </c>
    </row>
    <row r="10064" spans="1:7" x14ac:dyDescent="0.25">
      <c r="A10064" s="1">
        <v>44295</v>
      </c>
      <c r="B10064" t="s">
        <v>300</v>
      </c>
      <c r="C10064" t="s">
        <v>232</v>
      </c>
      <c r="D10064">
        <v>7</v>
      </c>
      <c r="E10064" t="s">
        <v>220</v>
      </c>
      <c r="F10064">
        <v>18.600000000000001</v>
      </c>
      <c r="G10064" t="s">
        <v>217</v>
      </c>
    </row>
    <row r="10065" spans="1:7" x14ac:dyDescent="0.25">
      <c r="A10065" s="1">
        <v>44295</v>
      </c>
      <c r="B10065" t="s">
        <v>300</v>
      </c>
      <c r="C10065" t="s">
        <v>232</v>
      </c>
      <c r="D10065">
        <v>7</v>
      </c>
      <c r="E10065" t="s">
        <v>220</v>
      </c>
      <c r="F10065">
        <v>20.8</v>
      </c>
      <c r="G10065" t="s">
        <v>217</v>
      </c>
    </row>
    <row r="10066" spans="1:7" x14ac:dyDescent="0.25">
      <c r="A10066" s="1">
        <v>44295</v>
      </c>
      <c r="B10066" t="s">
        <v>300</v>
      </c>
      <c r="C10066" t="s">
        <v>232</v>
      </c>
      <c r="D10066">
        <v>7</v>
      </c>
      <c r="E10066" t="s">
        <v>220</v>
      </c>
      <c r="F10066">
        <v>16.8</v>
      </c>
    </row>
    <row r="10067" spans="1:7" x14ac:dyDescent="0.25">
      <c r="A10067" s="1">
        <v>44295</v>
      </c>
      <c r="B10067" t="s">
        <v>300</v>
      </c>
      <c r="C10067" t="s">
        <v>232</v>
      </c>
      <c r="D10067">
        <v>7</v>
      </c>
      <c r="E10067" t="s">
        <v>220</v>
      </c>
      <c r="F10067">
        <v>15.6</v>
      </c>
    </row>
    <row r="10068" spans="1:7" x14ac:dyDescent="0.25">
      <c r="A10068" s="1">
        <v>44295</v>
      </c>
      <c r="B10068" t="s">
        <v>300</v>
      </c>
      <c r="C10068" t="s">
        <v>232</v>
      </c>
      <c r="D10068">
        <v>7</v>
      </c>
      <c r="E10068" t="s">
        <v>220</v>
      </c>
      <c r="F10068">
        <v>16</v>
      </c>
    </row>
    <row r="10069" spans="1:7" x14ac:dyDescent="0.25">
      <c r="A10069" s="1">
        <v>44295</v>
      </c>
      <c r="B10069" t="s">
        <v>300</v>
      </c>
      <c r="C10069" t="s">
        <v>232</v>
      </c>
      <c r="D10069">
        <v>7</v>
      </c>
      <c r="E10069" t="s">
        <v>225</v>
      </c>
      <c r="F10069">
        <v>16.100000000000001</v>
      </c>
    </row>
    <row r="10070" spans="1:7" x14ac:dyDescent="0.25">
      <c r="A10070" s="1">
        <v>44295</v>
      </c>
      <c r="B10070" t="s">
        <v>300</v>
      </c>
      <c r="C10070" t="s">
        <v>232</v>
      </c>
      <c r="D10070">
        <v>7</v>
      </c>
      <c r="E10070" t="s">
        <v>225</v>
      </c>
      <c r="F10070">
        <v>21.3</v>
      </c>
      <c r="G10070" t="s">
        <v>216</v>
      </c>
    </row>
    <row r="10071" spans="1:7" x14ac:dyDescent="0.25">
      <c r="A10071" s="1">
        <v>44295</v>
      </c>
      <c r="B10071" t="s">
        <v>300</v>
      </c>
      <c r="C10071" t="s">
        <v>232</v>
      </c>
      <c r="D10071">
        <v>7</v>
      </c>
      <c r="E10071" t="s">
        <v>225</v>
      </c>
      <c r="F10071">
        <v>19.5</v>
      </c>
    </row>
    <row r="10072" spans="1:7" x14ac:dyDescent="0.25">
      <c r="A10072" s="1">
        <v>44295</v>
      </c>
      <c r="B10072" t="s">
        <v>300</v>
      </c>
      <c r="C10072" t="s">
        <v>232</v>
      </c>
      <c r="D10072">
        <v>7</v>
      </c>
      <c r="E10072" t="s">
        <v>225</v>
      </c>
      <c r="F10072">
        <v>14.9</v>
      </c>
    </row>
    <row r="10073" spans="1:7" x14ac:dyDescent="0.25">
      <c r="A10073" s="1">
        <v>44295</v>
      </c>
      <c r="B10073" t="s">
        <v>300</v>
      </c>
      <c r="C10073" t="s">
        <v>232</v>
      </c>
      <c r="D10073">
        <v>7</v>
      </c>
      <c r="E10073" t="s">
        <v>225</v>
      </c>
      <c r="F10073">
        <v>16</v>
      </c>
    </row>
    <row r="10074" spans="1:7" x14ac:dyDescent="0.25">
      <c r="A10074" s="1">
        <v>44295</v>
      </c>
      <c r="B10074" t="s">
        <v>300</v>
      </c>
      <c r="C10074" t="s">
        <v>232</v>
      </c>
      <c r="D10074">
        <v>7</v>
      </c>
      <c r="E10074" t="s">
        <v>225</v>
      </c>
      <c r="F10074">
        <v>17.2</v>
      </c>
    </row>
    <row r="10075" spans="1:7" x14ac:dyDescent="0.25">
      <c r="A10075" s="1">
        <v>44295</v>
      </c>
      <c r="B10075" t="s">
        <v>300</v>
      </c>
      <c r="C10075" t="s">
        <v>232</v>
      </c>
      <c r="D10075">
        <v>7</v>
      </c>
      <c r="E10075" t="s">
        <v>225</v>
      </c>
      <c r="F10075">
        <v>12.2</v>
      </c>
    </row>
    <row r="10076" spans="1:7" x14ac:dyDescent="0.25">
      <c r="A10076" s="1">
        <v>44295</v>
      </c>
      <c r="B10076" t="s">
        <v>300</v>
      </c>
      <c r="C10076" t="s">
        <v>232</v>
      </c>
      <c r="D10076">
        <v>7</v>
      </c>
      <c r="E10076" t="s">
        <v>219</v>
      </c>
      <c r="F10076">
        <v>19.399999999999999</v>
      </c>
      <c r="G10076" t="s">
        <v>216</v>
      </c>
    </row>
    <row r="10077" spans="1:7" x14ac:dyDescent="0.25">
      <c r="A10077" s="1">
        <v>44295</v>
      </c>
      <c r="B10077" t="s">
        <v>300</v>
      </c>
      <c r="C10077" t="s">
        <v>232</v>
      </c>
      <c r="D10077">
        <v>7</v>
      </c>
      <c r="E10077" t="s">
        <v>219</v>
      </c>
      <c r="F10077">
        <v>17</v>
      </c>
    </row>
    <row r="10078" spans="1:7" x14ac:dyDescent="0.25">
      <c r="A10078" s="1">
        <v>44295</v>
      </c>
      <c r="B10078" t="s">
        <v>300</v>
      </c>
      <c r="C10078" t="s">
        <v>232</v>
      </c>
      <c r="D10078">
        <v>7</v>
      </c>
      <c r="E10078" t="s">
        <v>219</v>
      </c>
      <c r="F10078">
        <v>16.8</v>
      </c>
    </row>
    <row r="10079" spans="1:7" x14ac:dyDescent="0.25">
      <c r="A10079" s="1">
        <v>44295</v>
      </c>
      <c r="B10079" t="s">
        <v>300</v>
      </c>
      <c r="C10079" t="s">
        <v>232</v>
      </c>
      <c r="D10079">
        <v>7</v>
      </c>
      <c r="E10079" t="s">
        <v>219</v>
      </c>
      <c r="F10079">
        <v>11.3</v>
      </c>
    </row>
    <row r="10080" spans="1:7" x14ac:dyDescent="0.25">
      <c r="A10080" s="1">
        <v>44295</v>
      </c>
      <c r="B10080" t="s">
        <v>300</v>
      </c>
      <c r="C10080" t="s">
        <v>232</v>
      </c>
      <c r="D10080">
        <v>7</v>
      </c>
      <c r="E10080" t="s">
        <v>219</v>
      </c>
      <c r="F10080">
        <v>19.5</v>
      </c>
      <c r="G10080" t="s">
        <v>217</v>
      </c>
    </row>
    <row r="10081" spans="1:7" x14ac:dyDescent="0.25">
      <c r="A10081" s="1">
        <v>44295</v>
      </c>
      <c r="B10081" t="s">
        <v>300</v>
      </c>
      <c r="C10081" t="s">
        <v>232</v>
      </c>
      <c r="D10081">
        <v>7</v>
      </c>
      <c r="E10081" t="s">
        <v>219</v>
      </c>
      <c r="F10081">
        <v>19.5</v>
      </c>
      <c r="G10081" t="s">
        <v>216</v>
      </c>
    </row>
    <row r="10082" spans="1:7" x14ac:dyDescent="0.25">
      <c r="A10082" s="1">
        <v>44295</v>
      </c>
      <c r="B10082" t="s">
        <v>300</v>
      </c>
      <c r="C10082" t="s">
        <v>232</v>
      </c>
      <c r="D10082">
        <v>7</v>
      </c>
      <c r="E10082" t="s">
        <v>219</v>
      </c>
      <c r="F10082">
        <v>12.9</v>
      </c>
    </row>
    <row r="10083" spans="1:7" x14ac:dyDescent="0.25">
      <c r="A10083" s="1">
        <v>44299</v>
      </c>
      <c r="B10083" t="s">
        <v>300</v>
      </c>
      <c r="C10083" t="s">
        <v>232</v>
      </c>
      <c r="D10083">
        <v>8</v>
      </c>
      <c r="E10083" t="s">
        <v>218</v>
      </c>
      <c r="F10083">
        <v>25.2</v>
      </c>
      <c r="G10083" t="s">
        <v>216</v>
      </c>
    </row>
    <row r="10084" spans="1:7" x14ac:dyDescent="0.25">
      <c r="A10084" s="1">
        <v>44299</v>
      </c>
      <c r="B10084" t="s">
        <v>300</v>
      </c>
      <c r="C10084" t="s">
        <v>232</v>
      </c>
      <c r="D10084">
        <v>8</v>
      </c>
      <c r="E10084" t="s">
        <v>218</v>
      </c>
      <c r="F10084">
        <v>17.899999999999999</v>
      </c>
      <c r="G10084" t="s">
        <v>216</v>
      </c>
    </row>
    <row r="10085" spans="1:7" x14ac:dyDescent="0.25">
      <c r="A10085" s="1">
        <v>44299</v>
      </c>
      <c r="B10085" t="s">
        <v>300</v>
      </c>
      <c r="C10085" t="s">
        <v>232</v>
      </c>
      <c r="D10085">
        <v>8</v>
      </c>
      <c r="E10085" t="s">
        <v>218</v>
      </c>
      <c r="F10085">
        <v>14</v>
      </c>
    </row>
    <row r="10086" spans="1:7" x14ac:dyDescent="0.25">
      <c r="A10086" s="1">
        <v>44299</v>
      </c>
      <c r="B10086" t="s">
        <v>300</v>
      </c>
      <c r="C10086" t="s">
        <v>232</v>
      </c>
      <c r="D10086">
        <v>8</v>
      </c>
      <c r="E10086" t="s">
        <v>218</v>
      </c>
      <c r="F10086">
        <v>12.9</v>
      </c>
    </row>
    <row r="10087" spans="1:7" x14ac:dyDescent="0.25">
      <c r="A10087" s="1">
        <v>44299</v>
      </c>
      <c r="B10087" t="s">
        <v>300</v>
      </c>
      <c r="C10087" t="s">
        <v>232</v>
      </c>
      <c r="D10087">
        <v>8</v>
      </c>
      <c r="E10087" t="s">
        <v>218</v>
      </c>
      <c r="F10087">
        <v>12.3</v>
      </c>
    </row>
    <row r="10088" spans="1:7" x14ac:dyDescent="0.25">
      <c r="A10088" s="1">
        <v>44299</v>
      </c>
      <c r="B10088" t="s">
        <v>300</v>
      </c>
      <c r="C10088" t="s">
        <v>232</v>
      </c>
      <c r="D10088">
        <v>8</v>
      </c>
      <c r="E10088" t="s">
        <v>215</v>
      </c>
      <c r="F10088">
        <v>9.8000000000000007</v>
      </c>
    </row>
    <row r="10089" spans="1:7" x14ac:dyDescent="0.25">
      <c r="A10089" s="1">
        <v>44299</v>
      </c>
      <c r="B10089" t="s">
        <v>300</v>
      </c>
      <c r="C10089" t="s">
        <v>232</v>
      </c>
      <c r="D10089">
        <v>8</v>
      </c>
      <c r="E10089" t="s">
        <v>215</v>
      </c>
      <c r="F10089">
        <v>12.3</v>
      </c>
      <c r="G10089" t="s">
        <v>216</v>
      </c>
    </row>
    <row r="10090" spans="1:7" x14ac:dyDescent="0.25">
      <c r="A10090" s="1">
        <v>44299</v>
      </c>
      <c r="B10090" t="s">
        <v>300</v>
      </c>
      <c r="C10090" t="s">
        <v>232</v>
      </c>
      <c r="D10090">
        <v>8</v>
      </c>
      <c r="E10090" t="s">
        <v>215</v>
      </c>
      <c r="F10090">
        <v>11.9</v>
      </c>
      <c r="G10090" t="s">
        <v>217</v>
      </c>
    </row>
    <row r="10091" spans="1:7" x14ac:dyDescent="0.25">
      <c r="A10091" s="1">
        <v>44299</v>
      </c>
      <c r="B10091" t="s">
        <v>300</v>
      </c>
      <c r="C10091" t="s">
        <v>232</v>
      </c>
      <c r="D10091">
        <v>8</v>
      </c>
      <c r="E10091" t="s">
        <v>215</v>
      </c>
      <c r="F10091">
        <v>12.5</v>
      </c>
      <c r="G10091" t="s">
        <v>216</v>
      </c>
    </row>
    <row r="10092" spans="1:7" x14ac:dyDescent="0.25">
      <c r="A10092" s="1">
        <v>44299</v>
      </c>
      <c r="B10092" t="s">
        <v>300</v>
      </c>
      <c r="C10092" t="s">
        <v>232</v>
      </c>
      <c r="D10092">
        <v>8</v>
      </c>
      <c r="E10092" t="s">
        <v>215</v>
      </c>
      <c r="F10092">
        <v>13.9</v>
      </c>
      <c r="G10092" t="s">
        <v>216</v>
      </c>
    </row>
    <row r="10093" spans="1:7" x14ac:dyDescent="0.25">
      <c r="A10093" s="1">
        <v>44299</v>
      </c>
      <c r="B10093" t="s">
        <v>300</v>
      </c>
      <c r="C10093" t="s">
        <v>232</v>
      </c>
      <c r="D10093">
        <v>8</v>
      </c>
      <c r="E10093" t="s">
        <v>215</v>
      </c>
      <c r="F10093">
        <v>11.1</v>
      </c>
      <c r="G10093" t="s">
        <v>216</v>
      </c>
    </row>
    <row r="10094" spans="1:7" x14ac:dyDescent="0.25">
      <c r="A10094" s="1">
        <v>44299</v>
      </c>
      <c r="B10094" t="s">
        <v>300</v>
      </c>
      <c r="C10094" t="s">
        <v>232</v>
      </c>
      <c r="D10094">
        <v>8</v>
      </c>
      <c r="E10094" t="s">
        <v>215</v>
      </c>
      <c r="F10094">
        <v>11.4</v>
      </c>
      <c r="G10094" t="s">
        <v>217</v>
      </c>
    </row>
    <row r="10095" spans="1:7" x14ac:dyDescent="0.25">
      <c r="A10095" s="1">
        <v>44299</v>
      </c>
      <c r="B10095" t="s">
        <v>300</v>
      </c>
      <c r="C10095" t="s">
        <v>232</v>
      </c>
      <c r="D10095">
        <v>8</v>
      </c>
      <c r="E10095" t="s">
        <v>215</v>
      </c>
      <c r="F10095">
        <v>14</v>
      </c>
      <c r="G10095" t="s">
        <v>216</v>
      </c>
    </row>
    <row r="10096" spans="1:7" x14ac:dyDescent="0.25">
      <c r="A10096" s="1">
        <v>44299</v>
      </c>
      <c r="B10096" t="s">
        <v>300</v>
      </c>
      <c r="C10096" t="s">
        <v>232</v>
      </c>
      <c r="D10096">
        <v>8</v>
      </c>
      <c r="E10096" t="s">
        <v>215</v>
      </c>
      <c r="F10096">
        <v>9.6999999999999993</v>
      </c>
    </row>
    <row r="10097" spans="1:7" x14ac:dyDescent="0.25">
      <c r="A10097" s="1">
        <v>44299</v>
      </c>
      <c r="B10097" t="s">
        <v>300</v>
      </c>
      <c r="C10097" t="s">
        <v>232</v>
      </c>
      <c r="D10097">
        <v>8</v>
      </c>
      <c r="E10097" t="s">
        <v>215</v>
      </c>
      <c r="F10097">
        <v>14.5</v>
      </c>
      <c r="G10097" t="s">
        <v>216</v>
      </c>
    </row>
    <row r="10098" spans="1:7" x14ac:dyDescent="0.25">
      <c r="A10098" s="1">
        <v>44299</v>
      </c>
      <c r="B10098" t="s">
        <v>300</v>
      </c>
      <c r="C10098" t="s">
        <v>232</v>
      </c>
      <c r="D10098">
        <v>8</v>
      </c>
      <c r="E10098" t="s">
        <v>215</v>
      </c>
      <c r="F10098">
        <v>9.1</v>
      </c>
    </row>
    <row r="10099" spans="1:7" x14ac:dyDescent="0.25">
      <c r="A10099" s="1">
        <v>44299</v>
      </c>
      <c r="B10099" t="s">
        <v>300</v>
      </c>
      <c r="C10099" t="s">
        <v>232</v>
      </c>
      <c r="D10099">
        <v>8</v>
      </c>
      <c r="E10099" t="s">
        <v>221</v>
      </c>
      <c r="F10099">
        <v>17.3</v>
      </c>
    </row>
    <row r="10100" spans="1:7" x14ac:dyDescent="0.25">
      <c r="A10100" s="1">
        <v>44299</v>
      </c>
      <c r="B10100" t="s">
        <v>300</v>
      </c>
      <c r="C10100" t="s">
        <v>232</v>
      </c>
      <c r="D10100">
        <v>8</v>
      </c>
      <c r="E10100" t="s">
        <v>221</v>
      </c>
      <c r="F10100">
        <v>16.7</v>
      </c>
    </row>
    <row r="10101" spans="1:7" x14ac:dyDescent="0.25">
      <c r="A10101" s="1">
        <v>44299</v>
      </c>
      <c r="B10101" t="s">
        <v>300</v>
      </c>
      <c r="C10101" t="s">
        <v>232</v>
      </c>
      <c r="D10101">
        <v>8</v>
      </c>
      <c r="E10101" t="s">
        <v>220</v>
      </c>
      <c r="F10101">
        <v>29.6</v>
      </c>
      <c r="G10101" t="s">
        <v>216</v>
      </c>
    </row>
    <row r="10102" spans="1:7" x14ac:dyDescent="0.25">
      <c r="A10102" s="1">
        <v>44299</v>
      </c>
      <c r="B10102" t="s">
        <v>300</v>
      </c>
      <c r="C10102" t="s">
        <v>232</v>
      </c>
      <c r="D10102">
        <v>8</v>
      </c>
      <c r="E10102" t="s">
        <v>220</v>
      </c>
      <c r="F10102">
        <v>21.6</v>
      </c>
      <c r="G10102" t="s">
        <v>217</v>
      </c>
    </row>
    <row r="10103" spans="1:7" x14ac:dyDescent="0.25">
      <c r="A10103" s="1">
        <v>44299</v>
      </c>
      <c r="B10103" t="s">
        <v>300</v>
      </c>
      <c r="C10103" t="s">
        <v>232</v>
      </c>
      <c r="D10103">
        <v>8</v>
      </c>
      <c r="E10103" t="s">
        <v>220</v>
      </c>
      <c r="F10103">
        <v>18.2</v>
      </c>
      <c r="G10103" t="s">
        <v>216</v>
      </c>
    </row>
    <row r="10104" spans="1:7" x14ac:dyDescent="0.25">
      <c r="A10104" s="1">
        <v>44299</v>
      </c>
      <c r="B10104" t="s">
        <v>300</v>
      </c>
      <c r="C10104" t="s">
        <v>232</v>
      </c>
      <c r="D10104">
        <v>8</v>
      </c>
      <c r="E10104" t="s">
        <v>220</v>
      </c>
      <c r="F10104">
        <v>13.8</v>
      </c>
    </row>
    <row r="10105" spans="1:7" x14ac:dyDescent="0.25">
      <c r="A10105" s="1">
        <v>44299</v>
      </c>
      <c r="B10105" t="s">
        <v>300</v>
      </c>
      <c r="C10105" t="s">
        <v>232</v>
      </c>
      <c r="D10105">
        <v>8</v>
      </c>
      <c r="E10105" t="s">
        <v>220</v>
      </c>
      <c r="F10105">
        <v>19.899999999999999</v>
      </c>
      <c r="G10105" t="s">
        <v>216</v>
      </c>
    </row>
    <row r="10106" spans="1:7" x14ac:dyDescent="0.25">
      <c r="A10106" s="1">
        <v>44299</v>
      </c>
      <c r="B10106" t="s">
        <v>300</v>
      </c>
      <c r="C10106" t="s">
        <v>232</v>
      </c>
      <c r="D10106">
        <v>8</v>
      </c>
      <c r="E10106" t="s">
        <v>220</v>
      </c>
      <c r="F10106">
        <v>15.9</v>
      </c>
    </row>
    <row r="10107" spans="1:7" x14ac:dyDescent="0.25">
      <c r="A10107" s="1">
        <v>44299</v>
      </c>
      <c r="B10107" t="s">
        <v>300</v>
      </c>
      <c r="C10107" t="s">
        <v>232</v>
      </c>
      <c r="D10107">
        <v>8</v>
      </c>
      <c r="E10107" t="s">
        <v>220</v>
      </c>
      <c r="F10107">
        <v>20.6</v>
      </c>
      <c r="G10107" t="s">
        <v>217</v>
      </c>
    </row>
    <row r="10108" spans="1:7" x14ac:dyDescent="0.25">
      <c r="A10108" s="1">
        <v>44299</v>
      </c>
      <c r="B10108" t="s">
        <v>300</v>
      </c>
      <c r="C10108" t="s">
        <v>232</v>
      </c>
      <c r="D10108">
        <v>8</v>
      </c>
      <c r="E10108" t="s">
        <v>220</v>
      </c>
      <c r="F10108">
        <v>19.399999999999999</v>
      </c>
      <c r="G10108" t="s">
        <v>216</v>
      </c>
    </row>
    <row r="10109" spans="1:7" x14ac:dyDescent="0.25">
      <c r="A10109" s="1">
        <v>44299</v>
      </c>
      <c r="B10109" t="s">
        <v>300</v>
      </c>
      <c r="C10109" t="s">
        <v>232</v>
      </c>
      <c r="D10109">
        <v>8</v>
      </c>
      <c r="E10109" t="s">
        <v>219</v>
      </c>
      <c r="F10109">
        <v>20.6</v>
      </c>
      <c r="G10109" t="s">
        <v>216</v>
      </c>
    </row>
    <row r="10110" spans="1:7" x14ac:dyDescent="0.25">
      <c r="A10110" s="1">
        <v>44299</v>
      </c>
      <c r="B10110" t="s">
        <v>300</v>
      </c>
      <c r="C10110" t="s">
        <v>232</v>
      </c>
      <c r="D10110">
        <v>8</v>
      </c>
      <c r="E10110" t="s">
        <v>219</v>
      </c>
      <c r="F10110">
        <v>19.899999999999999</v>
      </c>
      <c r="G10110" t="s">
        <v>217</v>
      </c>
    </row>
    <row r="10111" spans="1:7" x14ac:dyDescent="0.25">
      <c r="A10111" s="1">
        <v>44299</v>
      </c>
      <c r="B10111" t="s">
        <v>300</v>
      </c>
      <c r="C10111" t="s">
        <v>232</v>
      </c>
      <c r="D10111">
        <v>8</v>
      </c>
      <c r="E10111" t="s">
        <v>219</v>
      </c>
      <c r="F10111">
        <v>21.8</v>
      </c>
      <c r="G10111" t="s">
        <v>216</v>
      </c>
    </row>
    <row r="10112" spans="1:7" x14ac:dyDescent="0.25">
      <c r="A10112" s="1">
        <v>44299</v>
      </c>
      <c r="B10112" t="s">
        <v>300</v>
      </c>
      <c r="C10112" t="s">
        <v>232</v>
      </c>
      <c r="D10112">
        <v>8</v>
      </c>
      <c r="E10112" t="s">
        <v>219</v>
      </c>
      <c r="F10112">
        <v>21.6</v>
      </c>
      <c r="G10112" t="s">
        <v>217</v>
      </c>
    </row>
    <row r="10113" spans="1:7" x14ac:dyDescent="0.25">
      <c r="A10113" s="1">
        <v>44299</v>
      </c>
      <c r="B10113" t="s">
        <v>300</v>
      </c>
      <c r="C10113" t="s">
        <v>232</v>
      </c>
      <c r="D10113">
        <v>8</v>
      </c>
      <c r="E10113" t="s">
        <v>219</v>
      </c>
      <c r="F10113">
        <v>15.5</v>
      </c>
    </row>
    <row r="10114" spans="1:7" x14ac:dyDescent="0.25">
      <c r="A10114" s="1">
        <v>44299</v>
      </c>
      <c r="B10114" t="s">
        <v>300</v>
      </c>
      <c r="C10114" t="s">
        <v>232</v>
      </c>
      <c r="D10114">
        <v>8</v>
      </c>
      <c r="E10114" t="s">
        <v>219</v>
      </c>
      <c r="F10114">
        <v>27.6</v>
      </c>
      <c r="G10114" t="s">
        <v>216</v>
      </c>
    </row>
    <row r="10115" spans="1:7" x14ac:dyDescent="0.25">
      <c r="A10115" s="1">
        <v>44299</v>
      </c>
      <c r="B10115" t="s">
        <v>300</v>
      </c>
      <c r="C10115" t="s">
        <v>232</v>
      </c>
      <c r="D10115">
        <v>8</v>
      </c>
      <c r="E10115" t="s">
        <v>219</v>
      </c>
      <c r="F10115">
        <v>9.3000000000000007</v>
      </c>
    </row>
    <row r="10116" spans="1:7" x14ac:dyDescent="0.25">
      <c r="A10116" s="1">
        <v>44299</v>
      </c>
      <c r="B10116" t="s">
        <v>300</v>
      </c>
      <c r="C10116" t="s">
        <v>232</v>
      </c>
      <c r="D10116">
        <v>8</v>
      </c>
      <c r="E10116" t="s">
        <v>219</v>
      </c>
      <c r="F10116">
        <v>19.5</v>
      </c>
      <c r="G10116" t="s">
        <v>217</v>
      </c>
    </row>
    <row r="10117" spans="1:7" x14ac:dyDescent="0.25">
      <c r="A10117" s="1">
        <v>44299</v>
      </c>
      <c r="B10117" t="s">
        <v>300</v>
      </c>
      <c r="C10117" t="s">
        <v>232</v>
      </c>
      <c r="D10117">
        <v>8</v>
      </c>
      <c r="E10117" t="s">
        <v>219</v>
      </c>
      <c r="F10117">
        <v>18.2</v>
      </c>
      <c r="G10117" t="s">
        <v>216</v>
      </c>
    </row>
    <row r="10118" spans="1:7" x14ac:dyDescent="0.25">
      <c r="A10118" s="1">
        <v>44299</v>
      </c>
      <c r="B10118" t="s">
        <v>300</v>
      </c>
      <c r="C10118" t="s">
        <v>232</v>
      </c>
      <c r="D10118">
        <v>8</v>
      </c>
      <c r="E10118" t="s">
        <v>219</v>
      </c>
      <c r="F10118">
        <v>21.2</v>
      </c>
      <c r="G10118" t="s">
        <v>216</v>
      </c>
    </row>
    <row r="10119" spans="1:7" x14ac:dyDescent="0.25">
      <c r="A10119" s="1">
        <v>44299</v>
      </c>
      <c r="B10119" t="s">
        <v>300</v>
      </c>
      <c r="C10119" t="s">
        <v>232</v>
      </c>
      <c r="D10119">
        <v>8</v>
      </c>
      <c r="E10119" t="s">
        <v>219</v>
      </c>
      <c r="F10119">
        <v>19.600000000000001</v>
      </c>
      <c r="G10119" t="s">
        <v>217</v>
      </c>
    </row>
    <row r="10120" spans="1:7" x14ac:dyDescent="0.25">
      <c r="A10120" s="1">
        <v>44299</v>
      </c>
      <c r="B10120" t="s">
        <v>300</v>
      </c>
      <c r="C10120" t="s">
        <v>232</v>
      </c>
      <c r="D10120">
        <v>8</v>
      </c>
      <c r="E10120" t="s">
        <v>219</v>
      </c>
      <c r="F10120">
        <v>16.7</v>
      </c>
    </row>
    <row r="10121" spans="1:7" x14ac:dyDescent="0.25">
      <c r="A10121" s="1">
        <v>44299</v>
      </c>
      <c r="B10121" t="s">
        <v>300</v>
      </c>
      <c r="C10121" t="s">
        <v>232</v>
      </c>
      <c r="D10121">
        <v>8</v>
      </c>
      <c r="E10121" t="s">
        <v>219</v>
      </c>
      <c r="F10121">
        <v>20.6</v>
      </c>
      <c r="G10121" t="s">
        <v>216</v>
      </c>
    </row>
    <row r="10122" spans="1:7" x14ac:dyDescent="0.25">
      <c r="A10122" s="1">
        <v>44299</v>
      </c>
      <c r="B10122" t="s">
        <v>300</v>
      </c>
      <c r="C10122" t="s">
        <v>232</v>
      </c>
      <c r="D10122">
        <v>8</v>
      </c>
      <c r="E10122" t="s">
        <v>225</v>
      </c>
      <c r="F10122">
        <v>20.2</v>
      </c>
      <c r="G10122" t="s">
        <v>216</v>
      </c>
    </row>
    <row r="10123" spans="1:7" x14ac:dyDescent="0.25">
      <c r="A10123" s="1">
        <v>44299</v>
      </c>
      <c r="B10123" t="s">
        <v>300</v>
      </c>
      <c r="C10123" t="s">
        <v>232</v>
      </c>
      <c r="D10123">
        <v>8</v>
      </c>
      <c r="E10123" t="s">
        <v>225</v>
      </c>
      <c r="F10123">
        <v>20.6</v>
      </c>
      <c r="G10123" t="s">
        <v>216</v>
      </c>
    </row>
    <row r="10124" spans="1:7" x14ac:dyDescent="0.25">
      <c r="A10124" s="1">
        <v>44299</v>
      </c>
      <c r="B10124" t="s">
        <v>300</v>
      </c>
      <c r="C10124" t="s">
        <v>232</v>
      </c>
      <c r="D10124">
        <v>8</v>
      </c>
      <c r="E10124" t="s">
        <v>225</v>
      </c>
      <c r="F10124">
        <v>17</v>
      </c>
    </row>
    <row r="10125" spans="1:7" x14ac:dyDescent="0.25">
      <c r="A10125" s="1">
        <v>44299</v>
      </c>
      <c r="B10125" t="s">
        <v>300</v>
      </c>
      <c r="C10125" t="s">
        <v>232</v>
      </c>
      <c r="D10125">
        <v>8</v>
      </c>
      <c r="E10125" t="s">
        <v>225</v>
      </c>
      <c r="F10125">
        <v>23.4</v>
      </c>
      <c r="G10125" t="s">
        <v>216</v>
      </c>
    </row>
    <row r="10126" spans="1:7" x14ac:dyDescent="0.25">
      <c r="A10126" s="1">
        <v>44299</v>
      </c>
      <c r="B10126" t="s">
        <v>300</v>
      </c>
      <c r="C10126" t="s">
        <v>232</v>
      </c>
      <c r="D10126">
        <v>8</v>
      </c>
      <c r="E10126" t="s">
        <v>225</v>
      </c>
      <c r="F10126">
        <v>21.1</v>
      </c>
      <c r="G10126" t="s">
        <v>216</v>
      </c>
    </row>
    <row r="10127" spans="1:7" x14ac:dyDescent="0.25">
      <c r="A10127" s="1">
        <v>44299</v>
      </c>
      <c r="B10127" t="s">
        <v>300</v>
      </c>
      <c r="C10127" t="s">
        <v>232</v>
      </c>
      <c r="D10127">
        <v>8</v>
      </c>
      <c r="E10127" t="s">
        <v>225</v>
      </c>
      <c r="F10127">
        <v>17.3</v>
      </c>
    </row>
    <row r="10128" spans="1:7" x14ac:dyDescent="0.25">
      <c r="A10128" s="1">
        <v>44299</v>
      </c>
      <c r="B10128" t="s">
        <v>300</v>
      </c>
      <c r="C10128" t="s">
        <v>232</v>
      </c>
      <c r="D10128">
        <v>8</v>
      </c>
      <c r="E10128" t="s">
        <v>225</v>
      </c>
      <c r="F10128">
        <v>17.2</v>
      </c>
    </row>
    <row r="10129" spans="1:7" x14ac:dyDescent="0.25">
      <c r="A10129" s="1">
        <v>44299</v>
      </c>
      <c r="B10129" t="s">
        <v>300</v>
      </c>
      <c r="C10129" t="s">
        <v>232</v>
      </c>
      <c r="D10129">
        <v>8</v>
      </c>
      <c r="E10129" t="s">
        <v>225</v>
      </c>
      <c r="F10129">
        <v>16.8</v>
      </c>
    </row>
    <row r="10130" spans="1:7" x14ac:dyDescent="0.25">
      <c r="A10130" s="1">
        <v>44299</v>
      </c>
      <c r="B10130" t="s">
        <v>300</v>
      </c>
      <c r="C10130" t="s">
        <v>232</v>
      </c>
      <c r="D10130">
        <v>8</v>
      </c>
      <c r="E10130" t="s">
        <v>225</v>
      </c>
      <c r="F10130">
        <v>18.100000000000001</v>
      </c>
    </row>
    <row r="10131" spans="1:7" x14ac:dyDescent="0.25">
      <c r="A10131" s="1">
        <v>44299</v>
      </c>
      <c r="B10131" t="s">
        <v>300</v>
      </c>
      <c r="C10131" t="s">
        <v>232</v>
      </c>
      <c r="D10131">
        <v>8</v>
      </c>
      <c r="E10131" t="s">
        <v>225</v>
      </c>
      <c r="F10131">
        <v>18.5</v>
      </c>
    </row>
    <row r="10132" spans="1:7" x14ac:dyDescent="0.25">
      <c r="A10132" s="1">
        <v>44299</v>
      </c>
      <c r="B10132" t="s">
        <v>300</v>
      </c>
      <c r="C10132" t="s">
        <v>232</v>
      </c>
      <c r="D10132">
        <v>8</v>
      </c>
      <c r="E10132" t="s">
        <v>225</v>
      </c>
      <c r="F10132">
        <v>16.5</v>
      </c>
    </row>
    <row r="10133" spans="1:7" x14ac:dyDescent="0.25">
      <c r="A10133" s="1">
        <v>44299</v>
      </c>
      <c r="B10133" t="s">
        <v>300</v>
      </c>
      <c r="C10133" t="s">
        <v>232</v>
      </c>
      <c r="D10133">
        <v>8</v>
      </c>
      <c r="E10133" t="s">
        <v>225</v>
      </c>
      <c r="F10133">
        <v>17.399999999999999</v>
      </c>
    </row>
    <row r="10134" spans="1:7" x14ac:dyDescent="0.25">
      <c r="A10134" s="1">
        <v>44299</v>
      </c>
      <c r="B10134" t="s">
        <v>300</v>
      </c>
      <c r="C10134" t="s">
        <v>232</v>
      </c>
      <c r="D10134">
        <v>8</v>
      </c>
      <c r="E10134" t="s">
        <v>225</v>
      </c>
      <c r="F10134">
        <v>15.7</v>
      </c>
    </row>
    <row r="10135" spans="1:7" x14ac:dyDescent="0.25">
      <c r="A10135" s="1">
        <v>44299</v>
      </c>
      <c r="B10135" t="s">
        <v>300</v>
      </c>
      <c r="C10135" t="s">
        <v>232</v>
      </c>
      <c r="D10135">
        <v>8</v>
      </c>
      <c r="E10135" t="s">
        <v>225</v>
      </c>
      <c r="F10135">
        <v>16.8</v>
      </c>
    </row>
    <row r="10136" spans="1:7" x14ac:dyDescent="0.25">
      <c r="A10136" s="1">
        <v>44299</v>
      </c>
      <c r="B10136" t="s">
        <v>300</v>
      </c>
      <c r="C10136" t="s">
        <v>232</v>
      </c>
      <c r="D10136">
        <v>8</v>
      </c>
      <c r="E10136" t="s">
        <v>225</v>
      </c>
      <c r="F10136">
        <v>26.6</v>
      </c>
      <c r="G10136" t="s">
        <v>216</v>
      </c>
    </row>
    <row r="10137" spans="1:7" x14ac:dyDescent="0.25">
      <c r="A10137" s="1">
        <v>44299</v>
      </c>
      <c r="B10137" t="s">
        <v>300</v>
      </c>
      <c r="C10137" t="s">
        <v>232</v>
      </c>
      <c r="D10137">
        <v>8</v>
      </c>
      <c r="E10137" t="s">
        <v>225</v>
      </c>
      <c r="F10137">
        <v>18.5</v>
      </c>
    </row>
    <row r="10138" spans="1:7" x14ac:dyDescent="0.25">
      <c r="A10138" s="1">
        <v>44299</v>
      </c>
      <c r="B10138" t="s">
        <v>300</v>
      </c>
      <c r="C10138" t="s">
        <v>232</v>
      </c>
      <c r="D10138">
        <v>8</v>
      </c>
      <c r="E10138" t="s">
        <v>225</v>
      </c>
      <c r="F10138">
        <v>19.5</v>
      </c>
    </row>
    <row r="10139" spans="1:7" x14ac:dyDescent="0.25">
      <c r="A10139" s="1">
        <v>44299</v>
      </c>
      <c r="B10139" t="s">
        <v>300</v>
      </c>
      <c r="C10139" t="s">
        <v>232</v>
      </c>
      <c r="D10139">
        <v>8</v>
      </c>
      <c r="E10139" t="s">
        <v>225</v>
      </c>
      <c r="F10139">
        <v>16.8</v>
      </c>
    </row>
    <row r="10140" spans="1:7" x14ac:dyDescent="0.25">
      <c r="A10140" s="1">
        <v>44299</v>
      </c>
      <c r="B10140" t="s">
        <v>300</v>
      </c>
      <c r="C10140" t="s">
        <v>232</v>
      </c>
      <c r="D10140">
        <v>8</v>
      </c>
      <c r="E10140" t="s">
        <v>225</v>
      </c>
      <c r="F10140">
        <v>16</v>
      </c>
    </row>
    <row r="10141" spans="1:7" x14ac:dyDescent="0.25">
      <c r="A10141" s="1">
        <v>44299</v>
      </c>
      <c r="B10141" t="s">
        <v>300</v>
      </c>
      <c r="C10141" t="s">
        <v>232</v>
      </c>
      <c r="D10141">
        <v>9</v>
      </c>
      <c r="E10141" t="s">
        <v>220</v>
      </c>
      <c r="F10141">
        <v>16.8</v>
      </c>
    </row>
    <row r="10142" spans="1:7" x14ac:dyDescent="0.25">
      <c r="A10142" s="1">
        <v>44299</v>
      </c>
      <c r="B10142" t="s">
        <v>300</v>
      </c>
      <c r="C10142" t="s">
        <v>232</v>
      </c>
      <c r="D10142">
        <v>9</v>
      </c>
      <c r="E10142" t="s">
        <v>220</v>
      </c>
      <c r="F10142">
        <v>16</v>
      </c>
    </row>
    <row r="10143" spans="1:7" x14ac:dyDescent="0.25">
      <c r="A10143" s="1">
        <v>44299</v>
      </c>
      <c r="B10143" t="s">
        <v>300</v>
      </c>
      <c r="C10143" t="s">
        <v>232</v>
      </c>
      <c r="D10143">
        <v>9</v>
      </c>
      <c r="E10143" t="s">
        <v>219</v>
      </c>
      <c r="F10143">
        <v>17.3</v>
      </c>
    </row>
    <row r="10144" spans="1:7" x14ac:dyDescent="0.25">
      <c r="A10144" s="1">
        <v>44299</v>
      </c>
      <c r="B10144" t="s">
        <v>300</v>
      </c>
      <c r="C10144" t="s">
        <v>232</v>
      </c>
      <c r="D10144">
        <v>9</v>
      </c>
      <c r="E10144" t="s">
        <v>219</v>
      </c>
      <c r="F10144">
        <v>19.7</v>
      </c>
      <c r="G10144" t="s">
        <v>216</v>
      </c>
    </row>
    <row r="10145" spans="1:8" x14ac:dyDescent="0.25">
      <c r="A10145" s="1">
        <v>44299</v>
      </c>
      <c r="B10145" t="s">
        <v>300</v>
      </c>
      <c r="C10145" t="s">
        <v>232</v>
      </c>
      <c r="D10145">
        <v>9</v>
      </c>
      <c r="E10145" t="s">
        <v>225</v>
      </c>
      <c r="F10145">
        <v>15.7</v>
      </c>
    </row>
    <row r="10146" spans="1:8" x14ac:dyDescent="0.25">
      <c r="A10146" s="1">
        <v>44299</v>
      </c>
      <c r="B10146" t="s">
        <v>300</v>
      </c>
      <c r="C10146" t="s">
        <v>232</v>
      </c>
      <c r="D10146">
        <v>9</v>
      </c>
      <c r="E10146" t="s">
        <v>225</v>
      </c>
      <c r="F10146">
        <v>18.2</v>
      </c>
    </row>
    <row r="10147" spans="1:8" x14ac:dyDescent="0.25">
      <c r="A10147" s="1">
        <v>44299</v>
      </c>
      <c r="B10147" t="s">
        <v>300</v>
      </c>
      <c r="C10147" t="s">
        <v>232</v>
      </c>
      <c r="D10147">
        <v>9</v>
      </c>
      <c r="E10147" t="s">
        <v>225</v>
      </c>
      <c r="F10147">
        <v>16.5</v>
      </c>
    </row>
    <row r="10148" spans="1:8" x14ac:dyDescent="0.25">
      <c r="A10148" s="1">
        <v>44299</v>
      </c>
      <c r="B10148" t="s">
        <v>300</v>
      </c>
      <c r="C10148" t="s">
        <v>232</v>
      </c>
      <c r="D10148">
        <v>9</v>
      </c>
      <c r="E10148" t="s">
        <v>215</v>
      </c>
      <c r="F10148">
        <v>13.2</v>
      </c>
      <c r="G10148" t="s">
        <v>217</v>
      </c>
    </row>
    <row r="10149" spans="1:8" x14ac:dyDescent="0.25">
      <c r="A10149" s="1">
        <v>44299</v>
      </c>
      <c r="B10149" t="s">
        <v>300</v>
      </c>
      <c r="C10149" t="s">
        <v>232</v>
      </c>
      <c r="D10149">
        <v>9</v>
      </c>
      <c r="E10149" t="s">
        <v>215</v>
      </c>
      <c r="F10149">
        <v>13.3</v>
      </c>
      <c r="G10149" t="s">
        <v>216</v>
      </c>
    </row>
    <row r="10150" spans="1:8" x14ac:dyDescent="0.25">
      <c r="A10150" s="1">
        <v>44299</v>
      </c>
      <c r="B10150" t="s">
        <v>300</v>
      </c>
      <c r="C10150" t="s">
        <v>232</v>
      </c>
      <c r="D10150">
        <v>9</v>
      </c>
      <c r="E10150" t="s">
        <v>215</v>
      </c>
      <c r="F10150">
        <v>10.5</v>
      </c>
      <c r="G10150" t="s">
        <v>216</v>
      </c>
    </row>
    <row r="10151" spans="1:8" x14ac:dyDescent="0.25">
      <c r="A10151" s="1">
        <v>44299</v>
      </c>
      <c r="B10151" t="s">
        <v>300</v>
      </c>
      <c r="C10151" t="s">
        <v>232</v>
      </c>
      <c r="D10151">
        <v>9</v>
      </c>
      <c r="E10151" t="s">
        <v>215</v>
      </c>
      <c r="F10151">
        <v>16.8</v>
      </c>
      <c r="G10151" t="s">
        <v>216</v>
      </c>
    </row>
    <row r="10152" spans="1:8" x14ac:dyDescent="0.25">
      <c r="A10152" s="1">
        <v>44299</v>
      </c>
      <c r="B10152" t="s">
        <v>300</v>
      </c>
      <c r="C10152" t="s">
        <v>232</v>
      </c>
      <c r="D10152">
        <v>9</v>
      </c>
      <c r="E10152" t="s">
        <v>215</v>
      </c>
      <c r="F10152">
        <v>9.5</v>
      </c>
    </row>
    <row r="10153" spans="1:8" x14ac:dyDescent="0.25">
      <c r="A10153" s="1">
        <v>44299</v>
      </c>
      <c r="B10153" t="s">
        <v>300</v>
      </c>
      <c r="C10153" t="s">
        <v>232</v>
      </c>
      <c r="D10153">
        <v>9</v>
      </c>
      <c r="E10153" t="s">
        <v>215</v>
      </c>
      <c r="F10153">
        <v>12.7</v>
      </c>
      <c r="G10153" t="s">
        <v>217</v>
      </c>
    </row>
    <row r="10154" spans="1:8" x14ac:dyDescent="0.25">
      <c r="A10154" s="1">
        <v>44299</v>
      </c>
      <c r="B10154" t="s">
        <v>300</v>
      </c>
      <c r="C10154" t="s">
        <v>232</v>
      </c>
      <c r="D10154">
        <v>9</v>
      </c>
      <c r="E10154" t="s">
        <v>215</v>
      </c>
      <c r="F10154">
        <v>12.8</v>
      </c>
      <c r="G10154" t="s">
        <v>216</v>
      </c>
    </row>
    <row r="10155" spans="1:8" x14ac:dyDescent="0.25">
      <c r="A10155" s="1">
        <v>44299</v>
      </c>
      <c r="B10155" t="s">
        <v>300</v>
      </c>
      <c r="C10155" t="s">
        <v>232</v>
      </c>
      <c r="D10155">
        <v>9</v>
      </c>
      <c r="E10155" t="s">
        <v>215</v>
      </c>
      <c r="F10155">
        <v>13.9</v>
      </c>
      <c r="G10155" t="s">
        <v>216</v>
      </c>
    </row>
    <row r="10156" spans="1:8" x14ac:dyDescent="0.25">
      <c r="A10156" s="1">
        <v>44299</v>
      </c>
      <c r="B10156" t="s">
        <v>300</v>
      </c>
      <c r="C10156" t="s">
        <v>232</v>
      </c>
      <c r="D10156">
        <v>9</v>
      </c>
      <c r="E10156" t="s">
        <v>221</v>
      </c>
      <c r="F10156">
        <v>28.1</v>
      </c>
    </row>
    <row r="10157" spans="1:8" x14ac:dyDescent="0.25">
      <c r="A10157" s="1">
        <v>44299</v>
      </c>
      <c r="B10157" t="s">
        <v>300</v>
      </c>
      <c r="C10157" t="s">
        <v>232</v>
      </c>
      <c r="D10157">
        <v>9</v>
      </c>
      <c r="E10157" t="s">
        <v>226</v>
      </c>
      <c r="F10157">
        <v>13</v>
      </c>
      <c r="G10157" t="s">
        <v>216</v>
      </c>
    </row>
    <row r="10158" spans="1:8" x14ac:dyDescent="0.25">
      <c r="A10158" s="1">
        <v>44299</v>
      </c>
      <c r="B10158" t="s">
        <v>300</v>
      </c>
      <c r="C10158" t="s">
        <v>232</v>
      </c>
      <c r="D10158">
        <v>9</v>
      </c>
      <c r="E10158" t="s">
        <v>226</v>
      </c>
      <c r="F10158">
        <v>12.8</v>
      </c>
      <c r="G10158" t="s">
        <v>216</v>
      </c>
    </row>
    <row r="10159" spans="1:8" x14ac:dyDescent="0.25">
      <c r="A10159" s="1">
        <v>44299</v>
      </c>
      <c r="B10159" t="s">
        <v>300</v>
      </c>
      <c r="C10159" t="s">
        <v>232</v>
      </c>
      <c r="D10159">
        <v>9</v>
      </c>
      <c r="E10159" t="s">
        <v>226</v>
      </c>
      <c r="F10159">
        <v>13.3</v>
      </c>
      <c r="G10159" t="s">
        <v>216</v>
      </c>
    </row>
    <row r="10160" spans="1:8" x14ac:dyDescent="0.25">
      <c r="A10160" s="1">
        <v>44299</v>
      </c>
      <c r="B10160" t="s">
        <v>300</v>
      </c>
      <c r="C10160" t="s">
        <v>232</v>
      </c>
      <c r="D10160">
        <v>9</v>
      </c>
      <c r="E10160" t="s">
        <v>226</v>
      </c>
      <c r="F10160">
        <v>13.9</v>
      </c>
      <c r="G10160" t="s">
        <v>217</v>
      </c>
      <c r="H10160">
        <v>2</v>
      </c>
    </row>
    <row r="10161" spans="1:8" x14ac:dyDescent="0.25">
      <c r="A10161" s="1">
        <v>44299</v>
      </c>
      <c r="B10161" t="s">
        <v>300</v>
      </c>
      <c r="C10161" t="s">
        <v>232</v>
      </c>
      <c r="D10161">
        <v>9</v>
      </c>
      <c r="E10161" t="s">
        <v>226</v>
      </c>
      <c r="F10161">
        <v>11.9</v>
      </c>
      <c r="G10161" t="s">
        <v>216</v>
      </c>
    </row>
    <row r="10162" spans="1:8" x14ac:dyDescent="0.25">
      <c r="A10162" s="1">
        <v>44299</v>
      </c>
      <c r="B10162" t="s">
        <v>300</v>
      </c>
      <c r="C10162" t="s">
        <v>232</v>
      </c>
      <c r="D10162">
        <v>9</v>
      </c>
      <c r="E10162" t="s">
        <v>226</v>
      </c>
      <c r="F10162">
        <v>12.3</v>
      </c>
      <c r="G10162" t="s">
        <v>217</v>
      </c>
      <c r="H10162">
        <v>2</v>
      </c>
    </row>
    <row r="10163" spans="1:8" x14ac:dyDescent="0.25">
      <c r="A10163" s="1">
        <v>44299</v>
      </c>
      <c r="B10163" t="s">
        <v>300</v>
      </c>
      <c r="C10163" t="s">
        <v>232</v>
      </c>
      <c r="D10163">
        <v>9</v>
      </c>
      <c r="E10163" t="s">
        <v>226</v>
      </c>
      <c r="F10163">
        <v>8.1</v>
      </c>
      <c r="G10163" t="s">
        <v>216</v>
      </c>
    </row>
    <row r="10164" spans="1:8" x14ac:dyDescent="0.25">
      <c r="A10164" s="1">
        <v>44299</v>
      </c>
      <c r="B10164" t="s">
        <v>300</v>
      </c>
      <c r="C10164" t="s">
        <v>232</v>
      </c>
      <c r="D10164">
        <v>10</v>
      </c>
      <c r="E10164" t="s">
        <v>222</v>
      </c>
      <c r="F10164">
        <v>23.3</v>
      </c>
    </row>
    <row r="10165" spans="1:8" x14ac:dyDescent="0.25">
      <c r="A10165" s="1">
        <v>44299</v>
      </c>
      <c r="B10165" t="s">
        <v>300</v>
      </c>
      <c r="C10165" t="s">
        <v>232</v>
      </c>
      <c r="D10165">
        <v>10</v>
      </c>
      <c r="E10165" t="s">
        <v>222</v>
      </c>
      <c r="F10165">
        <v>10.7</v>
      </c>
    </row>
    <row r="10166" spans="1:8" x14ac:dyDescent="0.25">
      <c r="A10166" s="1">
        <v>44299</v>
      </c>
      <c r="B10166" t="s">
        <v>300</v>
      </c>
      <c r="C10166" t="s">
        <v>232</v>
      </c>
      <c r="D10166">
        <v>10</v>
      </c>
      <c r="E10166" t="s">
        <v>222</v>
      </c>
      <c r="F10166">
        <v>8.1</v>
      </c>
    </row>
    <row r="10167" spans="1:8" x14ac:dyDescent="0.25">
      <c r="A10167" s="1">
        <v>44299</v>
      </c>
      <c r="B10167" t="s">
        <v>300</v>
      </c>
      <c r="C10167" t="s">
        <v>232</v>
      </c>
      <c r="D10167">
        <v>10</v>
      </c>
      <c r="E10167" t="s">
        <v>222</v>
      </c>
      <c r="F10167">
        <v>11.6</v>
      </c>
    </row>
    <row r="10168" spans="1:8" x14ac:dyDescent="0.25">
      <c r="A10168" s="1">
        <v>44299</v>
      </c>
      <c r="B10168" t="s">
        <v>300</v>
      </c>
      <c r="C10168" t="s">
        <v>232</v>
      </c>
      <c r="D10168">
        <v>10</v>
      </c>
      <c r="E10168" t="s">
        <v>222</v>
      </c>
      <c r="F10168">
        <v>9.1</v>
      </c>
    </row>
    <row r="10169" spans="1:8" x14ac:dyDescent="0.25">
      <c r="A10169" s="1">
        <v>44299</v>
      </c>
      <c r="B10169" t="s">
        <v>300</v>
      </c>
      <c r="C10169" t="s">
        <v>232</v>
      </c>
      <c r="D10169">
        <v>10</v>
      </c>
      <c r="E10169" t="s">
        <v>222</v>
      </c>
      <c r="F10169">
        <v>12.2</v>
      </c>
    </row>
    <row r="10170" spans="1:8" x14ac:dyDescent="0.25">
      <c r="A10170" s="1">
        <v>44299</v>
      </c>
      <c r="B10170" t="s">
        <v>300</v>
      </c>
      <c r="C10170" t="s">
        <v>232</v>
      </c>
      <c r="D10170">
        <v>10</v>
      </c>
      <c r="E10170" t="s">
        <v>222</v>
      </c>
      <c r="F10170">
        <v>12.1</v>
      </c>
    </row>
    <row r="10171" spans="1:8" x14ac:dyDescent="0.25">
      <c r="A10171" s="1">
        <v>44299</v>
      </c>
      <c r="B10171" t="s">
        <v>300</v>
      </c>
      <c r="C10171" t="s">
        <v>232</v>
      </c>
      <c r="D10171">
        <v>10</v>
      </c>
      <c r="E10171" t="s">
        <v>222</v>
      </c>
      <c r="F10171">
        <v>12</v>
      </c>
    </row>
    <row r="10172" spans="1:8" x14ac:dyDescent="0.25">
      <c r="A10172" s="1">
        <v>44299</v>
      </c>
      <c r="B10172" t="s">
        <v>300</v>
      </c>
      <c r="C10172" t="s">
        <v>232</v>
      </c>
      <c r="D10172">
        <v>10</v>
      </c>
      <c r="E10172" t="s">
        <v>215</v>
      </c>
      <c r="F10172">
        <v>10.7</v>
      </c>
      <c r="G10172" t="s">
        <v>217</v>
      </c>
    </row>
    <row r="10173" spans="1:8" x14ac:dyDescent="0.25">
      <c r="A10173" s="1">
        <v>44299</v>
      </c>
      <c r="B10173" t="s">
        <v>300</v>
      </c>
      <c r="C10173" t="s">
        <v>232</v>
      </c>
      <c r="D10173">
        <v>10</v>
      </c>
      <c r="E10173" t="s">
        <v>215</v>
      </c>
      <c r="F10173">
        <v>11.1</v>
      </c>
      <c r="G10173" t="s">
        <v>217</v>
      </c>
    </row>
    <row r="10174" spans="1:8" x14ac:dyDescent="0.25">
      <c r="A10174" s="1">
        <v>44299</v>
      </c>
      <c r="B10174" t="s">
        <v>300</v>
      </c>
      <c r="C10174" t="s">
        <v>232</v>
      </c>
      <c r="D10174">
        <v>10</v>
      </c>
      <c r="E10174" t="s">
        <v>215</v>
      </c>
      <c r="F10174">
        <v>11.6</v>
      </c>
      <c r="G10174" t="s">
        <v>217</v>
      </c>
    </row>
    <row r="10175" spans="1:8" x14ac:dyDescent="0.25">
      <c r="A10175" s="1">
        <v>44299</v>
      </c>
      <c r="B10175" t="s">
        <v>300</v>
      </c>
      <c r="C10175" t="s">
        <v>232</v>
      </c>
      <c r="D10175">
        <v>10</v>
      </c>
      <c r="E10175" t="s">
        <v>215</v>
      </c>
      <c r="F10175">
        <v>12.1</v>
      </c>
      <c r="G10175" t="s">
        <v>216</v>
      </c>
    </row>
    <row r="10176" spans="1:8" x14ac:dyDescent="0.25">
      <c r="A10176" s="1">
        <v>44299</v>
      </c>
      <c r="B10176" t="s">
        <v>300</v>
      </c>
      <c r="C10176" t="s">
        <v>232</v>
      </c>
      <c r="D10176">
        <v>10</v>
      </c>
      <c r="E10176" t="s">
        <v>215</v>
      </c>
      <c r="F10176">
        <v>10.4</v>
      </c>
      <c r="G10176" t="s">
        <v>216</v>
      </c>
    </row>
    <row r="10177" spans="1:7" x14ac:dyDescent="0.25">
      <c r="A10177" s="1">
        <v>44299</v>
      </c>
      <c r="B10177" t="s">
        <v>300</v>
      </c>
      <c r="C10177" t="s">
        <v>232</v>
      </c>
      <c r="D10177">
        <v>10</v>
      </c>
      <c r="E10177" t="s">
        <v>215</v>
      </c>
      <c r="F10177">
        <v>10.4</v>
      </c>
      <c r="G10177" t="s">
        <v>216</v>
      </c>
    </row>
    <row r="10178" spans="1:7" x14ac:dyDescent="0.25">
      <c r="A10178" s="1">
        <v>44299</v>
      </c>
      <c r="B10178" t="s">
        <v>300</v>
      </c>
      <c r="C10178" t="s">
        <v>232</v>
      </c>
      <c r="D10178">
        <v>10</v>
      </c>
      <c r="E10178" t="s">
        <v>215</v>
      </c>
      <c r="F10178">
        <v>9.9</v>
      </c>
    </row>
    <row r="10179" spans="1:7" x14ac:dyDescent="0.25">
      <c r="A10179" s="1">
        <v>44299</v>
      </c>
      <c r="B10179" t="s">
        <v>300</v>
      </c>
      <c r="C10179" t="s">
        <v>232</v>
      </c>
      <c r="D10179">
        <v>10</v>
      </c>
      <c r="E10179" t="s">
        <v>220</v>
      </c>
      <c r="F10179">
        <v>16.600000000000001</v>
      </c>
    </row>
    <row r="10180" spans="1:7" x14ac:dyDescent="0.25">
      <c r="A10180" s="1">
        <v>44299</v>
      </c>
      <c r="B10180" t="s">
        <v>300</v>
      </c>
      <c r="C10180" t="s">
        <v>232</v>
      </c>
      <c r="D10180">
        <v>10</v>
      </c>
      <c r="E10180" t="s">
        <v>220</v>
      </c>
      <c r="F10180">
        <v>16.899999999999999</v>
      </c>
    </row>
    <row r="10181" spans="1:7" x14ac:dyDescent="0.25">
      <c r="A10181" s="1">
        <v>44299</v>
      </c>
      <c r="B10181" t="s">
        <v>300</v>
      </c>
      <c r="C10181" t="s">
        <v>232</v>
      </c>
      <c r="D10181">
        <v>10</v>
      </c>
      <c r="E10181" t="s">
        <v>220</v>
      </c>
      <c r="F10181">
        <v>19.100000000000001</v>
      </c>
      <c r="G10181" t="s">
        <v>217</v>
      </c>
    </row>
    <row r="10182" spans="1:7" x14ac:dyDescent="0.25">
      <c r="A10182" s="1">
        <v>44299</v>
      </c>
      <c r="B10182" t="s">
        <v>300</v>
      </c>
      <c r="C10182" t="s">
        <v>232</v>
      </c>
      <c r="D10182">
        <v>10</v>
      </c>
      <c r="E10182" t="s">
        <v>220</v>
      </c>
      <c r="F10182">
        <v>17.5</v>
      </c>
    </row>
    <row r="10183" spans="1:7" x14ac:dyDescent="0.25">
      <c r="A10183" s="1">
        <v>44299</v>
      </c>
      <c r="B10183" t="s">
        <v>300</v>
      </c>
      <c r="C10183" t="s">
        <v>232</v>
      </c>
      <c r="D10183">
        <v>10</v>
      </c>
      <c r="E10183" t="s">
        <v>225</v>
      </c>
      <c r="F10183">
        <v>12.2</v>
      </c>
    </row>
    <row r="10184" spans="1:7" x14ac:dyDescent="0.25">
      <c r="A10184" s="1">
        <v>44299</v>
      </c>
      <c r="B10184" t="s">
        <v>300</v>
      </c>
      <c r="C10184" t="s">
        <v>232</v>
      </c>
      <c r="D10184">
        <v>10</v>
      </c>
      <c r="E10184" t="s">
        <v>225</v>
      </c>
      <c r="F10184">
        <v>14</v>
      </c>
    </row>
    <row r="10185" spans="1:7" x14ac:dyDescent="0.25">
      <c r="A10185" s="1">
        <v>44299</v>
      </c>
      <c r="B10185" t="s">
        <v>300</v>
      </c>
      <c r="C10185" t="s">
        <v>232</v>
      </c>
      <c r="D10185">
        <v>10</v>
      </c>
      <c r="E10185" t="s">
        <v>225</v>
      </c>
      <c r="F10185">
        <v>16.3</v>
      </c>
    </row>
    <row r="10186" spans="1:7" x14ac:dyDescent="0.25">
      <c r="A10186" s="1">
        <v>44299</v>
      </c>
      <c r="B10186" t="s">
        <v>300</v>
      </c>
      <c r="C10186" t="s">
        <v>232</v>
      </c>
      <c r="D10186">
        <v>10</v>
      </c>
      <c r="E10186" t="s">
        <v>225</v>
      </c>
      <c r="F10186">
        <v>14.5</v>
      </c>
    </row>
    <row r="10187" spans="1:7" x14ac:dyDescent="0.25">
      <c r="A10187" s="1">
        <v>44299</v>
      </c>
      <c r="B10187" t="s">
        <v>300</v>
      </c>
      <c r="C10187" t="s">
        <v>232</v>
      </c>
      <c r="D10187">
        <v>10</v>
      </c>
      <c r="E10187" t="s">
        <v>224</v>
      </c>
      <c r="F10187">
        <v>13.8</v>
      </c>
    </row>
    <row r="10188" spans="1:7" x14ac:dyDescent="0.25">
      <c r="A10188" s="1">
        <v>44299</v>
      </c>
      <c r="B10188" t="s">
        <v>300</v>
      </c>
      <c r="C10188" t="s">
        <v>232</v>
      </c>
      <c r="D10188">
        <v>10</v>
      </c>
      <c r="E10188" t="s">
        <v>218</v>
      </c>
      <c r="F10188">
        <v>13.3</v>
      </c>
    </row>
    <row r="10189" spans="1:7" x14ac:dyDescent="0.25">
      <c r="A10189" s="1">
        <v>44299</v>
      </c>
      <c r="B10189" t="s">
        <v>300</v>
      </c>
      <c r="C10189" t="s">
        <v>232</v>
      </c>
      <c r="D10189">
        <v>10</v>
      </c>
      <c r="E10189" t="s">
        <v>218</v>
      </c>
      <c r="F10189">
        <v>10</v>
      </c>
    </row>
    <row r="10190" spans="1:7" x14ac:dyDescent="0.25">
      <c r="A10190" s="1">
        <v>44299</v>
      </c>
      <c r="B10190" t="s">
        <v>300</v>
      </c>
      <c r="C10190" t="s">
        <v>232</v>
      </c>
      <c r="D10190">
        <v>10</v>
      </c>
      <c r="E10190" t="s">
        <v>219</v>
      </c>
      <c r="F10190">
        <v>17.7</v>
      </c>
    </row>
    <row r="10191" spans="1:7" x14ac:dyDescent="0.25">
      <c r="A10191" s="1">
        <v>44299</v>
      </c>
      <c r="B10191" t="s">
        <v>300</v>
      </c>
      <c r="C10191" t="s">
        <v>232</v>
      </c>
      <c r="D10191">
        <v>10</v>
      </c>
      <c r="E10191" t="s">
        <v>219</v>
      </c>
      <c r="F10191">
        <v>20.399999999999999</v>
      </c>
      <c r="G10191" t="s">
        <v>217</v>
      </c>
    </row>
    <row r="10192" spans="1:7" x14ac:dyDescent="0.25">
      <c r="A10192" s="1">
        <v>44299</v>
      </c>
      <c r="B10192" t="s">
        <v>300</v>
      </c>
      <c r="C10192" t="s">
        <v>232</v>
      </c>
      <c r="D10192">
        <v>10</v>
      </c>
      <c r="E10192" t="s">
        <v>226</v>
      </c>
      <c r="F10192">
        <v>12.3</v>
      </c>
      <c r="G10192" t="s">
        <v>216</v>
      </c>
    </row>
    <row r="10193" spans="1:8" x14ac:dyDescent="0.25">
      <c r="A10193" s="1">
        <v>44299</v>
      </c>
      <c r="B10193" t="s">
        <v>300</v>
      </c>
      <c r="C10193" t="s">
        <v>232</v>
      </c>
      <c r="D10193">
        <v>10</v>
      </c>
      <c r="E10193" t="s">
        <v>226</v>
      </c>
      <c r="F10193">
        <v>13</v>
      </c>
      <c r="G10193" t="s">
        <v>216</v>
      </c>
    </row>
    <row r="10194" spans="1:8" x14ac:dyDescent="0.25">
      <c r="A10194" s="1">
        <v>44299</v>
      </c>
      <c r="B10194" t="s">
        <v>300</v>
      </c>
      <c r="C10194" t="s">
        <v>232</v>
      </c>
      <c r="D10194">
        <v>10</v>
      </c>
      <c r="E10194" t="s">
        <v>226</v>
      </c>
      <c r="F10194">
        <v>17.600000000000001</v>
      </c>
      <c r="G10194" t="s">
        <v>217</v>
      </c>
      <c r="H10194">
        <v>2</v>
      </c>
    </row>
    <row r="10195" spans="1:8" x14ac:dyDescent="0.25">
      <c r="A10195" s="1">
        <v>44299</v>
      </c>
      <c r="B10195" t="s">
        <v>300</v>
      </c>
      <c r="C10195" t="s">
        <v>232</v>
      </c>
      <c r="D10195">
        <v>10</v>
      </c>
      <c r="E10195" t="s">
        <v>226</v>
      </c>
      <c r="F10195">
        <v>15.8</v>
      </c>
      <c r="G10195" t="s">
        <v>216</v>
      </c>
    </row>
    <row r="10196" spans="1:8" x14ac:dyDescent="0.25">
      <c r="A10196" s="1">
        <v>44299</v>
      </c>
      <c r="B10196" t="s">
        <v>300</v>
      </c>
      <c r="C10196" t="s">
        <v>232</v>
      </c>
      <c r="D10196">
        <v>10</v>
      </c>
      <c r="E10196" t="s">
        <v>226</v>
      </c>
      <c r="F10196">
        <v>8.5</v>
      </c>
      <c r="G10196" t="s">
        <v>216</v>
      </c>
    </row>
    <row r="10197" spans="1:8" x14ac:dyDescent="0.25">
      <c r="A10197" s="1">
        <v>44299</v>
      </c>
      <c r="B10197" t="s">
        <v>300</v>
      </c>
      <c r="C10197" t="s">
        <v>232</v>
      </c>
      <c r="D10197">
        <v>11</v>
      </c>
      <c r="E10197" t="s">
        <v>218</v>
      </c>
      <c r="F10197">
        <v>13.4</v>
      </c>
    </row>
    <row r="10198" spans="1:8" x14ac:dyDescent="0.25">
      <c r="A10198" s="1">
        <v>44299</v>
      </c>
      <c r="B10198" t="s">
        <v>300</v>
      </c>
      <c r="C10198" t="s">
        <v>232</v>
      </c>
      <c r="D10198">
        <v>11</v>
      </c>
      <c r="E10198" t="s">
        <v>218</v>
      </c>
      <c r="F10198">
        <v>17.8</v>
      </c>
      <c r="G10198" t="s">
        <v>217</v>
      </c>
    </row>
    <row r="10199" spans="1:8" x14ac:dyDescent="0.25">
      <c r="A10199" s="1">
        <v>44299</v>
      </c>
      <c r="B10199" t="s">
        <v>300</v>
      </c>
      <c r="C10199" t="s">
        <v>232</v>
      </c>
      <c r="D10199">
        <v>11</v>
      </c>
      <c r="E10199" t="s">
        <v>218</v>
      </c>
      <c r="F10199">
        <v>12.3</v>
      </c>
    </row>
    <row r="10200" spans="1:8" x14ac:dyDescent="0.25">
      <c r="A10200" s="1">
        <v>44299</v>
      </c>
      <c r="B10200" t="s">
        <v>300</v>
      </c>
      <c r="C10200" t="s">
        <v>232</v>
      </c>
      <c r="D10200">
        <v>11</v>
      </c>
      <c r="E10200" t="s">
        <v>218</v>
      </c>
      <c r="F10200">
        <v>26.4</v>
      </c>
      <c r="G10200" t="s">
        <v>216</v>
      </c>
    </row>
    <row r="10201" spans="1:8" x14ac:dyDescent="0.25">
      <c r="A10201" s="1">
        <v>44299</v>
      </c>
      <c r="B10201" t="s">
        <v>300</v>
      </c>
      <c r="C10201" t="s">
        <v>232</v>
      </c>
      <c r="D10201">
        <v>11</v>
      </c>
      <c r="E10201" t="s">
        <v>218</v>
      </c>
      <c r="F10201">
        <v>13</v>
      </c>
    </row>
    <row r="10202" spans="1:8" x14ac:dyDescent="0.25">
      <c r="A10202" s="1">
        <v>44299</v>
      </c>
      <c r="B10202" t="s">
        <v>300</v>
      </c>
      <c r="C10202" t="s">
        <v>232</v>
      </c>
      <c r="D10202">
        <v>11</v>
      </c>
      <c r="E10202" t="s">
        <v>218</v>
      </c>
      <c r="F10202">
        <v>21.6</v>
      </c>
      <c r="G10202" t="s">
        <v>216</v>
      </c>
    </row>
    <row r="10203" spans="1:8" x14ac:dyDescent="0.25">
      <c r="A10203" s="1">
        <v>44299</v>
      </c>
      <c r="B10203" t="s">
        <v>300</v>
      </c>
      <c r="C10203" t="s">
        <v>232</v>
      </c>
      <c r="D10203">
        <v>11</v>
      </c>
      <c r="E10203" t="s">
        <v>218</v>
      </c>
      <c r="F10203">
        <v>24.1</v>
      </c>
      <c r="G10203" t="s">
        <v>217</v>
      </c>
    </row>
    <row r="10204" spans="1:8" x14ac:dyDescent="0.25">
      <c r="A10204" s="1">
        <v>44299</v>
      </c>
      <c r="B10204" t="s">
        <v>300</v>
      </c>
      <c r="C10204" t="s">
        <v>232</v>
      </c>
      <c r="D10204">
        <v>11</v>
      </c>
      <c r="E10204" t="s">
        <v>218</v>
      </c>
      <c r="F10204">
        <v>16.7</v>
      </c>
    </row>
    <row r="10205" spans="1:8" x14ac:dyDescent="0.25">
      <c r="A10205" s="1">
        <v>44299</v>
      </c>
      <c r="B10205" t="s">
        <v>300</v>
      </c>
      <c r="C10205" t="s">
        <v>232</v>
      </c>
      <c r="D10205">
        <v>11</v>
      </c>
      <c r="E10205" t="s">
        <v>218</v>
      </c>
      <c r="F10205">
        <v>16.100000000000001</v>
      </c>
    </row>
    <row r="10206" spans="1:8" x14ac:dyDescent="0.25">
      <c r="A10206" s="1">
        <v>44299</v>
      </c>
      <c r="B10206" t="s">
        <v>300</v>
      </c>
      <c r="C10206" t="s">
        <v>232</v>
      </c>
      <c r="D10206">
        <v>11</v>
      </c>
      <c r="E10206" t="s">
        <v>218</v>
      </c>
      <c r="F10206">
        <v>10.4</v>
      </c>
    </row>
    <row r="10207" spans="1:8" x14ac:dyDescent="0.25">
      <c r="A10207" s="1">
        <v>44299</v>
      </c>
      <c r="B10207" t="s">
        <v>300</v>
      </c>
      <c r="C10207" t="s">
        <v>232</v>
      </c>
      <c r="D10207">
        <v>11</v>
      </c>
      <c r="E10207" t="s">
        <v>218</v>
      </c>
      <c r="F10207">
        <v>10.4</v>
      </c>
    </row>
    <row r="10208" spans="1:8" x14ac:dyDescent="0.25">
      <c r="A10208" s="1">
        <v>44299</v>
      </c>
      <c r="B10208" t="s">
        <v>300</v>
      </c>
      <c r="C10208" t="s">
        <v>232</v>
      </c>
      <c r="D10208">
        <v>11</v>
      </c>
      <c r="E10208" t="s">
        <v>218</v>
      </c>
      <c r="F10208">
        <v>17.100000000000001</v>
      </c>
      <c r="G10208" t="s">
        <v>216</v>
      </c>
    </row>
    <row r="10209" spans="1:7" x14ac:dyDescent="0.25">
      <c r="A10209" s="1">
        <v>44299</v>
      </c>
      <c r="B10209" t="s">
        <v>300</v>
      </c>
      <c r="C10209" t="s">
        <v>232</v>
      </c>
      <c r="D10209">
        <v>11</v>
      </c>
      <c r="E10209" t="s">
        <v>218</v>
      </c>
      <c r="F10209">
        <v>13.3</v>
      </c>
    </row>
    <row r="10210" spans="1:7" x14ac:dyDescent="0.25">
      <c r="A10210" s="1">
        <v>44299</v>
      </c>
      <c r="B10210" t="s">
        <v>300</v>
      </c>
      <c r="C10210" t="s">
        <v>232</v>
      </c>
      <c r="D10210">
        <v>11</v>
      </c>
      <c r="E10210" t="s">
        <v>218</v>
      </c>
      <c r="F10210">
        <v>11.5</v>
      </c>
    </row>
    <row r="10211" spans="1:7" x14ac:dyDescent="0.25">
      <c r="A10211" s="1">
        <v>44299</v>
      </c>
      <c r="B10211" t="s">
        <v>300</v>
      </c>
      <c r="C10211" t="s">
        <v>232</v>
      </c>
      <c r="D10211">
        <v>11</v>
      </c>
      <c r="E10211" t="s">
        <v>218</v>
      </c>
      <c r="F10211">
        <v>12.3</v>
      </c>
    </row>
    <row r="10212" spans="1:7" x14ac:dyDescent="0.25">
      <c r="A10212" s="1">
        <v>44299</v>
      </c>
      <c r="B10212" t="s">
        <v>300</v>
      </c>
      <c r="C10212" t="s">
        <v>232</v>
      </c>
      <c r="D10212">
        <v>11</v>
      </c>
      <c r="E10212" t="s">
        <v>218</v>
      </c>
      <c r="F10212">
        <v>17.600000000000001</v>
      </c>
      <c r="G10212" t="s">
        <v>216</v>
      </c>
    </row>
    <row r="10213" spans="1:7" x14ac:dyDescent="0.25">
      <c r="A10213" s="1">
        <v>44299</v>
      </c>
      <c r="B10213" t="s">
        <v>300</v>
      </c>
      <c r="C10213" t="s">
        <v>232</v>
      </c>
      <c r="D10213">
        <v>11</v>
      </c>
      <c r="E10213" t="s">
        <v>218</v>
      </c>
      <c r="F10213">
        <v>12.9</v>
      </c>
    </row>
    <row r="10214" spans="1:7" x14ac:dyDescent="0.25">
      <c r="A10214" s="1">
        <v>44299</v>
      </c>
      <c r="B10214" t="s">
        <v>300</v>
      </c>
      <c r="C10214" t="s">
        <v>232</v>
      </c>
      <c r="D10214">
        <v>11</v>
      </c>
      <c r="E10214" t="s">
        <v>218</v>
      </c>
      <c r="F10214">
        <v>12.4</v>
      </c>
    </row>
    <row r="10215" spans="1:7" x14ac:dyDescent="0.25">
      <c r="A10215" s="1">
        <v>44299</v>
      </c>
      <c r="B10215" t="s">
        <v>300</v>
      </c>
      <c r="C10215" t="s">
        <v>232</v>
      </c>
      <c r="D10215">
        <v>11</v>
      </c>
      <c r="E10215" t="s">
        <v>218</v>
      </c>
      <c r="F10215">
        <v>21.3</v>
      </c>
      <c r="G10215" t="s">
        <v>217</v>
      </c>
    </row>
    <row r="10216" spans="1:7" x14ac:dyDescent="0.25">
      <c r="A10216" s="1">
        <v>44299</v>
      </c>
      <c r="B10216" t="s">
        <v>300</v>
      </c>
      <c r="C10216" t="s">
        <v>232</v>
      </c>
      <c r="D10216">
        <v>11</v>
      </c>
      <c r="E10216" t="s">
        <v>218</v>
      </c>
      <c r="F10216">
        <v>19.100000000000001</v>
      </c>
      <c r="G10216" t="s">
        <v>216</v>
      </c>
    </row>
    <row r="10217" spans="1:7" x14ac:dyDescent="0.25">
      <c r="A10217" s="1">
        <v>44299</v>
      </c>
      <c r="B10217" t="s">
        <v>300</v>
      </c>
      <c r="C10217" t="s">
        <v>232</v>
      </c>
      <c r="D10217">
        <v>11</v>
      </c>
      <c r="E10217" t="s">
        <v>218</v>
      </c>
      <c r="F10217">
        <v>11.8</v>
      </c>
    </row>
    <row r="10218" spans="1:7" x14ac:dyDescent="0.25">
      <c r="A10218" s="1">
        <v>44299</v>
      </c>
      <c r="B10218" t="s">
        <v>300</v>
      </c>
      <c r="C10218" t="s">
        <v>232</v>
      </c>
      <c r="D10218">
        <v>11</v>
      </c>
      <c r="E10218" t="s">
        <v>218</v>
      </c>
      <c r="F10218">
        <v>10.8</v>
      </c>
    </row>
    <row r="10219" spans="1:7" x14ac:dyDescent="0.25">
      <c r="A10219" s="1">
        <v>44299</v>
      </c>
      <c r="B10219" t="s">
        <v>300</v>
      </c>
      <c r="C10219" t="s">
        <v>232</v>
      </c>
      <c r="D10219">
        <v>11</v>
      </c>
      <c r="E10219" t="s">
        <v>218</v>
      </c>
      <c r="F10219">
        <v>9.4</v>
      </c>
    </row>
    <row r="10220" spans="1:7" x14ac:dyDescent="0.25">
      <c r="A10220" s="1">
        <v>44299</v>
      </c>
      <c r="B10220" t="s">
        <v>300</v>
      </c>
      <c r="C10220" t="s">
        <v>232</v>
      </c>
      <c r="D10220">
        <v>11</v>
      </c>
      <c r="E10220" t="s">
        <v>218</v>
      </c>
      <c r="F10220">
        <v>13.9</v>
      </c>
    </row>
    <row r="10221" spans="1:7" x14ac:dyDescent="0.25">
      <c r="A10221" s="1">
        <v>44299</v>
      </c>
      <c r="B10221" t="s">
        <v>300</v>
      </c>
      <c r="C10221" t="s">
        <v>232</v>
      </c>
      <c r="D10221">
        <v>11</v>
      </c>
      <c r="E10221" t="s">
        <v>219</v>
      </c>
      <c r="F10221">
        <v>29.2</v>
      </c>
      <c r="G10221" t="s">
        <v>216</v>
      </c>
    </row>
    <row r="10222" spans="1:7" x14ac:dyDescent="0.25">
      <c r="A10222" s="1">
        <v>44299</v>
      </c>
      <c r="B10222" t="s">
        <v>300</v>
      </c>
      <c r="C10222" t="s">
        <v>232</v>
      </c>
      <c r="D10222">
        <v>11</v>
      </c>
      <c r="E10222" t="s">
        <v>219</v>
      </c>
      <c r="F10222">
        <v>16.7</v>
      </c>
    </row>
    <row r="10223" spans="1:7" x14ac:dyDescent="0.25">
      <c r="A10223" s="1">
        <v>44299</v>
      </c>
      <c r="B10223" t="s">
        <v>300</v>
      </c>
      <c r="C10223" t="s">
        <v>232</v>
      </c>
      <c r="D10223">
        <v>11</v>
      </c>
      <c r="E10223" t="s">
        <v>225</v>
      </c>
      <c r="F10223">
        <v>25.8</v>
      </c>
      <c r="G10223" t="s">
        <v>216</v>
      </c>
    </row>
    <row r="10224" spans="1:7" x14ac:dyDescent="0.25">
      <c r="A10224" s="1">
        <v>44299</v>
      </c>
      <c r="B10224" t="s">
        <v>300</v>
      </c>
      <c r="C10224" t="s">
        <v>232</v>
      </c>
      <c r="D10224">
        <v>11</v>
      </c>
      <c r="E10224" t="s">
        <v>225</v>
      </c>
      <c r="F10224">
        <v>13.6</v>
      </c>
    </row>
    <row r="10225" spans="1:7" x14ac:dyDescent="0.25">
      <c r="A10225" s="1">
        <v>44299</v>
      </c>
      <c r="B10225" t="s">
        <v>300</v>
      </c>
      <c r="C10225" t="s">
        <v>232</v>
      </c>
      <c r="D10225">
        <v>11</v>
      </c>
      <c r="E10225" t="s">
        <v>225</v>
      </c>
      <c r="F10225">
        <v>19.399999999999999</v>
      </c>
    </row>
    <row r="10226" spans="1:7" x14ac:dyDescent="0.25">
      <c r="A10226" s="1">
        <v>44299</v>
      </c>
      <c r="B10226" t="s">
        <v>300</v>
      </c>
      <c r="C10226" t="s">
        <v>232</v>
      </c>
      <c r="D10226">
        <v>11</v>
      </c>
      <c r="E10226" t="s">
        <v>225</v>
      </c>
      <c r="F10226">
        <v>19.899999999999999</v>
      </c>
    </row>
    <row r="10227" spans="1:7" x14ac:dyDescent="0.25">
      <c r="A10227" s="1">
        <v>44299</v>
      </c>
      <c r="B10227" t="s">
        <v>300</v>
      </c>
      <c r="C10227" t="s">
        <v>232</v>
      </c>
      <c r="D10227">
        <v>11</v>
      </c>
      <c r="E10227" t="s">
        <v>225</v>
      </c>
      <c r="F10227">
        <v>13.2</v>
      </c>
    </row>
    <row r="10228" spans="1:7" x14ac:dyDescent="0.25">
      <c r="A10228" s="1">
        <v>44299</v>
      </c>
      <c r="B10228" t="s">
        <v>300</v>
      </c>
      <c r="C10228" t="s">
        <v>232</v>
      </c>
      <c r="D10228">
        <v>11</v>
      </c>
      <c r="E10228" t="s">
        <v>225</v>
      </c>
      <c r="F10228">
        <v>19.600000000000001</v>
      </c>
    </row>
    <row r="10229" spans="1:7" x14ac:dyDescent="0.25">
      <c r="A10229" s="1">
        <v>44299</v>
      </c>
      <c r="B10229" t="s">
        <v>300</v>
      </c>
      <c r="C10229" t="s">
        <v>232</v>
      </c>
      <c r="D10229">
        <v>11</v>
      </c>
      <c r="E10229" t="s">
        <v>225</v>
      </c>
      <c r="F10229">
        <v>20.8</v>
      </c>
    </row>
    <row r="10230" spans="1:7" x14ac:dyDescent="0.25">
      <c r="A10230" s="1">
        <v>44299</v>
      </c>
      <c r="B10230" t="s">
        <v>300</v>
      </c>
      <c r="C10230" t="s">
        <v>232</v>
      </c>
      <c r="D10230">
        <v>11</v>
      </c>
      <c r="E10230" t="s">
        <v>225</v>
      </c>
      <c r="F10230">
        <v>14.4</v>
      </c>
    </row>
    <row r="10231" spans="1:7" x14ac:dyDescent="0.25">
      <c r="A10231" s="1">
        <v>44299</v>
      </c>
      <c r="B10231" t="s">
        <v>300</v>
      </c>
      <c r="C10231" t="s">
        <v>232</v>
      </c>
      <c r="D10231">
        <v>11</v>
      </c>
      <c r="E10231" t="s">
        <v>225</v>
      </c>
      <c r="F10231">
        <v>18.899999999999999</v>
      </c>
    </row>
    <row r="10232" spans="1:7" x14ac:dyDescent="0.25">
      <c r="A10232" s="1">
        <v>44299</v>
      </c>
      <c r="B10232" t="s">
        <v>300</v>
      </c>
      <c r="C10232" t="s">
        <v>232</v>
      </c>
      <c r="D10232">
        <v>11</v>
      </c>
      <c r="E10232" t="s">
        <v>220</v>
      </c>
      <c r="F10232">
        <v>27.9</v>
      </c>
      <c r="G10232" t="s">
        <v>217</v>
      </c>
    </row>
    <row r="10233" spans="1:7" x14ac:dyDescent="0.25">
      <c r="A10233" s="1">
        <v>44299</v>
      </c>
      <c r="B10233" t="s">
        <v>300</v>
      </c>
      <c r="C10233" t="s">
        <v>232</v>
      </c>
      <c r="D10233">
        <v>11</v>
      </c>
      <c r="E10233" t="s">
        <v>220</v>
      </c>
      <c r="F10233">
        <v>25</v>
      </c>
      <c r="G10233" t="s">
        <v>216</v>
      </c>
    </row>
    <row r="10234" spans="1:7" x14ac:dyDescent="0.25">
      <c r="A10234" s="1">
        <v>44299</v>
      </c>
      <c r="B10234" t="s">
        <v>300</v>
      </c>
      <c r="C10234" t="s">
        <v>232</v>
      </c>
      <c r="D10234">
        <v>11</v>
      </c>
      <c r="E10234" t="s">
        <v>220</v>
      </c>
      <c r="F10234">
        <v>26.5</v>
      </c>
      <c r="G10234" t="s">
        <v>216</v>
      </c>
    </row>
    <row r="10235" spans="1:7" x14ac:dyDescent="0.25">
      <c r="A10235" s="1">
        <v>44299</v>
      </c>
      <c r="B10235" t="s">
        <v>300</v>
      </c>
      <c r="C10235" t="s">
        <v>232</v>
      </c>
      <c r="D10235">
        <v>11</v>
      </c>
      <c r="E10235" t="s">
        <v>220</v>
      </c>
      <c r="F10235">
        <v>21.8</v>
      </c>
      <c r="G10235" t="s">
        <v>217</v>
      </c>
    </row>
    <row r="10236" spans="1:7" x14ac:dyDescent="0.25">
      <c r="A10236" s="1">
        <v>44299</v>
      </c>
      <c r="B10236" t="s">
        <v>300</v>
      </c>
      <c r="C10236" t="s">
        <v>232</v>
      </c>
      <c r="D10236">
        <v>11</v>
      </c>
      <c r="E10236" t="s">
        <v>220</v>
      </c>
      <c r="F10236">
        <v>25.6</v>
      </c>
      <c r="G10236" t="s">
        <v>216</v>
      </c>
    </row>
    <row r="10237" spans="1:7" x14ac:dyDescent="0.25">
      <c r="A10237" s="1">
        <v>44299</v>
      </c>
      <c r="B10237" t="s">
        <v>300</v>
      </c>
      <c r="C10237" t="s">
        <v>232</v>
      </c>
      <c r="D10237">
        <v>11</v>
      </c>
      <c r="E10237" t="s">
        <v>220</v>
      </c>
      <c r="F10237">
        <v>27.9</v>
      </c>
      <c r="G10237" t="s">
        <v>216</v>
      </c>
    </row>
    <row r="10238" spans="1:7" x14ac:dyDescent="0.25">
      <c r="A10238" s="1">
        <v>44299</v>
      </c>
      <c r="B10238" t="s">
        <v>300</v>
      </c>
      <c r="C10238" t="s">
        <v>232</v>
      </c>
      <c r="D10238">
        <v>11</v>
      </c>
      <c r="E10238" t="s">
        <v>220</v>
      </c>
      <c r="F10238">
        <v>26.2</v>
      </c>
      <c r="G10238" t="s">
        <v>216</v>
      </c>
    </row>
    <row r="10239" spans="1:7" x14ac:dyDescent="0.25">
      <c r="A10239" s="1">
        <v>44299</v>
      </c>
      <c r="B10239" t="s">
        <v>300</v>
      </c>
      <c r="C10239" t="s">
        <v>232</v>
      </c>
      <c r="D10239">
        <v>11</v>
      </c>
      <c r="E10239" t="s">
        <v>220</v>
      </c>
      <c r="F10239">
        <v>24.2</v>
      </c>
      <c r="G10239" t="s">
        <v>216</v>
      </c>
    </row>
    <row r="10240" spans="1:7" x14ac:dyDescent="0.25">
      <c r="A10240" s="1">
        <v>44299</v>
      </c>
      <c r="B10240" t="s">
        <v>300</v>
      </c>
      <c r="C10240" t="s">
        <v>232</v>
      </c>
      <c r="D10240">
        <v>11</v>
      </c>
      <c r="E10240" t="s">
        <v>220</v>
      </c>
      <c r="F10240">
        <v>18</v>
      </c>
      <c r="G10240" t="s">
        <v>216</v>
      </c>
    </row>
    <row r="10241" spans="1:7" x14ac:dyDescent="0.25">
      <c r="A10241" s="1">
        <v>44299</v>
      </c>
      <c r="B10241" t="s">
        <v>300</v>
      </c>
      <c r="C10241" t="s">
        <v>232</v>
      </c>
      <c r="D10241">
        <v>11</v>
      </c>
      <c r="E10241" t="s">
        <v>220</v>
      </c>
      <c r="F10241">
        <v>27.7</v>
      </c>
      <c r="G10241" t="s">
        <v>216</v>
      </c>
    </row>
    <row r="10242" spans="1:7" x14ac:dyDescent="0.25">
      <c r="A10242" s="1">
        <v>44299</v>
      </c>
      <c r="B10242" t="s">
        <v>300</v>
      </c>
      <c r="C10242" t="s">
        <v>232</v>
      </c>
      <c r="D10242">
        <v>11</v>
      </c>
      <c r="E10242" t="s">
        <v>220</v>
      </c>
      <c r="F10242">
        <v>23.7</v>
      </c>
      <c r="G10242" t="s">
        <v>217</v>
      </c>
    </row>
    <row r="10243" spans="1:7" x14ac:dyDescent="0.25">
      <c r="A10243" s="1">
        <v>44299</v>
      </c>
      <c r="B10243" t="s">
        <v>300</v>
      </c>
      <c r="C10243" t="s">
        <v>232</v>
      </c>
      <c r="D10243">
        <v>11</v>
      </c>
      <c r="E10243" t="s">
        <v>220</v>
      </c>
      <c r="F10243">
        <v>25.2</v>
      </c>
      <c r="G10243" t="s">
        <v>216</v>
      </c>
    </row>
    <row r="10244" spans="1:7" x14ac:dyDescent="0.25">
      <c r="A10244" s="1">
        <v>44299</v>
      </c>
      <c r="B10244" t="s">
        <v>300</v>
      </c>
      <c r="C10244" t="s">
        <v>232</v>
      </c>
      <c r="D10244">
        <v>11</v>
      </c>
      <c r="E10244" t="s">
        <v>220</v>
      </c>
      <c r="F10244">
        <v>21.2</v>
      </c>
      <c r="G10244" t="s">
        <v>216</v>
      </c>
    </row>
    <row r="10245" spans="1:7" x14ac:dyDescent="0.25">
      <c r="A10245" s="1">
        <v>44299</v>
      </c>
      <c r="B10245" t="s">
        <v>300</v>
      </c>
      <c r="C10245" t="s">
        <v>232</v>
      </c>
      <c r="D10245">
        <v>11</v>
      </c>
      <c r="E10245" t="s">
        <v>220</v>
      </c>
      <c r="F10245">
        <v>26.3</v>
      </c>
      <c r="G10245" t="s">
        <v>216</v>
      </c>
    </row>
    <row r="10246" spans="1:7" x14ac:dyDescent="0.25">
      <c r="A10246" s="1">
        <v>44299</v>
      </c>
      <c r="B10246" t="s">
        <v>300</v>
      </c>
      <c r="C10246" t="s">
        <v>232</v>
      </c>
      <c r="D10246">
        <v>11</v>
      </c>
      <c r="E10246" t="s">
        <v>220</v>
      </c>
      <c r="F10246">
        <v>15.6</v>
      </c>
    </row>
    <row r="10247" spans="1:7" x14ac:dyDescent="0.25">
      <c r="A10247" s="1">
        <v>44299</v>
      </c>
      <c r="B10247" t="s">
        <v>300</v>
      </c>
      <c r="C10247" t="s">
        <v>232</v>
      </c>
      <c r="D10247">
        <v>11</v>
      </c>
      <c r="E10247" t="s">
        <v>220</v>
      </c>
      <c r="F10247">
        <v>17.8</v>
      </c>
    </row>
    <row r="10248" spans="1:7" x14ac:dyDescent="0.25">
      <c r="A10248" s="1">
        <v>44299</v>
      </c>
      <c r="B10248" t="s">
        <v>300</v>
      </c>
      <c r="C10248" t="s">
        <v>232</v>
      </c>
      <c r="D10248">
        <v>11</v>
      </c>
      <c r="E10248" t="s">
        <v>220</v>
      </c>
      <c r="F10248">
        <v>31.3</v>
      </c>
      <c r="G10248" t="s">
        <v>216</v>
      </c>
    </row>
    <row r="10249" spans="1:7" x14ac:dyDescent="0.25">
      <c r="A10249" s="1">
        <v>44299</v>
      </c>
      <c r="B10249" t="s">
        <v>300</v>
      </c>
      <c r="C10249" t="s">
        <v>232</v>
      </c>
      <c r="D10249">
        <v>11</v>
      </c>
      <c r="E10249" t="s">
        <v>220</v>
      </c>
      <c r="F10249">
        <v>20.399999999999999</v>
      </c>
      <c r="G10249" t="s">
        <v>216</v>
      </c>
    </row>
    <row r="10250" spans="1:7" x14ac:dyDescent="0.25">
      <c r="A10250" s="1">
        <v>44299</v>
      </c>
      <c r="B10250" t="s">
        <v>300</v>
      </c>
      <c r="C10250" t="s">
        <v>232</v>
      </c>
      <c r="D10250">
        <v>11</v>
      </c>
      <c r="E10250" t="s">
        <v>220</v>
      </c>
      <c r="F10250">
        <v>20.7</v>
      </c>
      <c r="G10250" t="s">
        <v>216</v>
      </c>
    </row>
    <row r="10251" spans="1:7" x14ac:dyDescent="0.25">
      <c r="A10251" s="1">
        <v>44299</v>
      </c>
      <c r="B10251" t="s">
        <v>300</v>
      </c>
      <c r="C10251" t="s">
        <v>232</v>
      </c>
      <c r="D10251">
        <v>11</v>
      </c>
      <c r="E10251" t="s">
        <v>220</v>
      </c>
      <c r="F10251">
        <v>14.6</v>
      </c>
    </row>
    <row r="10252" spans="1:7" x14ac:dyDescent="0.25">
      <c r="A10252" s="1">
        <v>44299</v>
      </c>
      <c r="B10252" t="s">
        <v>300</v>
      </c>
      <c r="C10252" t="s">
        <v>232</v>
      </c>
      <c r="D10252">
        <v>11</v>
      </c>
      <c r="E10252" t="s">
        <v>220</v>
      </c>
      <c r="F10252">
        <v>12.5</v>
      </c>
    </row>
    <row r="10253" spans="1:7" x14ac:dyDescent="0.25">
      <c r="A10253" s="1">
        <v>44299</v>
      </c>
      <c r="B10253" t="s">
        <v>300</v>
      </c>
      <c r="C10253" t="s">
        <v>232</v>
      </c>
      <c r="D10253">
        <v>11</v>
      </c>
      <c r="E10253" t="s">
        <v>220</v>
      </c>
      <c r="F10253">
        <v>16.2</v>
      </c>
    </row>
    <row r="10254" spans="1:7" x14ac:dyDescent="0.25">
      <c r="A10254" s="1">
        <v>44299</v>
      </c>
      <c r="B10254" t="s">
        <v>300</v>
      </c>
      <c r="C10254" t="s">
        <v>232</v>
      </c>
      <c r="D10254">
        <v>11</v>
      </c>
      <c r="E10254" t="s">
        <v>220</v>
      </c>
      <c r="F10254">
        <v>31.8</v>
      </c>
      <c r="G10254" t="s">
        <v>216</v>
      </c>
    </row>
    <row r="10255" spans="1:7" x14ac:dyDescent="0.25">
      <c r="A10255" s="1">
        <v>44299</v>
      </c>
      <c r="B10255" t="s">
        <v>300</v>
      </c>
      <c r="C10255" t="s">
        <v>232</v>
      </c>
      <c r="D10255">
        <v>11</v>
      </c>
      <c r="E10255" t="s">
        <v>220</v>
      </c>
      <c r="F10255">
        <v>28.5</v>
      </c>
      <c r="G10255" t="s">
        <v>216</v>
      </c>
    </row>
    <row r="10256" spans="1:7" x14ac:dyDescent="0.25">
      <c r="A10256" s="1">
        <v>44299</v>
      </c>
      <c r="B10256" t="s">
        <v>300</v>
      </c>
      <c r="C10256" t="s">
        <v>232</v>
      </c>
      <c r="D10256">
        <v>11</v>
      </c>
      <c r="E10256" t="s">
        <v>220</v>
      </c>
      <c r="F10256">
        <v>37.200000000000003</v>
      </c>
      <c r="G10256" t="s">
        <v>216</v>
      </c>
    </row>
    <row r="10257" spans="1:7" x14ac:dyDescent="0.25">
      <c r="A10257" s="1">
        <v>44299</v>
      </c>
      <c r="B10257" t="s">
        <v>300</v>
      </c>
      <c r="C10257" t="s">
        <v>232</v>
      </c>
      <c r="D10257">
        <v>11</v>
      </c>
      <c r="E10257" t="s">
        <v>220</v>
      </c>
      <c r="F10257">
        <v>17.100000000000001</v>
      </c>
    </row>
    <row r="10258" spans="1:7" x14ac:dyDescent="0.25">
      <c r="A10258" s="1">
        <v>44299</v>
      </c>
      <c r="B10258" t="s">
        <v>300</v>
      </c>
      <c r="C10258" t="s">
        <v>232</v>
      </c>
      <c r="D10258">
        <v>11</v>
      </c>
      <c r="E10258" t="s">
        <v>220</v>
      </c>
      <c r="F10258">
        <v>15</v>
      </c>
    </row>
    <row r="10259" spans="1:7" x14ac:dyDescent="0.25">
      <c r="A10259" s="1">
        <v>44299</v>
      </c>
      <c r="B10259" t="s">
        <v>300</v>
      </c>
      <c r="C10259" t="s">
        <v>232</v>
      </c>
      <c r="D10259">
        <v>11</v>
      </c>
      <c r="E10259" t="s">
        <v>220</v>
      </c>
      <c r="F10259">
        <v>22.3</v>
      </c>
      <c r="G10259" t="s">
        <v>216</v>
      </c>
    </row>
    <row r="10260" spans="1:7" x14ac:dyDescent="0.25">
      <c r="A10260" s="1">
        <v>44299</v>
      </c>
      <c r="B10260" t="s">
        <v>300</v>
      </c>
      <c r="C10260" t="s">
        <v>232</v>
      </c>
      <c r="D10260">
        <v>11</v>
      </c>
      <c r="E10260" t="s">
        <v>220</v>
      </c>
      <c r="F10260">
        <v>19.8</v>
      </c>
      <c r="G10260" t="s">
        <v>217</v>
      </c>
    </row>
    <row r="10261" spans="1:7" x14ac:dyDescent="0.25">
      <c r="A10261" s="1">
        <v>44299</v>
      </c>
      <c r="B10261" t="s">
        <v>300</v>
      </c>
      <c r="C10261" t="s">
        <v>232</v>
      </c>
      <c r="D10261">
        <v>11</v>
      </c>
      <c r="E10261" t="s">
        <v>220</v>
      </c>
      <c r="F10261">
        <v>20.8</v>
      </c>
      <c r="G10261" t="s">
        <v>216</v>
      </c>
    </row>
    <row r="10262" spans="1:7" x14ac:dyDescent="0.25">
      <c r="A10262" s="1">
        <v>44299</v>
      </c>
      <c r="B10262" t="s">
        <v>300</v>
      </c>
      <c r="C10262" t="s">
        <v>232</v>
      </c>
      <c r="D10262">
        <v>11</v>
      </c>
      <c r="E10262" t="s">
        <v>220</v>
      </c>
      <c r="F10262">
        <v>20.9</v>
      </c>
      <c r="G10262" t="s">
        <v>216</v>
      </c>
    </row>
    <row r="10263" spans="1:7" x14ac:dyDescent="0.25">
      <c r="A10263" s="1">
        <v>44299</v>
      </c>
      <c r="B10263" t="s">
        <v>300</v>
      </c>
      <c r="C10263" t="s">
        <v>232</v>
      </c>
      <c r="D10263">
        <v>11</v>
      </c>
      <c r="E10263" t="s">
        <v>220</v>
      </c>
      <c r="F10263">
        <v>22.6</v>
      </c>
      <c r="G10263" t="s">
        <v>217</v>
      </c>
    </row>
    <row r="10264" spans="1:7" x14ac:dyDescent="0.25">
      <c r="A10264" s="1">
        <v>44299</v>
      </c>
      <c r="B10264" t="s">
        <v>300</v>
      </c>
      <c r="C10264" t="s">
        <v>232</v>
      </c>
      <c r="D10264">
        <v>11</v>
      </c>
      <c r="E10264" t="s">
        <v>220</v>
      </c>
      <c r="F10264">
        <v>26</v>
      </c>
      <c r="G10264" t="s">
        <v>216</v>
      </c>
    </row>
    <row r="10265" spans="1:7" x14ac:dyDescent="0.25">
      <c r="A10265" s="1">
        <v>44299</v>
      </c>
      <c r="B10265" t="s">
        <v>300</v>
      </c>
      <c r="C10265" t="s">
        <v>232</v>
      </c>
      <c r="D10265">
        <v>11</v>
      </c>
      <c r="E10265" t="s">
        <v>220</v>
      </c>
      <c r="F10265">
        <v>24.3</v>
      </c>
      <c r="G10265" t="s">
        <v>216</v>
      </c>
    </row>
    <row r="10266" spans="1:7" x14ac:dyDescent="0.25">
      <c r="A10266" s="1">
        <v>44299</v>
      </c>
      <c r="B10266" t="s">
        <v>300</v>
      </c>
      <c r="C10266" t="s">
        <v>232</v>
      </c>
      <c r="D10266">
        <v>11</v>
      </c>
      <c r="E10266" t="s">
        <v>220</v>
      </c>
      <c r="F10266">
        <v>24</v>
      </c>
      <c r="G10266" t="s">
        <v>217</v>
      </c>
    </row>
    <row r="10267" spans="1:7" x14ac:dyDescent="0.25">
      <c r="A10267" s="1">
        <v>44299</v>
      </c>
      <c r="B10267" t="s">
        <v>300</v>
      </c>
      <c r="C10267" t="s">
        <v>232</v>
      </c>
      <c r="D10267">
        <v>11</v>
      </c>
      <c r="E10267" t="s">
        <v>220</v>
      </c>
      <c r="F10267">
        <v>25.1</v>
      </c>
      <c r="G10267" t="s">
        <v>216</v>
      </c>
    </row>
    <row r="10268" spans="1:7" x14ac:dyDescent="0.25">
      <c r="A10268" s="1">
        <v>44299</v>
      </c>
      <c r="B10268" t="s">
        <v>300</v>
      </c>
      <c r="C10268" t="s">
        <v>232</v>
      </c>
      <c r="D10268">
        <v>11</v>
      </c>
      <c r="E10268" t="s">
        <v>220</v>
      </c>
      <c r="F10268">
        <v>21.6</v>
      </c>
      <c r="G10268" t="s">
        <v>216</v>
      </c>
    </row>
    <row r="10269" spans="1:7" x14ac:dyDescent="0.25">
      <c r="A10269" s="1">
        <v>44299</v>
      </c>
      <c r="B10269" t="s">
        <v>300</v>
      </c>
      <c r="C10269" t="s">
        <v>232</v>
      </c>
      <c r="D10269">
        <v>11</v>
      </c>
      <c r="E10269" t="s">
        <v>220</v>
      </c>
      <c r="F10269">
        <v>17.899999999999999</v>
      </c>
    </row>
    <row r="10270" spans="1:7" x14ac:dyDescent="0.25">
      <c r="A10270" s="1">
        <v>44299</v>
      </c>
      <c r="B10270" t="s">
        <v>300</v>
      </c>
      <c r="C10270" t="s">
        <v>232</v>
      </c>
      <c r="D10270">
        <v>11</v>
      </c>
      <c r="E10270" t="s">
        <v>220</v>
      </c>
      <c r="F10270">
        <v>22.9</v>
      </c>
      <c r="G10270" t="s">
        <v>217</v>
      </c>
    </row>
    <row r="10271" spans="1:7" x14ac:dyDescent="0.25">
      <c r="A10271" s="1">
        <v>44299</v>
      </c>
      <c r="B10271" t="s">
        <v>300</v>
      </c>
      <c r="C10271" t="s">
        <v>232</v>
      </c>
      <c r="D10271">
        <v>11</v>
      </c>
      <c r="E10271" t="s">
        <v>220</v>
      </c>
      <c r="F10271">
        <v>27</v>
      </c>
      <c r="G10271" t="s">
        <v>216</v>
      </c>
    </row>
    <row r="10272" spans="1:7" x14ac:dyDescent="0.25">
      <c r="A10272" s="1">
        <v>44299</v>
      </c>
      <c r="B10272" t="s">
        <v>300</v>
      </c>
      <c r="C10272" t="s">
        <v>232</v>
      </c>
      <c r="D10272">
        <v>11</v>
      </c>
      <c r="E10272" t="s">
        <v>220</v>
      </c>
      <c r="F10272">
        <v>21.8</v>
      </c>
      <c r="G10272" t="s">
        <v>217</v>
      </c>
    </row>
    <row r="10273" spans="1:7" x14ac:dyDescent="0.25">
      <c r="A10273" s="1">
        <v>44299</v>
      </c>
      <c r="B10273" t="s">
        <v>300</v>
      </c>
      <c r="C10273" t="s">
        <v>232</v>
      </c>
      <c r="D10273">
        <v>11</v>
      </c>
      <c r="E10273" t="s">
        <v>220</v>
      </c>
      <c r="F10273">
        <v>21.2</v>
      </c>
      <c r="G10273" t="s">
        <v>216</v>
      </c>
    </row>
    <row r="10274" spans="1:7" x14ac:dyDescent="0.25">
      <c r="A10274" s="1">
        <v>44299</v>
      </c>
      <c r="B10274" t="s">
        <v>300</v>
      </c>
      <c r="C10274" t="s">
        <v>232</v>
      </c>
      <c r="D10274">
        <v>11</v>
      </c>
      <c r="E10274" t="s">
        <v>220</v>
      </c>
      <c r="F10274">
        <v>25.3</v>
      </c>
      <c r="G10274" t="s">
        <v>216</v>
      </c>
    </row>
    <row r="10275" spans="1:7" x14ac:dyDescent="0.25">
      <c r="A10275" s="1">
        <v>44299</v>
      </c>
      <c r="B10275" t="s">
        <v>300</v>
      </c>
      <c r="C10275" t="s">
        <v>232</v>
      </c>
      <c r="D10275">
        <v>11</v>
      </c>
      <c r="E10275" t="s">
        <v>220</v>
      </c>
      <c r="F10275">
        <v>13.5</v>
      </c>
    </row>
    <row r="10276" spans="1:7" x14ac:dyDescent="0.25">
      <c r="A10276" s="1">
        <v>44299</v>
      </c>
      <c r="B10276" t="s">
        <v>300</v>
      </c>
      <c r="C10276" t="s">
        <v>232</v>
      </c>
      <c r="D10276">
        <v>11</v>
      </c>
      <c r="E10276" t="s">
        <v>220</v>
      </c>
      <c r="F10276">
        <v>11.2</v>
      </c>
    </row>
    <row r="10277" spans="1:7" x14ac:dyDescent="0.25">
      <c r="A10277" s="1">
        <v>44299</v>
      </c>
      <c r="B10277" t="s">
        <v>300</v>
      </c>
      <c r="C10277" t="s">
        <v>232</v>
      </c>
      <c r="D10277">
        <v>11</v>
      </c>
      <c r="E10277" t="s">
        <v>220</v>
      </c>
      <c r="F10277">
        <v>19</v>
      </c>
      <c r="G10277" t="s">
        <v>216</v>
      </c>
    </row>
    <row r="10278" spans="1:7" x14ac:dyDescent="0.25">
      <c r="A10278" s="1">
        <v>44299</v>
      </c>
      <c r="B10278" t="s">
        <v>300</v>
      </c>
      <c r="C10278" t="s">
        <v>232</v>
      </c>
      <c r="D10278">
        <v>11</v>
      </c>
      <c r="E10278" t="s">
        <v>220</v>
      </c>
      <c r="F10278">
        <v>26</v>
      </c>
      <c r="G10278" t="s">
        <v>216</v>
      </c>
    </row>
    <row r="10279" spans="1:7" x14ac:dyDescent="0.25">
      <c r="A10279" s="1">
        <v>44299</v>
      </c>
      <c r="B10279" t="s">
        <v>300</v>
      </c>
      <c r="C10279" t="s">
        <v>232</v>
      </c>
      <c r="D10279">
        <v>11</v>
      </c>
      <c r="E10279" t="s">
        <v>220</v>
      </c>
      <c r="F10279">
        <v>28.8</v>
      </c>
      <c r="G10279" t="s">
        <v>216</v>
      </c>
    </row>
    <row r="10280" spans="1:7" x14ac:dyDescent="0.25">
      <c r="A10280" s="1">
        <v>44299</v>
      </c>
      <c r="B10280" t="s">
        <v>300</v>
      </c>
      <c r="C10280" t="s">
        <v>232</v>
      </c>
      <c r="D10280">
        <v>11</v>
      </c>
      <c r="E10280" t="s">
        <v>220</v>
      </c>
      <c r="F10280">
        <v>20.100000000000001</v>
      </c>
      <c r="G10280" t="s">
        <v>216</v>
      </c>
    </row>
    <row r="10281" spans="1:7" x14ac:dyDescent="0.25">
      <c r="A10281" s="1">
        <v>44299</v>
      </c>
      <c r="B10281" t="s">
        <v>300</v>
      </c>
      <c r="C10281" t="s">
        <v>232</v>
      </c>
      <c r="D10281">
        <v>11</v>
      </c>
      <c r="E10281" t="s">
        <v>220</v>
      </c>
      <c r="F10281">
        <v>25</v>
      </c>
      <c r="G10281" t="s">
        <v>216</v>
      </c>
    </row>
    <row r="10282" spans="1:7" x14ac:dyDescent="0.25">
      <c r="A10282" s="1">
        <v>44299</v>
      </c>
      <c r="B10282" t="s">
        <v>300</v>
      </c>
      <c r="C10282" t="s">
        <v>232</v>
      </c>
      <c r="D10282">
        <v>11</v>
      </c>
      <c r="E10282" t="s">
        <v>220</v>
      </c>
      <c r="F10282">
        <v>17.399999999999999</v>
      </c>
      <c r="G10282" t="s">
        <v>216</v>
      </c>
    </row>
    <row r="10283" spans="1:7" x14ac:dyDescent="0.25">
      <c r="A10283" s="1">
        <v>44299</v>
      </c>
      <c r="B10283" t="s">
        <v>300</v>
      </c>
      <c r="C10283" t="s">
        <v>232</v>
      </c>
      <c r="D10283">
        <v>11</v>
      </c>
      <c r="E10283" t="s">
        <v>220</v>
      </c>
      <c r="F10283">
        <v>18.7</v>
      </c>
      <c r="G10283" t="s">
        <v>216</v>
      </c>
    </row>
    <row r="10284" spans="1:7" x14ac:dyDescent="0.25">
      <c r="A10284" s="1">
        <v>44299</v>
      </c>
      <c r="B10284" t="s">
        <v>300</v>
      </c>
      <c r="C10284" t="s">
        <v>232</v>
      </c>
      <c r="D10284">
        <v>11</v>
      </c>
      <c r="E10284" t="s">
        <v>220</v>
      </c>
      <c r="F10284">
        <v>24.9</v>
      </c>
      <c r="G10284" t="s">
        <v>216</v>
      </c>
    </row>
    <row r="10285" spans="1:7" x14ac:dyDescent="0.25">
      <c r="A10285" s="1">
        <v>44299</v>
      </c>
      <c r="B10285" t="s">
        <v>300</v>
      </c>
      <c r="C10285" t="s">
        <v>232</v>
      </c>
      <c r="D10285">
        <v>11</v>
      </c>
      <c r="E10285" t="s">
        <v>220</v>
      </c>
      <c r="F10285">
        <v>21.8</v>
      </c>
      <c r="G10285" t="s">
        <v>216</v>
      </c>
    </row>
    <row r="10286" spans="1:7" x14ac:dyDescent="0.25">
      <c r="A10286" s="1">
        <v>44299</v>
      </c>
      <c r="B10286" t="s">
        <v>300</v>
      </c>
      <c r="C10286" t="s">
        <v>232</v>
      </c>
      <c r="D10286">
        <v>11</v>
      </c>
      <c r="E10286" t="s">
        <v>220</v>
      </c>
      <c r="F10286">
        <v>18.899999999999999</v>
      </c>
      <c r="G10286" t="s">
        <v>216</v>
      </c>
    </row>
    <row r="10287" spans="1:7" x14ac:dyDescent="0.25">
      <c r="A10287" s="1">
        <v>44299</v>
      </c>
      <c r="B10287" t="s">
        <v>300</v>
      </c>
      <c r="C10287" t="s">
        <v>232</v>
      </c>
      <c r="D10287">
        <v>11</v>
      </c>
      <c r="E10287" t="s">
        <v>220</v>
      </c>
      <c r="F10287">
        <v>22.3</v>
      </c>
      <c r="G10287" t="s">
        <v>216</v>
      </c>
    </row>
    <row r="10288" spans="1:7" x14ac:dyDescent="0.25">
      <c r="A10288" s="1">
        <v>44299</v>
      </c>
      <c r="B10288" t="s">
        <v>300</v>
      </c>
      <c r="C10288" t="s">
        <v>232</v>
      </c>
      <c r="D10288">
        <v>11</v>
      </c>
      <c r="E10288" t="s">
        <v>220</v>
      </c>
      <c r="F10288">
        <v>16.600000000000001</v>
      </c>
    </row>
    <row r="10289" spans="1:7" x14ac:dyDescent="0.25">
      <c r="A10289" s="1">
        <v>44299</v>
      </c>
      <c r="B10289" t="s">
        <v>300</v>
      </c>
      <c r="C10289" t="s">
        <v>232</v>
      </c>
      <c r="D10289">
        <v>11</v>
      </c>
      <c r="E10289" t="s">
        <v>220</v>
      </c>
      <c r="F10289">
        <v>17</v>
      </c>
    </row>
    <row r="10290" spans="1:7" x14ac:dyDescent="0.25">
      <c r="A10290" s="1">
        <v>44299</v>
      </c>
      <c r="B10290" t="s">
        <v>300</v>
      </c>
      <c r="C10290" t="s">
        <v>232</v>
      </c>
      <c r="D10290">
        <v>12</v>
      </c>
      <c r="E10290" t="s">
        <v>222</v>
      </c>
      <c r="F10290">
        <v>13.3</v>
      </c>
    </row>
    <row r="10291" spans="1:7" x14ac:dyDescent="0.25">
      <c r="A10291" s="1">
        <v>44299</v>
      </c>
      <c r="B10291" t="s">
        <v>300</v>
      </c>
      <c r="C10291" t="s">
        <v>232</v>
      </c>
      <c r="D10291">
        <v>12</v>
      </c>
      <c r="E10291" t="s">
        <v>221</v>
      </c>
      <c r="F10291">
        <v>36.1</v>
      </c>
    </row>
    <row r="10292" spans="1:7" x14ac:dyDescent="0.25">
      <c r="A10292" s="1">
        <v>44299</v>
      </c>
      <c r="B10292" t="s">
        <v>300</v>
      </c>
      <c r="C10292" t="s">
        <v>232</v>
      </c>
      <c r="D10292">
        <v>12</v>
      </c>
      <c r="E10292" t="s">
        <v>218</v>
      </c>
      <c r="F10292">
        <v>13.5</v>
      </c>
    </row>
    <row r="10293" spans="1:7" x14ac:dyDescent="0.25">
      <c r="A10293" s="1">
        <v>44299</v>
      </c>
      <c r="B10293" t="s">
        <v>300</v>
      </c>
      <c r="C10293" t="s">
        <v>232</v>
      </c>
      <c r="D10293">
        <v>12</v>
      </c>
      <c r="E10293" t="s">
        <v>301</v>
      </c>
      <c r="F10293">
        <v>13.5</v>
      </c>
    </row>
    <row r="10294" spans="1:7" x14ac:dyDescent="0.25">
      <c r="A10294" s="1">
        <v>44299</v>
      </c>
      <c r="B10294" t="s">
        <v>300</v>
      </c>
      <c r="C10294" t="s">
        <v>232</v>
      </c>
      <c r="D10294">
        <v>12</v>
      </c>
      <c r="E10294" t="s">
        <v>218</v>
      </c>
      <c r="F10294">
        <v>26.9</v>
      </c>
      <c r="G10294" t="s">
        <v>216</v>
      </c>
    </row>
    <row r="10295" spans="1:7" x14ac:dyDescent="0.25">
      <c r="A10295" s="1">
        <v>44299</v>
      </c>
      <c r="B10295" t="s">
        <v>300</v>
      </c>
      <c r="C10295" t="s">
        <v>232</v>
      </c>
      <c r="D10295">
        <v>12</v>
      </c>
      <c r="E10295" t="s">
        <v>218</v>
      </c>
      <c r="F10295">
        <v>23.5</v>
      </c>
      <c r="G10295" t="s">
        <v>216</v>
      </c>
    </row>
    <row r="10296" spans="1:7" x14ac:dyDescent="0.25">
      <c r="A10296" s="1">
        <v>44299</v>
      </c>
      <c r="B10296" t="s">
        <v>300</v>
      </c>
      <c r="C10296" t="s">
        <v>232</v>
      </c>
      <c r="D10296">
        <v>12</v>
      </c>
      <c r="E10296" t="s">
        <v>219</v>
      </c>
      <c r="F10296">
        <v>13.8</v>
      </c>
    </row>
    <row r="10297" spans="1:7" x14ac:dyDescent="0.25">
      <c r="A10297" s="1">
        <v>44299</v>
      </c>
      <c r="B10297" t="s">
        <v>300</v>
      </c>
      <c r="C10297" t="s">
        <v>232</v>
      </c>
      <c r="D10297">
        <v>12</v>
      </c>
      <c r="E10297" t="s">
        <v>219</v>
      </c>
      <c r="F10297">
        <v>26.8</v>
      </c>
      <c r="G10297" t="s">
        <v>216</v>
      </c>
    </row>
    <row r="10298" spans="1:7" x14ac:dyDescent="0.25">
      <c r="A10298" s="1">
        <v>44299</v>
      </c>
      <c r="B10298" t="s">
        <v>300</v>
      </c>
      <c r="C10298" t="s">
        <v>232</v>
      </c>
      <c r="D10298">
        <v>12</v>
      </c>
      <c r="E10298" t="s">
        <v>219</v>
      </c>
      <c r="F10298">
        <v>26.6</v>
      </c>
      <c r="G10298" t="s">
        <v>216</v>
      </c>
    </row>
    <row r="10299" spans="1:7" x14ac:dyDescent="0.25">
      <c r="A10299" s="1">
        <v>44299</v>
      </c>
      <c r="B10299" t="s">
        <v>300</v>
      </c>
      <c r="C10299" t="s">
        <v>232</v>
      </c>
      <c r="D10299">
        <v>12</v>
      </c>
      <c r="E10299" t="s">
        <v>215</v>
      </c>
      <c r="F10299">
        <v>12.8</v>
      </c>
      <c r="G10299" t="s">
        <v>216</v>
      </c>
    </row>
    <row r="10300" spans="1:7" x14ac:dyDescent="0.25">
      <c r="A10300" s="1">
        <v>44299</v>
      </c>
      <c r="B10300" t="s">
        <v>300</v>
      </c>
      <c r="C10300" t="s">
        <v>232</v>
      </c>
      <c r="D10300">
        <v>12</v>
      </c>
      <c r="E10300" t="s">
        <v>215</v>
      </c>
      <c r="F10300">
        <v>12.1</v>
      </c>
      <c r="G10300" t="s">
        <v>217</v>
      </c>
    </row>
    <row r="10301" spans="1:7" x14ac:dyDescent="0.25">
      <c r="A10301" s="1">
        <v>44299</v>
      </c>
      <c r="B10301" t="s">
        <v>300</v>
      </c>
      <c r="C10301" t="s">
        <v>232</v>
      </c>
      <c r="D10301">
        <v>12</v>
      </c>
      <c r="E10301" t="s">
        <v>215</v>
      </c>
      <c r="F10301">
        <v>14.5</v>
      </c>
      <c r="G10301" t="s">
        <v>216</v>
      </c>
    </row>
    <row r="10302" spans="1:7" x14ac:dyDescent="0.25">
      <c r="A10302" s="1">
        <v>44299</v>
      </c>
      <c r="B10302" t="s">
        <v>300</v>
      </c>
      <c r="C10302" t="s">
        <v>232</v>
      </c>
      <c r="D10302">
        <v>12</v>
      </c>
      <c r="E10302" t="s">
        <v>215</v>
      </c>
      <c r="F10302">
        <v>14.8</v>
      </c>
      <c r="G10302" t="s">
        <v>216</v>
      </c>
    </row>
    <row r="10303" spans="1:7" x14ac:dyDescent="0.25">
      <c r="A10303" s="1">
        <v>44299</v>
      </c>
      <c r="B10303" t="s">
        <v>300</v>
      </c>
      <c r="C10303" t="s">
        <v>232</v>
      </c>
      <c r="D10303">
        <v>12</v>
      </c>
      <c r="E10303" t="s">
        <v>215</v>
      </c>
      <c r="F10303">
        <v>15.4</v>
      </c>
      <c r="G10303" t="s">
        <v>216</v>
      </c>
    </row>
    <row r="10304" spans="1:7" x14ac:dyDescent="0.25">
      <c r="A10304" s="1">
        <v>44299</v>
      </c>
      <c r="B10304" t="s">
        <v>300</v>
      </c>
      <c r="C10304" t="s">
        <v>232</v>
      </c>
      <c r="D10304">
        <v>12</v>
      </c>
      <c r="E10304" t="s">
        <v>215</v>
      </c>
      <c r="F10304">
        <v>16.399999999999999</v>
      </c>
      <c r="G10304" t="s">
        <v>216</v>
      </c>
    </row>
    <row r="10305" spans="1:8" x14ac:dyDescent="0.25">
      <c r="A10305" s="1">
        <v>44299</v>
      </c>
      <c r="B10305" t="s">
        <v>300</v>
      </c>
      <c r="C10305" t="s">
        <v>232</v>
      </c>
      <c r="D10305">
        <v>12</v>
      </c>
      <c r="E10305" t="s">
        <v>226</v>
      </c>
      <c r="F10305">
        <v>22.3</v>
      </c>
      <c r="G10305" t="s">
        <v>217</v>
      </c>
      <c r="H10305">
        <v>2</v>
      </c>
    </row>
    <row r="10306" spans="1:8" x14ac:dyDescent="0.25">
      <c r="A10306" s="1">
        <v>44299</v>
      </c>
      <c r="B10306" t="s">
        <v>300</v>
      </c>
      <c r="C10306" t="s">
        <v>232</v>
      </c>
      <c r="D10306">
        <v>12</v>
      </c>
      <c r="E10306" t="s">
        <v>226</v>
      </c>
      <c r="F10306">
        <v>20.3</v>
      </c>
      <c r="G10306" t="s">
        <v>216</v>
      </c>
    </row>
    <row r="10307" spans="1:8" x14ac:dyDescent="0.25">
      <c r="A10307" s="1">
        <v>44299</v>
      </c>
      <c r="B10307" t="s">
        <v>300</v>
      </c>
      <c r="C10307" t="s">
        <v>232</v>
      </c>
      <c r="D10307">
        <v>12</v>
      </c>
      <c r="E10307" t="s">
        <v>226</v>
      </c>
      <c r="F10307">
        <v>24.6</v>
      </c>
      <c r="G10307" t="s">
        <v>217</v>
      </c>
      <c r="H10307">
        <v>2</v>
      </c>
    </row>
    <row r="10308" spans="1:8" x14ac:dyDescent="0.25">
      <c r="A10308" s="1">
        <v>44299</v>
      </c>
      <c r="B10308" t="s">
        <v>300</v>
      </c>
      <c r="C10308" t="s">
        <v>232</v>
      </c>
      <c r="D10308">
        <v>12</v>
      </c>
      <c r="E10308" t="s">
        <v>226</v>
      </c>
      <c r="F10308">
        <v>15.2</v>
      </c>
      <c r="G10308" t="s">
        <v>216</v>
      </c>
    </row>
    <row r="10309" spans="1:8" x14ac:dyDescent="0.25">
      <c r="A10309" s="1">
        <v>44299</v>
      </c>
      <c r="B10309" t="s">
        <v>300</v>
      </c>
      <c r="C10309" t="s">
        <v>232</v>
      </c>
      <c r="D10309">
        <v>12</v>
      </c>
      <c r="E10309" t="s">
        <v>226</v>
      </c>
      <c r="F10309">
        <v>14.2</v>
      </c>
      <c r="G10309" t="s">
        <v>216</v>
      </c>
    </row>
    <row r="10310" spans="1:8" x14ac:dyDescent="0.25">
      <c r="A10310" s="1">
        <v>44299</v>
      </c>
      <c r="B10310" t="s">
        <v>300</v>
      </c>
      <c r="C10310" t="s">
        <v>232</v>
      </c>
      <c r="D10310">
        <v>12</v>
      </c>
      <c r="E10310" t="s">
        <v>226</v>
      </c>
      <c r="F10310">
        <v>12.2</v>
      </c>
      <c r="G10310" t="s">
        <v>217</v>
      </c>
      <c r="H10310">
        <v>2</v>
      </c>
    </row>
    <row r="10311" spans="1:8" x14ac:dyDescent="0.25">
      <c r="A10311" s="1">
        <v>44299</v>
      </c>
      <c r="B10311" t="s">
        <v>300</v>
      </c>
      <c r="C10311" t="s">
        <v>232</v>
      </c>
      <c r="D10311">
        <v>13</v>
      </c>
      <c r="E10311" t="s">
        <v>215</v>
      </c>
      <c r="F10311">
        <v>10.5</v>
      </c>
      <c r="G10311" t="s">
        <v>216</v>
      </c>
    </row>
    <row r="10312" spans="1:8" x14ac:dyDescent="0.25">
      <c r="A10312" s="1">
        <v>44299</v>
      </c>
      <c r="B10312" t="s">
        <v>300</v>
      </c>
      <c r="C10312" t="s">
        <v>232</v>
      </c>
      <c r="D10312">
        <v>13</v>
      </c>
      <c r="E10312" t="s">
        <v>215</v>
      </c>
      <c r="F10312">
        <v>12.7</v>
      </c>
      <c r="G10312" t="s">
        <v>216</v>
      </c>
    </row>
    <row r="10313" spans="1:8" x14ac:dyDescent="0.25">
      <c r="A10313" s="1">
        <v>44299</v>
      </c>
      <c r="B10313" t="s">
        <v>300</v>
      </c>
      <c r="C10313" t="s">
        <v>232</v>
      </c>
      <c r="D10313">
        <v>13</v>
      </c>
      <c r="E10313" t="s">
        <v>215</v>
      </c>
      <c r="F10313">
        <v>15.7</v>
      </c>
      <c r="G10313" t="s">
        <v>216</v>
      </c>
    </row>
    <row r="10314" spans="1:8" x14ac:dyDescent="0.25">
      <c r="A10314" s="1">
        <v>44299</v>
      </c>
      <c r="B10314" t="s">
        <v>300</v>
      </c>
      <c r="C10314" t="s">
        <v>232</v>
      </c>
      <c r="D10314">
        <v>13</v>
      </c>
      <c r="E10314" t="s">
        <v>215</v>
      </c>
      <c r="F10314">
        <v>10.199999999999999</v>
      </c>
      <c r="G10314" t="s">
        <v>217</v>
      </c>
    </row>
    <row r="10315" spans="1:8" x14ac:dyDescent="0.25">
      <c r="A10315" s="1">
        <v>44299</v>
      </c>
      <c r="B10315" t="s">
        <v>300</v>
      </c>
      <c r="C10315" t="s">
        <v>232</v>
      </c>
      <c r="D10315">
        <v>13</v>
      </c>
      <c r="E10315" t="s">
        <v>215</v>
      </c>
      <c r="F10315">
        <v>10.8</v>
      </c>
      <c r="G10315" t="s">
        <v>216</v>
      </c>
    </row>
    <row r="10316" spans="1:8" x14ac:dyDescent="0.25">
      <c r="A10316" s="1">
        <v>44299</v>
      </c>
      <c r="B10316" t="s">
        <v>300</v>
      </c>
      <c r="C10316" t="s">
        <v>232</v>
      </c>
      <c r="D10316">
        <v>13</v>
      </c>
      <c r="E10316" t="s">
        <v>215</v>
      </c>
      <c r="F10316">
        <v>12.4</v>
      </c>
      <c r="G10316" t="s">
        <v>217</v>
      </c>
    </row>
    <row r="10317" spans="1:8" x14ac:dyDescent="0.25">
      <c r="A10317" s="1">
        <v>44299</v>
      </c>
      <c r="B10317" t="s">
        <v>300</v>
      </c>
      <c r="C10317" t="s">
        <v>232</v>
      </c>
      <c r="D10317">
        <v>13</v>
      </c>
      <c r="E10317" t="s">
        <v>215</v>
      </c>
      <c r="F10317">
        <v>12.4</v>
      </c>
      <c r="G10317" t="s">
        <v>217</v>
      </c>
    </row>
    <row r="10318" spans="1:8" x14ac:dyDescent="0.25">
      <c r="A10318" s="1">
        <v>44299</v>
      </c>
      <c r="B10318" t="s">
        <v>300</v>
      </c>
      <c r="C10318" t="s">
        <v>232</v>
      </c>
      <c r="D10318">
        <v>13</v>
      </c>
      <c r="E10318" t="s">
        <v>215</v>
      </c>
      <c r="F10318">
        <v>13.2</v>
      </c>
      <c r="G10318" t="s">
        <v>217</v>
      </c>
    </row>
    <row r="10319" spans="1:8" x14ac:dyDescent="0.25">
      <c r="A10319" s="1">
        <v>44299</v>
      </c>
      <c r="B10319" t="s">
        <v>300</v>
      </c>
      <c r="C10319" t="s">
        <v>232</v>
      </c>
      <c r="D10319">
        <v>13</v>
      </c>
      <c r="E10319" t="s">
        <v>215</v>
      </c>
      <c r="F10319">
        <v>11.6</v>
      </c>
      <c r="G10319" t="s">
        <v>217</v>
      </c>
    </row>
    <row r="10320" spans="1:8" x14ac:dyDescent="0.25">
      <c r="A10320" s="1">
        <v>44299</v>
      </c>
      <c r="B10320" t="s">
        <v>300</v>
      </c>
      <c r="C10320" t="s">
        <v>232</v>
      </c>
      <c r="D10320">
        <v>13</v>
      </c>
      <c r="E10320" t="s">
        <v>215</v>
      </c>
      <c r="F10320">
        <v>13.4</v>
      </c>
      <c r="G10320" t="s">
        <v>217</v>
      </c>
    </row>
    <row r="10321" spans="1:8" x14ac:dyDescent="0.25">
      <c r="A10321" s="1">
        <v>44299</v>
      </c>
      <c r="B10321" t="s">
        <v>300</v>
      </c>
      <c r="C10321" t="s">
        <v>232</v>
      </c>
      <c r="D10321">
        <v>13</v>
      </c>
      <c r="E10321" t="s">
        <v>215</v>
      </c>
      <c r="F10321">
        <v>9</v>
      </c>
    </row>
    <row r="10322" spans="1:8" x14ac:dyDescent="0.25">
      <c r="A10322" s="1">
        <v>44299</v>
      </c>
      <c r="B10322" t="s">
        <v>300</v>
      </c>
      <c r="C10322" t="s">
        <v>232</v>
      </c>
      <c r="D10322">
        <v>13</v>
      </c>
      <c r="E10322" t="s">
        <v>218</v>
      </c>
      <c r="F10322">
        <v>17.899999999999999</v>
      </c>
      <c r="G10322" t="s">
        <v>216</v>
      </c>
    </row>
    <row r="10323" spans="1:8" x14ac:dyDescent="0.25">
      <c r="A10323" s="1">
        <v>44299</v>
      </c>
      <c r="B10323" t="s">
        <v>300</v>
      </c>
      <c r="C10323" t="s">
        <v>232</v>
      </c>
      <c r="D10323">
        <v>13</v>
      </c>
      <c r="E10323" t="s">
        <v>218</v>
      </c>
      <c r="F10323">
        <v>11.7</v>
      </c>
    </row>
    <row r="10324" spans="1:8" x14ac:dyDescent="0.25">
      <c r="A10324" s="1">
        <v>44299</v>
      </c>
      <c r="B10324" t="s">
        <v>300</v>
      </c>
      <c r="C10324" t="s">
        <v>232</v>
      </c>
      <c r="D10324">
        <v>13</v>
      </c>
      <c r="E10324" t="s">
        <v>218</v>
      </c>
      <c r="F10324">
        <v>16.8</v>
      </c>
    </row>
    <row r="10325" spans="1:8" x14ac:dyDescent="0.25">
      <c r="A10325" s="1">
        <v>44299</v>
      </c>
      <c r="B10325" t="s">
        <v>300</v>
      </c>
      <c r="C10325" t="s">
        <v>232</v>
      </c>
      <c r="D10325">
        <v>13</v>
      </c>
      <c r="E10325" t="s">
        <v>218</v>
      </c>
      <c r="F10325">
        <v>11.4</v>
      </c>
    </row>
    <row r="10326" spans="1:8" x14ac:dyDescent="0.25">
      <c r="A10326" s="1">
        <v>44299</v>
      </c>
      <c r="B10326" t="s">
        <v>300</v>
      </c>
      <c r="C10326" t="s">
        <v>232</v>
      </c>
      <c r="D10326">
        <v>13</v>
      </c>
      <c r="E10326" t="s">
        <v>222</v>
      </c>
      <c r="F10326">
        <v>23.5</v>
      </c>
    </row>
    <row r="10327" spans="1:8" x14ac:dyDescent="0.25">
      <c r="A10327" s="1">
        <v>44299</v>
      </c>
      <c r="B10327" t="s">
        <v>300</v>
      </c>
      <c r="C10327" t="s">
        <v>232</v>
      </c>
      <c r="D10327">
        <v>13</v>
      </c>
      <c r="E10327" t="s">
        <v>222</v>
      </c>
      <c r="F10327">
        <v>12.4</v>
      </c>
    </row>
    <row r="10328" spans="1:8" x14ac:dyDescent="0.25">
      <c r="A10328" s="1">
        <v>44299</v>
      </c>
      <c r="B10328" t="s">
        <v>300</v>
      </c>
      <c r="C10328" t="s">
        <v>232</v>
      </c>
      <c r="D10328">
        <v>13</v>
      </c>
      <c r="E10328" t="s">
        <v>222</v>
      </c>
      <c r="F10328">
        <v>13.8</v>
      </c>
    </row>
    <row r="10329" spans="1:8" x14ac:dyDescent="0.25">
      <c r="A10329" s="1">
        <v>44299</v>
      </c>
      <c r="B10329" t="s">
        <v>300</v>
      </c>
      <c r="C10329" t="s">
        <v>232</v>
      </c>
      <c r="D10329">
        <v>13</v>
      </c>
      <c r="E10329" t="s">
        <v>219</v>
      </c>
      <c r="F10329">
        <v>29.7</v>
      </c>
      <c r="G10329" t="s">
        <v>217</v>
      </c>
    </row>
    <row r="10330" spans="1:8" x14ac:dyDescent="0.25">
      <c r="A10330" s="1">
        <v>44299</v>
      </c>
      <c r="B10330" t="s">
        <v>300</v>
      </c>
      <c r="C10330" t="s">
        <v>232</v>
      </c>
      <c r="D10330">
        <v>13</v>
      </c>
      <c r="E10330" t="s">
        <v>226</v>
      </c>
      <c r="F10330">
        <v>12.7</v>
      </c>
      <c r="G10330" t="s">
        <v>216</v>
      </c>
    </row>
    <row r="10331" spans="1:8" x14ac:dyDescent="0.25">
      <c r="A10331" s="1">
        <v>44299</v>
      </c>
      <c r="B10331" t="s">
        <v>300</v>
      </c>
      <c r="C10331" t="s">
        <v>232</v>
      </c>
      <c r="D10331">
        <v>13</v>
      </c>
      <c r="E10331" t="s">
        <v>226</v>
      </c>
      <c r="F10331">
        <v>25.8</v>
      </c>
      <c r="G10331" t="s">
        <v>217</v>
      </c>
      <c r="H10331">
        <v>1</v>
      </c>
    </row>
    <row r="10332" spans="1:8" x14ac:dyDescent="0.25">
      <c r="A10332" s="1">
        <v>44299</v>
      </c>
      <c r="B10332" t="s">
        <v>300</v>
      </c>
      <c r="C10332" t="s">
        <v>232</v>
      </c>
      <c r="D10332">
        <v>13</v>
      </c>
      <c r="E10332" t="s">
        <v>226</v>
      </c>
      <c r="F10332">
        <v>28.9</v>
      </c>
      <c r="G10332" t="s">
        <v>217</v>
      </c>
      <c r="H10332">
        <v>1</v>
      </c>
    </row>
    <row r="10333" spans="1:8" x14ac:dyDescent="0.25">
      <c r="A10333" s="1">
        <v>44299</v>
      </c>
      <c r="B10333" t="s">
        <v>300</v>
      </c>
      <c r="C10333" t="s">
        <v>232</v>
      </c>
      <c r="D10333">
        <v>13</v>
      </c>
      <c r="E10333" t="s">
        <v>226</v>
      </c>
      <c r="F10333">
        <v>23.7</v>
      </c>
      <c r="G10333" t="s">
        <v>216</v>
      </c>
    </row>
    <row r="10334" spans="1:8" x14ac:dyDescent="0.25">
      <c r="A10334" s="1">
        <v>44299</v>
      </c>
      <c r="B10334" t="s">
        <v>300</v>
      </c>
      <c r="C10334" t="s">
        <v>232</v>
      </c>
      <c r="D10334">
        <v>14</v>
      </c>
      <c r="E10334" t="s">
        <v>215</v>
      </c>
      <c r="F10334">
        <v>14.3</v>
      </c>
      <c r="G10334" t="s">
        <v>216</v>
      </c>
    </row>
    <row r="10335" spans="1:8" x14ac:dyDescent="0.25">
      <c r="A10335" s="1">
        <v>44299</v>
      </c>
      <c r="B10335" t="s">
        <v>300</v>
      </c>
      <c r="C10335" t="s">
        <v>232</v>
      </c>
      <c r="D10335">
        <v>14</v>
      </c>
      <c r="E10335" t="s">
        <v>215</v>
      </c>
      <c r="F10335">
        <v>10</v>
      </c>
      <c r="G10335" t="s">
        <v>217</v>
      </c>
    </row>
    <row r="10336" spans="1:8" x14ac:dyDescent="0.25">
      <c r="A10336" s="1">
        <v>44299</v>
      </c>
      <c r="B10336" t="s">
        <v>300</v>
      </c>
      <c r="C10336" t="s">
        <v>232</v>
      </c>
      <c r="D10336">
        <v>14</v>
      </c>
      <c r="E10336" t="s">
        <v>215</v>
      </c>
      <c r="F10336">
        <v>15</v>
      </c>
      <c r="G10336" t="s">
        <v>216</v>
      </c>
    </row>
    <row r="10337" spans="1:7" x14ac:dyDescent="0.25">
      <c r="A10337" s="1">
        <v>44299</v>
      </c>
      <c r="B10337" t="s">
        <v>300</v>
      </c>
      <c r="C10337" t="s">
        <v>232</v>
      </c>
      <c r="D10337">
        <v>14</v>
      </c>
      <c r="E10337" t="s">
        <v>215</v>
      </c>
      <c r="F10337">
        <v>11.2</v>
      </c>
      <c r="G10337" t="s">
        <v>217</v>
      </c>
    </row>
    <row r="10338" spans="1:7" x14ac:dyDescent="0.25">
      <c r="A10338" s="1">
        <v>44299</v>
      </c>
      <c r="B10338" t="s">
        <v>300</v>
      </c>
      <c r="C10338" t="s">
        <v>232</v>
      </c>
      <c r="D10338">
        <v>14</v>
      </c>
      <c r="E10338" t="s">
        <v>215</v>
      </c>
      <c r="F10338">
        <v>12.2</v>
      </c>
      <c r="G10338" t="s">
        <v>216</v>
      </c>
    </row>
    <row r="10339" spans="1:7" x14ac:dyDescent="0.25">
      <c r="A10339" s="1">
        <v>44299</v>
      </c>
      <c r="B10339" t="s">
        <v>300</v>
      </c>
      <c r="C10339" t="s">
        <v>232</v>
      </c>
      <c r="D10339">
        <v>14</v>
      </c>
      <c r="E10339" t="s">
        <v>215</v>
      </c>
      <c r="F10339">
        <v>15.6</v>
      </c>
      <c r="G10339" t="s">
        <v>216</v>
      </c>
    </row>
    <row r="10340" spans="1:7" x14ac:dyDescent="0.25">
      <c r="A10340" s="1">
        <v>44299</v>
      </c>
      <c r="B10340" t="s">
        <v>300</v>
      </c>
      <c r="C10340" t="s">
        <v>232</v>
      </c>
      <c r="D10340">
        <v>14</v>
      </c>
      <c r="E10340" t="s">
        <v>215</v>
      </c>
      <c r="F10340">
        <v>11.9</v>
      </c>
      <c r="G10340" t="s">
        <v>216</v>
      </c>
    </row>
    <row r="10341" spans="1:7" x14ac:dyDescent="0.25">
      <c r="A10341" s="1">
        <v>44299</v>
      </c>
      <c r="B10341" t="s">
        <v>300</v>
      </c>
      <c r="C10341" t="s">
        <v>232</v>
      </c>
      <c r="D10341">
        <v>14</v>
      </c>
      <c r="E10341" t="s">
        <v>215</v>
      </c>
      <c r="F10341">
        <v>13.5</v>
      </c>
      <c r="G10341" t="s">
        <v>216</v>
      </c>
    </row>
    <row r="10342" spans="1:7" x14ac:dyDescent="0.25">
      <c r="A10342" s="1">
        <v>44299</v>
      </c>
      <c r="B10342" t="s">
        <v>300</v>
      </c>
      <c r="C10342" t="s">
        <v>232</v>
      </c>
      <c r="D10342">
        <v>14</v>
      </c>
      <c r="E10342" t="s">
        <v>215</v>
      </c>
      <c r="F10342">
        <v>11.1</v>
      </c>
      <c r="G10342" t="s">
        <v>216</v>
      </c>
    </row>
    <row r="10343" spans="1:7" x14ac:dyDescent="0.25">
      <c r="A10343" s="1">
        <v>44299</v>
      </c>
      <c r="B10343" t="s">
        <v>300</v>
      </c>
      <c r="C10343" t="s">
        <v>232</v>
      </c>
      <c r="D10343">
        <v>14</v>
      </c>
      <c r="E10343" t="s">
        <v>215</v>
      </c>
      <c r="F10343">
        <v>12.3</v>
      </c>
      <c r="G10343" t="s">
        <v>217</v>
      </c>
    </row>
    <row r="10344" spans="1:7" x14ac:dyDescent="0.25">
      <c r="A10344" s="1">
        <v>44299</v>
      </c>
      <c r="B10344" t="s">
        <v>300</v>
      </c>
      <c r="C10344" t="s">
        <v>232</v>
      </c>
      <c r="D10344">
        <v>14</v>
      </c>
      <c r="E10344" t="s">
        <v>215</v>
      </c>
      <c r="F10344">
        <v>10.4</v>
      </c>
      <c r="G10344" t="s">
        <v>217</v>
      </c>
    </row>
    <row r="10345" spans="1:7" x14ac:dyDescent="0.25">
      <c r="A10345" s="1">
        <v>44299</v>
      </c>
      <c r="B10345" t="s">
        <v>300</v>
      </c>
      <c r="C10345" t="s">
        <v>232</v>
      </c>
      <c r="D10345">
        <v>14</v>
      </c>
      <c r="E10345" t="s">
        <v>215</v>
      </c>
      <c r="F10345">
        <v>8.8000000000000007</v>
      </c>
    </row>
    <row r="10346" spans="1:7" x14ac:dyDescent="0.25">
      <c r="A10346" s="1">
        <v>44299</v>
      </c>
      <c r="B10346" t="s">
        <v>300</v>
      </c>
      <c r="C10346" t="s">
        <v>232</v>
      </c>
      <c r="D10346">
        <v>14</v>
      </c>
      <c r="E10346" t="s">
        <v>219</v>
      </c>
      <c r="F10346">
        <v>22.5</v>
      </c>
      <c r="G10346" t="s">
        <v>217</v>
      </c>
    </row>
    <row r="10347" spans="1:7" x14ac:dyDescent="0.25">
      <c r="A10347" s="1">
        <v>44299</v>
      </c>
      <c r="B10347" t="s">
        <v>300</v>
      </c>
      <c r="C10347" t="s">
        <v>232</v>
      </c>
      <c r="D10347">
        <v>14</v>
      </c>
      <c r="E10347" t="s">
        <v>219</v>
      </c>
      <c r="F10347">
        <v>19.7</v>
      </c>
      <c r="G10347" t="s">
        <v>216</v>
      </c>
    </row>
    <row r="10348" spans="1:7" x14ac:dyDescent="0.25">
      <c r="A10348" s="1">
        <v>44299</v>
      </c>
      <c r="B10348" t="s">
        <v>300</v>
      </c>
      <c r="C10348" t="s">
        <v>232</v>
      </c>
      <c r="D10348">
        <v>14</v>
      </c>
      <c r="E10348" t="s">
        <v>219</v>
      </c>
      <c r="F10348">
        <v>17.3</v>
      </c>
    </row>
    <row r="10349" spans="1:7" x14ac:dyDescent="0.25">
      <c r="A10349" s="1">
        <v>44299</v>
      </c>
      <c r="B10349" t="s">
        <v>300</v>
      </c>
      <c r="C10349" t="s">
        <v>232</v>
      </c>
      <c r="D10349">
        <v>14</v>
      </c>
      <c r="E10349" t="s">
        <v>219</v>
      </c>
      <c r="F10349">
        <v>29.9</v>
      </c>
      <c r="G10349" t="s">
        <v>216</v>
      </c>
    </row>
    <row r="10350" spans="1:7" x14ac:dyDescent="0.25">
      <c r="A10350" s="1">
        <v>44299</v>
      </c>
      <c r="B10350" t="s">
        <v>300</v>
      </c>
      <c r="C10350" t="s">
        <v>232</v>
      </c>
      <c r="D10350">
        <v>14</v>
      </c>
      <c r="E10350" t="s">
        <v>219</v>
      </c>
      <c r="F10350">
        <v>16.600000000000001</v>
      </c>
    </row>
    <row r="10351" spans="1:7" x14ac:dyDescent="0.25">
      <c r="A10351" s="1">
        <v>44299</v>
      </c>
      <c r="B10351" t="s">
        <v>300</v>
      </c>
      <c r="C10351" t="s">
        <v>232</v>
      </c>
      <c r="D10351">
        <v>14</v>
      </c>
      <c r="E10351" t="s">
        <v>219</v>
      </c>
      <c r="F10351">
        <v>10.6</v>
      </c>
    </row>
    <row r="10352" spans="1:7" x14ac:dyDescent="0.25">
      <c r="A10352" s="1">
        <v>44299</v>
      </c>
      <c r="B10352" t="s">
        <v>300</v>
      </c>
      <c r="C10352" t="s">
        <v>232</v>
      </c>
      <c r="D10352">
        <v>14</v>
      </c>
      <c r="E10352" t="s">
        <v>219</v>
      </c>
      <c r="F10352">
        <v>13.9</v>
      </c>
    </row>
    <row r="10353" spans="1:8" x14ac:dyDescent="0.25">
      <c r="A10353" s="1">
        <v>44299</v>
      </c>
      <c r="B10353" t="s">
        <v>300</v>
      </c>
      <c r="C10353" t="s">
        <v>232</v>
      </c>
      <c r="D10353">
        <v>14</v>
      </c>
      <c r="E10353" t="s">
        <v>220</v>
      </c>
      <c r="F10353">
        <v>29</v>
      </c>
      <c r="G10353" t="s">
        <v>216</v>
      </c>
    </row>
    <row r="10354" spans="1:8" x14ac:dyDescent="0.25">
      <c r="A10354" s="1">
        <v>44299</v>
      </c>
      <c r="B10354" t="s">
        <v>300</v>
      </c>
      <c r="C10354" t="s">
        <v>232</v>
      </c>
      <c r="D10354">
        <v>14</v>
      </c>
      <c r="E10354" t="s">
        <v>218</v>
      </c>
      <c r="F10354">
        <v>20.8</v>
      </c>
      <c r="G10354" t="s">
        <v>216</v>
      </c>
    </row>
    <row r="10355" spans="1:8" x14ac:dyDescent="0.25">
      <c r="A10355" s="1">
        <v>44299</v>
      </c>
      <c r="B10355" t="s">
        <v>300</v>
      </c>
      <c r="C10355" t="s">
        <v>232</v>
      </c>
      <c r="D10355">
        <v>14</v>
      </c>
      <c r="E10355" t="s">
        <v>218</v>
      </c>
      <c r="F10355">
        <v>14</v>
      </c>
    </row>
    <row r="10356" spans="1:8" x14ac:dyDescent="0.25">
      <c r="A10356" s="1">
        <v>44299</v>
      </c>
      <c r="B10356" t="s">
        <v>300</v>
      </c>
      <c r="C10356" t="s">
        <v>232</v>
      </c>
      <c r="D10356">
        <v>14</v>
      </c>
      <c r="E10356" t="s">
        <v>218</v>
      </c>
      <c r="F10356">
        <v>11</v>
      </c>
    </row>
    <row r="10357" spans="1:8" x14ac:dyDescent="0.25">
      <c r="A10357" s="1">
        <v>44299</v>
      </c>
      <c r="B10357" t="s">
        <v>300</v>
      </c>
      <c r="C10357" t="s">
        <v>232</v>
      </c>
      <c r="D10357">
        <v>14</v>
      </c>
      <c r="E10357" t="s">
        <v>222</v>
      </c>
      <c r="F10357">
        <v>25.2</v>
      </c>
    </row>
    <row r="10358" spans="1:8" x14ac:dyDescent="0.25">
      <c r="A10358" s="1">
        <v>44299</v>
      </c>
      <c r="B10358" t="s">
        <v>300</v>
      </c>
      <c r="C10358" t="s">
        <v>232</v>
      </c>
      <c r="D10358">
        <v>14</v>
      </c>
      <c r="E10358" t="s">
        <v>222</v>
      </c>
      <c r="F10358">
        <v>11.5</v>
      </c>
    </row>
    <row r="10359" spans="1:8" x14ac:dyDescent="0.25">
      <c r="A10359" s="1">
        <v>44299</v>
      </c>
      <c r="B10359" t="s">
        <v>300</v>
      </c>
      <c r="C10359" t="s">
        <v>232</v>
      </c>
      <c r="D10359">
        <v>14</v>
      </c>
      <c r="E10359" t="s">
        <v>222</v>
      </c>
      <c r="F10359">
        <v>7.3</v>
      </c>
    </row>
    <row r="10360" spans="1:8" x14ac:dyDescent="0.25">
      <c r="A10360" s="1">
        <v>44299</v>
      </c>
      <c r="B10360" t="s">
        <v>300</v>
      </c>
      <c r="C10360" t="s">
        <v>232</v>
      </c>
      <c r="D10360">
        <v>14</v>
      </c>
      <c r="E10360" t="s">
        <v>222</v>
      </c>
      <c r="F10360">
        <v>8.6999999999999993</v>
      </c>
    </row>
    <row r="10361" spans="1:8" x14ac:dyDescent="0.25">
      <c r="A10361" s="1">
        <v>44299</v>
      </c>
      <c r="B10361" t="s">
        <v>300</v>
      </c>
      <c r="C10361" t="s">
        <v>232</v>
      </c>
      <c r="D10361">
        <v>14</v>
      </c>
      <c r="E10361" t="s">
        <v>222</v>
      </c>
      <c r="F10361">
        <v>10.3</v>
      </c>
    </row>
    <row r="10362" spans="1:8" x14ac:dyDescent="0.25">
      <c r="A10362" s="1">
        <v>44299</v>
      </c>
      <c r="B10362" t="s">
        <v>300</v>
      </c>
      <c r="C10362" t="s">
        <v>232</v>
      </c>
      <c r="D10362">
        <v>14</v>
      </c>
      <c r="E10362" t="s">
        <v>222</v>
      </c>
      <c r="F10362">
        <v>10.9</v>
      </c>
    </row>
    <row r="10363" spans="1:8" x14ac:dyDescent="0.25">
      <c r="A10363" s="1">
        <v>44299</v>
      </c>
      <c r="B10363" t="s">
        <v>300</v>
      </c>
      <c r="C10363" t="s">
        <v>232</v>
      </c>
      <c r="D10363">
        <v>14</v>
      </c>
      <c r="E10363" t="s">
        <v>226</v>
      </c>
      <c r="F10363">
        <v>14.5</v>
      </c>
      <c r="G10363" t="s">
        <v>217</v>
      </c>
      <c r="H10363">
        <v>2</v>
      </c>
    </row>
    <row r="10364" spans="1:8" x14ac:dyDescent="0.25">
      <c r="A10364" s="1">
        <v>44299</v>
      </c>
      <c r="B10364" t="s">
        <v>300</v>
      </c>
      <c r="C10364" t="s">
        <v>232</v>
      </c>
      <c r="D10364">
        <v>14</v>
      </c>
      <c r="E10364" t="s">
        <v>226</v>
      </c>
      <c r="F10364">
        <v>25.7</v>
      </c>
      <c r="G10364" t="s">
        <v>217</v>
      </c>
      <c r="H10364">
        <v>2</v>
      </c>
    </row>
    <row r="10365" spans="1:8" x14ac:dyDescent="0.25">
      <c r="A10365" s="1">
        <v>44299</v>
      </c>
      <c r="B10365" t="s">
        <v>300</v>
      </c>
      <c r="C10365" t="s">
        <v>232</v>
      </c>
      <c r="D10365">
        <v>14</v>
      </c>
      <c r="E10365" t="s">
        <v>226</v>
      </c>
      <c r="F10365">
        <v>16.399999999999999</v>
      </c>
      <c r="G10365" t="s">
        <v>216</v>
      </c>
    </row>
    <row r="10366" spans="1:8" x14ac:dyDescent="0.25">
      <c r="A10366" s="1">
        <v>44299</v>
      </c>
      <c r="B10366" t="s">
        <v>300</v>
      </c>
      <c r="C10366" t="s">
        <v>232</v>
      </c>
      <c r="D10366">
        <v>14</v>
      </c>
      <c r="E10366" t="s">
        <v>226</v>
      </c>
      <c r="F10366">
        <v>29.2</v>
      </c>
      <c r="G10366" t="s">
        <v>217</v>
      </c>
      <c r="H10366">
        <v>1</v>
      </c>
    </row>
    <row r="10367" spans="1:8" x14ac:dyDescent="0.25">
      <c r="A10367" s="1">
        <v>44300</v>
      </c>
      <c r="B10367" t="s">
        <v>300</v>
      </c>
      <c r="C10367" t="s">
        <v>234</v>
      </c>
      <c r="D10367">
        <v>1</v>
      </c>
      <c r="E10367" t="s">
        <v>218</v>
      </c>
      <c r="F10367">
        <v>26.3</v>
      </c>
      <c r="G10367" t="s">
        <v>216</v>
      </c>
    </row>
    <row r="10368" spans="1:8" x14ac:dyDescent="0.25">
      <c r="A10368" s="1">
        <v>44300</v>
      </c>
      <c r="B10368" t="s">
        <v>300</v>
      </c>
      <c r="C10368" t="s">
        <v>234</v>
      </c>
      <c r="D10368">
        <v>1</v>
      </c>
      <c r="E10368" t="s">
        <v>218</v>
      </c>
      <c r="F10368">
        <v>22.8</v>
      </c>
      <c r="G10368" t="s">
        <v>216</v>
      </c>
    </row>
    <row r="10369" spans="1:7" x14ac:dyDescent="0.25">
      <c r="A10369" s="1">
        <v>44300</v>
      </c>
      <c r="B10369" t="s">
        <v>300</v>
      </c>
      <c r="C10369" t="s">
        <v>234</v>
      </c>
      <c r="D10369">
        <v>1</v>
      </c>
      <c r="E10369" t="s">
        <v>218</v>
      </c>
      <c r="F10369">
        <v>23.8</v>
      </c>
      <c r="G10369" t="s">
        <v>216</v>
      </c>
    </row>
    <row r="10370" spans="1:7" x14ac:dyDescent="0.25">
      <c r="A10370" s="1">
        <v>44300</v>
      </c>
      <c r="B10370" t="s">
        <v>300</v>
      </c>
      <c r="C10370" t="s">
        <v>234</v>
      </c>
      <c r="D10370">
        <v>1</v>
      </c>
      <c r="E10370" t="s">
        <v>219</v>
      </c>
      <c r="F10370">
        <v>25.5</v>
      </c>
      <c r="G10370" t="s">
        <v>216</v>
      </c>
    </row>
    <row r="10371" spans="1:7" x14ac:dyDescent="0.25">
      <c r="A10371" s="1">
        <v>44300</v>
      </c>
      <c r="B10371" t="s">
        <v>300</v>
      </c>
      <c r="C10371" t="s">
        <v>234</v>
      </c>
      <c r="D10371">
        <v>1</v>
      </c>
      <c r="E10371" t="s">
        <v>219</v>
      </c>
      <c r="F10371">
        <v>17.7</v>
      </c>
    </row>
    <row r="10372" spans="1:7" x14ac:dyDescent="0.25">
      <c r="A10372" s="1">
        <v>44300</v>
      </c>
      <c r="B10372" t="s">
        <v>300</v>
      </c>
      <c r="C10372" t="s">
        <v>234</v>
      </c>
      <c r="D10372">
        <v>1</v>
      </c>
      <c r="E10372" t="s">
        <v>219</v>
      </c>
      <c r="F10372">
        <v>8.4</v>
      </c>
    </row>
    <row r="10373" spans="1:7" x14ac:dyDescent="0.25">
      <c r="A10373" s="1">
        <v>44300</v>
      </c>
      <c r="B10373" t="s">
        <v>300</v>
      </c>
      <c r="C10373" t="s">
        <v>234</v>
      </c>
      <c r="D10373">
        <v>1</v>
      </c>
      <c r="E10373" t="s">
        <v>219</v>
      </c>
      <c r="F10373">
        <v>8.8000000000000007</v>
      </c>
    </row>
    <row r="10374" spans="1:7" x14ac:dyDescent="0.25">
      <c r="A10374" s="1">
        <v>44300</v>
      </c>
      <c r="B10374" t="s">
        <v>300</v>
      </c>
      <c r="C10374" t="s">
        <v>234</v>
      </c>
      <c r="D10374">
        <v>1</v>
      </c>
      <c r="E10374" t="s">
        <v>237</v>
      </c>
      <c r="F10374">
        <v>45.6</v>
      </c>
    </row>
    <row r="10375" spans="1:7" x14ac:dyDescent="0.25">
      <c r="A10375" s="1">
        <v>44300</v>
      </c>
      <c r="B10375" t="s">
        <v>300</v>
      </c>
      <c r="C10375" t="s">
        <v>234</v>
      </c>
      <c r="D10375">
        <v>1</v>
      </c>
      <c r="E10375" t="s">
        <v>226</v>
      </c>
      <c r="F10375">
        <v>17.399999999999999</v>
      </c>
      <c r="G10375" t="s">
        <v>216</v>
      </c>
    </row>
    <row r="10376" spans="1:7" x14ac:dyDescent="0.25">
      <c r="A10376" s="1">
        <v>44300</v>
      </c>
      <c r="B10376" t="s">
        <v>300</v>
      </c>
      <c r="C10376" t="s">
        <v>234</v>
      </c>
      <c r="D10376">
        <v>2</v>
      </c>
      <c r="E10376" t="s">
        <v>254</v>
      </c>
      <c r="F10376">
        <v>43.2</v>
      </c>
    </row>
    <row r="10377" spans="1:7" x14ac:dyDescent="0.25">
      <c r="A10377" s="1">
        <v>44300</v>
      </c>
      <c r="B10377" t="s">
        <v>300</v>
      </c>
      <c r="C10377" t="s">
        <v>234</v>
      </c>
      <c r="D10377">
        <v>2</v>
      </c>
      <c r="E10377" t="s">
        <v>218</v>
      </c>
      <c r="F10377">
        <v>22.8</v>
      </c>
      <c r="G10377" t="s">
        <v>216</v>
      </c>
    </row>
    <row r="10378" spans="1:7" x14ac:dyDescent="0.25">
      <c r="A10378" s="1">
        <v>44300</v>
      </c>
      <c r="B10378" t="s">
        <v>300</v>
      </c>
      <c r="C10378" t="s">
        <v>234</v>
      </c>
      <c r="D10378">
        <v>2</v>
      </c>
      <c r="E10378" t="s">
        <v>218</v>
      </c>
      <c r="F10378">
        <v>26.1</v>
      </c>
      <c r="G10378" t="s">
        <v>216</v>
      </c>
    </row>
    <row r="10379" spans="1:7" x14ac:dyDescent="0.25">
      <c r="A10379" s="1">
        <v>44300</v>
      </c>
      <c r="B10379" t="s">
        <v>300</v>
      </c>
      <c r="C10379" t="s">
        <v>234</v>
      </c>
      <c r="D10379">
        <v>2</v>
      </c>
      <c r="E10379" t="s">
        <v>219</v>
      </c>
      <c r="F10379">
        <v>21.7</v>
      </c>
      <c r="G10379" t="s">
        <v>216</v>
      </c>
    </row>
    <row r="10380" spans="1:7" x14ac:dyDescent="0.25">
      <c r="A10380" s="1">
        <v>44300</v>
      </c>
      <c r="B10380" t="s">
        <v>300</v>
      </c>
      <c r="C10380" t="s">
        <v>234</v>
      </c>
      <c r="D10380">
        <v>3</v>
      </c>
      <c r="E10380" t="s">
        <v>215</v>
      </c>
      <c r="F10380">
        <v>14.7</v>
      </c>
      <c r="G10380" t="s">
        <v>216</v>
      </c>
    </row>
    <row r="10381" spans="1:7" x14ac:dyDescent="0.25">
      <c r="A10381" s="1">
        <v>44300</v>
      </c>
      <c r="B10381" t="s">
        <v>300</v>
      </c>
      <c r="C10381" t="s">
        <v>234</v>
      </c>
      <c r="D10381">
        <v>3</v>
      </c>
      <c r="E10381" t="s">
        <v>218</v>
      </c>
      <c r="F10381">
        <v>24.3</v>
      </c>
      <c r="G10381" t="s">
        <v>216</v>
      </c>
    </row>
    <row r="10382" spans="1:7" x14ac:dyDescent="0.25">
      <c r="A10382" s="1">
        <v>44300</v>
      </c>
      <c r="B10382" t="s">
        <v>300</v>
      </c>
      <c r="C10382" t="s">
        <v>234</v>
      </c>
      <c r="D10382">
        <v>3</v>
      </c>
      <c r="E10382" t="s">
        <v>218</v>
      </c>
      <c r="F10382">
        <v>18.5</v>
      </c>
      <c r="G10382" t="s">
        <v>217</v>
      </c>
    </row>
    <row r="10383" spans="1:7" x14ac:dyDescent="0.25">
      <c r="A10383" s="1">
        <v>44300</v>
      </c>
      <c r="B10383" t="s">
        <v>300</v>
      </c>
      <c r="C10383" t="s">
        <v>234</v>
      </c>
      <c r="D10383">
        <v>3</v>
      </c>
      <c r="E10383" t="s">
        <v>219</v>
      </c>
      <c r="F10383">
        <v>20.6</v>
      </c>
      <c r="G10383" t="s">
        <v>216</v>
      </c>
    </row>
    <row r="10384" spans="1:7" x14ac:dyDescent="0.25">
      <c r="A10384" s="1">
        <v>44300</v>
      </c>
      <c r="B10384" t="s">
        <v>300</v>
      </c>
      <c r="C10384" t="s">
        <v>234</v>
      </c>
      <c r="D10384">
        <v>3</v>
      </c>
      <c r="E10384" t="s">
        <v>219</v>
      </c>
      <c r="F10384">
        <v>21.3</v>
      </c>
      <c r="G10384" t="s">
        <v>216</v>
      </c>
    </row>
    <row r="10385" spans="1:7" x14ac:dyDescent="0.25">
      <c r="A10385" s="1">
        <v>44300</v>
      </c>
      <c r="B10385" t="s">
        <v>300</v>
      </c>
      <c r="C10385" t="s">
        <v>234</v>
      </c>
      <c r="D10385">
        <v>3</v>
      </c>
      <c r="E10385" t="s">
        <v>219</v>
      </c>
      <c r="F10385">
        <v>20.7</v>
      </c>
      <c r="G10385" t="s">
        <v>216</v>
      </c>
    </row>
    <row r="10386" spans="1:7" x14ac:dyDescent="0.25">
      <c r="A10386" s="1">
        <v>44300</v>
      </c>
      <c r="B10386" t="s">
        <v>300</v>
      </c>
      <c r="C10386" t="s">
        <v>234</v>
      </c>
      <c r="D10386">
        <v>3</v>
      </c>
      <c r="E10386" t="s">
        <v>219</v>
      </c>
      <c r="F10386">
        <v>23.3</v>
      </c>
      <c r="G10386" t="s">
        <v>217</v>
      </c>
    </row>
    <row r="10387" spans="1:7" x14ac:dyDescent="0.25">
      <c r="A10387" s="1">
        <v>44300</v>
      </c>
      <c r="B10387" t="s">
        <v>300</v>
      </c>
      <c r="C10387" t="s">
        <v>234</v>
      </c>
      <c r="D10387">
        <v>3</v>
      </c>
      <c r="E10387" t="s">
        <v>219</v>
      </c>
      <c r="F10387">
        <v>28.7</v>
      </c>
      <c r="G10387" t="s">
        <v>216</v>
      </c>
    </row>
    <row r="10388" spans="1:7" x14ac:dyDescent="0.25">
      <c r="A10388" s="1">
        <v>44300</v>
      </c>
      <c r="B10388" t="s">
        <v>300</v>
      </c>
      <c r="C10388" t="s">
        <v>234</v>
      </c>
      <c r="D10388">
        <v>3</v>
      </c>
      <c r="E10388" t="s">
        <v>219</v>
      </c>
      <c r="F10388">
        <v>9.9</v>
      </c>
    </row>
    <row r="10389" spans="1:7" x14ac:dyDescent="0.25">
      <c r="A10389" s="1">
        <v>44300</v>
      </c>
      <c r="B10389" t="s">
        <v>300</v>
      </c>
      <c r="C10389" t="s">
        <v>234</v>
      </c>
      <c r="D10389">
        <v>3</v>
      </c>
      <c r="E10389" t="s">
        <v>219</v>
      </c>
      <c r="F10389">
        <v>9.1999999999999993</v>
      </c>
    </row>
    <row r="10390" spans="1:7" x14ac:dyDescent="0.25">
      <c r="A10390" s="1">
        <v>44300</v>
      </c>
      <c r="B10390" t="s">
        <v>300</v>
      </c>
      <c r="C10390" t="s">
        <v>234</v>
      </c>
      <c r="D10390">
        <v>3</v>
      </c>
      <c r="E10390" t="s">
        <v>225</v>
      </c>
      <c r="F10390">
        <v>19.3</v>
      </c>
    </row>
    <row r="10391" spans="1:7" x14ac:dyDescent="0.25">
      <c r="A10391" s="1">
        <v>44300</v>
      </c>
      <c r="B10391" t="s">
        <v>300</v>
      </c>
      <c r="C10391" t="s">
        <v>234</v>
      </c>
      <c r="D10391">
        <v>3</v>
      </c>
      <c r="E10391" t="s">
        <v>221</v>
      </c>
      <c r="F10391">
        <v>41</v>
      </c>
    </row>
    <row r="10392" spans="1:7" x14ac:dyDescent="0.25">
      <c r="A10392" s="1">
        <v>44300</v>
      </c>
      <c r="B10392" t="s">
        <v>300</v>
      </c>
      <c r="C10392" t="s">
        <v>234</v>
      </c>
      <c r="D10392">
        <v>3</v>
      </c>
      <c r="E10392" t="s">
        <v>224</v>
      </c>
      <c r="F10392">
        <v>43.6</v>
      </c>
    </row>
    <row r="10393" spans="1:7" x14ac:dyDescent="0.25">
      <c r="A10393" s="1">
        <v>44300</v>
      </c>
      <c r="B10393" t="s">
        <v>300</v>
      </c>
      <c r="C10393" t="s">
        <v>234</v>
      </c>
      <c r="D10393">
        <v>4</v>
      </c>
      <c r="E10393" t="s">
        <v>222</v>
      </c>
      <c r="F10393">
        <v>10.6</v>
      </c>
    </row>
    <row r="10394" spans="1:7" x14ac:dyDescent="0.25">
      <c r="A10394" s="1">
        <v>44300</v>
      </c>
      <c r="B10394" t="s">
        <v>300</v>
      </c>
      <c r="C10394" t="s">
        <v>234</v>
      </c>
      <c r="D10394">
        <v>4</v>
      </c>
      <c r="E10394" t="s">
        <v>219</v>
      </c>
      <c r="F10394">
        <v>28.9</v>
      </c>
      <c r="G10394" t="s">
        <v>217</v>
      </c>
    </row>
    <row r="10395" spans="1:7" x14ac:dyDescent="0.25">
      <c r="A10395" s="1">
        <v>44300</v>
      </c>
      <c r="B10395" t="s">
        <v>300</v>
      </c>
      <c r="C10395" t="s">
        <v>234</v>
      </c>
      <c r="D10395">
        <v>4</v>
      </c>
      <c r="E10395" t="s">
        <v>219</v>
      </c>
      <c r="F10395">
        <v>29.3</v>
      </c>
      <c r="G10395" t="s">
        <v>216</v>
      </c>
    </row>
    <row r="10396" spans="1:7" x14ac:dyDescent="0.25">
      <c r="A10396" s="1">
        <v>44300</v>
      </c>
      <c r="B10396" t="s">
        <v>300</v>
      </c>
      <c r="C10396" t="s">
        <v>234</v>
      </c>
      <c r="D10396">
        <v>4</v>
      </c>
      <c r="E10396" t="s">
        <v>219</v>
      </c>
      <c r="F10396">
        <v>20.7</v>
      </c>
      <c r="G10396" t="s">
        <v>216</v>
      </c>
    </row>
    <row r="10397" spans="1:7" x14ac:dyDescent="0.25">
      <c r="A10397" s="1">
        <v>44300</v>
      </c>
      <c r="B10397" t="s">
        <v>300</v>
      </c>
      <c r="C10397" t="s">
        <v>234</v>
      </c>
      <c r="D10397">
        <v>4</v>
      </c>
      <c r="E10397" t="s">
        <v>218</v>
      </c>
      <c r="F10397">
        <v>16.600000000000001</v>
      </c>
    </row>
    <row r="10398" spans="1:7" x14ac:dyDescent="0.25">
      <c r="A10398" s="1">
        <v>44300</v>
      </c>
      <c r="B10398" t="s">
        <v>300</v>
      </c>
      <c r="C10398" t="s">
        <v>234</v>
      </c>
      <c r="D10398">
        <v>4</v>
      </c>
      <c r="E10398" t="s">
        <v>218</v>
      </c>
      <c r="F10398">
        <v>16.600000000000001</v>
      </c>
    </row>
    <row r="10399" spans="1:7" x14ac:dyDescent="0.25">
      <c r="A10399" s="1">
        <v>44300</v>
      </c>
      <c r="B10399" t="s">
        <v>300</v>
      </c>
      <c r="C10399" t="s">
        <v>234</v>
      </c>
      <c r="D10399">
        <v>4</v>
      </c>
      <c r="E10399" t="s">
        <v>218</v>
      </c>
      <c r="F10399">
        <v>17.600000000000001</v>
      </c>
      <c r="G10399" t="s">
        <v>216</v>
      </c>
    </row>
    <row r="10400" spans="1:7" x14ac:dyDescent="0.25">
      <c r="A10400" s="1">
        <v>44300</v>
      </c>
      <c r="B10400" t="s">
        <v>300</v>
      </c>
      <c r="C10400" t="s">
        <v>234</v>
      </c>
      <c r="D10400">
        <v>4</v>
      </c>
      <c r="E10400" t="s">
        <v>218</v>
      </c>
      <c r="F10400">
        <v>9.1</v>
      </c>
    </row>
    <row r="10401" spans="1:7" x14ac:dyDescent="0.25">
      <c r="A10401" s="1">
        <v>44300</v>
      </c>
      <c r="B10401" t="s">
        <v>300</v>
      </c>
      <c r="C10401" t="s">
        <v>234</v>
      </c>
      <c r="D10401">
        <v>4</v>
      </c>
      <c r="E10401" t="s">
        <v>215</v>
      </c>
      <c r="F10401">
        <v>17.899999999999999</v>
      </c>
      <c r="G10401" t="s">
        <v>216</v>
      </c>
    </row>
    <row r="10402" spans="1:7" x14ac:dyDescent="0.25">
      <c r="A10402" s="1">
        <v>44300</v>
      </c>
      <c r="B10402" t="s">
        <v>300</v>
      </c>
      <c r="C10402" t="s">
        <v>234</v>
      </c>
      <c r="D10402">
        <v>4</v>
      </c>
      <c r="E10402" t="s">
        <v>215</v>
      </c>
      <c r="F10402">
        <v>12.3</v>
      </c>
      <c r="G10402" t="s">
        <v>217</v>
      </c>
    </row>
    <row r="10403" spans="1:7" x14ac:dyDescent="0.25">
      <c r="A10403" s="1">
        <v>44300</v>
      </c>
      <c r="B10403" t="s">
        <v>300</v>
      </c>
      <c r="C10403" t="s">
        <v>234</v>
      </c>
      <c r="D10403">
        <v>4</v>
      </c>
      <c r="E10403" t="s">
        <v>215</v>
      </c>
      <c r="F10403">
        <v>17.899999999999999</v>
      </c>
      <c r="G10403" t="s">
        <v>216</v>
      </c>
    </row>
    <row r="10404" spans="1:7" x14ac:dyDescent="0.25">
      <c r="A10404" s="1">
        <v>44300</v>
      </c>
      <c r="B10404" t="s">
        <v>300</v>
      </c>
      <c r="C10404" t="s">
        <v>234</v>
      </c>
      <c r="D10404">
        <v>4</v>
      </c>
      <c r="E10404" t="s">
        <v>215</v>
      </c>
      <c r="F10404">
        <v>13.3</v>
      </c>
      <c r="G10404" t="s">
        <v>217</v>
      </c>
    </row>
    <row r="10405" spans="1:7" x14ac:dyDescent="0.25">
      <c r="A10405" s="1">
        <v>44300</v>
      </c>
      <c r="B10405" t="s">
        <v>300</v>
      </c>
      <c r="C10405" t="s">
        <v>234</v>
      </c>
      <c r="D10405">
        <v>4</v>
      </c>
      <c r="E10405" t="s">
        <v>225</v>
      </c>
      <c r="F10405">
        <v>20</v>
      </c>
      <c r="G10405" t="s">
        <v>216</v>
      </c>
    </row>
    <row r="10406" spans="1:7" x14ac:dyDescent="0.25">
      <c r="A10406" s="1">
        <v>44300</v>
      </c>
      <c r="B10406" t="s">
        <v>300</v>
      </c>
      <c r="C10406" t="s">
        <v>234</v>
      </c>
      <c r="D10406">
        <v>4</v>
      </c>
      <c r="E10406" t="s">
        <v>224</v>
      </c>
      <c r="F10406">
        <v>16.7</v>
      </c>
    </row>
    <row r="10407" spans="1:7" x14ac:dyDescent="0.25">
      <c r="A10407" s="1">
        <v>44300</v>
      </c>
      <c r="B10407" t="s">
        <v>300</v>
      </c>
      <c r="C10407" t="s">
        <v>234</v>
      </c>
      <c r="D10407">
        <v>4</v>
      </c>
      <c r="E10407" t="s">
        <v>224</v>
      </c>
      <c r="F10407">
        <v>18</v>
      </c>
    </row>
    <row r="10408" spans="1:7" x14ac:dyDescent="0.25">
      <c r="A10408" s="1">
        <v>44300</v>
      </c>
      <c r="B10408" t="s">
        <v>300</v>
      </c>
      <c r="C10408" t="s">
        <v>234</v>
      </c>
      <c r="D10408">
        <v>4</v>
      </c>
      <c r="E10408" t="s">
        <v>224</v>
      </c>
      <c r="F10408">
        <v>29.9</v>
      </c>
    </row>
    <row r="10409" spans="1:7" x14ac:dyDescent="0.25">
      <c r="A10409" s="1">
        <v>44300</v>
      </c>
      <c r="B10409" t="s">
        <v>300</v>
      </c>
      <c r="C10409" t="s">
        <v>234</v>
      </c>
      <c r="D10409">
        <v>4</v>
      </c>
      <c r="E10409" t="s">
        <v>224</v>
      </c>
      <c r="F10409">
        <v>67.599999999999994</v>
      </c>
    </row>
    <row r="10410" spans="1:7" x14ac:dyDescent="0.25">
      <c r="A10410" s="1">
        <v>44300</v>
      </c>
      <c r="B10410" t="s">
        <v>300</v>
      </c>
      <c r="C10410" t="s">
        <v>234</v>
      </c>
      <c r="D10410">
        <v>5</v>
      </c>
      <c r="E10410" t="s">
        <v>215</v>
      </c>
      <c r="F10410">
        <v>13</v>
      </c>
      <c r="G10410" t="s">
        <v>216</v>
      </c>
    </row>
    <row r="10411" spans="1:7" x14ac:dyDescent="0.25">
      <c r="A10411" s="1">
        <v>44300</v>
      </c>
      <c r="B10411" t="s">
        <v>300</v>
      </c>
      <c r="C10411" t="s">
        <v>234</v>
      </c>
      <c r="D10411">
        <v>5</v>
      </c>
      <c r="E10411" t="s">
        <v>215</v>
      </c>
      <c r="F10411">
        <v>11.9</v>
      </c>
      <c r="G10411" t="s">
        <v>217</v>
      </c>
    </row>
    <row r="10412" spans="1:7" x14ac:dyDescent="0.25">
      <c r="A10412" s="1">
        <v>44300</v>
      </c>
      <c r="B10412" t="s">
        <v>300</v>
      </c>
      <c r="C10412" t="s">
        <v>234</v>
      </c>
      <c r="D10412">
        <v>5</v>
      </c>
      <c r="E10412" t="s">
        <v>215</v>
      </c>
      <c r="F10412">
        <v>18.2</v>
      </c>
      <c r="G10412" t="s">
        <v>216</v>
      </c>
    </row>
    <row r="10413" spans="1:7" x14ac:dyDescent="0.25">
      <c r="A10413" s="1">
        <v>44300</v>
      </c>
      <c r="B10413" t="s">
        <v>300</v>
      </c>
      <c r="C10413" t="s">
        <v>234</v>
      </c>
      <c r="D10413">
        <v>5</v>
      </c>
      <c r="E10413" t="s">
        <v>215</v>
      </c>
      <c r="F10413">
        <v>12.3</v>
      </c>
      <c r="G10413" t="s">
        <v>217</v>
      </c>
    </row>
    <row r="10414" spans="1:7" x14ac:dyDescent="0.25">
      <c r="A10414" s="1">
        <v>44300</v>
      </c>
      <c r="B10414" t="s">
        <v>300</v>
      </c>
      <c r="C10414" t="s">
        <v>234</v>
      </c>
      <c r="D10414">
        <v>5</v>
      </c>
      <c r="E10414" t="s">
        <v>215</v>
      </c>
      <c r="F10414">
        <v>13.1</v>
      </c>
      <c r="G10414" t="s">
        <v>217</v>
      </c>
    </row>
    <row r="10415" spans="1:7" x14ac:dyDescent="0.25">
      <c r="A10415" s="1">
        <v>44300</v>
      </c>
      <c r="B10415" t="s">
        <v>300</v>
      </c>
      <c r="C10415" t="s">
        <v>234</v>
      </c>
      <c r="D10415">
        <v>5</v>
      </c>
      <c r="E10415" t="s">
        <v>215</v>
      </c>
      <c r="F10415">
        <v>12.8</v>
      </c>
      <c r="G10415" t="s">
        <v>217</v>
      </c>
    </row>
    <row r="10416" spans="1:7" x14ac:dyDescent="0.25">
      <c r="A10416" s="1">
        <v>44300</v>
      </c>
      <c r="B10416" t="s">
        <v>300</v>
      </c>
      <c r="C10416" t="s">
        <v>234</v>
      </c>
      <c r="D10416">
        <v>5</v>
      </c>
      <c r="E10416" t="s">
        <v>215</v>
      </c>
      <c r="F10416">
        <v>13.4</v>
      </c>
      <c r="G10416" t="s">
        <v>217</v>
      </c>
    </row>
    <row r="10417" spans="1:7" x14ac:dyDescent="0.25">
      <c r="A10417" s="1">
        <v>44300</v>
      </c>
      <c r="B10417" t="s">
        <v>300</v>
      </c>
      <c r="C10417" t="s">
        <v>234</v>
      </c>
      <c r="D10417">
        <v>5</v>
      </c>
      <c r="E10417" t="s">
        <v>218</v>
      </c>
      <c r="F10417">
        <v>18.600000000000001</v>
      </c>
      <c r="G10417" t="s">
        <v>216</v>
      </c>
    </row>
    <row r="10418" spans="1:7" x14ac:dyDescent="0.25">
      <c r="A10418" s="1">
        <v>44300</v>
      </c>
      <c r="B10418" t="s">
        <v>300</v>
      </c>
      <c r="C10418" t="s">
        <v>234</v>
      </c>
      <c r="D10418">
        <v>5</v>
      </c>
      <c r="E10418" t="s">
        <v>218</v>
      </c>
      <c r="F10418">
        <v>19.2</v>
      </c>
      <c r="G10418" t="s">
        <v>216</v>
      </c>
    </row>
    <row r="10419" spans="1:7" x14ac:dyDescent="0.25">
      <c r="A10419" s="1">
        <v>44300</v>
      </c>
      <c r="B10419" t="s">
        <v>300</v>
      </c>
      <c r="C10419" t="s">
        <v>234</v>
      </c>
      <c r="D10419">
        <v>5</v>
      </c>
      <c r="E10419" t="s">
        <v>218</v>
      </c>
      <c r="F10419">
        <v>14.9</v>
      </c>
    </row>
    <row r="10420" spans="1:7" x14ac:dyDescent="0.25">
      <c r="A10420" s="1">
        <v>44300</v>
      </c>
      <c r="B10420" t="s">
        <v>300</v>
      </c>
      <c r="C10420" t="s">
        <v>234</v>
      </c>
      <c r="D10420">
        <v>5</v>
      </c>
      <c r="E10420" t="s">
        <v>218</v>
      </c>
      <c r="F10420">
        <v>14.2</v>
      </c>
    </row>
    <row r="10421" spans="1:7" x14ac:dyDescent="0.25">
      <c r="A10421" s="1">
        <v>44300</v>
      </c>
      <c r="B10421" t="s">
        <v>300</v>
      </c>
      <c r="C10421" t="s">
        <v>234</v>
      </c>
      <c r="D10421">
        <v>5</v>
      </c>
      <c r="E10421" t="s">
        <v>218</v>
      </c>
      <c r="F10421">
        <v>19.2</v>
      </c>
      <c r="G10421" t="s">
        <v>216</v>
      </c>
    </row>
    <row r="10422" spans="1:7" x14ac:dyDescent="0.25">
      <c r="A10422" s="1">
        <v>44300</v>
      </c>
      <c r="B10422" t="s">
        <v>300</v>
      </c>
      <c r="C10422" t="s">
        <v>234</v>
      </c>
      <c r="D10422">
        <v>5</v>
      </c>
      <c r="E10422" t="s">
        <v>218</v>
      </c>
      <c r="F10422">
        <v>16.100000000000001</v>
      </c>
    </row>
    <row r="10423" spans="1:7" x14ac:dyDescent="0.25">
      <c r="A10423" s="1">
        <v>44300</v>
      </c>
      <c r="B10423" t="s">
        <v>300</v>
      </c>
      <c r="C10423" t="s">
        <v>234</v>
      </c>
      <c r="D10423">
        <v>5</v>
      </c>
      <c r="E10423" t="s">
        <v>218</v>
      </c>
      <c r="F10423">
        <v>14.1</v>
      </c>
    </row>
    <row r="10424" spans="1:7" x14ac:dyDescent="0.25">
      <c r="A10424" s="1">
        <v>44300</v>
      </c>
      <c r="B10424" t="s">
        <v>300</v>
      </c>
      <c r="C10424" t="s">
        <v>234</v>
      </c>
      <c r="D10424">
        <v>5</v>
      </c>
      <c r="E10424" t="s">
        <v>218</v>
      </c>
      <c r="F10424">
        <v>8.3000000000000007</v>
      </c>
    </row>
    <row r="10425" spans="1:7" x14ac:dyDescent="0.25">
      <c r="A10425" s="1">
        <v>44300</v>
      </c>
      <c r="B10425" t="s">
        <v>300</v>
      </c>
      <c r="C10425" t="s">
        <v>234</v>
      </c>
      <c r="D10425">
        <v>5</v>
      </c>
      <c r="E10425" t="s">
        <v>222</v>
      </c>
      <c r="F10425">
        <v>9.6</v>
      </c>
    </row>
    <row r="10426" spans="1:7" x14ac:dyDescent="0.25">
      <c r="A10426" s="1">
        <v>44300</v>
      </c>
      <c r="B10426" t="s">
        <v>300</v>
      </c>
      <c r="C10426" t="s">
        <v>234</v>
      </c>
      <c r="D10426">
        <v>5</v>
      </c>
      <c r="E10426" t="s">
        <v>219</v>
      </c>
      <c r="F10426">
        <v>30.7</v>
      </c>
      <c r="G10426" t="s">
        <v>216</v>
      </c>
    </row>
    <row r="10427" spans="1:7" x14ac:dyDescent="0.25">
      <c r="A10427" s="1">
        <v>44300</v>
      </c>
      <c r="B10427" t="s">
        <v>300</v>
      </c>
      <c r="C10427" t="s">
        <v>234</v>
      </c>
      <c r="D10427">
        <v>5</v>
      </c>
      <c r="E10427" t="s">
        <v>219</v>
      </c>
      <c r="F10427">
        <v>28.9</v>
      </c>
      <c r="G10427" t="s">
        <v>216</v>
      </c>
    </row>
    <row r="10428" spans="1:7" x14ac:dyDescent="0.25">
      <c r="A10428" s="1">
        <v>44300</v>
      </c>
      <c r="B10428" t="s">
        <v>300</v>
      </c>
      <c r="C10428" t="s">
        <v>234</v>
      </c>
      <c r="D10428">
        <v>5</v>
      </c>
      <c r="E10428" t="s">
        <v>219</v>
      </c>
      <c r="F10428">
        <v>20.5</v>
      </c>
      <c r="G10428" t="s">
        <v>217</v>
      </c>
    </row>
    <row r="10429" spans="1:7" x14ac:dyDescent="0.25">
      <c r="A10429" s="1">
        <v>44300</v>
      </c>
      <c r="B10429" t="s">
        <v>300</v>
      </c>
      <c r="C10429" t="s">
        <v>234</v>
      </c>
      <c r="D10429">
        <v>5</v>
      </c>
      <c r="E10429" t="s">
        <v>219</v>
      </c>
      <c r="F10429">
        <v>15.8</v>
      </c>
    </row>
    <row r="10430" spans="1:7" x14ac:dyDescent="0.25">
      <c r="A10430" s="1">
        <v>44300</v>
      </c>
      <c r="B10430" t="s">
        <v>300</v>
      </c>
      <c r="C10430" t="s">
        <v>234</v>
      </c>
      <c r="D10430">
        <v>5</v>
      </c>
      <c r="E10430" t="s">
        <v>219</v>
      </c>
      <c r="F10430">
        <v>9.1999999999999993</v>
      </c>
    </row>
    <row r="10431" spans="1:7" x14ac:dyDescent="0.25">
      <c r="A10431" s="1">
        <v>44300</v>
      </c>
      <c r="B10431" t="s">
        <v>300</v>
      </c>
      <c r="C10431" t="s">
        <v>234</v>
      </c>
      <c r="D10431">
        <v>5</v>
      </c>
      <c r="E10431" t="s">
        <v>219</v>
      </c>
      <c r="F10431">
        <v>17.7</v>
      </c>
    </row>
    <row r="10432" spans="1:7" x14ac:dyDescent="0.25">
      <c r="A10432" s="1">
        <v>44300</v>
      </c>
      <c r="B10432" t="s">
        <v>300</v>
      </c>
      <c r="C10432" t="s">
        <v>234</v>
      </c>
      <c r="D10432">
        <v>5</v>
      </c>
      <c r="E10432" t="s">
        <v>219</v>
      </c>
      <c r="F10432">
        <v>22</v>
      </c>
      <c r="G10432" t="s">
        <v>216</v>
      </c>
    </row>
    <row r="10433" spans="1:7" x14ac:dyDescent="0.25">
      <c r="A10433" s="1">
        <v>44300</v>
      </c>
      <c r="B10433" t="s">
        <v>300</v>
      </c>
      <c r="C10433" t="s">
        <v>234</v>
      </c>
      <c r="D10433">
        <v>5</v>
      </c>
      <c r="E10433" t="s">
        <v>219</v>
      </c>
      <c r="F10433">
        <v>12</v>
      </c>
    </row>
    <row r="10434" spans="1:7" x14ac:dyDescent="0.25">
      <c r="A10434" s="1">
        <v>44300</v>
      </c>
      <c r="B10434" t="s">
        <v>300</v>
      </c>
      <c r="C10434" t="s">
        <v>234</v>
      </c>
      <c r="D10434">
        <v>5</v>
      </c>
      <c r="E10434" t="s">
        <v>219</v>
      </c>
      <c r="F10434">
        <v>13.3</v>
      </c>
    </row>
    <row r="10435" spans="1:7" x14ac:dyDescent="0.25">
      <c r="A10435" s="1">
        <v>44300</v>
      </c>
      <c r="B10435" t="s">
        <v>300</v>
      </c>
      <c r="C10435" t="s">
        <v>234</v>
      </c>
      <c r="D10435">
        <v>5</v>
      </c>
      <c r="E10435" t="s">
        <v>224</v>
      </c>
      <c r="F10435">
        <v>17.8</v>
      </c>
    </row>
    <row r="10436" spans="1:7" x14ac:dyDescent="0.25">
      <c r="A10436" s="1">
        <v>44300</v>
      </c>
      <c r="B10436" t="s">
        <v>300</v>
      </c>
      <c r="C10436" t="s">
        <v>234</v>
      </c>
      <c r="D10436">
        <v>5</v>
      </c>
      <c r="E10436" t="s">
        <v>224</v>
      </c>
      <c r="F10436">
        <v>18.100000000000001</v>
      </c>
    </row>
    <row r="10437" spans="1:7" x14ac:dyDescent="0.25">
      <c r="A10437" s="1">
        <v>44300</v>
      </c>
      <c r="B10437" t="s">
        <v>300</v>
      </c>
      <c r="C10437" t="s">
        <v>234</v>
      </c>
      <c r="D10437">
        <v>5</v>
      </c>
      <c r="E10437" t="s">
        <v>224</v>
      </c>
      <c r="F10437">
        <v>22.5</v>
      </c>
    </row>
    <row r="10438" spans="1:7" x14ac:dyDescent="0.25">
      <c r="A10438" s="1">
        <v>44300</v>
      </c>
      <c r="B10438" t="s">
        <v>300</v>
      </c>
      <c r="C10438" t="s">
        <v>234</v>
      </c>
      <c r="D10438">
        <v>5</v>
      </c>
      <c r="E10438" t="s">
        <v>224</v>
      </c>
      <c r="F10438">
        <v>22.8</v>
      </c>
    </row>
    <row r="10439" spans="1:7" x14ac:dyDescent="0.25">
      <c r="A10439" s="1">
        <v>44300</v>
      </c>
      <c r="B10439" t="s">
        <v>300</v>
      </c>
      <c r="C10439" t="s">
        <v>234</v>
      </c>
      <c r="D10439">
        <v>5</v>
      </c>
      <c r="E10439" t="s">
        <v>237</v>
      </c>
      <c r="F10439">
        <v>29.6</v>
      </c>
    </row>
    <row r="10440" spans="1:7" x14ac:dyDescent="0.25">
      <c r="A10440" s="1">
        <v>44300</v>
      </c>
      <c r="B10440" t="s">
        <v>300</v>
      </c>
      <c r="C10440" t="s">
        <v>234</v>
      </c>
      <c r="D10440">
        <v>5</v>
      </c>
      <c r="E10440" t="s">
        <v>236</v>
      </c>
      <c r="F10440">
        <v>59.7</v>
      </c>
    </row>
    <row r="10441" spans="1:7" x14ac:dyDescent="0.25">
      <c r="A10441" s="1">
        <v>44300</v>
      </c>
      <c r="B10441" t="s">
        <v>300</v>
      </c>
      <c r="C10441" t="s">
        <v>234</v>
      </c>
      <c r="D10441">
        <v>5</v>
      </c>
      <c r="E10441" t="s">
        <v>237</v>
      </c>
      <c r="F10441">
        <v>93.8</v>
      </c>
    </row>
    <row r="10442" spans="1:7" x14ac:dyDescent="0.25">
      <c r="A10442" s="1">
        <v>44301</v>
      </c>
      <c r="B10442" t="s">
        <v>300</v>
      </c>
      <c r="C10442" t="s">
        <v>234</v>
      </c>
      <c r="D10442">
        <v>6</v>
      </c>
      <c r="E10442" t="s">
        <v>215</v>
      </c>
      <c r="F10442">
        <v>13.8</v>
      </c>
      <c r="G10442" t="s">
        <v>217</v>
      </c>
    </row>
    <row r="10443" spans="1:7" x14ac:dyDescent="0.25">
      <c r="A10443" s="1">
        <v>44301</v>
      </c>
      <c r="B10443" t="s">
        <v>300</v>
      </c>
      <c r="C10443" t="s">
        <v>234</v>
      </c>
      <c r="D10443">
        <v>6</v>
      </c>
      <c r="E10443" t="s">
        <v>215</v>
      </c>
      <c r="F10443">
        <v>12.1</v>
      </c>
      <c r="G10443" t="s">
        <v>217</v>
      </c>
    </row>
    <row r="10444" spans="1:7" x14ac:dyDescent="0.25">
      <c r="A10444" s="1">
        <v>44301</v>
      </c>
      <c r="B10444" t="s">
        <v>300</v>
      </c>
      <c r="C10444" t="s">
        <v>234</v>
      </c>
      <c r="D10444">
        <v>6</v>
      </c>
      <c r="E10444" t="s">
        <v>215</v>
      </c>
      <c r="F10444">
        <v>14.8</v>
      </c>
      <c r="G10444" t="s">
        <v>216</v>
      </c>
    </row>
    <row r="10445" spans="1:7" x14ac:dyDescent="0.25">
      <c r="A10445" s="1">
        <v>44301</v>
      </c>
      <c r="B10445" t="s">
        <v>300</v>
      </c>
      <c r="C10445" t="s">
        <v>234</v>
      </c>
      <c r="D10445">
        <v>6</v>
      </c>
      <c r="E10445" t="s">
        <v>215</v>
      </c>
      <c r="F10445">
        <v>19</v>
      </c>
      <c r="G10445" t="s">
        <v>216</v>
      </c>
    </row>
    <row r="10446" spans="1:7" x14ac:dyDescent="0.25">
      <c r="A10446" s="1">
        <v>44301</v>
      </c>
      <c r="B10446" t="s">
        <v>300</v>
      </c>
      <c r="C10446" t="s">
        <v>234</v>
      </c>
      <c r="D10446">
        <v>6</v>
      </c>
      <c r="E10446" t="s">
        <v>215</v>
      </c>
      <c r="F10446">
        <v>14.9</v>
      </c>
      <c r="G10446" t="s">
        <v>216</v>
      </c>
    </row>
    <row r="10447" spans="1:7" x14ac:dyDescent="0.25">
      <c r="A10447" s="1">
        <v>44301</v>
      </c>
      <c r="B10447" t="s">
        <v>300</v>
      </c>
      <c r="C10447" t="s">
        <v>234</v>
      </c>
      <c r="D10447">
        <v>6</v>
      </c>
      <c r="E10447" t="s">
        <v>218</v>
      </c>
      <c r="F10447">
        <v>29.1</v>
      </c>
      <c r="G10447" t="s">
        <v>216</v>
      </c>
    </row>
    <row r="10448" spans="1:7" x14ac:dyDescent="0.25">
      <c r="A10448" s="1">
        <v>44301</v>
      </c>
      <c r="B10448" t="s">
        <v>300</v>
      </c>
      <c r="C10448" t="s">
        <v>234</v>
      </c>
      <c r="D10448">
        <v>6</v>
      </c>
      <c r="E10448" t="s">
        <v>218</v>
      </c>
      <c r="F10448">
        <v>28.3</v>
      </c>
      <c r="G10448" t="s">
        <v>216</v>
      </c>
    </row>
    <row r="10449" spans="1:7" x14ac:dyDescent="0.25">
      <c r="A10449" s="1">
        <v>44301</v>
      </c>
      <c r="B10449" t="s">
        <v>300</v>
      </c>
      <c r="C10449" t="s">
        <v>234</v>
      </c>
      <c r="D10449">
        <v>6</v>
      </c>
      <c r="E10449" t="s">
        <v>221</v>
      </c>
      <c r="F10449">
        <v>21.9</v>
      </c>
    </row>
    <row r="10450" spans="1:7" x14ac:dyDescent="0.25">
      <c r="A10450" s="1">
        <v>44301</v>
      </c>
      <c r="B10450" t="s">
        <v>300</v>
      </c>
      <c r="C10450" t="s">
        <v>234</v>
      </c>
      <c r="D10450">
        <v>6</v>
      </c>
      <c r="E10450" t="s">
        <v>218</v>
      </c>
      <c r="F10450">
        <v>7.7</v>
      </c>
    </row>
    <row r="10451" spans="1:7" x14ac:dyDescent="0.25">
      <c r="A10451" s="1">
        <v>44301</v>
      </c>
      <c r="B10451" t="s">
        <v>300</v>
      </c>
      <c r="C10451" t="s">
        <v>234</v>
      </c>
      <c r="D10451">
        <v>6</v>
      </c>
      <c r="E10451" t="s">
        <v>224</v>
      </c>
      <c r="F10451">
        <v>20.399999999999999</v>
      </c>
    </row>
    <row r="10452" spans="1:7" x14ac:dyDescent="0.25">
      <c r="A10452" s="1">
        <v>44301</v>
      </c>
      <c r="B10452" t="s">
        <v>300</v>
      </c>
      <c r="C10452" t="s">
        <v>234</v>
      </c>
      <c r="D10452">
        <v>6</v>
      </c>
      <c r="E10452" t="s">
        <v>237</v>
      </c>
      <c r="F10452">
        <v>43.8</v>
      </c>
    </row>
    <row r="10453" spans="1:7" x14ac:dyDescent="0.25">
      <c r="A10453" s="1">
        <v>44301</v>
      </c>
      <c r="B10453" t="s">
        <v>300</v>
      </c>
      <c r="C10453" t="s">
        <v>234</v>
      </c>
      <c r="D10453">
        <v>6</v>
      </c>
      <c r="E10453" t="s">
        <v>236</v>
      </c>
      <c r="F10453">
        <v>62.8</v>
      </c>
    </row>
    <row r="10454" spans="1:7" x14ac:dyDescent="0.25">
      <c r="A10454" s="1">
        <v>44301</v>
      </c>
      <c r="B10454" t="s">
        <v>300</v>
      </c>
      <c r="C10454" t="s">
        <v>234</v>
      </c>
      <c r="D10454">
        <v>7</v>
      </c>
      <c r="E10454" t="s">
        <v>215</v>
      </c>
      <c r="F10454">
        <v>21.3</v>
      </c>
      <c r="G10454" t="s">
        <v>216</v>
      </c>
    </row>
    <row r="10455" spans="1:7" x14ac:dyDescent="0.25">
      <c r="A10455" s="1">
        <v>44301</v>
      </c>
      <c r="B10455" t="s">
        <v>300</v>
      </c>
      <c r="C10455" t="s">
        <v>234</v>
      </c>
      <c r="D10455">
        <v>7</v>
      </c>
      <c r="E10455" t="s">
        <v>215</v>
      </c>
      <c r="F10455">
        <v>13</v>
      </c>
      <c r="G10455" t="s">
        <v>216</v>
      </c>
    </row>
    <row r="10456" spans="1:7" x14ac:dyDescent="0.25">
      <c r="A10456" s="1">
        <v>44301</v>
      </c>
      <c r="B10456" t="s">
        <v>300</v>
      </c>
      <c r="C10456" t="s">
        <v>234</v>
      </c>
      <c r="D10456">
        <v>7</v>
      </c>
      <c r="E10456" t="s">
        <v>218</v>
      </c>
      <c r="F10456">
        <v>25.3</v>
      </c>
      <c r="G10456" t="s">
        <v>216</v>
      </c>
    </row>
    <row r="10457" spans="1:7" x14ac:dyDescent="0.25">
      <c r="A10457" s="1">
        <v>44301</v>
      </c>
      <c r="B10457" t="s">
        <v>300</v>
      </c>
      <c r="C10457" t="s">
        <v>234</v>
      </c>
      <c r="D10457">
        <v>7</v>
      </c>
      <c r="E10457" t="s">
        <v>221</v>
      </c>
      <c r="F10457">
        <v>46.1</v>
      </c>
    </row>
    <row r="10458" spans="1:7" x14ac:dyDescent="0.25">
      <c r="A10458" s="1">
        <v>44301</v>
      </c>
      <c r="B10458" t="s">
        <v>300</v>
      </c>
      <c r="C10458" t="s">
        <v>234</v>
      </c>
      <c r="D10458">
        <v>7</v>
      </c>
      <c r="E10458" t="s">
        <v>224</v>
      </c>
      <c r="F10458">
        <v>15</v>
      </c>
    </row>
    <row r="10459" spans="1:7" x14ac:dyDescent="0.25">
      <c r="A10459" s="1">
        <v>44301</v>
      </c>
      <c r="B10459" t="s">
        <v>300</v>
      </c>
      <c r="C10459" t="s">
        <v>234</v>
      </c>
      <c r="D10459">
        <v>7</v>
      </c>
      <c r="E10459" t="s">
        <v>224</v>
      </c>
      <c r="F10459">
        <v>19</v>
      </c>
    </row>
    <row r="10460" spans="1:7" x14ac:dyDescent="0.25">
      <c r="A10460" s="1">
        <v>44301</v>
      </c>
      <c r="B10460" t="s">
        <v>300</v>
      </c>
      <c r="C10460" t="s">
        <v>234</v>
      </c>
      <c r="D10460">
        <v>7</v>
      </c>
      <c r="E10460" t="s">
        <v>224</v>
      </c>
      <c r="F10460">
        <v>19.899999999999999</v>
      </c>
    </row>
    <row r="10461" spans="1:7" x14ac:dyDescent="0.25">
      <c r="A10461" s="1">
        <v>44301</v>
      </c>
      <c r="B10461" t="s">
        <v>300</v>
      </c>
      <c r="C10461" t="s">
        <v>234</v>
      </c>
      <c r="D10461">
        <v>7</v>
      </c>
      <c r="E10461" t="s">
        <v>224</v>
      </c>
      <c r="F10461">
        <v>18.3</v>
      </c>
    </row>
    <row r="10462" spans="1:7" x14ac:dyDescent="0.25">
      <c r="A10462" s="1">
        <v>44301</v>
      </c>
      <c r="B10462" t="s">
        <v>300</v>
      </c>
      <c r="C10462" t="s">
        <v>234</v>
      </c>
      <c r="D10462">
        <v>7</v>
      </c>
      <c r="E10462" t="s">
        <v>224</v>
      </c>
      <c r="F10462">
        <v>26.6</v>
      </c>
    </row>
    <row r="10463" spans="1:7" x14ac:dyDescent="0.25">
      <c r="A10463" s="1">
        <v>44301</v>
      </c>
      <c r="B10463" t="s">
        <v>300</v>
      </c>
      <c r="C10463" t="s">
        <v>234</v>
      </c>
      <c r="D10463">
        <v>7</v>
      </c>
      <c r="E10463" t="s">
        <v>224</v>
      </c>
      <c r="F10463">
        <v>11.9</v>
      </c>
    </row>
    <row r="10464" spans="1:7" x14ac:dyDescent="0.25">
      <c r="A10464" s="1">
        <v>44301</v>
      </c>
      <c r="B10464" t="s">
        <v>300</v>
      </c>
      <c r="C10464" t="s">
        <v>234</v>
      </c>
      <c r="D10464">
        <v>8</v>
      </c>
      <c r="E10464" t="s">
        <v>218</v>
      </c>
      <c r="F10464">
        <v>26.6</v>
      </c>
      <c r="G10464" t="s">
        <v>216</v>
      </c>
    </row>
    <row r="10465" spans="1:7" x14ac:dyDescent="0.25">
      <c r="A10465" s="1">
        <v>44301</v>
      </c>
      <c r="B10465" t="s">
        <v>300</v>
      </c>
      <c r="C10465" t="s">
        <v>234</v>
      </c>
      <c r="D10465">
        <v>8</v>
      </c>
      <c r="E10465" t="s">
        <v>218</v>
      </c>
      <c r="F10465">
        <v>22.2</v>
      </c>
      <c r="G10465" t="s">
        <v>217</v>
      </c>
    </row>
    <row r="10466" spans="1:7" x14ac:dyDescent="0.25">
      <c r="A10466" s="1">
        <v>44301</v>
      </c>
      <c r="B10466" t="s">
        <v>300</v>
      </c>
      <c r="C10466" t="s">
        <v>234</v>
      </c>
      <c r="D10466">
        <v>8</v>
      </c>
      <c r="E10466" t="s">
        <v>218</v>
      </c>
      <c r="F10466">
        <v>24.1</v>
      </c>
      <c r="G10466" t="s">
        <v>216</v>
      </c>
    </row>
    <row r="10467" spans="1:7" x14ac:dyDescent="0.25">
      <c r="A10467" s="1">
        <v>44301</v>
      </c>
      <c r="B10467" t="s">
        <v>300</v>
      </c>
      <c r="C10467" t="s">
        <v>234</v>
      </c>
      <c r="D10467">
        <v>8</v>
      </c>
      <c r="E10467" t="s">
        <v>218</v>
      </c>
      <c r="F10467">
        <v>25.9</v>
      </c>
      <c r="G10467" t="s">
        <v>216</v>
      </c>
    </row>
    <row r="10468" spans="1:7" x14ac:dyDescent="0.25">
      <c r="A10468" s="1">
        <v>44301</v>
      </c>
      <c r="B10468" t="s">
        <v>300</v>
      </c>
      <c r="C10468" t="s">
        <v>234</v>
      </c>
      <c r="D10468">
        <v>8</v>
      </c>
      <c r="E10468" t="s">
        <v>218</v>
      </c>
      <c r="F10468">
        <v>18.399999999999999</v>
      </c>
      <c r="G10468" t="s">
        <v>216</v>
      </c>
    </row>
    <row r="10469" spans="1:7" x14ac:dyDescent="0.25">
      <c r="A10469" s="1">
        <v>44301</v>
      </c>
      <c r="B10469" t="s">
        <v>300</v>
      </c>
      <c r="C10469" t="s">
        <v>234</v>
      </c>
      <c r="D10469">
        <v>8</v>
      </c>
      <c r="E10469" t="s">
        <v>218</v>
      </c>
      <c r="F10469">
        <v>20.399999999999999</v>
      </c>
      <c r="G10469" t="s">
        <v>217</v>
      </c>
    </row>
    <row r="10470" spans="1:7" x14ac:dyDescent="0.25">
      <c r="A10470" s="1">
        <v>44301</v>
      </c>
      <c r="B10470" t="s">
        <v>300</v>
      </c>
      <c r="C10470" t="s">
        <v>234</v>
      </c>
      <c r="D10470">
        <v>8</v>
      </c>
      <c r="E10470" t="s">
        <v>218</v>
      </c>
      <c r="F10470">
        <v>13.4</v>
      </c>
    </row>
    <row r="10471" spans="1:7" x14ac:dyDescent="0.25">
      <c r="A10471" s="1">
        <v>44301</v>
      </c>
      <c r="B10471" t="s">
        <v>300</v>
      </c>
      <c r="C10471" t="s">
        <v>234</v>
      </c>
      <c r="D10471">
        <v>8</v>
      </c>
      <c r="E10471" t="s">
        <v>218</v>
      </c>
      <c r="F10471">
        <v>9</v>
      </c>
    </row>
    <row r="10472" spans="1:7" x14ac:dyDescent="0.25">
      <c r="A10472" s="1">
        <v>44301</v>
      </c>
      <c r="B10472" t="s">
        <v>300</v>
      </c>
      <c r="C10472" t="s">
        <v>234</v>
      </c>
      <c r="D10472">
        <v>8</v>
      </c>
      <c r="E10472" t="s">
        <v>218</v>
      </c>
      <c r="F10472">
        <v>13.2</v>
      </c>
    </row>
    <row r="10473" spans="1:7" x14ac:dyDescent="0.25">
      <c r="A10473" s="1">
        <v>44301</v>
      </c>
      <c r="B10473" t="s">
        <v>300</v>
      </c>
      <c r="C10473" t="s">
        <v>234</v>
      </c>
      <c r="D10473">
        <v>8</v>
      </c>
      <c r="E10473" t="s">
        <v>215</v>
      </c>
      <c r="F10473">
        <v>7.3</v>
      </c>
    </row>
    <row r="10474" spans="1:7" x14ac:dyDescent="0.25">
      <c r="A10474" s="1">
        <v>44301</v>
      </c>
      <c r="B10474" t="s">
        <v>300</v>
      </c>
      <c r="C10474" t="s">
        <v>234</v>
      </c>
      <c r="D10474">
        <v>8</v>
      </c>
      <c r="E10474" t="s">
        <v>215</v>
      </c>
      <c r="F10474">
        <v>6.8</v>
      </c>
    </row>
    <row r="10475" spans="1:7" x14ac:dyDescent="0.25">
      <c r="A10475" s="1">
        <v>44301</v>
      </c>
      <c r="B10475" t="s">
        <v>300</v>
      </c>
      <c r="C10475" t="s">
        <v>234</v>
      </c>
      <c r="D10475">
        <v>8</v>
      </c>
      <c r="E10475" t="s">
        <v>215</v>
      </c>
      <c r="F10475">
        <v>16.2</v>
      </c>
      <c r="G10475" t="s">
        <v>216</v>
      </c>
    </row>
    <row r="10476" spans="1:7" x14ac:dyDescent="0.25">
      <c r="A10476" s="1">
        <v>44301</v>
      </c>
      <c r="B10476" t="s">
        <v>300</v>
      </c>
      <c r="C10476" t="s">
        <v>234</v>
      </c>
      <c r="D10476">
        <v>8</v>
      </c>
      <c r="E10476" t="s">
        <v>215</v>
      </c>
      <c r="F10476">
        <v>20.3</v>
      </c>
      <c r="G10476" t="s">
        <v>216</v>
      </c>
    </row>
    <row r="10477" spans="1:7" x14ac:dyDescent="0.25">
      <c r="A10477" s="1">
        <v>44301</v>
      </c>
      <c r="B10477" t="s">
        <v>300</v>
      </c>
      <c r="C10477" t="s">
        <v>234</v>
      </c>
      <c r="D10477">
        <v>8</v>
      </c>
      <c r="E10477" t="s">
        <v>221</v>
      </c>
      <c r="F10477">
        <v>23.2</v>
      </c>
    </row>
    <row r="10478" spans="1:7" x14ac:dyDescent="0.25">
      <c r="A10478" s="1">
        <v>44301</v>
      </c>
      <c r="B10478" t="s">
        <v>300</v>
      </c>
      <c r="C10478" t="s">
        <v>234</v>
      </c>
      <c r="D10478">
        <v>8</v>
      </c>
      <c r="E10478" t="s">
        <v>224</v>
      </c>
      <c r="F10478">
        <v>25.9</v>
      </c>
    </row>
    <row r="10479" spans="1:7" x14ac:dyDescent="0.25">
      <c r="A10479" s="1">
        <v>44301</v>
      </c>
      <c r="B10479" t="s">
        <v>300</v>
      </c>
      <c r="C10479" t="s">
        <v>234</v>
      </c>
      <c r="D10479">
        <v>8</v>
      </c>
      <c r="E10479" t="s">
        <v>224</v>
      </c>
      <c r="F10479">
        <v>22.1</v>
      </c>
    </row>
    <row r="10480" spans="1:7" x14ac:dyDescent="0.25">
      <c r="A10480" s="1">
        <v>44301</v>
      </c>
      <c r="B10480" t="s">
        <v>300</v>
      </c>
      <c r="C10480" t="s">
        <v>234</v>
      </c>
      <c r="D10480">
        <v>8</v>
      </c>
      <c r="E10480" t="s">
        <v>224</v>
      </c>
      <c r="F10480">
        <v>19.600000000000001</v>
      </c>
    </row>
    <row r="10481" spans="1:7" x14ac:dyDescent="0.25">
      <c r="A10481" s="1">
        <v>44301</v>
      </c>
      <c r="B10481" t="s">
        <v>300</v>
      </c>
      <c r="C10481" t="s">
        <v>234</v>
      </c>
      <c r="D10481">
        <v>8</v>
      </c>
      <c r="E10481" t="s">
        <v>224</v>
      </c>
      <c r="F10481">
        <v>16.5</v>
      </c>
    </row>
    <row r="10482" spans="1:7" x14ac:dyDescent="0.25">
      <c r="A10482" s="1">
        <v>44301</v>
      </c>
      <c r="B10482" t="s">
        <v>300</v>
      </c>
      <c r="C10482" t="s">
        <v>234</v>
      </c>
      <c r="D10482">
        <v>8</v>
      </c>
      <c r="E10482" t="s">
        <v>233</v>
      </c>
      <c r="F10482">
        <v>7.5</v>
      </c>
    </row>
    <row r="10483" spans="1:7" x14ac:dyDescent="0.25">
      <c r="A10483" s="1">
        <v>44301</v>
      </c>
      <c r="B10483" t="s">
        <v>300</v>
      </c>
      <c r="C10483" t="s">
        <v>234</v>
      </c>
      <c r="D10483">
        <v>8</v>
      </c>
      <c r="E10483" t="s">
        <v>219</v>
      </c>
      <c r="F10483">
        <v>8.3000000000000007</v>
      </c>
    </row>
    <row r="10484" spans="1:7" x14ac:dyDescent="0.25">
      <c r="A10484" s="1">
        <v>44301</v>
      </c>
      <c r="B10484" t="s">
        <v>300</v>
      </c>
      <c r="C10484" t="s">
        <v>234</v>
      </c>
      <c r="D10484">
        <v>8</v>
      </c>
      <c r="E10484" t="s">
        <v>219</v>
      </c>
      <c r="F10484">
        <v>7.2</v>
      </c>
    </row>
    <row r="10485" spans="1:7" x14ac:dyDescent="0.25">
      <c r="A10485" s="1">
        <v>44301</v>
      </c>
      <c r="B10485" t="s">
        <v>300</v>
      </c>
      <c r="C10485" t="s">
        <v>234</v>
      </c>
      <c r="D10485">
        <v>9</v>
      </c>
      <c r="E10485" t="s">
        <v>218</v>
      </c>
      <c r="F10485">
        <v>25.7</v>
      </c>
      <c r="G10485" t="s">
        <v>216</v>
      </c>
    </row>
    <row r="10486" spans="1:7" x14ac:dyDescent="0.25">
      <c r="A10486" s="1">
        <v>44301</v>
      </c>
      <c r="B10486" t="s">
        <v>300</v>
      </c>
      <c r="C10486" t="s">
        <v>234</v>
      </c>
      <c r="D10486">
        <v>9</v>
      </c>
      <c r="E10486" t="s">
        <v>218</v>
      </c>
      <c r="F10486">
        <v>23.8</v>
      </c>
      <c r="G10486" t="s">
        <v>216</v>
      </c>
    </row>
    <row r="10487" spans="1:7" x14ac:dyDescent="0.25">
      <c r="A10487" s="1">
        <v>44301</v>
      </c>
      <c r="B10487" t="s">
        <v>300</v>
      </c>
      <c r="C10487" t="s">
        <v>234</v>
      </c>
      <c r="D10487">
        <v>9</v>
      </c>
      <c r="E10487" t="s">
        <v>218</v>
      </c>
      <c r="F10487">
        <v>23.1</v>
      </c>
      <c r="G10487" t="s">
        <v>216</v>
      </c>
    </row>
    <row r="10488" spans="1:7" x14ac:dyDescent="0.25">
      <c r="A10488" s="1">
        <v>44301</v>
      </c>
      <c r="B10488" t="s">
        <v>300</v>
      </c>
      <c r="C10488" t="s">
        <v>234</v>
      </c>
      <c r="D10488">
        <v>9</v>
      </c>
      <c r="E10488" t="s">
        <v>218</v>
      </c>
      <c r="F10488">
        <v>26.5</v>
      </c>
      <c r="G10488" t="s">
        <v>216</v>
      </c>
    </row>
    <row r="10489" spans="1:7" x14ac:dyDescent="0.25">
      <c r="A10489" s="1">
        <v>44301</v>
      </c>
      <c r="B10489" t="s">
        <v>300</v>
      </c>
      <c r="C10489" t="s">
        <v>234</v>
      </c>
      <c r="D10489">
        <v>9</v>
      </c>
      <c r="E10489" t="s">
        <v>218</v>
      </c>
      <c r="F10489">
        <v>20.2</v>
      </c>
      <c r="G10489" t="s">
        <v>216</v>
      </c>
    </row>
    <row r="10490" spans="1:7" x14ac:dyDescent="0.25">
      <c r="A10490" s="1">
        <v>44301</v>
      </c>
      <c r="B10490" t="s">
        <v>300</v>
      </c>
      <c r="C10490" t="s">
        <v>234</v>
      </c>
      <c r="D10490">
        <v>9</v>
      </c>
      <c r="E10490" t="s">
        <v>218</v>
      </c>
      <c r="F10490">
        <v>23.5</v>
      </c>
      <c r="G10490" t="s">
        <v>216</v>
      </c>
    </row>
    <row r="10491" spans="1:7" x14ac:dyDescent="0.25">
      <c r="A10491" s="1">
        <v>44301</v>
      </c>
      <c r="B10491" t="s">
        <v>300</v>
      </c>
      <c r="C10491" t="s">
        <v>234</v>
      </c>
      <c r="D10491">
        <v>9</v>
      </c>
      <c r="E10491" t="s">
        <v>218</v>
      </c>
      <c r="F10491">
        <v>21.2</v>
      </c>
      <c r="G10491" t="s">
        <v>217</v>
      </c>
    </row>
    <row r="10492" spans="1:7" x14ac:dyDescent="0.25">
      <c r="A10492" s="1">
        <v>44301</v>
      </c>
      <c r="B10492" t="s">
        <v>300</v>
      </c>
      <c r="C10492" t="s">
        <v>234</v>
      </c>
      <c r="D10492">
        <v>9</v>
      </c>
      <c r="E10492" t="s">
        <v>218</v>
      </c>
      <c r="F10492">
        <v>25.9</v>
      </c>
      <c r="G10492" t="s">
        <v>216</v>
      </c>
    </row>
    <row r="10493" spans="1:7" x14ac:dyDescent="0.25">
      <c r="A10493" s="1">
        <v>44301</v>
      </c>
      <c r="B10493" t="s">
        <v>300</v>
      </c>
      <c r="C10493" t="s">
        <v>234</v>
      </c>
      <c r="D10493">
        <v>9</v>
      </c>
      <c r="E10493" t="s">
        <v>218</v>
      </c>
      <c r="F10493">
        <v>25</v>
      </c>
      <c r="G10493" t="s">
        <v>216</v>
      </c>
    </row>
    <row r="10494" spans="1:7" x14ac:dyDescent="0.25">
      <c r="A10494" s="1">
        <v>44301</v>
      </c>
      <c r="B10494" t="s">
        <v>300</v>
      </c>
      <c r="C10494" t="s">
        <v>234</v>
      </c>
      <c r="D10494">
        <v>9</v>
      </c>
      <c r="E10494" t="s">
        <v>218</v>
      </c>
      <c r="F10494">
        <v>25.8</v>
      </c>
      <c r="G10494" t="s">
        <v>216</v>
      </c>
    </row>
    <row r="10495" spans="1:7" x14ac:dyDescent="0.25">
      <c r="A10495" s="1">
        <v>44301</v>
      </c>
      <c r="B10495" t="s">
        <v>300</v>
      </c>
      <c r="C10495" t="s">
        <v>234</v>
      </c>
      <c r="D10495">
        <v>9</v>
      </c>
      <c r="E10495" t="s">
        <v>218</v>
      </c>
      <c r="F10495">
        <v>21.4</v>
      </c>
      <c r="G10495" t="s">
        <v>216</v>
      </c>
    </row>
    <row r="10496" spans="1:7" x14ac:dyDescent="0.25">
      <c r="A10496" s="1">
        <v>44301</v>
      </c>
      <c r="B10496" t="s">
        <v>300</v>
      </c>
      <c r="C10496" t="s">
        <v>234</v>
      </c>
      <c r="D10496">
        <v>9</v>
      </c>
      <c r="E10496" t="s">
        <v>218</v>
      </c>
      <c r="F10496">
        <v>16.399999999999999</v>
      </c>
    </row>
    <row r="10497" spans="1:7" x14ac:dyDescent="0.25">
      <c r="A10497" s="1">
        <v>44301</v>
      </c>
      <c r="B10497" t="s">
        <v>300</v>
      </c>
      <c r="C10497" t="s">
        <v>234</v>
      </c>
      <c r="D10497">
        <v>9</v>
      </c>
      <c r="E10497" t="s">
        <v>218</v>
      </c>
      <c r="F10497">
        <v>19</v>
      </c>
      <c r="G10497" t="s">
        <v>216</v>
      </c>
    </row>
    <row r="10498" spans="1:7" x14ac:dyDescent="0.25">
      <c r="A10498" s="1">
        <v>44301</v>
      </c>
      <c r="B10498" t="s">
        <v>300</v>
      </c>
      <c r="C10498" t="s">
        <v>234</v>
      </c>
      <c r="D10498">
        <v>9</v>
      </c>
      <c r="E10498" t="s">
        <v>218</v>
      </c>
      <c r="F10498">
        <v>20.3</v>
      </c>
      <c r="G10498" t="s">
        <v>217</v>
      </c>
    </row>
    <row r="10499" spans="1:7" x14ac:dyDescent="0.25">
      <c r="A10499" s="1">
        <v>44301</v>
      </c>
      <c r="B10499" t="s">
        <v>300</v>
      </c>
      <c r="C10499" t="s">
        <v>234</v>
      </c>
      <c r="D10499">
        <v>9</v>
      </c>
      <c r="E10499" t="s">
        <v>218</v>
      </c>
      <c r="F10499">
        <v>19.7</v>
      </c>
      <c r="G10499" t="s">
        <v>216</v>
      </c>
    </row>
    <row r="10500" spans="1:7" x14ac:dyDescent="0.25">
      <c r="A10500" s="1">
        <v>44301</v>
      </c>
      <c r="B10500" t="s">
        <v>300</v>
      </c>
      <c r="C10500" t="s">
        <v>234</v>
      </c>
      <c r="D10500">
        <v>9</v>
      </c>
      <c r="E10500" t="s">
        <v>218</v>
      </c>
      <c r="F10500">
        <v>17.7</v>
      </c>
      <c r="G10500" t="s">
        <v>217</v>
      </c>
    </row>
    <row r="10501" spans="1:7" x14ac:dyDescent="0.25">
      <c r="A10501" s="1">
        <v>44301</v>
      </c>
      <c r="B10501" t="s">
        <v>300</v>
      </c>
      <c r="C10501" t="s">
        <v>234</v>
      </c>
      <c r="D10501">
        <v>9</v>
      </c>
      <c r="E10501" t="s">
        <v>218</v>
      </c>
      <c r="F10501">
        <v>19</v>
      </c>
      <c r="G10501" t="s">
        <v>217</v>
      </c>
    </row>
    <row r="10502" spans="1:7" x14ac:dyDescent="0.25">
      <c r="A10502" s="1">
        <v>44301</v>
      </c>
      <c r="B10502" t="s">
        <v>300</v>
      </c>
      <c r="C10502" t="s">
        <v>234</v>
      </c>
      <c r="D10502">
        <v>9</v>
      </c>
      <c r="E10502" t="s">
        <v>220</v>
      </c>
      <c r="F10502">
        <v>25.3</v>
      </c>
      <c r="G10502" t="s">
        <v>217</v>
      </c>
    </row>
    <row r="10503" spans="1:7" x14ac:dyDescent="0.25">
      <c r="A10503" s="1">
        <v>44301</v>
      </c>
      <c r="B10503" t="s">
        <v>300</v>
      </c>
      <c r="C10503" t="s">
        <v>234</v>
      </c>
      <c r="D10503">
        <v>9</v>
      </c>
      <c r="E10503" t="s">
        <v>221</v>
      </c>
      <c r="F10503">
        <v>55.2</v>
      </c>
    </row>
    <row r="10504" spans="1:7" x14ac:dyDescent="0.25">
      <c r="A10504" s="1">
        <v>44301</v>
      </c>
      <c r="B10504" t="s">
        <v>300</v>
      </c>
      <c r="C10504" t="s">
        <v>234</v>
      </c>
      <c r="D10504">
        <v>9</v>
      </c>
      <c r="E10504" t="s">
        <v>224</v>
      </c>
      <c r="F10504">
        <v>30.4</v>
      </c>
    </row>
    <row r="10505" spans="1:7" x14ac:dyDescent="0.25">
      <c r="A10505" s="1">
        <v>44301</v>
      </c>
      <c r="B10505" t="s">
        <v>300</v>
      </c>
      <c r="C10505" t="s">
        <v>234</v>
      </c>
      <c r="D10505">
        <v>9</v>
      </c>
      <c r="E10505" t="s">
        <v>224</v>
      </c>
      <c r="F10505">
        <v>23.1</v>
      </c>
    </row>
    <row r="10506" spans="1:7" x14ac:dyDescent="0.25">
      <c r="A10506" s="1">
        <v>44301</v>
      </c>
      <c r="B10506" t="s">
        <v>300</v>
      </c>
      <c r="C10506" t="s">
        <v>234</v>
      </c>
      <c r="D10506">
        <v>10</v>
      </c>
      <c r="E10506" t="s">
        <v>215</v>
      </c>
      <c r="F10506">
        <v>14.3</v>
      </c>
      <c r="G10506" t="s">
        <v>216</v>
      </c>
    </row>
    <row r="10507" spans="1:7" x14ac:dyDescent="0.25">
      <c r="A10507" s="1">
        <v>44301</v>
      </c>
      <c r="B10507" t="s">
        <v>300</v>
      </c>
      <c r="C10507" t="s">
        <v>234</v>
      </c>
      <c r="D10507">
        <v>10</v>
      </c>
      <c r="E10507" t="s">
        <v>215</v>
      </c>
      <c r="F10507">
        <v>19.399999999999999</v>
      </c>
      <c r="G10507" t="s">
        <v>216</v>
      </c>
    </row>
    <row r="10508" spans="1:7" x14ac:dyDescent="0.25">
      <c r="A10508" s="1">
        <v>44301</v>
      </c>
      <c r="B10508" t="s">
        <v>300</v>
      </c>
      <c r="C10508" t="s">
        <v>234</v>
      </c>
      <c r="D10508">
        <v>10</v>
      </c>
      <c r="E10508" t="s">
        <v>218</v>
      </c>
      <c r="F10508">
        <v>23.6</v>
      </c>
      <c r="G10508" t="s">
        <v>216</v>
      </c>
    </row>
    <row r="10509" spans="1:7" x14ac:dyDescent="0.25">
      <c r="A10509" s="1">
        <v>44301</v>
      </c>
      <c r="B10509" t="s">
        <v>300</v>
      </c>
      <c r="C10509" t="s">
        <v>234</v>
      </c>
      <c r="D10509">
        <v>10</v>
      </c>
      <c r="E10509" t="s">
        <v>218</v>
      </c>
      <c r="F10509">
        <v>19.3</v>
      </c>
      <c r="G10509" t="s">
        <v>216</v>
      </c>
    </row>
    <row r="10510" spans="1:7" x14ac:dyDescent="0.25">
      <c r="A10510" s="1">
        <v>44301</v>
      </c>
      <c r="B10510" t="s">
        <v>300</v>
      </c>
      <c r="C10510" t="s">
        <v>234</v>
      </c>
      <c r="D10510">
        <v>10</v>
      </c>
      <c r="E10510" t="s">
        <v>221</v>
      </c>
      <c r="F10510">
        <v>47.5</v>
      </c>
    </row>
    <row r="10511" spans="1:7" x14ac:dyDescent="0.25">
      <c r="A10511" s="1">
        <v>44301</v>
      </c>
      <c r="B10511" t="s">
        <v>300</v>
      </c>
      <c r="C10511" t="s">
        <v>234</v>
      </c>
      <c r="D10511">
        <v>10</v>
      </c>
      <c r="E10511" t="s">
        <v>221</v>
      </c>
      <c r="F10511">
        <v>23.5</v>
      </c>
    </row>
    <row r="10512" spans="1:7" x14ac:dyDescent="0.25">
      <c r="A10512" s="1">
        <v>44301</v>
      </c>
      <c r="B10512" t="s">
        <v>300</v>
      </c>
      <c r="C10512" t="s">
        <v>234</v>
      </c>
      <c r="D10512">
        <v>10</v>
      </c>
      <c r="E10512" t="s">
        <v>219</v>
      </c>
      <c r="F10512">
        <v>31.7</v>
      </c>
      <c r="G10512" t="s">
        <v>216</v>
      </c>
    </row>
    <row r="10513" spans="1:7" x14ac:dyDescent="0.25">
      <c r="A10513" s="1">
        <v>44301</v>
      </c>
      <c r="B10513" t="s">
        <v>300</v>
      </c>
      <c r="C10513" t="s">
        <v>234</v>
      </c>
      <c r="D10513">
        <v>10</v>
      </c>
      <c r="E10513" t="s">
        <v>224</v>
      </c>
      <c r="F10513">
        <v>21.1</v>
      </c>
    </row>
    <row r="10514" spans="1:7" x14ac:dyDescent="0.25">
      <c r="A10514" s="1">
        <v>44301</v>
      </c>
      <c r="B10514" t="s">
        <v>300</v>
      </c>
      <c r="C10514" t="s">
        <v>234</v>
      </c>
      <c r="D10514">
        <v>10</v>
      </c>
      <c r="E10514" t="s">
        <v>224</v>
      </c>
      <c r="F10514">
        <v>29.9</v>
      </c>
    </row>
    <row r="10515" spans="1:7" x14ac:dyDescent="0.25">
      <c r="A10515" s="1">
        <v>44301</v>
      </c>
      <c r="B10515" t="s">
        <v>300</v>
      </c>
      <c r="C10515" t="s">
        <v>234</v>
      </c>
      <c r="D10515">
        <v>10</v>
      </c>
      <c r="E10515" t="s">
        <v>237</v>
      </c>
      <c r="F10515">
        <v>28.8</v>
      </c>
    </row>
    <row r="10516" spans="1:7" x14ac:dyDescent="0.25">
      <c r="A10516" s="1">
        <v>44301</v>
      </c>
      <c r="B10516" t="s">
        <v>300</v>
      </c>
      <c r="C10516" t="s">
        <v>234</v>
      </c>
      <c r="D10516">
        <v>11</v>
      </c>
      <c r="E10516" t="s">
        <v>215</v>
      </c>
      <c r="F10516">
        <v>11.7</v>
      </c>
      <c r="G10516" t="s">
        <v>217</v>
      </c>
    </row>
    <row r="10517" spans="1:7" x14ac:dyDescent="0.25">
      <c r="A10517" s="1">
        <v>44301</v>
      </c>
      <c r="B10517" t="s">
        <v>300</v>
      </c>
      <c r="C10517" t="s">
        <v>234</v>
      </c>
      <c r="D10517">
        <v>11</v>
      </c>
      <c r="E10517" t="s">
        <v>215</v>
      </c>
      <c r="F10517">
        <v>12.6</v>
      </c>
      <c r="G10517" t="s">
        <v>217</v>
      </c>
    </row>
    <row r="10518" spans="1:7" x14ac:dyDescent="0.25">
      <c r="A10518" s="1">
        <v>44301</v>
      </c>
      <c r="B10518" t="s">
        <v>300</v>
      </c>
      <c r="C10518" t="s">
        <v>234</v>
      </c>
      <c r="D10518">
        <v>11</v>
      </c>
      <c r="E10518" t="s">
        <v>215</v>
      </c>
      <c r="F10518">
        <v>12.9</v>
      </c>
      <c r="G10518" t="s">
        <v>217</v>
      </c>
    </row>
    <row r="10519" spans="1:7" x14ac:dyDescent="0.25">
      <c r="A10519" s="1">
        <v>44301</v>
      </c>
      <c r="B10519" t="s">
        <v>300</v>
      </c>
      <c r="C10519" t="s">
        <v>234</v>
      </c>
      <c r="D10519">
        <v>11</v>
      </c>
      <c r="E10519" t="s">
        <v>219</v>
      </c>
      <c r="F10519">
        <v>19.100000000000001</v>
      </c>
      <c r="G10519" t="s">
        <v>217</v>
      </c>
    </row>
    <row r="10520" spans="1:7" x14ac:dyDescent="0.25">
      <c r="A10520" s="1">
        <v>44301</v>
      </c>
      <c r="B10520" t="s">
        <v>300</v>
      </c>
      <c r="C10520" t="s">
        <v>234</v>
      </c>
      <c r="D10520">
        <v>11</v>
      </c>
      <c r="E10520" t="s">
        <v>219</v>
      </c>
      <c r="F10520">
        <v>31.8</v>
      </c>
      <c r="G10520" t="s">
        <v>217</v>
      </c>
    </row>
    <row r="10521" spans="1:7" x14ac:dyDescent="0.25">
      <c r="A10521" s="1">
        <v>44301</v>
      </c>
      <c r="B10521" t="s">
        <v>300</v>
      </c>
      <c r="C10521" t="s">
        <v>234</v>
      </c>
      <c r="D10521">
        <v>11</v>
      </c>
      <c r="E10521" t="s">
        <v>219</v>
      </c>
      <c r="F10521">
        <v>18.100000000000001</v>
      </c>
      <c r="G10521" t="s">
        <v>216</v>
      </c>
    </row>
    <row r="10522" spans="1:7" x14ac:dyDescent="0.25">
      <c r="A10522" s="1">
        <v>44301</v>
      </c>
      <c r="B10522" t="s">
        <v>300</v>
      </c>
      <c r="C10522" t="s">
        <v>234</v>
      </c>
      <c r="D10522">
        <v>11</v>
      </c>
      <c r="E10522" t="s">
        <v>224</v>
      </c>
      <c r="F10522">
        <v>26.8</v>
      </c>
    </row>
    <row r="10523" spans="1:7" x14ac:dyDescent="0.25">
      <c r="A10523" s="1">
        <v>44301</v>
      </c>
      <c r="B10523" t="s">
        <v>300</v>
      </c>
      <c r="C10523" t="s">
        <v>234</v>
      </c>
      <c r="D10523">
        <v>11</v>
      </c>
      <c r="E10523" t="s">
        <v>221</v>
      </c>
      <c r="F10523">
        <v>12.2</v>
      </c>
    </row>
    <row r="10524" spans="1:7" x14ac:dyDescent="0.25">
      <c r="A10524" s="1">
        <v>44301</v>
      </c>
      <c r="B10524" t="s">
        <v>300</v>
      </c>
      <c r="C10524" t="s">
        <v>234</v>
      </c>
      <c r="D10524">
        <v>11</v>
      </c>
      <c r="E10524" t="s">
        <v>221</v>
      </c>
      <c r="F10524">
        <v>10.6</v>
      </c>
    </row>
    <row r="10525" spans="1:7" x14ac:dyDescent="0.25">
      <c r="A10525" s="1">
        <v>44301</v>
      </c>
      <c r="B10525" t="s">
        <v>300</v>
      </c>
      <c r="C10525" t="s">
        <v>234</v>
      </c>
      <c r="D10525">
        <v>11</v>
      </c>
      <c r="E10525" t="s">
        <v>222</v>
      </c>
      <c r="F10525">
        <v>14.7</v>
      </c>
    </row>
    <row r="10526" spans="1:7" x14ac:dyDescent="0.25">
      <c r="A10526" s="1">
        <v>44301</v>
      </c>
      <c r="B10526" t="s">
        <v>300</v>
      </c>
      <c r="C10526" t="s">
        <v>234</v>
      </c>
      <c r="D10526">
        <v>11</v>
      </c>
      <c r="E10526" t="s">
        <v>222</v>
      </c>
      <c r="F10526">
        <v>13.7</v>
      </c>
    </row>
    <row r="10527" spans="1:7" x14ac:dyDescent="0.25">
      <c r="A10527" s="1">
        <v>44301</v>
      </c>
      <c r="B10527" t="s">
        <v>300</v>
      </c>
      <c r="C10527" t="s">
        <v>234</v>
      </c>
      <c r="D10527">
        <v>11</v>
      </c>
      <c r="E10527" t="s">
        <v>222</v>
      </c>
      <c r="F10527">
        <v>11.3</v>
      </c>
    </row>
    <row r="10528" spans="1:7" x14ac:dyDescent="0.25">
      <c r="A10528" s="1">
        <v>44301</v>
      </c>
      <c r="B10528" t="s">
        <v>300</v>
      </c>
      <c r="C10528" t="s">
        <v>234</v>
      </c>
      <c r="D10528">
        <v>12</v>
      </c>
      <c r="E10528" t="s">
        <v>219</v>
      </c>
      <c r="F10528">
        <v>28.4</v>
      </c>
      <c r="G10528" t="s">
        <v>217</v>
      </c>
    </row>
    <row r="10529" spans="1:7" x14ac:dyDescent="0.25">
      <c r="A10529" s="1">
        <v>44301</v>
      </c>
      <c r="B10529" t="s">
        <v>300</v>
      </c>
      <c r="C10529" t="s">
        <v>234</v>
      </c>
      <c r="D10529">
        <v>12</v>
      </c>
      <c r="E10529" t="s">
        <v>219</v>
      </c>
      <c r="F10529">
        <v>27.1</v>
      </c>
      <c r="G10529" t="s">
        <v>217</v>
      </c>
    </row>
    <row r="10530" spans="1:7" x14ac:dyDescent="0.25">
      <c r="A10530" s="1">
        <v>44301</v>
      </c>
      <c r="B10530" t="s">
        <v>300</v>
      </c>
      <c r="C10530" t="s">
        <v>234</v>
      </c>
      <c r="D10530">
        <v>12</v>
      </c>
      <c r="E10530" t="s">
        <v>219</v>
      </c>
      <c r="F10530">
        <v>28.8</v>
      </c>
      <c r="G10530" t="s">
        <v>217</v>
      </c>
    </row>
    <row r="10531" spans="1:7" x14ac:dyDescent="0.25">
      <c r="A10531" s="1">
        <v>44301</v>
      </c>
      <c r="B10531" t="s">
        <v>300</v>
      </c>
      <c r="C10531" t="s">
        <v>234</v>
      </c>
      <c r="D10531">
        <v>12</v>
      </c>
      <c r="E10531" t="s">
        <v>219</v>
      </c>
      <c r="F10531">
        <v>28.9</v>
      </c>
      <c r="G10531" t="s">
        <v>217</v>
      </c>
    </row>
    <row r="10532" spans="1:7" x14ac:dyDescent="0.25">
      <c r="A10532" s="1">
        <v>44301</v>
      </c>
      <c r="B10532" t="s">
        <v>300</v>
      </c>
      <c r="C10532" t="s">
        <v>234</v>
      </c>
      <c r="D10532">
        <v>12</v>
      </c>
      <c r="E10532" t="s">
        <v>219</v>
      </c>
      <c r="F10532">
        <v>27.9</v>
      </c>
      <c r="G10532" t="s">
        <v>217</v>
      </c>
    </row>
    <row r="10533" spans="1:7" x14ac:dyDescent="0.25">
      <c r="A10533" s="1">
        <v>44301</v>
      </c>
      <c r="B10533" t="s">
        <v>300</v>
      </c>
      <c r="C10533" t="s">
        <v>234</v>
      </c>
      <c r="D10533">
        <v>12</v>
      </c>
      <c r="E10533" t="s">
        <v>219</v>
      </c>
      <c r="F10533">
        <v>24.9</v>
      </c>
      <c r="G10533" t="s">
        <v>216</v>
      </c>
    </row>
    <row r="10534" spans="1:7" x14ac:dyDescent="0.25">
      <c r="A10534" s="1">
        <v>44301</v>
      </c>
      <c r="B10534" t="s">
        <v>300</v>
      </c>
      <c r="C10534" t="s">
        <v>234</v>
      </c>
      <c r="D10534">
        <v>12</v>
      </c>
      <c r="E10534" t="s">
        <v>219</v>
      </c>
      <c r="F10534">
        <v>29.1</v>
      </c>
      <c r="G10534" t="s">
        <v>216</v>
      </c>
    </row>
    <row r="10535" spans="1:7" x14ac:dyDescent="0.25">
      <c r="A10535" s="1">
        <v>44301</v>
      </c>
      <c r="B10535" t="s">
        <v>300</v>
      </c>
      <c r="C10535" t="s">
        <v>234</v>
      </c>
      <c r="D10535">
        <v>12</v>
      </c>
      <c r="E10535" t="s">
        <v>219</v>
      </c>
      <c r="F10535">
        <v>17.2</v>
      </c>
    </row>
    <row r="10536" spans="1:7" x14ac:dyDescent="0.25">
      <c r="A10536" s="1">
        <v>44301</v>
      </c>
      <c r="B10536" t="s">
        <v>300</v>
      </c>
      <c r="C10536" t="s">
        <v>234</v>
      </c>
      <c r="D10536">
        <v>12</v>
      </c>
      <c r="E10536" t="s">
        <v>221</v>
      </c>
      <c r="F10536">
        <v>29.6</v>
      </c>
    </row>
    <row r="10537" spans="1:7" x14ac:dyDescent="0.25">
      <c r="A10537" s="1">
        <v>44301</v>
      </c>
      <c r="B10537" t="s">
        <v>300</v>
      </c>
      <c r="C10537" t="s">
        <v>234</v>
      </c>
      <c r="D10537">
        <v>12</v>
      </c>
      <c r="E10537" t="s">
        <v>218</v>
      </c>
      <c r="F10537">
        <v>23.3</v>
      </c>
      <c r="G10537" t="s">
        <v>216</v>
      </c>
    </row>
    <row r="10538" spans="1:7" x14ac:dyDescent="0.25">
      <c r="A10538" s="1">
        <v>44301</v>
      </c>
      <c r="B10538" t="s">
        <v>300</v>
      </c>
      <c r="C10538" t="s">
        <v>234</v>
      </c>
      <c r="D10538">
        <v>12</v>
      </c>
      <c r="E10538" t="s">
        <v>218</v>
      </c>
      <c r="F10538">
        <v>21.7</v>
      </c>
      <c r="G10538" t="s">
        <v>216</v>
      </c>
    </row>
    <row r="10539" spans="1:7" x14ac:dyDescent="0.25">
      <c r="A10539" s="1">
        <v>44301</v>
      </c>
      <c r="B10539" t="s">
        <v>300</v>
      </c>
      <c r="C10539" t="s">
        <v>234</v>
      </c>
      <c r="D10539">
        <v>12</v>
      </c>
      <c r="E10539" t="s">
        <v>218</v>
      </c>
      <c r="F10539">
        <v>18</v>
      </c>
      <c r="G10539" t="s">
        <v>216</v>
      </c>
    </row>
    <row r="10540" spans="1:7" x14ac:dyDescent="0.25">
      <c r="A10540" s="1">
        <v>44301</v>
      </c>
      <c r="B10540" t="s">
        <v>300</v>
      </c>
      <c r="C10540" t="s">
        <v>234</v>
      </c>
      <c r="D10540">
        <v>12</v>
      </c>
      <c r="E10540" t="s">
        <v>215</v>
      </c>
      <c r="F10540">
        <v>17.600000000000001</v>
      </c>
      <c r="G10540" t="s">
        <v>216</v>
      </c>
    </row>
    <row r="10541" spans="1:7" x14ac:dyDescent="0.25">
      <c r="A10541" s="1">
        <v>44301</v>
      </c>
      <c r="B10541" t="s">
        <v>300</v>
      </c>
      <c r="C10541" t="s">
        <v>234</v>
      </c>
      <c r="D10541">
        <v>13</v>
      </c>
      <c r="E10541" t="s">
        <v>215</v>
      </c>
      <c r="F10541">
        <v>15</v>
      </c>
      <c r="G10541" t="s">
        <v>216</v>
      </c>
    </row>
    <row r="10542" spans="1:7" x14ac:dyDescent="0.25">
      <c r="A10542" s="1">
        <v>44301</v>
      </c>
      <c r="B10542" t="s">
        <v>300</v>
      </c>
      <c r="C10542" t="s">
        <v>234</v>
      </c>
      <c r="D10542">
        <v>13</v>
      </c>
      <c r="E10542" t="s">
        <v>215</v>
      </c>
      <c r="F10542">
        <v>19.100000000000001</v>
      </c>
      <c r="G10542" t="s">
        <v>216</v>
      </c>
    </row>
    <row r="10543" spans="1:7" x14ac:dyDescent="0.25">
      <c r="A10543" s="1">
        <v>44301</v>
      </c>
      <c r="B10543" t="s">
        <v>300</v>
      </c>
      <c r="C10543" t="s">
        <v>234</v>
      </c>
      <c r="D10543">
        <v>13</v>
      </c>
      <c r="E10543" t="s">
        <v>215</v>
      </c>
      <c r="F10543">
        <v>12.3</v>
      </c>
      <c r="G10543" t="s">
        <v>217</v>
      </c>
    </row>
    <row r="10544" spans="1:7" x14ac:dyDescent="0.25">
      <c r="A10544" s="1">
        <v>44301</v>
      </c>
      <c r="B10544" t="s">
        <v>300</v>
      </c>
      <c r="C10544" t="s">
        <v>234</v>
      </c>
      <c r="D10544">
        <v>13</v>
      </c>
      <c r="E10544" t="s">
        <v>218</v>
      </c>
      <c r="F10544">
        <v>12.3</v>
      </c>
    </row>
    <row r="10545" spans="1:7" x14ac:dyDescent="0.25">
      <c r="A10545" s="1">
        <v>44301</v>
      </c>
      <c r="B10545" t="s">
        <v>300</v>
      </c>
      <c r="C10545" t="s">
        <v>234</v>
      </c>
      <c r="D10545">
        <v>13</v>
      </c>
      <c r="E10545" t="s">
        <v>222</v>
      </c>
      <c r="F10545">
        <v>10.4</v>
      </c>
    </row>
    <row r="10546" spans="1:7" x14ac:dyDescent="0.25">
      <c r="A10546" s="1">
        <v>44301</v>
      </c>
      <c r="B10546" t="s">
        <v>300</v>
      </c>
      <c r="C10546" t="s">
        <v>234</v>
      </c>
      <c r="D10546">
        <v>13</v>
      </c>
      <c r="E10546" t="s">
        <v>235</v>
      </c>
      <c r="F10546">
        <v>45.3</v>
      </c>
    </row>
    <row r="10547" spans="1:7" x14ac:dyDescent="0.25">
      <c r="A10547" s="1">
        <v>44301</v>
      </c>
      <c r="B10547" t="s">
        <v>300</v>
      </c>
      <c r="C10547" t="s">
        <v>234</v>
      </c>
      <c r="D10547">
        <v>13</v>
      </c>
      <c r="E10547" t="s">
        <v>226</v>
      </c>
      <c r="F10547">
        <v>21</v>
      </c>
      <c r="G10547" t="s">
        <v>216</v>
      </c>
    </row>
    <row r="10548" spans="1:7" x14ac:dyDescent="0.25">
      <c r="A10548" s="1">
        <v>44301</v>
      </c>
      <c r="B10548" t="s">
        <v>300</v>
      </c>
      <c r="C10548" t="s">
        <v>234</v>
      </c>
      <c r="D10548">
        <v>13</v>
      </c>
      <c r="E10548" t="s">
        <v>226</v>
      </c>
      <c r="F10548">
        <v>18.600000000000001</v>
      </c>
      <c r="G10548" t="s">
        <v>216</v>
      </c>
    </row>
    <row r="10549" spans="1:7" x14ac:dyDescent="0.25">
      <c r="A10549" s="1">
        <v>44301</v>
      </c>
      <c r="B10549" t="s">
        <v>300</v>
      </c>
      <c r="C10549" t="s">
        <v>234</v>
      </c>
      <c r="D10549">
        <v>13</v>
      </c>
      <c r="E10549" t="s">
        <v>226</v>
      </c>
      <c r="F10549">
        <v>16.399999999999999</v>
      </c>
      <c r="G10549" t="s">
        <v>216</v>
      </c>
    </row>
    <row r="10550" spans="1:7" x14ac:dyDescent="0.25">
      <c r="A10550" s="1">
        <v>44301</v>
      </c>
      <c r="B10550" t="s">
        <v>300</v>
      </c>
      <c r="C10550" t="s">
        <v>234</v>
      </c>
      <c r="D10550">
        <v>13</v>
      </c>
      <c r="E10550" t="s">
        <v>226</v>
      </c>
      <c r="F10550">
        <v>20.2</v>
      </c>
      <c r="G10550" t="s">
        <v>216</v>
      </c>
    </row>
    <row r="10551" spans="1:7" x14ac:dyDescent="0.25">
      <c r="A10551" s="1">
        <v>44301</v>
      </c>
      <c r="B10551" t="s">
        <v>300</v>
      </c>
      <c r="C10551" t="s">
        <v>234</v>
      </c>
      <c r="D10551">
        <v>14</v>
      </c>
      <c r="E10551" t="s">
        <v>219</v>
      </c>
      <c r="F10551">
        <v>16.7</v>
      </c>
    </row>
    <row r="10552" spans="1:7" x14ac:dyDescent="0.25">
      <c r="A10552" s="1">
        <v>44301</v>
      </c>
      <c r="B10552" t="s">
        <v>300</v>
      </c>
      <c r="C10552" t="s">
        <v>234</v>
      </c>
      <c r="D10552">
        <v>14</v>
      </c>
      <c r="E10552" t="s">
        <v>219</v>
      </c>
      <c r="F10552">
        <v>12.9</v>
      </c>
    </row>
    <row r="10553" spans="1:7" x14ac:dyDescent="0.25">
      <c r="A10553" s="1">
        <v>44301</v>
      </c>
      <c r="B10553" t="s">
        <v>300</v>
      </c>
      <c r="C10553" t="s">
        <v>234</v>
      </c>
      <c r="D10553">
        <v>14</v>
      </c>
      <c r="E10553" t="s">
        <v>219</v>
      </c>
      <c r="F10553">
        <v>24.5</v>
      </c>
      <c r="G10553" t="s">
        <v>217</v>
      </c>
    </row>
    <row r="10554" spans="1:7" x14ac:dyDescent="0.25">
      <c r="A10554" s="1">
        <v>44301</v>
      </c>
      <c r="B10554" t="s">
        <v>300</v>
      </c>
      <c r="C10554" t="s">
        <v>234</v>
      </c>
      <c r="D10554">
        <v>14</v>
      </c>
      <c r="E10554" t="s">
        <v>219</v>
      </c>
      <c r="F10554">
        <v>17.399999999999999</v>
      </c>
    </row>
    <row r="10555" spans="1:7" x14ac:dyDescent="0.25">
      <c r="A10555" s="1">
        <v>44301</v>
      </c>
      <c r="B10555" t="s">
        <v>300</v>
      </c>
      <c r="C10555" t="s">
        <v>234</v>
      </c>
      <c r="D10555">
        <v>14</v>
      </c>
      <c r="E10555" t="s">
        <v>219</v>
      </c>
      <c r="F10555">
        <v>15.8</v>
      </c>
    </row>
    <row r="10556" spans="1:7" x14ac:dyDescent="0.25">
      <c r="A10556" s="1">
        <v>44301</v>
      </c>
      <c r="B10556" t="s">
        <v>300</v>
      </c>
      <c r="C10556" t="s">
        <v>234</v>
      </c>
      <c r="D10556">
        <v>14</v>
      </c>
      <c r="E10556" t="s">
        <v>219</v>
      </c>
      <c r="F10556">
        <v>19.899999999999999</v>
      </c>
      <c r="G10556" t="s">
        <v>216</v>
      </c>
    </row>
    <row r="10557" spans="1:7" x14ac:dyDescent="0.25">
      <c r="A10557" s="1">
        <v>44301</v>
      </c>
      <c r="B10557" t="s">
        <v>300</v>
      </c>
      <c r="C10557" t="s">
        <v>234</v>
      </c>
      <c r="D10557">
        <v>14</v>
      </c>
      <c r="E10557" t="s">
        <v>219</v>
      </c>
      <c r="F10557">
        <v>16.600000000000001</v>
      </c>
    </row>
    <row r="10558" spans="1:7" x14ac:dyDescent="0.25">
      <c r="A10558" s="1">
        <v>44301</v>
      </c>
      <c r="B10558" t="s">
        <v>300</v>
      </c>
      <c r="C10558" t="s">
        <v>234</v>
      </c>
      <c r="D10558">
        <v>14</v>
      </c>
      <c r="E10558" t="s">
        <v>219</v>
      </c>
      <c r="F10558">
        <v>21.2</v>
      </c>
      <c r="G10558" t="s">
        <v>216</v>
      </c>
    </row>
    <row r="10559" spans="1:7" x14ac:dyDescent="0.25">
      <c r="A10559" s="1">
        <v>44301</v>
      </c>
      <c r="B10559" t="s">
        <v>300</v>
      </c>
      <c r="C10559" t="s">
        <v>234</v>
      </c>
      <c r="D10559">
        <v>14</v>
      </c>
      <c r="E10559" t="s">
        <v>219</v>
      </c>
      <c r="F10559">
        <v>19.899999999999999</v>
      </c>
      <c r="G10559" t="s">
        <v>216</v>
      </c>
    </row>
    <row r="10560" spans="1:7" x14ac:dyDescent="0.25">
      <c r="A10560" s="1">
        <v>44301</v>
      </c>
      <c r="B10560" t="s">
        <v>300</v>
      </c>
      <c r="C10560" t="s">
        <v>234</v>
      </c>
      <c r="D10560">
        <v>14</v>
      </c>
      <c r="E10560" t="s">
        <v>219</v>
      </c>
      <c r="F10560">
        <v>12</v>
      </c>
    </row>
    <row r="10561" spans="1:7" x14ac:dyDescent="0.25">
      <c r="A10561" s="1">
        <v>44301</v>
      </c>
      <c r="B10561" t="s">
        <v>300</v>
      </c>
      <c r="C10561" t="s">
        <v>234</v>
      </c>
      <c r="D10561">
        <v>14</v>
      </c>
      <c r="E10561" t="s">
        <v>219</v>
      </c>
      <c r="F10561">
        <v>15.8</v>
      </c>
    </row>
    <row r="10562" spans="1:7" x14ac:dyDescent="0.25">
      <c r="A10562" s="1">
        <v>44301</v>
      </c>
      <c r="B10562" t="s">
        <v>300</v>
      </c>
      <c r="C10562" t="s">
        <v>234</v>
      </c>
      <c r="D10562">
        <v>14</v>
      </c>
      <c r="E10562" t="s">
        <v>219</v>
      </c>
      <c r="F10562">
        <v>12.6</v>
      </c>
    </row>
    <row r="10563" spans="1:7" x14ac:dyDescent="0.25">
      <c r="A10563" s="1">
        <v>44301</v>
      </c>
      <c r="B10563" t="s">
        <v>300</v>
      </c>
      <c r="C10563" t="s">
        <v>234</v>
      </c>
      <c r="D10563">
        <v>14</v>
      </c>
      <c r="E10563" t="s">
        <v>221</v>
      </c>
      <c r="F10563">
        <v>10.5</v>
      </c>
    </row>
    <row r="10564" spans="1:7" x14ac:dyDescent="0.25">
      <c r="A10564" s="1">
        <v>44301</v>
      </c>
      <c r="B10564" t="s">
        <v>300</v>
      </c>
      <c r="C10564" t="s">
        <v>234</v>
      </c>
      <c r="D10564">
        <v>14</v>
      </c>
      <c r="E10564" t="s">
        <v>222</v>
      </c>
      <c r="F10564">
        <v>11.7</v>
      </c>
    </row>
    <row r="10565" spans="1:7" x14ac:dyDescent="0.25">
      <c r="A10565" s="1">
        <v>44301</v>
      </c>
      <c r="B10565" t="s">
        <v>300</v>
      </c>
      <c r="C10565" t="s">
        <v>234</v>
      </c>
      <c r="D10565">
        <v>14</v>
      </c>
      <c r="E10565" t="s">
        <v>218</v>
      </c>
      <c r="F10565">
        <v>19</v>
      </c>
      <c r="G10565" t="s">
        <v>217</v>
      </c>
    </row>
    <row r="10566" spans="1:7" x14ac:dyDescent="0.25">
      <c r="A10566" s="1">
        <v>44301</v>
      </c>
      <c r="B10566" t="s">
        <v>300</v>
      </c>
      <c r="C10566" t="s">
        <v>234</v>
      </c>
      <c r="D10566">
        <v>14</v>
      </c>
      <c r="E10566" t="s">
        <v>218</v>
      </c>
      <c r="F10566">
        <v>12.5</v>
      </c>
    </row>
    <row r="10567" spans="1:7" x14ac:dyDescent="0.25">
      <c r="A10567" s="1">
        <v>44302</v>
      </c>
      <c r="B10567" t="s">
        <v>300</v>
      </c>
      <c r="C10567" t="s">
        <v>214</v>
      </c>
      <c r="D10567">
        <v>1</v>
      </c>
      <c r="E10567" t="s">
        <v>215</v>
      </c>
      <c r="F10567">
        <v>12.1</v>
      </c>
      <c r="G10567" t="s">
        <v>216</v>
      </c>
    </row>
    <row r="10568" spans="1:7" x14ac:dyDescent="0.25">
      <c r="A10568" s="1">
        <v>44302</v>
      </c>
      <c r="B10568" t="s">
        <v>300</v>
      </c>
      <c r="C10568" t="s">
        <v>214</v>
      </c>
      <c r="D10568">
        <v>1</v>
      </c>
      <c r="E10568" t="s">
        <v>215</v>
      </c>
      <c r="F10568">
        <v>11</v>
      </c>
      <c r="G10568" t="s">
        <v>217</v>
      </c>
    </row>
    <row r="10569" spans="1:7" x14ac:dyDescent="0.25">
      <c r="A10569" s="1">
        <v>44302</v>
      </c>
      <c r="B10569" t="s">
        <v>300</v>
      </c>
      <c r="C10569" t="s">
        <v>214</v>
      </c>
      <c r="D10569">
        <v>1</v>
      </c>
      <c r="E10569" t="s">
        <v>215</v>
      </c>
      <c r="F10569">
        <v>11.1</v>
      </c>
      <c r="G10569" t="s">
        <v>216</v>
      </c>
    </row>
    <row r="10570" spans="1:7" x14ac:dyDescent="0.25">
      <c r="A10570" s="1">
        <v>44302</v>
      </c>
      <c r="B10570" t="s">
        <v>300</v>
      </c>
      <c r="C10570" t="s">
        <v>214</v>
      </c>
      <c r="D10570">
        <v>1</v>
      </c>
      <c r="E10570" t="s">
        <v>215</v>
      </c>
      <c r="F10570">
        <v>15.9</v>
      </c>
      <c r="G10570" t="s">
        <v>216</v>
      </c>
    </row>
    <row r="10571" spans="1:7" x14ac:dyDescent="0.25">
      <c r="A10571" s="1">
        <v>44302</v>
      </c>
      <c r="B10571" t="s">
        <v>300</v>
      </c>
      <c r="C10571" t="s">
        <v>214</v>
      </c>
      <c r="D10571">
        <v>1</v>
      </c>
      <c r="E10571" t="s">
        <v>215</v>
      </c>
      <c r="F10571">
        <v>10.3</v>
      </c>
      <c r="G10571" t="s">
        <v>217</v>
      </c>
    </row>
    <row r="10572" spans="1:7" x14ac:dyDescent="0.25">
      <c r="A10572" s="1">
        <v>44302</v>
      </c>
      <c r="B10572" t="s">
        <v>300</v>
      </c>
      <c r="C10572" t="s">
        <v>214</v>
      </c>
      <c r="D10572">
        <v>1</v>
      </c>
      <c r="E10572" t="s">
        <v>218</v>
      </c>
      <c r="F10572">
        <v>14.9</v>
      </c>
    </row>
    <row r="10573" spans="1:7" x14ac:dyDescent="0.25">
      <c r="A10573" s="1">
        <v>44302</v>
      </c>
      <c r="B10573" t="s">
        <v>300</v>
      </c>
      <c r="C10573" t="s">
        <v>214</v>
      </c>
      <c r="D10573">
        <v>1</v>
      </c>
      <c r="E10573" t="s">
        <v>218</v>
      </c>
      <c r="F10573">
        <v>13</v>
      </c>
    </row>
    <row r="10574" spans="1:7" x14ac:dyDescent="0.25">
      <c r="A10574" s="1">
        <v>44302</v>
      </c>
      <c r="B10574" t="s">
        <v>300</v>
      </c>
      <c r="C10574" t="s">
        <v>214</v>
      </c>
      <c r="D10574">
        <v>1</v>
      </c>
      <c r="E10574" t="s">
        <v>220</v>
      </c>
      <c r="F10574">
        <v>26.1</v>
      </c>
      <c r="G10574" t="s">
        <v>216</v>
      </c>
    </row>
    <row r="10575" spans="1:7" x14ac:dyDescent="0.25">
      <c r="A10575" s="1">
        <v>44302</v>
      </c>
      <c r="B10575" t="s">
        <v>300</v>
      </c>
      <c r="C10575" t="s">
        <v>214</v>
      </c>
      <c r="D10575">
        <v>1</v>
      </c>
      <c r="E10575" t="s">
        <v>221</v>
      </c>
      <c r="F10575">
        <v>27.2</v>
      </c>
    </row>
    <row r="10576" spans="1:7" x14ac:dyDescent="0.25">
      <c r="A10576" s="1">
        <v>44302</v>
      </c>
      <c r="B10576" t="s">
        <v>300</v>
      </c>
      <c r="C10576" t="s">
        <v>214</v>
      </c>
      <c r="D10576">
        <v>1</v>
      </c>
      <c r="E10576" t="s">
        <v>221</v>
      </c>
      <c r="F10576">
        <v>22.9</v>
      </c>
    </row>
    <row r="10577" spans="1:7" x14ac:dyDescent="0.25">
      <c r="A10577" s="1">
        <v>44302</v>
      </c>
      <c r="B10577" t="s">
        <v>300</v>
      </c>
      <c r="C10577" t="s">
        <v>214</v>
      </c>
      <c r="D10577">
        <v>1</v>
      </c>
      <c r="E10577" t="s">
        <v>221</v>
      </c>
      <c r="F10577">
        <v>16.8</v>
      </c>
    </row>
    <row r="10578" spans="1:7" x14ac:dyDescent="0.25">
      <c r="A10578" s="1">
        <v>44302</v>
      </c>
      <c r="B10578" t="s">
        <v>300</v>
      </c>
      <c r="C10578" t="s">
        <v>214</v>
      </c>
      <c r="D10578">
        <v>1</v>
      </c>
      <c r="E10578" t="s">
        <v>219</v>
      </c>
      <c r="F10578">
        <v>24.2</v>
      </c>
      <c r="G10578" t="s">
        <v>217</v>
      </c>
    </row>
    <row r="10579" spans="1:7" x14ac:dyDescent="0.25">
      <c r="A10579" s="1">
        <v>44302</v>
      </c>
      <c r="B10579" t="s">
        <v>300</v>
      </c>
      <c r="C10579" t="s">
        <v>214</v>
      </c>
      <c r="D10579">
        <v>1</v>
      </c>
      <c r="E10579" t="s">
        <v>219</v>
      </c>
      <c r="F10579">
        <v>20.6</v>
      </c>
      <c r="G10579" t="s">
        <v>216</v>
      </c>
    </row>
    <row r="10580" spans="1:7" x14ac:dyDescent="0.25">
      <c r="A10580" s="1">
        <v>44302</v>
      </c>
      <c r="B10580" t="s">
        <v>300</v>
      </c>
      <c r="C10580" t="s">
        <v>214</v>
      </c>
      <c r="D10580">
        <v>1</v>
      </c>
      <c r="E10580" t="s">
        <v>219</v>
      </c>
      <c r="F10580">
        <v>21.9</v>
      </c>
      <c r="G10580" t="s">
        <v>216</v>
      </c>
    </row>
    <row r="10581" spans="1:7" x14ac:dyDescent="0.25">
      <c r="A10581" s="1">
        <v>44302</v>
      </c>
      <c r="B10581" t="s">
        <v>300</v>
      </c>
      <c r="C10581" t="s">
        <v>214</v>
      </c>
      <c r="D10581">
        <v>1</v>
      </c>
      <c r="E10581" t="s">
        <v>219</v>
      </c>
      <c r="F10581">
        <v>21.9</v>
      </c>
      <c r="G10581" t="s">
        <v>216</v>
      </c>
    </row>
    <row r="10582" spans="1:7" x14ac:dyDescent="0.25">
      <c r="A10582" s="1">
        <v>44302</v>
      </c>
      <c r="B10582" t="s">
        <v>300</v>
      </c>
      <c r="C10582" t="s">
        <v>214</v>
      </c>
      <c r="D10582">
        <v>1</v>
      </c>
      <c r="E10582" t="s">
        <v>219</v>
      </c>
      <c r="F10582">
        <v>18.600000000000001</v>
      </c>
      <c r="G10582" t="s">
        <v>216</v>
      </c>
    </row>
    <row r="10583" spans="1:7" x14ac:dyDescent="0.25">
      <c r="A10583" s="1">
        <v>44302</v>
      </c>
      <c r="B10583" t="s">
        <v>300</v>
      </c>
      <c r="C10583" t="s">
        <v>214</v>
      </c>
      <c r="D10583">
        <v>1</v>
      </c>
      <c r="E10583" t="s">
        <v>219</v>
      </c>
      <c r="F10583">
        <v>16.399999999999999</v>
      </c>
    </row>
    <row r="10584" spans="1:7" x14ac:dyDescent="0.25">
      <c r="A10584" s="1">
        <v>44302</v>
      </c>
      <c r="B10584" t="s">
        <v>300</v>
      </c>
      <c r="C10584" t="s">
        <v>214</v>
      </c>
      <c r="D10584">
        <v>1</v>
      </c>
      <c r="E10584" t="s">
        <v>219</v>
      </c>
      <c r="F10584">
        <v>14</v>
      </c>
    </row>
    <row r="10585" spans="1:7" x14ac:dyDescent="0.25">
      <c r="A10585" s="1">
        <v>44302</v>
      </c>
      <c r="B10585" t="s">
        <v>300</v>
      </c>
      <c r="C10585" t="s">
        <v>214</v>
      </c>
      <c r="D10585">
        <v>1</v>
      </c>
      <c r="E10585" t="s">
        <v>219</v>
      </c>
      <c r="F10585">
        <v>13.8</v>
      </c>
    </row>
    <row r="10586" spans="1:7" x14ac:dyDescent="0.25">
      <c r="A10586" s="1">
        <v>44302</v>
      </c>
      <c r="B10586" t="s">
        <v>300</v>
      </c>
      <c r="C10586" t="s">
        <v>214</v>
      </c>
      <c r="D10586">
        <v>1</v>
      </c>
      <c r="E10586" t="s">
        <v>225</v>
      </c>
      <c r="F10586">
        <v>16</v>
      </c>
    </row>
    <row r="10587" spans="1:7" x14ac:dyDescent="0.25">
      <c r="A10587" s="1">
        <v>44302</v>
      </c>
      <c r="B10587" t="s">
        <v>300</v>
      </c>
      <c r="C10587" t="s">
        <v>214</v>
      </c>
      <c r="D10587">
        <v>1</v>
      </c>
      <c r="E10587" t="s">
        <v>222</v>
      </c>
      <c r="F10587">
        <v>10.8</v>
      </c>
    </row>
    <row r="10588" spans="1:7" x14ac:dyDescent="0.25">
      <c r="A10588" s="1">
        <v>44302</v>
      </c>
      <c r="B10588" t="s">
        <v>300</v>
      </c>
      <c r="C10588" t="s">
        <v>214</v>
      </c>
      <c r="D10588">
        <v>2</v>
      </c>
      <c r="E10588" t="s">
        <v>218</v>
      </c>
      <c r="F10588">
        <v>22</v>
      </c>
      <c r="G10588" t="s">
        <v>217</v>
      </c>
    </row>
    <row r="10589" spans="1:7" x14ac:dyDescent="0.25">
      <c r="A10589" s="1">
        <v>44302</v>
      </c>
      <c r="B10589" t="s">
        <v>300</v>
      </c>
      <c r="C10589" t="s">
        <v>214</v>
      </c>
      <c r="D10589">
        <v>2</v>
      </c>
      <c r="E10589" t="s">
        <v>218</v>
      </c>
      <c r="F10589">
        <v>20.6</v>
      </c>
      <c r="G10589" t="s">
        <v>216</v>
      </c>
    </row>
    <row r="10590" spans="1:7" x14ac:dyDescent="0.25">
      <c r="A10590" s="1">
        <v>44302</v>
      </c>
      <c r="B10590" t="s">
        <v>300</v>
      </c>
      <c r="C10590" t="s">
        <v>214</v>
      </c>
      <c r="D10590">
        <v>2</v>
      </c>
      <c r="E10590" t="s">
        <v>218</v>
      </c>
      <c r="F10590">
        <v>18</v>
      </c>
      <c r="G10590" t="s">
        <v>216</v>
      </c>
    </row>
    <row r="10591" spans="1:7" x14ac:dyDescent="0.25">
      <c r="A10591" s="1">
        <v>44302</v>
      </c>
      <c r="B10591" t="s">
        <v>300</v>
      </c>
      <c r="C10591" t="s">
        <v>214</v>
      </c>
      <c r="D10591">
        <v>2</v>
      </c>
      <c r="E10591" t="s">
        <v>218</v>
      </c>
      <c r="F10591">
        <v>14.4</v>
      </c>
    </row>
    <row r="10592" spans="1:7" x14ac:dyDescent="0.25">
      <c r="A10592" s="1">
        <v>44302</v>
      </c>
      <c r="B10592" t="s">
        <v>300</v>
      </c>
      <c r="C10592" t="s">
        <v>214</v>
      </c>
      <c r="D10592">
        <v>2</v>
      </c>
      <c r="E10592" t="s">
        <v>218</v>
      </c>
      <c r="F10592">
        <v>13.1</v>
      </c>
    </row>
    <row r="10593" spans="1:7" x14ac:dyDescent="0.25">
      <c r="A10593" s="1">
        <v>44302</v>
      </c>
      <c r="B10593" t="s">
        <v>300</v>
      </c>
      <c r="C10593" t="s">
        <v>214</v>
      </c>
      <c r="D10593">
        <v>2</v>
      </c>
      <c r="E10593" t="s">
        <v>218</v>
      </c>
      <c r="F10593">
        <v>12.8</v>
      </c>
    </row>
    <row r="10594" spans="1:7" x14ac:dyDescent="0.25">
      <c r="A10594" s="1">
        <v>44302</v>
      </c>
      <c r="B10594" t="s">
        <v>300</v>
      </c>
      <c r="C10594" t="s">
        <v>214</v>
      </c>
      <c r="D10594">
        <v>2</v>
      </c>
      <c r="E10594" t="s">
        <v>218</v>
      </c>
      <c r="F10594">
        <v>16</v>
      </c>
    </row>
    <row r="10595" spans="1:7" x14ac:dyDescent="0.25">
      <c r="A10595" s="1">
        <v>44302</v>
      </c>
      <c r="B10595" t="s">
        <v>300</v>
      </c>
      <c r="C10595" t="s">
        <v>214</v>
      </c>
      <c r="D10595">
        <v>2</v>
      </c>
      <c r="E10595" t="s">
        <v>218</v>
      </c>
      <c r="F10595">
        <v>14.8</v>
      </c>
    </row>
    <row r="10596" spans="1:7" x14ac:dyDescent="0.25">
      <c r="A10596" s="1">
        <v>44302</v>
      </c>
      <c r="B10596" t="s">
        <v>300</v>
      </c>
      <c r="C10596" t="s">
        <v>214</v>
      </c>
      <c r="D10596">
        <v>2</v>
      </c>
      <c r="E10596" t="s">
        <v>218</v>
      </c>
      <c r="F10596">
        <v>14.4</v>
      </c>
    </row>
    <row r="10597" spans="1:7" x14ac:dyDescent="0.25">
      <c r="A10597" s="1">
        <v>44302</v>
      </c>
      <c r="B10597" t="s">
        <v>300</v>
      </c>
      <c r="C10597" t="s">
        <v>214</v>
      </c>
      <c r="D10597">
        <v>2</v>
      </c>
      <c r="E10597" t="s">
        <v>218</v>
      </c>
      <c r="F10597">
        <v>14.3</v>
      </c>
    </row>
    <row r="10598" spans="1:7" x14ac:dyDescent="0.25">
      <c r="A10598" s="1">
        <v>44302</v>
      </c>
      <c r="B10598" t="s">
        <v>300</v>
      </c>
      <c r="C10598" t="s">
        <v>214</v>
      </c>
      <c r="D10598">
        <v>2</v>
      </c>
      <c r="E10598" t="s">
        <v>225</v>
      </c>
      <c r="F10598">
        <v>17.5</v>
      </c>
    </row>
    <row r="10599" spans="1:7" x14ac:dyDescent="0.25">
      <c r="A10599" s="1">
        <v>44302</v>
      </c>
      <c r="B10599" t="s">
        <v>300</v>
      </c>
      <c r="C10599" t="s">
        <v>214</v>
      </c>
      <c r="D10599">
        <v>2</v>
      </c>
      <c r="E10599" t="s">
        <v>225</v>
      </c>
      <c r="F10599">
        <v>21</v>
      </c>
      <c r="G10599" t="s">
        <v>216</v>
      </c>
    </row>
    <row r="10600" spans="1:7" x14ac:dyDescent="0.25">
      <c r="A10600" s="1">
        <v>44302</v>
      </c>
      <c r="B10600" t="s">
        <v>300</v>
      </c>
      <c r="C10600" t="s">
        <v>214</v>
      </c>
      <c r="D10600">
        <v>2</v>
      </c>
      <c r="E10600" t="s">
        <v>225</v>
      </c>
      <c r="F10600">
        <v>17.399999999999999</v>
      </c>
    </row>
    <row r="10601" spans="1:7" x14ac:dyDescent="0.25">
      <c r="A10601" s="1">
        <v>44302</v>
      </c>
      <c r="B10601" t="s">
        <v>300</v>
      </c>
      <c r="C10601" t="s">
        <v>214</v>
      </c>
      <c r="D10601">
        <v>2</v>
      </c>
      <c r="E10601" t="s">
        <v>225</v>
      </c>
      <c r="F10601">
        <v>19</v>
      </c>
    </row>
    <row r="10602" spans="1:7" x14ac:dyDescent="0.25">
      <c r="A10602" s="1">
        <v>44302</v>
      </c>
      <c r="B10602" t="s">
        <v>300</v>
      </c>
      <c r="C10602" t="s">
        <v>214</v>
      </c>
      <c r="D10602">
        <v>2</v>
      </c>
      <c r="E10602" t="s">
        <v>225</v>
      </c>
      <c r="F10602">
        <v>16.399999999999999</v>
      </c>
    </row>
    <row r="10603" spans="1:7" x14ac:dyDescent="0.25">
      <c r="A10603" s="1">
        <v>44302</v>
      </c>
      <c r="B10603" t="s">
        <v>300</v>
      </c>
      <c r="C10603" t="s">
        <v>214</v>
      </c>
      <c r="D10603">
        <v>2</v>
      </c>
      <c r="E10603" t="s">
        <v>225</v>
      </c>
      <c r="F10603">
        <v>20.5</v>
      </c>
      <c r="G10603" t="s">
        <v>216</v>
      </c>
    </row>
    <row r="10604" spans="1:7" x14ac:dyDescent="0.25">
      <c r="A10604" s="1">
        <v>44302</v>
      </c>
      <c r="B10604" t="s">
        <v>300</v>
      </c>
      <c r="C10604" t="s">
        <v>214</v>
      </c>
      <c r="D10604">
        <v>2</v>
      </c>
      <c r="E10604" t="s">
        <v>225</v>
      </c>
      <c r="F10604">
        <v>18</v>
      </c>
    </row>
    <row r="10605" spans="1:7" x14ac:dyDescent="0.25">
      <c r="A10605" s="1">
        <v>44302</v>
      </c>
      <c r="B10605" t="s">
        <v>300</v>
      </c>
      <c r="C10605" t="s">
        <v>214</v>
      </c>
      <c r="D10605">
        <v>2</v>
      </c>
      <c r="E10605" t="s">
        <v>225</v>
      </c>
      <c r="F10605">
        <v>16.399999999999999</v>
      </c>
    </row>
    <row r="10606" spans="1:7" x14ac:dyDescent="0.25">
      <c r="A10606" s="1">
        <v>44302</v>
      </c>
      <c r="B10606" t="s">
        <v>300</v>
      </c>
      <c r="C10606" t="s">
        <v>214</v>
      </c>
      <c r="D10606">
        <v>2</v>
      </c>
      <c r="E10606" t="s">
        <v>225</v>
      </c>
      <c r="F10606">
        <v>15.1</v>
      </c>
    </row>
    <row r="10607" spans="1:7" x14ac:dyDescent="0.25">
      <c r="A10607" s="1">
        <v>44302</v>
      </c>
      <c r="B10607" t="s">
        <v>300</v>
      </c>
      <c r="C10607" t="s">
        <v>214</v>
      </c>
      <c r="D10607">
        <v>2</v>
      </c>
      <c r="E10607" t="s">
        <v>219</v>
      </c>
      <c r="F10607">
        <v>29.9</v>
      </c>
      <c r="G10607" t="s">
        <v>217</v>
      </c>
    </row>
    <row r="10608" spans="1:7" x14ac:dyDescent="0.25">
      <c r="A10608" s="1">
        <v>44302</v>
      </c>
      <c r="B10608" t="s">
        <v>300</v>
      </c>
      <c r="C10608" t="s">
        <v>214</v>
      </c>
      <c r="D10608">
        <v>2</v>
      </c>
      <c r="E10608" t="s">
        <v>219</v>
      </c>
      <c r="F10608">
        <v>22.1</v>
      </c>
      <c r="G10608" t="s">
        <v>217</v>
      </c>
    </row>
    <row r="10609" spans="1:7" x14ac:dyDescent="0.25">
      <c r="A10609" s="1">
        <v>44302</v>
      </c>
      <c r="B10609" t="s">
        <v>300</v>
      </c>
      <c r="C10609" t="s">
        <v>214</v>
      </c>
      <c r="D10609">
        <v>2</v>
      </c>
      <c r="E10609" t="s">
        <v>219</v>
      </c>
      <c r="F10609">
        <v>15.4</v>
      </c>
    </row>
    <row r="10610" spans="1:7" x14ac:dyDescent="0.25">
      <c r="A10610" s="1">
        <v>44302</v>
      </c>
      <c r="B10610" t="s">
        <v>300</v>
      </c>
      <c r="C10610" t="s">
        <v>214</v>
      </c>
      <c r="D10610">
        <v>2</v>
      </c>
      <c r="E10610" t="s">
        <v>220</v>
      </c>
      <c r="F10610">
        <v>26.4</v>
      </c>
      <c r="G10610" t="s">
        <v>216</v>
      </c>
    </row>
    <row r="10611" spans="1:7" x14ac:dyDescent="0.25">
      <c r="A10611" s="1">
        <v>44302</v>
      </c>
      <c r="B10611" t="s">
        <v>300</v>
      </c>
      <c r="C10611" t="s">
        <v>214</v>
      </c>
      <c r="D10611">
        <v>2</v>
      </c>
      <c r="E10611" t="s">
        <v>220</v>
      </c>
      <c r="F10611">
        <v>27.7</v>
      </c>
      <c r="G10611" t="s">
        <v>217</v>
      </c>
    </row>
    <row r="10612" spans="1:7" x14ac:dyDescent="0.25">
      <c r="A10612" s="1">
        <v>44302</v>
      </c>
      <c r="B10612" t="s">
        <v>300</v>
      </c>
      <c r="C10612" t="s">
        <v>214</v>
      </c>
      <c r="D10612">
        <v>2</v>
      </c>
      <c r="E10612" t="s">
        <v>220</v>
      </c>
      <c r="F10612">
        <v>24.6</v>
      </c>
      <c r="G10612" t="s">
        <v>217</v>
      </c>
    </row>
    <row r="10613" spans="1:7" x14ac:dyDescent="0.25">
      <c r="A10613" s="1">
        <v>44302</v>
      </c>
      <c r="B10613" t="s">
        <v>300</v>
      </c>
      <c r="C10613" t="s">
        <v>214</v>
      </c>
      <c r="D10613">
        <v>2</v>
      </c>
      <c r="E10613" t="s">
        <v>220</v>
      </c>
      <c r="F10613">
        <v>20.2</v>
      </c>
      <c r="G10613" t="s">
        <v>216</v>
      </c>
    </row>
    <row r="10614" spans="1:7" x14ac:dyDescent="0.25">
      <c r="A10614" s="1">
        <v>44302</v>
      </c>
      <c r="B10614" t="s">
        <v>300</v>
      </c>
      <c r="C10614" t="s">
        <v>214</v>
      </c>
      <c r="D10614">
        <v>2</v>
      </c>
      <c r="E10614" t="s">
        <v>220</v>
      </c>
      <c r="F10614">
        <v>20.2</v>
      </c>
      <c r="G10614" t="s">
        <v>217</v>
      </c>
    </row>
    <row r="10615" spans="1:7" x14ac:dyDescent="0.25">
      <c r="A10615" s="1">
        <v>44302</v>
      </c>
      <c r="B10615" t="s">
        <v>300</v>
      </c>
      <c r="C10615" t="s">
        <v>214</v>
      </c>
      <c r="D10615">
        <v>2</v>
      </c>
      <c r="E10615" t="s">
        <v>215</v>
      </c>
      <c r="F10615">
        <v>12.4</v>
      </c>
      <c r="G10615" t="s">
        <v>217</v>
      </c>
    </row>
    <row r="10616" spans="1:7" x14ac:dyDescent="0.25">
      <c r="A10616" s="1">
        <v>44302</v>
      </c>
      <c r="B10616" t="s">
        <v>300</v>
      </c>
      <c r="C10616" t="s">
        <v>214</v>
      </c>
      <c r="D10616">
        <v>2</v>
      </c>
      <c r="E10616" t="s">
        <v>215</v>
      </c>
      <c r="F10616">
        <v>10.7</v>
      </c>
      <c r="G10616" t="s">
        <v>216</v>
      </c>
    </row>
    <row r="10617" spans="1:7" x14ac:dyDescent="0.25">
      <c r="A10617" s="1">
        <v>44302</v>
      </c>
      <c r="B10617" t="s">
        <v>300</v>
      </c>
      <c r="C10617" t="s">
        <v>214</v>
      </c>
      <c r="D10617">
        <v>2</v>
      </c>
      <c r="E10617" t="s">
        <v>215</v>
      </c>
      <c r="F10617">
        <v>11.5</v>
      </c>
      <c r="G10617" t="s">
        <v>217</v>
      </c>
    </row>
    <row r="10618" spans="1:7" x14ac:dyDescent="0.25">
      <c r="A10618" s="1">
        <v>44302</v>
      </c>
      <c r="B10618" t="s">
        <v>300</v>
      </c>
      <c r="C10618" t="s">
        <v>214</v>
      </c>
      <c r="D10618">
        <v>3</v>
      </c>
      <c r="E10618" t="s">
        <v>215</v>
      </c>
      <c r="F10618">
        <v>10.3</v>
      </c>
      <c r="G10618" t="s">
        <v>216</v>
      </c>
    </row>
    <row r="10619" spans="1:7" x14ac:dyDescent="0.25">
      <c r="A10619" s="1">
        <v>44302</v>
      </c>
      <c r="B10619" t="s">
        <v>300</v>
      </c>
      <c r="C10619" t="s">
        <v>214</v>
      </c>
      <c r="D10619">
        <v>3</v>
      </c>
      <c r="E10619" t="s">
        <v>215</v>
      </c>
      <c r="F10619">
        <v>10.9</v>
      </c>
      <c r="G10619" t="s">
        <v>216</v>
      </c>
    </row>
    <row r="10620" spans="1:7" x14ac:dyDescent="0.25">
      <c r="A10620" s="1">
        <v>44303</v>
      </c>
      <c r="B10620" t="s">
        <v>302</v>
      </c>
      <c r="C10620" t="s">
        <v>214</v>
      </c>
      <c r="D10620">
        <v>3</v>
      </c>
      <c r="E10620" t="s">
        <v>215</v>
      </c>
      <c r="F10620">
        <v>16.2</v>
      </c>
      <c r="G10620" t="s">
        <v>216</v>
      </c>
    </row>
    <row r="10621" spans="1:7" x14ac:dyDescent="0.25">
      <c r="A10621" s="1">
        <v>44302</v>
      </c>
      <c r="B10621" t="s">
        <v>300</v>
      </c>
      <c r="C10621" t="s">
        <v>214</v>
      </c>
      <c r="D10621">
        <v>3</v>
      </c>
      <c r="E10621" t="s">
        <v>215</v>
      </c>
      <c r="F10621">
        <v>13.6</v>
      </c>
      <c r="G10621" t="s">
        <v>216</v>
      </c>
    </row>
    <row r="10622" spans="1:7" x14ac:dyDescent="0.25">
      <c r="A10622" s="1">
        <v>44302</v>
      </c>
      <c r="B10622" t="s">
        <v>300</v>
      </c>
      <c r="C10622" t="s">
        <v>214</v>
      </c>
      <c r="D10622">
        <v>3</v>
      </c>
      <c r="E10622" t="s">
        <v>215</v>
      </c>
      <c r="F10622">
        <v>12.5</v>
      </c>
      <c r="G10622" t="s">
        <v>216</v>
      </c>
    </row>
    <row r="10623" spans="1:7" x14ac:dyDescent="0.25">
      <c r="A10623" s="1">
        <v>44302</v>
      </c>
      <c r="B10623" t="s">
        <v>300</v>
      </c>
      <c r="C10623" t="s">
        <v>214</v>
      </c>
      <c r="D10623">
        <v>3</v>
      </c>
      <c r="E10623" t="s">
        <v>215</v>
      </c>
      <c r="F10623">
        <v>12.5</v>
      </c>
      <c r="G10623" t="s">
        <v>216</v>
      </c>
    </row>
    <row r="10624" spans="1:7" x14ac:dyDescent="0.25">
      <c r="A10624" s="1">
        <v>44302</v>
      </c>
      <c r="B10624" t="s">
        <v>300</v>
      </c>
      <c r="C10624" t="s">
        <v>214</v>
      </c>
      <c r="D10624">
        <v>3</v>
      </c>
      <c r="E10624" t="s">
        <v>215</v>
      </c>
      <c r="F10624">
        <v>12.2</v>
      </c>
      <c r="G10624" t="s">
        <v>217</v>
      </c>
    </row>
    <row r="10625" spans="1:7" x14ac:dyDescent="0.25">
      <c r="A10625" s="1">
        <v>44302</v>
      </c>
      <c r="B10625" t="s">
        <v>300</v>
      </c>
      <c r="C10625" t="s">
        <v>214</v>
      </c>
      <c r="D10625">
        <v>3</v>
      </c>
      <c r="E10625" t="s">
        <v>215</v>
      </c>
      <c r="F10625">
        <v>16.2</v>
      </c>
      <c r="G10625" t="s">
        <v>216</v>
      </c>
    </row>
    <row r="10626" spans="1:7" x14ac:dyDescent="0.25">
      <c r="A10626" s="1">
        <v>44302</v>
      </c>
      <c r="B10626" t="s">
        <v>300</v>
      </c>
      <c r="C10626" t="s">
        <v>214</v>
      </c>
      <c r="D10626">
        <v>3</v>
      </c>
      <c r="E10626" t="s">
        <v>215</v>
      </c>
      <c r="F10626">
        <v>10.199999999999999</v>
      </c>
      <c r="G10626" t="s">
        <v>216</v>
      </c>
    </row>
    <row r="10627" spans="1:7" x14ac:dyDescent="0.25">
      <c r="A10627" s="1">
        <v>44302</v>
      </c>
      <c r="B10627" t="s">
        <v>300</v>
      </c>
      <c r="C10627" t="s">
        <v>214</v>
      </c>
      <c r="D10627">
        <v>3</v>
      </c>
      <c r="E10627" t="s">
        <v>215</v>
      </c>
      <c r="F10627">
        <v>11.9</v>
      </c>
      <c r="G10627" t="s">
        <v>217</v>
      </c>
    </row>
    <row r="10628" spans="1:7" x14ac:dyDescent="0.25">
      <c r="A10628" s="1">
        <v>44302</v>
      </c>
      <c r="B10628" t="s">
        <v>300</v>
      </c>
      <c r="C10628" t="s">
        <v>214</v>
      </c>
      <c r="D10628">
        <v>3</v>
      </c>
      <c r="E10628" t="s">
        <v>215</v>
      </c>
      <c r="F10628">
        <v>10.1</v>
      </c>
      <c r="G10628" t="s">
        <v>217</v>
      </c>
    </row>
    <row r="10629" spans="1:7" x14ac:dyDescent="0.25">
      <c r="A10629" s="1">
        <v>44302</v>
      </c>
      <c r="B10629" t="s">
        <v>300</v>
      </c>
      <c r="C10629" t="s">
        <v>214</v>
      </c>
      <c r="D10629">
        <v>3</v>
      </c>
      <c r="E10629" t="s">
        <v>218</v>
      </c>
      <c r="F10629">
        <v>23.6</v>
      </c>
      <c r="G10629" t="s">
        <v>216</v>
      </c>
    </row>
    <row r="10630" spans="1:7" x14ac:dyDescent="0.25">
      <c r="A10630" s="1">
        <v>44302</v>
      </c>
      <c r="B10630" t="s">
        <v>300</v>
      </c>
      <c r="C10630" t="s">
        <v>214</v>
      </c>
      <c r="D10630">
        <v>3</v>
      </c>
      <c r="E10630" t="s">
        <v>218</v>
      </c>
      <c r="F10630">
        <v>18.8</v>
      </c>
      <c r="G10630" t="s">
        <v>216</v>
      </c>
    </row>
    <row r="10631" spans="1:7" x14ac:dyDescent="0.25">
      <c r="A10631" s="1">
        <v>44302</v>
      </c>
      <c r="B10631" t="s">
        <v>300</v>
      </c>
      <c r="C10631" t="s">
        <v>214</v>
      </c>
      <c r="D10631">
        <v>3</v>
      </c>
      <c r="E10631" t="s">
        <v>218</v>
      </c>
      <c r="F10631">
        <v>19.899999999999999</v>
      </c>
      <c r="G10631" t="s">
        <v>216</v>
      </c>
    </row>
    <row r="10632" spans="1:7" x14ac:dyDescent="0.25">
      <c r="A10632" s="1">
        <v>44302</v>
      </c>
      <c r="B10632" t="s">
        <v>300</v>
      </c>
      <c r="C10632" t="s">
        <v>214</v>
      </c>
      <c r="D10632">
        <v>3</v>
      </c>
      <c r="E10632" t="s">
        <v>218</v>
      </c>
      <c r="F10632">
        <v>15.1</v>
      </c>
    </row>
    <row r="10633" spans="1:7" x14ac:dyDescent="0.25">
      <c r="A10633" s="1">
        <v>44302</v>
      </c>
      <c r="B10633" t="s">
        <v>300</v>
      </c>
      <c r="C10633" t="s">
        <v>214</v>
      </c>
      <c r="D10633">
        <v>3</v>
      </c>
      <c r="E10633" t="s">
        <v>218</v>
      </c>
      <c r="F10633">
        <v>18.2</v>
      </c>
      <c r="G10633" t="s">
        <v>217</v>
      </c>
    </row>
    <row r="10634" spans="1:7" x14ac:dyDescent="0.25">
      <c r="A10634" s="1">
        <v>44302</v>
      </c>
      <c r="B10634" t="s">
        <v>300</v>
      </c>
      <c r="C10634" t="s">
        <v>214</v>
      </c>
      <c r="D10634">
        <v>3</v>
      </c>
      <c r="E10634" t="s">
        <v>218</v>
      </c>
      <c r="F10634">
        <v>16.8</v>
      </c>
    </row>
    <row r="10635" spans="1:7" x14ac:dyDescent="0.25">
      <c r="A10635" s="1">
        <v>44302</v>
      </c>
      <c r="B10635" t="s">
        <v>300</v>
      </c>
      <c r="C10635" t="s">
        <v>214</v>
      </c>
      <c r="D10635">
        <v>3</v>
      </c>
      <c r="E10635" t="s">
        <v>218</v>
      </c>
      <c r="F10635">
        <v>14.7</v>
      </c>
    </row>
    <row r="10636" spans="1:7" x14ac:dyDescent="0.25">
      <c r="A10636" s="1">
        <v>44302</v>
      </c>
      <c r="B10636" t="s">
        <v>300</v>
      </c>
      <c r="C10636" t="s">
        <v>214</v>
      </c>
      <c r="D10636">
        <v>3</v>
      </c>
      <c r="E10636" t="s">
        <v>218</v>
      </c>
      <c r="F10636">
        <v>10.7</v>
      </c>
    </row>
    <row r="10637" spans="1:7" x14ac:dyDescent="0.25">
      <c r="A10637" s="1">
        <v>44302</v>
      </c>
      <c r="B10637" t="s">
        <v>300</v>
      </c>
      <c r="C10637" t="s">
        <v>214</v>
      </c>
      <c r="D10637">
        <v>3</v>
      </c>
      <c r="E10637" t="s">
        <v>221</v>
      </c>
      <c r="F10637">
        <v>31.7</v>
      </c>
    </row>
    <row r="10638" spans="1:7" x14ac:dyDescent="0.25">
      <c r="A10638" s="1">
        <v>44302</v>
      </c>
      <c r="B10638" t="s">
        <v>300</v>
      </c>
      <c r="C10638" t="s">
        <v>214</v>
      </c>
      <c r="D10638">
        <v>3</v>
      </c>
      <c r="E10638" t="s">
        <v>221</v>
      </c>
      <c r="F10638">
        <v>23.2</v>
      </c>
    </row>
    <row r="10639" spans="1:7" x14ac:dyDescent="0.25">
      <c r="A10639" s="1">
        <v>44302</v>
      </c>
      <c r="B10639" t="s">
        <v>300</v>
      </c>
      <c r="C10639" t="s">
        <v>214</v>
      </c>
      <c r="D10639">
        <v>3</v>
      </c>
      <c r="E10639" t="s">
        <v>221</v>
      </c>
      <c r="F10639">
        <v>23.8</v>
      </c>
    </row>
    <row r="10640" spans="1:7" x14ac:dyDescent="0.25">
      <c r="A10640" s="1">
        <v>44302</v>
      </c>
      <c r="B10640" t="s">
        <v>300</v>
      </c>
      <c r="C10640" t="s">
        <v>214</v>
      </c>
      <c r="D10640">
        <v>3</v>
      </c>
      <c r="E10640" t="s">
        <v>225</v>
      </c>
      <c r="F10640">
        <v>21</v>
      </c>
      <c r="G10640" t="s">
        <v>216</v>
      </c>
    </row>
    <row r="10641" spans="1:7" x14ac:dyDescent="0.25">
      <c r="A10641" s="1">
        <v>44302</v>
      </c>
      <c r="B10641" t="s">
        <v>300</v>
      </c>
      <c r="C10641" t="s">
        <v>214</v>
      </c>
      <c r="D10641">
        <v>3</v>
      </c>
      <c r="E10641" t="s">
        <v>225</v>
      </c>
      <c r="F10641">
        <v>22.3</v>
      </c>
      <c r="G10641" t="s">
        <v>216</v>
      </c>
    </row>
    <row r="10642" spans="1:7" x14ac:dyDescent="0.25">
      <c r="A10642" s="1">
        <v>44302</v>
      </c>
      <c r="B10642" t="s">
        <v>300</v>
      </c>
      <c r="C10642" t="s">
        <v>214</v>
      </c>
      <c r="D10642">
        <v>3</v>
      </c>
      <c r="E10642" t="s">
        <v>225</v>
      </c>
      <c r="F10642">
        <v>20.3</v>
      </c>
      <c r="G10642" t="s">
        <v>216</v>
      </c>
    </row>
    <row r="10643" spans="1:7" x14ac:dyDescent="0.25">
      <c r="A10643" s="1">
        <v>44302</v>
      </c>
      <c r="B10643" t="s">
        <v>300</v>
      </c>
      <c r="C10643" t="s">
        <v>214</v>
      </c>
      <c r="D10643">
        <v>3</v>
      </c>
      <c r="E10643" t="s">
        <v>219</v>
      </c>
      <c r="F10643">
        <v>29.4</v>
      </c>
      <c r="G10643" t="s">
        <v>217</v>
      </c>
    </row>
    <row r="10644" spans="1:7" x14ac:dyDescent="0.25">
      <c r="A10644" s="1">
        <v>44302</v>
      </c>
      <c r="B10644" t="s">
        <v>300</v>
      </c>
      <c r="C10644" t="s">
        <v>214</v>
      </c>
      <c r="D10644">
        <v>3</v>
      </c>
      <c r="E10644" t="s">
        <v>219</v>
      </c>
      <c r="F10644">
        <v>8.3000000000000007</v>
      </c>
    </row>
    <row r="10645" spans="1:7" x14ac:dyDescent="0.25">
      <c r="A10645" s="1">
        <v>44302</v>
      </c>
      <c r="B10645" t="s">
        <v>300</v>
      </c>
      <c r="C10645" t="s">
        <v>214</v>
      </c>
      <c r="D10645">
        <v>3</v>
      </c>
      <c r="E10645" t="s">
        <v>222</v>
      </c>
      <c r="F10645">
        <v>11</v>
      </c>
    </row>
    <row r="10646" spans="1:7" x14ac:dyDescent="0.25">
      <c r="A10646" s="1">
        <v>44302</v>
      </c>
      <c r="B10646" t="s">
        <v>300</v>
      </c>
      <c r="C10646" t="s">
        <v>214</v>
      </c>
      <c r="D10646">
        <v>4</v>
      </c>
      <c r="E10646" t="s">
        <v>219</v>
      </c>
      <c r="F10646">
        <v>21.4</v>
      </c>
      <c r="G10646" t="s">
        <v>216</v>
      </c>
    </row>
    <row r="10647" spans="1:7" x14ac:dyDescent="0.25">
      <c r="A10647" s="1">
        <v>44302</v>
      </c>
      <c r="B10647" t="s">
        <v>300</v>
      </c>
      <c r="C10647" t="s">
        <v>214</v>
      </c>
      <c r="D10647">
        <v>4</v>
      </c>
      <c r="E10647" t="s">
        <v>219</v>
      </c>
      <c r="F10647">
        <v>21.4</v>
      </c>
      <c r="G10647" t="s">
        <v>216</v>
      </c>
    </row>
    <row r="10648" spans="1:7" x14ac:dyDescent="0.25">
      <c r="A10648" s="1">
        <v>44302</v>
      </c>
      <c r="B10648" t="s">
        <v>300</v>
      </c>
      <c r="C10648" t="s">
        <v>214</v>
      </c>
      <c r="D10648">
        <v>4</v>
      </c>
      <c r="E10648" t="s">
        <v>219</v>
      </c>
      <c r="F10648">
        <v>13.5</v>
      </c>
    </row>
    <row r="10649" spans="1:7" x14ac:dyDescent="0.25">
      <c r="A10649" s="1">
        <v>44302</v>
      </c>
      <c r="B10649" t="s">
        <v>300</v>
      </c>
      <c r="C10649" t="s">
        <v>214</v>
      </c>
      <c r="D10649">
        <v>4</v>
      </c>
      <c r="E10649" t="s">
        <v>218</v>
      </c>
      <c r="F10649">
        <v>19.8</v>
      </c>
      <c r="G10649" t="s">
        <v>216</v>
      </c>
    </row>
    <row r="10650" spans="1:7" x14ac:dyDescent="0.25">
      <c r="A10650" s="1">
        <v>44302</v>
      </c>
      <c r="B10650" t="s">
        <v>300</v>
      </c>
      <c r="C10650" t="s">
        <v>214</v>
      </c>
      <c r="D10650">
        <v>4</v>
      </c>
      <c r="E10650" t="s">
        <v>218</v>
      </c>
      <c r="F10650">
        <v>14.5</v>
      </c>
    </row>
    <row r="10651" spans="1:7" x14ac:dyDescent="0.25">
      <c r="A10651" s="1">
        <v>44302</v>
      </c>
      <c r="B10651" t="s">
        <v>300</v>
      </c>
      <c r="C10651" t="s">
        <v>214</v>
      </c>
      <c r="D10651">
        <v>4</v>
      </c>
      <c r="E10651" t="s">
        <v>225</v>
      </c>
      <c r="F10651">
        <v>16.399999999999999</v>
      </c>
    </row>
    <row r="10652" spans="1:7" x14ac:dyDescent="0.25">
      <c r="A10652" s="1">
        <v>44302</v>
      </c>
      <c r="B10652" t="s">
        <v>300</v>
      </c>
      <c r="C10652" t="s">
        <v>214</v>
      </c>
      <c r="D10652">
        <v>5</v>
      </c>
      <c r="E10652" t="s">
        <v>215</v>
      </c>
      <c r="F10652">
        <v>15.8</v>
      </c>
      <c r="G10652" t="s">
        <v>216</v>
      </c>
    </row>
    <row r="10653" spans="1:7" x14ac:dyDescent="0.25">
      <c r="A10653" s="1">
        <v>44302</v>
      </c>
      <c r="B10653" t="s">
        <v>300</v>
      </c>
      <c r="C10653" t="s">
        <v>214</v>
      </c>
      <c r="D10653">
        <v>5</v>
      </c>
      <c r="E10653" t="s">
        <v>215</v>
      </c>
      <c r="F10653">
        <v>12.7</v>
      </c>
      <c r="G10653" t="s">
        <v>216</v>
      </c>
    </row>
    <row r="10654" spans="1:7" x14ac:dyDescent="0.25">
      <c r="A10654" s="1">
        <v>44302</v>
      </c>
      <c r="B10654" t="s">
        <v>300</v>
      </c>
      <c r="C10654" t="s">
        <v>214</v>
      </c>
      <c r="D10654">
        <v>5</v>
      </c>
      <c r="E10654" t="s">
        <v>218</v>
      </c>
      <c r="F10654">
        <v>27.3</v>
      </c>
      <c r="G10654" t="s">
        <v>216</v>
      </c>
    </row>
    <row r="10655" spans="1:7" x14ac:dyDescent="0.25">
      <c r="A10655" s="1">
        <v>44302</v>
      </c>
      <c r="B10655" t="s">
        <v>300</v>
      </c>
      <c r="C10655" t="s">
        <v>214</v>
      </c>
      <c r="D10655">
        <v>5</v>
      </c>
      <c r="E10655" t="s">
        <v>218</v>
      </c>
      <c r="F10655">
        <v>27.4</v>
      </c>
      <c r="G10655" t="s">
        <v>216</v>
      </c>
    </row>
    <row r="10656" spans="1:7" x14ac:dyDescent="0.25">
      <c r="A10656" s="1">
        <v>44302</v>
      </c>
      <c r="B10656" t="s">
        <v>300</v>
      </c>
      <c r="C10656" t="s">
        <v>214</v>
      </c>
      <c r="D10656">
        <v>5</v>
      </c>
      <c r="E10656" t="s">
        <v>218</v>
      </c>
      <c r="F10656">
        <v>18.5</v>
      </c>
      <c r="G10656" t="s">
        <v>216</v>
      </c>
    </row>
    <row r="10657" spans="1:7" x14ac:dyDescent="0.25">
      <c r="A10657" s="1">
        <v>44302</v>
      </c>
      <c r="B10657" t="s">
        <v>300</v>
      </c>
      <c r="C10657" t="s">
        <v>214</v>
      </c>
      <c r="D10657">
        <v>5</v>
      </c>
      <c r="E10657" t="s">
        <v>218</v>
      </c>
      <c r="F10657">
        <v>25.6</v>
      </c>
      <c r="G10657" t="s">
        <v>217</v>
      </c>
    </row>
    <row r="10658" spans="1:7" x14ac:dyDescent="0.25">
      <c r="A10658" s="1">
        <v>44302</v>
      </c>
      <c r="B10658" t="s">
        <v>300</v>
      </c>
      <c r="C10658" t="s">
        <v>214</v>
      </c>
      <c r="D10658">
        <v>5</v>
      </c>
      <c r="E10658" t="s">
        <v>218</v>
      </c>
      <c r="F10658">
        <v>13.8</v>
      </c>
    </row>
    <row r="10659" spans="1:7" x14ac:dyDescent="0.25">
      <c r="A10659" s="1">
        <v>44302</v>
      </c>
      <c r="B10659" t="s">
        <v>300</v>
      </c>
      <c r="C10659" t="s">
        <v>214</v>
      </c>
      <c r="D10659">
        <v>5</v>
      </c>
      <c r="E10659" t="s">
        <v>218</v>
      </c>
      <c r="F10659">
        <v>14.5</v>
      </c>
    </row>
    <row r="10660" spans="1:7" x14ac:dyDescent="0.25">
      <c r="A10660" s="1">
        <v>44302</v>
      </c>
      <c r="B10660" t="s">
        <v>300</v>
      </c>
      <c r="C10660" t="s">
        <v>214</v>
      </c>
      <c r="D10660">
        <v>5</v>
      </c>
      <c r="E10660" t="s">
        <v>218</v>
      </c>
      <c r="F10660">
        <v>13</v>
      </c>
    </row>
    <row r="10661" spans="1:7" x14ac:dyDescent="0.25">
      <c r="A10661" s="1">
        <v>44302</v>
      </c>
      <c r="B10661" t="s">
        <v>300</v>
      </c>
      <c r="C10661" t="s">
        <v>214</v>
      </c>
      <c r="D10661">
        <v>5</v>
      </c>
      <c r="E10661" t="s">
        <v>218</v>
      </c>
      <c r="F10661">
        <v>11.3</v>
      </c>
    </row>
    <row r="10662" spans="1:7" x14ac:dyDescent="0.25">
      <c r="A10662" s="1">
        <v>44302</v>
      </c>
      <c r="B10662" t="s">
        <v>300</v>
      </c>
      <c r="C10662" t="s">
        <v>214</v>
      </c>
      <c r="D10662">
        <v>5</v>
      </c>
      <c r="E10662" t="s">
        <v>218</v>
      </c>
      <c r="F10662">
        <v>17.399999999999999</v>
      </c>
      <c r="G10662" t="s">
        <v>216</v>
      </c>
    </row>
    <row r="10663" spans="1:7" x14ac:dyDescent="0.25">
      <c r="A10663" s="1">
        <v>44302</v>
      </c>
      <c r="B10663" t="s">
        <v>300</v>
      </c>
      <c r="C10663" t="s">
        <v>214</v>
      </c>
      <c r="D10663">
        <v>5</v>
      </c>
      <c r="E10663" t="s">
        <v>219</v>
      </c>
      <c r="F10663">
        <v>21.6</v>
      </c>
      <c r="G10663" t="s">
        <v>217</v>
      </c>
    </row>
    <row r="10664" spans="1:7" x14ac:dyDescent="0.25">
      <c r="A10664" s="1">
        <v>44302</v>
      </c>
      <c r="B10664" t="s">
        <v>300</v>
      </c>
      <c r="C10664" t="s">
        <v>214</v>
      </c>
      <c r="D10664">
        <v>5</v>
      </c>
      <c r="E10664" t="s">
        <v>219</v>
      </c>
      <c r="F10664">
        <v>17.899999999999999</v>
      </c>
    </row>
    <row r="10665" spans="1:7" x14ac:dyDescent="0.25">
      <c r="A10665" s="1">
        <v>44302</v>
      </c>
      <c r="B10665" t="s">
        <v>300</v>
      </c>
      <c r="C10665" t="s">
        <v>214</v>
      </c>
      <c r="D10665">
        <v>5</v>
      </c>
      <c r="E10665" t="s">
        <v>225</v>
      </c>
      <c r="F10665">
        <v>29.8</v>
      </c>
      <c r="G10665" t="s">
        <v>217</v>
      </c>
    </row>
    <row r="10666" spans="1:7" x14ac:dyDescent="0.25">
      <c r="A10666" s="1">
        <v>44302</v>
      </c>
      <c r="B10666" t="s">
        <v>300</v>
      </c>
      <c r="C10666" t="s">
        <v>214</v>
      </c>
      <c r="D10666">
        <v>5</v>
      </c>
      <c r="E10666" t="s">
        <v>225</v>
      </c>
      <c r="F10666">
        <v>30.7</v>
      </c>
      <c r="G10666" t="s">
        <v>217</v>
      </c>
    </row>
    <row r="10667" spans="1:7" x14ac:dyDescent="0.25">
      <c r="A10667" s="1">
        <v>44302</v>
      </c>
      <c r="B10667" t="s">
        <v>300</v>
      </c>
      <c r="C10667" t="s">
        <v>214</v>
      </c>
      <c r="D10667">
        <v>5</v>
      </c>
      <c r="E10667" t="s">
        <v>220</v>
      </c>
      <c r="F10667">
        <v>33.4</v>
      </c>
      <c r="G10667" t="s">
        <v>216</v>
      </c>
    </row>
    <row r="10668" spans="1:7" x14ac:dyDescent="0.25">
      <c r="A10668" s="1">
        <v>44302</v>
      </c>
      <c r="B10668" t="s">
        <v>300</v>
      </c>
      <c r="C10668" t="s">
        <v>214</v>
      </c>
      <c r="D10668">
        <v>5</v>
      </c>
      <c r="E10668" t="s">
        <v>220</v>
      </c>
      <c r="F10668">
        <v>28.7</v>
      </c>
      <c r="G10668" t="s">
        <v>216</v>
      </c>
    </row>
    <row r="10669" spans="1:7" x14ac:dyDescent="0.25">
      <c r="A10669" s="1">
        <v>44302</v>
      </c>
      <c r="B10669" t="s">
        <v>300</v>
      </c>
      <c r="C10669" t="s">
        <v>214</v>
      </c>
      <c r="D10669">
        <v>5</v>
      </c>
      <c r="E10669" t="s">
        <v>220</v>
      </c>
      <c r="F10669">
        <v>28.9</v>
      </c>
      <c r="G10669" t="s">
        <v>216</v>
      </c>
    </row>
    <row r="10670" spans="1:7" x14ac:dyDescent="0.25">
      <c r="A10670" s="1">
        <v>44302</v>
      </c>
      <c r="B10670" t="s">
        <v>300</v>
      </c>
      <c r="C10670" t="s">
        <v>214</v>
      </c>
      <c r="D10670">
        <v>5</v>
      </c>
      <c r="E10670" t="s">
        <v>220</v>
      </c>
      <c r="F10670">
        <v>28.7</v>
      </c>
      <c r="G10670" t="s">
        <v>216</v>
      </c>
    </row>
    <row r="10671" spans="1:7" x14ac:dyDescent="0.25">
      <c r="A10671" s="1">
        <v>44302</v>
      </c>
      <c r="B10671" t="s">
        <v>300</v>
      </c>
      <c r="C10671" t="s">
        <v>214</v>
      </c>
      <c r="D10671">
        <v>5</v>
      </c>
      <c r="E10671" t="s">
        <v>220</v>
      </c>
      <c r="F10671">
        <v>27.1</v>
      </c>
      <c r="G10671" t="s">
        <v>217</v>
      </c>
    </row>
    <row r="10672" spans="1:7" x14ac:dyDescent="0.25">
      <c r="A10672" s="1">
        <v>44302</v>
      </c>
      <c r="B10672" t="s">
        <v>300</v>
      </c>
      <c r="C10672" t="s">
        <v>214</v>
      </c>
      <c r="D10672">
        <v>5</v>
      </c>
      <c r="E10672" t="s">
        <v>226</v>
      </c>
      <c r="F10672">
        <v>15.3</v>
      </c>
      <c r="G10672" t="s">
        <v>216</v>
      </c>
    </row>
    <row r="10673" spans="1:7" x14ac:dyDescent="0.25">
      <c r="A10673" s="1">
        <v>44302</v>
      </c>
      <c r="B10673" t="s">
        <v>300</v>
      </c>
      <c r="C10673" t="s">
        <v>214</v>
      </c>
      <c r="D10673">
        <v>6</v>
      </c>
      <c r="E10673" t="s">
        <v>215</v>
      </c>
      <c r="F10673">
        <v>15.8</v>
      </c>
      <c r="G10673" t="s">
        <v>216</v>
      </c>
    </row>
    <row r="10674" spans="1:7" x14ac:dyDescent="0.25">
      <c r="A10674" s="1">
        <v>44302</v>
      </c>
      <c r="B10674" t="s">
        <v>300</v>
      </c>
      <c r="C10674" t="s">
        <v>214</v>
      </c>
      <c r="D10674">
        <v>6</v>
      </c>
      <c r="E10674" t="s">
        <v>215</v>
      </c>
      <c r="F10674">
        <v>14.4</v>
      </c>
      <c r="G10674" t="s">
        <v>216</v>
      </c>
    </row>
    <row r="10675" spans="1:7" x14ac:dyDescent="0.25">
      <c r="A10675" s="1">
        <v>44302</v>
      </c>
      <c r="B10675" t="s">
        <v>300</v>
      </c>
      <c r="C10675" t="s">
        <v>214</v>
      </c>
      <c r="D10675">
        <v>6</v>
      </c>
      <c r="E10675" t="s">
        <v>215</v>
      </c>
      <c r="F10675">
        <v>13.3</v>
      </c>
      <c r="G10675" t="s">
        <v>216</v>
      </c>
    </row>
    <row r="10676" spans="1:7" x14ac:dyDescent="0.25">
      <c r="A10676" s="1">
        <v>44302</v>
      </c>
      <c r="B10676" t="s">
        <v>300</v>
      </c>
      <c r="C10676" t="s">
        <v>214</v>
      </c>
      <c r="D10676">
        <v>6</v>
      </c>
      <c r="E10676" t="s">
        <v>215</v>
      </c>
      <c r="F10676">
        <v>12.9</v>
      </c>
      <c r="G10676" t="s">
        <v>217</v>
      </c>
    </row>
    <row r="10677" spans="1:7" x14ac:dyDescent="0.25">
      <c r="A10677" s="1">
        <v>44302</v>
      </c>
      <c r="B10677" t="s">
        <v>300</v>
      </c>
      <c r="C10677" t="s">
        <v>214</v>
      </c>
      <c r="D10677">
        <v>6</v>
      </c>
      <c r="E10677" t="s">
        <v>215</v>
      </c>
      <c r="F10677">
        <v>15</v>
      </c>
      <c r="G10677" t="s">
        <v>216</v>
      </c>
    </row>
    <row r="10678" spans="1:7" x14ac:dyDescent="0.25">
      <c r="A10678" s="1">
        <v>44302</v>
      </c>
      <c r="B10678" t="s">
        <v>300</v>
      </c>
      <c r="C10678" t="s">
        <v>214</v>
      </c>
      <c r="D10678">
        <v>6</v>
      </c>
      <c r="E10678" t="s">
        <v>215</v>
      </c>
      <c r="F10678">
        <v>13.8</v>
      </c>
      <c r="G10678" t="s">
        <v>216</v>
      </c>
    </row>
    <row r="10679" spans="1:7" x14ac:dyDescent="0.25">
      <c r="A10679" s="1">
        <v>44302</v>
      </c>
      <c r="B10679" t="s">
        <v>300</v>
      </c>
      <c r="C10679" t="s">
        <v>214</v>
      </c>
      <c r="D10679">
        <v>6</v>
      </c>
      <c r="E10679" t="s">
        <v>215</v>
      </c>
      <c r="F10679">
        <v>14.7</v>
      </c>
      <c r="G10679" t="s">
        <v>216</v>
      </c>
    </row>
    <row r="10680" spans="1:7" x14ac:dyDescent="0.25">
      <c r="A10680" s="1">
        <v>44302</v>
      </c>
      <c r="B10680" t="s">
        <v>300</v>
      </c>
      <c r="C10680" t="s">
        <v>214</v>
      </c>
      <c r="D10680">
        <v>6</v>
      </c>
      <c r="E10680" t="s">
        <v>215</v>
      </c>
      <c r="F10680">
        <v>12.9</v>
      </c>
      <c r="G10680" t="s">
        <v>217</v>
      </c>
    </row>
    <row r="10681" spans="1:7" x14ac:dyDescent="0.25">
      <c r="A10681" s="1">
        <v>44302</v>
      </c>
      <c r="B10681" t="s">
        <v>300</v>
      </c>
      <c r="C10681" t="s">
        <v>214</v>
      </c>
      <c r="D10681">
        <v>6</v>
      </c>
      <c r="E10681" t="s">
        <v>215</v>
      </c>
      <c r="F10681">
        <v>11.6</v>
      </c>
      <c r="G10681" t="s">
        <v>217</v>
      </c>
    </row>
    <row r="10682" spans="1:7" x14ac:dyDescent="0.25">
      <c r="A10682" s="1">
        <v>44302</v>
      </c>
      <c r="B10682" t="s">
        <v>300</v>
      </c>
      <c r="C10682" t="s">
        <v>214</v>
      </c>
      <c r="D10682">
        <v>6</v>
      </c>
      <c r="E10682" t="s">
        <v>215</v>
      </c>
      <c r="F10682">
        <v>12.8</v>
      </c>
      <c r="G10682" t="s">
        <v>217</v>
      </c>
    </row>
    <row r="10683" spans="1:7" x14ac:dyDescent="0.25">
      <c r="A10683" s="1">
        <v>44302</v>
      </c>
      <c r="B10683" t="s">
        <v>300</v>
      </c>
      <c r="C10683" t="s">
        <v>214</v>
      </c>
      <c r="D10683">
        <v>6</v>
      </c>
      <c r="E10683" t="s">
        <v>215</v>
      </c>
      <c r="F10683">
        <v>18.100000000000001</v>
      </c>
      <c r="G10683" t="s">
        <v>216</v>
      </c>
    </row>
    <row r="10684" spans="1:7" x14ac:dyDescent="0.25">
      <c r="A10684" s="1">
        <v>44302</v>
      </c>
      <c r="B10684" t="s">
        <v>300</v>
      </c>
      <c r="C10684" t="s">
        <v>214</v>
      </c>
      <c r="D10684">
        <v>6</v>
      </c>
      <c r="E10684" t="s">
        <v>218</v>
      </c>
      <c r="F10684">
        <v>26.4</v>
      </c>
      <c r="G10684" t="s">
        <v>216</v>
      </c>
    </row>
    <row r="10685" spans="1:7" x14ac:dyDescent="0.25">
      <c r="A10685" s="1">
        <v>44302</v>
      </c>
      <c r="B10685" t="s">
        <v>300</v>
      </c>
      <c r="C10685" t="s">
        <v>214</v>
      </c>
      <c r="D10685">
        <v>6</v>
      </c>
      <c r="E10685" t="s">
        <v>218</v>
      </c>
      <c r="F10685">
        <v>25.1</v>
      </c>
      <c r="G10685" t="s">
        <v>216</v>
      </c>
    </row>
    <row r="10686" spans="1:7" x14ac:dyDescent="0.25">
      <c r="A10686" s="1">
        <v>44302</v>
      </c>
      <c r="B10686" t="s">
        <v>300</v>
      </c>
      <c r="C10686" t="s">
        <v>214</v>
      </c>
      <c r="D10686">
        <v>6</v>
      </c>
      <c r="E10686" t="s">
        <v>218</v>
      </c>
      <c r="F10686">
        <v>20.9</v>
      </c>
    </row>
    <row r="10687" spans="1:7" x14ac:dyDescent="0.25">
      <c r="A10687" s="1">
        <v>44302</v>
      </c>
      <c r="B10687" t="s">
        <v>300</v>
      </c>
      <c r="C10687" t="s">
        <v>214</v>
      </c>
      <c r="D10687">
        <v>6</v>
      </c>
      <c r="E10687" t="s">
        <v>218</v>
      </c>
      <c r="F10687">
        <v>17</v>
      </c>
      <c r="G10687" t="s">
        <v>217</v>
      </c>
    </row>
    <row r="10688" spans="1:7" x14ac:dyDescent="0.25">
      <c r="A10688" s="1">
        <v>44302</v>
      </c>
      <c r="B10688" t="s">
        <v>300</v>
      </c>
      <c r="C10688" t="s">
        <v>214</v>
      </c>
      <c r="D10688">
        <v>6</v>
      </c>
      <c r="E10688" t="s">
        <v>218</v>
      </c>
      <c r="F10688">
        <v>16.2</v>
      </c>
    </row>
    <row r="10689" spans="1:7" x14ac:dyDescent="0.25">
      <c r="A10689" s="1">
        <v>44302</v>
      </c>
      <c r="B10689" t="s">
        <v>300</v>
      </c>
      <c r="C10689" t="s">
        <v>214</v>
      </c>
      <c r="D10689">
        <v>6</v>
      </c>
      <c r="E10689" t="s">
        <v>218</v>
      </c>
      <c r="F10689">
        <v>14.7</v>
      </c>
    </row>
    <row r="10690" spans="1:7" x14ac:dyDescent="0.25">
      <c r="A10690" s="1">
        <v>44302</v>
      </c>
      <c r="B10690" t="s">
        <v>300</v>
      </c>
      <c r="C10690" t="s">
        <v>214</v>
      </c>
      <c r="D10690">
        <v>6</v>
      </c>
      <c r="E10690" t="s">
        <v>220</v>
      </c>
      <c r="F10690">
        <v>35.5</v>
      </c>
      <c r="G10690" t="s">
        <v>216</v>
      </c>
    </row>
    <row r="10691" spans="1:7" x14ac:dyDescent="0.25">
      <c r="A10691" s="1">
        <v>44302</v>
      </c>
      <c r="B10691" t="s">
        <v>300</v>
      </c>
      <c r="C10691" t="s">
        <v>214</v>
      </c>
      <c r="D10691">
        <v>6</v>
      </c>
      <c r="E10691" t="s">
        <v>220</v>
      </c>
      <c r="F10691">
        <v>31.8</v>
      </c>
      <c r="G10691" t="s">
        <v>216</v>
      </c>
    </row>
    <row r="10692" spans="1:7" x14ac:dyDescent="0.25">
      <c r="A10692" s="1">
        <v>44302</v>
      </c>
      <c r="B10692" t="s">
        <v>300</v>
      </c>
      <c r="C10692" t="s">
        <v>214</v>
      </c>
      <c r="D10692">
        <v>6</v>
      </c>
      <c r="E10692" t="s">
        <v>220</v>
      </c>
      <c r="F10692">
        <v>31</v>
      </c>
      <c r="G10692" t="s">
        <v>216</v>
      </c>
    </row>
    <row r="10693" spans="1:7" x14ac:dyDescent="0.25">
      <c r="A10693" s="1">
        <v>44302</v>
      </c>
      <c r="B10693" t="s">
        <v>300</v>
      </c>
      <c r="C10693" t="s">
        <v>214</v>
      </c>
      <c r="D10693">
        <v>6</v>
      </c>
      <c r="E10693" t="s">
        <v>220</v>
      </c>
      <c r="F10693">
        <v>28.3</v>
      </c>
      <c r="G10693" t="s">
        <v>217</v>
      </c>
    </row>
    <row r="10694" spans="1:7" x14ac:dyDescent="0.25">
      <c r="A10694" s="1">
        <v>44302</v>
      </c>
      <c r="B10694" t="s">
        <v>300</v>
      </c>
      <c r="C10694" t="s">
        <v>214</v>
      </c>
      <c r="D10694">
        <v>6</v>
      </c>
      <c r="E10694" t="s">
        <v>220</v>
      </c>
      <c r="F10694">
        <v>40</v>
      </c>
      <c r="G10694" t="s">
        <v>217</v>
      </c>
    </row>
    <row r="10695" spans="1:7" x14ac:dyDescent="0.25">
      <c r="A10695" s="1">
        <v>44302</v>
      </c>
      <c r="B10695" t="s">
        <v>300</v>
      </c>
      <c r="C10695" t="s">
        <v>214</v>
      </c>
      <c r="D10695">
        <v>6</v>
      </c>
      <c r="E10695" t="s">
        <v>220</v>
      </c>
      <c r="F10695">
        <v>30.2</v>
      </c>
      <c r="G10695" t="s">
        <v>217</v>
      </c>
    </row>
    <row r="10696" spans="1:7" x14ac:dyDescent="0.25">
      <c r="A10696" s="1">
        <v>44302</v>
      </c>
      <c r="B10696" t="s">
        <v>300</v>
      </c>
      <c r="C10696" t="s">
        <v>214</v>
      </c>
      <c r="D10696">
        <v>6</v>
      </c>
      <c r="E10696" t="s">
        <v>220</v>
      </c>
      <c r="F10696">
        <v>22.8</v>
      </c>
      <c r="G10696" t="s">
        <v>216</v>
      </c>
    </row>
    <row r="10697" spans="1:7" x14ac:dyDescent="0.25">
      <c r="A10697" s="1">
        <v>44302</v>
      </c>
      <c r="B10697" t="s">
        <v>300</v>
      </c>
      <c r="C10697" t="s">
        <v>214</v>
      </c>
      <c r="D10697">
        <v>6</v>
      </c>
      <c r="E10697" t="s">
        <v>220</v>
      </c>
      <c r="F10697">
        <v>25.6</v>
      </c>
      <c r="G10697" t="s">
        <v>217</v>
      </c>
    </row>
    <row r="10698" spans="1:7" x14ac:dyDescent="0.25">
      <c r="A10698" s="1">
        <v>44302</v>
      </c>
      <c r="B10698" t="s">
        <v>300</v>
      </c>
      <c r="C10698" t="s">
        <v>214</v>
      </c>
      <c r="D10698">
        <v>6</v>
      </c>
      <c r="E10698" t="s">
        <v>220</v>
      </c>
      <c r="F10698">
        <v>24.5</v>
      </c>
      <c r="G10698" t="s">
        <v>217</v>
      </c>
    </row>
    <row r="10699" spans="1:7" x14ac:dyDescent="0.25">
      <c r="A10699" s="1">
        <v>44302</v>
      </c>
      <c r="B10699" t="s">
        <v>300</v>
      </c>
      <c r="C10699" t="s">
        <v>214</v>
      </c>
      <c r="D10699">
        <v>6</v>
      </c>
      <c r="E10699" t="s">
        <v>220</v>
      </c>
      <c r="F10699">
        <v>20.3</v>
      </c>
      <c r="G10699" t="s">
        <v>216</v>
      </c>
    </row>
    <row r="10700" spans="1:7" x14ac:dyDescent="0.25">
      <c r="A10700" s="1">
        <v>44302</v>
      </c>
      <c r="B10700" t="s">
        <v>300</v>
      </c>
      <c r="C10700" t="s">
        <v>214</v>
      </c>
      <c r="D10700">
        <v>6</v>
      </c>
      <c r="E10700" t="s">
        <v>220</v>
      </c>
      <c r="F10700">
        <v>25.5</v>
      </c>
      <c r="G10700" t="s">
        <v>216</v>
      </c>
    </row>
    <row r="10701" spans="1:7" x14ac:dyDescent="0.25">
      <c r="A10701" s="1">
        <v>44302</v>
      </c>
      <c r="B10701" t="s">
        <v>300</v>
      </c>
      <c r="C10701" t="s">
        <v>214</v>
      </c>
      <c r="D10701">
        <v>6</v>
      </c>
      <c r="E10701" t="s">
        <v>219</v>
      </c>
      <c r="F10701">
        <v>13.2</v>
      </c>
    </row>
    <row r="10702" spans="1:7" x14ac:dyDescent="0.25">
      <c r="A10702" s="1">
        <v>44302</v>
      </c>
      <c r="B10702" t="s">
        <v>300</v>
      </c>
      <c r="C10702" t="s">
        <v>214</v>
      </c>
      <c r="D10702">
        <v>6</v>
      </c>
      <c r="E10702" t="s">
        <v>219</v>
      </c>
      <c r="F10702">
        <v>16</v>
      </c>
    </row>
    <row r="10703" spans="1:7" x14ac:dyDescent="0.25">
      <c r="A10703" s="1">
        <v>44302</v>
      </c>
      <c r="B10703" t="s">
        <v>300</v>
      </c>
      <c r="C10703" t="s">
        <v>214</v>
      </c>
      <c r="D10703">
        <v>6</v>
      </c>
      <c r="E10703" t="s">
        <v>225</v>
      </c>
      <c r="F10703">
        <v>20.2</v>
      </c>
      <c r="G10703" t="s">
        <v>216</v>
      </c>
    </row>
    <row r="10704" spans="1:7" x14ac:dyDescent="0.25">
      <c r="A10704" s="1">
        <v>44302</v>
      </c>
      <c r="B10704" t="s">
        <v>300</v>
      </c>
      <c r="C10704" t="s">
        <v>214</v>
      </c>
      <c r="D10704">
        <v>6</v>
      </c>
      <c r="E10704" t="s">
        <v>221</v>
      </c>
      <c r="F10704">
        <v>51.5</v>
      </c>
    </row>
    <row r="10705" spans="1:7" x14ac:dyDescent="0.25">
      <c r="A10705" s="1">
        <v>44302</v>
      </c>
      <c r="B10705" t="s">
        <v>300</v>
      </c>
      <c r="C10705" t="s">
        <v>214</v>
      </c>
      <c r="D10705">
        <v>6</v>
      </c>
      <c r="E10705" t="s">
        <v>235</v>
      </c>
      <c r="F10705">
        <v>57.8</v>
      </c>
    </row>
    <row r="10706" spans="1:7" x14ac:dyDescent="0.25">
      <c r="A10706" s="1">
        <v>44302</v>
      </c>
      <c r="B10706" t="s">
        <v>300</v>
      </c>
      <c r="C10706" t="s">
        <v>214</v>
      </c>
      <c r="D10706">
        <v>6</v>
      </c>
      <c r="E10706" t="s">
        <v>223</v>
      </c>
      <c r="F10706">
        <v>59.8</v>
      </c>
    </row>
    <row r="10707" spans="1:7" x14ac:dyDescent="0.25">
      <c r="A10707" s="1">
        <v>44302</v>
      </c>
      <c r="B10707" t="s">
        <v>300</v>
      </c>
      <c r="C10707" t="s">
        <v>214</v>
      </c>
      <c r="D10707">
        <v>6</v>
      </c>
      <c r="E10707" t="s">
        <v>238</v>
      </c>
      <c r="F10707">
        <v>14.8</v>
      </c>
    </row>
    <row r="10708" spans="1:7" x14ac:dyDescent="0.25">
      <c r="A10708" s="1">
        <v>44302</v>
      </c>
      <c r="B10708" t="s">
        <v>300</v>
      </c>
      <c r="C10708" t="s">
        <v>214</v>
      </c>
      <c r="D10708">
        <v>6</v>
      </c>
      <c r="E10708" t="s">
        <v>238</v>
      </c>
      <c r="F10708">
        <v>13.1</v>
      </c>
    </row>
    <row r="10709" spans="1:7" x14ac:dyDescent="0.25">
      <c r="A10709" s="1">
        <v>44302</v>
      </c>
      <c r="B10709" t="s">
        <v>300</v>
      </c>
      <c r="C10709" t="s">
        <v>214</v>
      </c>
      <c r="D10709">
        <v>6</v>
      </c>
      <c r="E10709" t="s">
        <v>238</v>
      </c>
      <c r="F10709">
        <v>17.100000000000001</v>
      </c>
    </row>
    <row r="10710" spans="1:7" x14ac:dyDescent="0.25">
      <c r="A10710" s="1">
        <v>44302</v>
      </c>
      <c r="B10710" t="s">
        <v>300</v>
      </c>
      <c r="C10710" t="s">
        <v>214</v>
      </c>
      <c r="D10710">
        <v>7</v>
      </c>
      <c r="E10710" t="s">
        <v>215</v>
      </c>
      <c r="F10710">
        <v>10.8</v>
      </c>
      <c r="G10710" t="s">
        <v>217</v>
      </c>
    </row>
    <row r="10711" spans="1:7" x14ac:dyDescent="0.25">
      <c r="A10711" s="1">
        <v>44302</v>
      </c>
      <c r="B10711" t="s">
        <v>300</v>
      </c>
      <c r="C10711" t="s">
        <v>214</v>
      </c>
      <c r="D10711">
        <v>7</v>
      </c>
      <c r="E10711" t="s">
        <v>215</v>
      </c>
      <c r="F10711">
        <v>13.5</v>
      </c>
      <c r="G10711" t="s">
        <v>217</v>
      </c>
    </row>
    <row r="10712" spans="1:7" x14ac:dyDescent="0.25">
      <c r="A10712" s="1">
        <v>44302</v>
      </c>
      <c r="B10712" t="s">
        <v>300</v>
      </c>
      <c r="C10712" t="s">
        <v>214</v>
      </c>
      <c r="D10712">
        <v>7</v>
      </c>
      <c r="E10712" t="s">
        <v>215</v>
      </c>
      <c r="F10712">
        <v>15.1</v>
      </c>
      <c r="G10712" t="s">
        <v>216</v>
      </c>
    </row>
    <row r="10713" spans="1:7" x14ac:dyDescent="0.25">
      <c r="A10713" s="1">
        <v>44302</v>
      </c>
      <c r="B10713" t="s">
        <v>300</v>
      </c>
      <c r="C10713" t="s">
        <v>214</v>
      </c>
      <c r="D10713">
        <v>7</v>
      </c>
      <c r="E10713" t="s">
        <v>215</v>
      </c>
      <c r="F10713">
        <v>13.7</v>
      </c>
      <c r="G10713" t="s">
        <v>216</v>
      </c>
    </row>
    <row r="10714" spans="1:7" x14ac:dyDescent="0.25">
      <c r="A10714" s="1">
        <v>44302</v>
      </c>
      <c r="B10714" t="s">
        <v>300</v>
      </c>
      <c r="C10714" t="s">
        <v>214</v>
      </c>
      <c r="D10714">
        <v>7</v>
      </c>
      <c r="E10714" t="s">
        <v>215</v>
      </c>
      <c r="F10714">
        <v>11.2</v>
      </c>
      <c r="G10714" t="s">
        <v>216</v>
      </c>
    </row>
    <row r="10715" spans="1:7" x14ac:dyDescent="0.25">
      <c r="A10715" s="1">
        <v>44302</v>
      </c>
      <c r="B10715" t="s">
        <v>300</v>
      </c>
      <c r="C10715" t="s">
        <v>214</v>
      </c>
      <c r="D10715">
        <v>7</v>
      </c>
      <c r="E10715" t="s">
        <v>215</v>
      </c>
      <c r="F10715">
        <v>11.7</v>
      </c>
      <c r="G10715" t="s">
        <v>217</v>
      </c>
    </row>
    <row r="10716" spans="1:7" x14ac:dyDescent="0.25">
      <c r="A10716" s="1">
        <v>44302</v>
      </c>
      <c r="B10716" t="s">
        <v>300</v>
      </c>
      <c r="C10716" t="s">
        <v>214</v>
      </c>
      <c r="D10716">
        <v>7</v>
      </c>
      <c r="E10716" t="s">
        <v>218</v>
      </c>
      <c r="F10716">
        <v>13.6</v>
      </c>
    </row>
    <row r="10717" spans="1:7" x14ac:dyDescent="0.25">
      <c r="A10717" s="1">
        <v>44302</v>
      </c>
      <c r="B10717" t="s">
        <v>300</v>
      </c>
      <c r="C10717" t="s">
        <v>214</v>
      </c>
      <c r="D10717">
        <v>7</v>
      </c>
      <c r="E10717" t="s">
        <v>218</v>
      </c>
      <c r="F10717">
        <v>19.399999999999999</v>
      </c>
      <c r="G10717" t="s">
        <v>216</v>
      </c>
    </row>
    <row r="10718" spans="1:7" x14ac:dyDescent="0.25">
      <c r="A10718" s="1">
        <v>44302</v>
      </c>
      <c r="B10718" t="s">
        <v>300</v>
      </c>
      <c r="C10718" t="s">
        <v>214</v>
      </c>
      <c r="D10718">
        <v>7</v>
      </c>
      <c r="E10718" t="s">
        <v>218</v>
      </c>
      <c r="F10718">
        <v>14.1</v>
      </c>
    </row>
    <row r="10719" spans="1:7" x14ac:dyDescent="0.25">
      <c r="A10719" s="1">
        <v>44302</v>
      </c>
      <c r="B10719" t="s">
        <v>300</v>
      </c>
      <c r="C10719" t="s">
        <v>214</v>
      </c>
      <c r="D10719">
        <v>7</v>
      </c>
      <c r="E10719" t="s">
        <v>218</v>
      </c>
      <c r="F10719">
        <v>7.2</v>
      </c>
    </row>
    <row r="10720" spans="1:7" x14ac:dyDescent="0.25">
      <c r="A10720" s="1">
        <v>44302</v>
      </c>
      <c r="B10720" t="s">
        <v>300</v>
      </c>
      <c r="C10720" t="s">
        <v>214</v>
      </c>
      <c r="D10720">
        <v>7</v>
      </c>
      <c r="E10720" t="s">
        <v>221</v>
      </c>
      <c r="F10720">
        <v>19.600000000000001</v>
      </c>
    </row>
    <row r="10721" spans="1:7" x14ac:dyDescent="0.25">
      <c r="A10721" s="1">
        <v>44302</v>
      </c>
      <c r="B10721" t="s">
        <v>300</v>
      </c>
      <c r="C10721" t="s">
        <v>214</v>
      </c>
      <c r="D10721">
        <v>7</v>
      </c>
      <c r="E10721" t="s">
        <v>221</v>
      </c>
      <c r="F10721">
        <v>17</v>
      </c>
    </row>
    <row r="10722" spans="1:7" x14ac:dyDescent="0.25">
      <c r="A10722" s="1">
        <v>44302</v>
      </c>
      <c r="B10722" t="s">
        <v>300</v>
      </c>
      <c r="C10722" t="s">
        <v>214</v>
      </c>
      <c r="D10722">
        <v>7</v>
      </c>
      <c r="E10722" t="s">
        <v>222</v>
      </c>
      <c r="F10722">
        <v>21.5</v>
      </c>
    </row>
    <row r="10723" spans="1:7" x14ac:dyDescent="0.25">
      <c r="A10723" s="1">
        <v>44302</v>
      </c>
      <c r="B10723" t="s">
        <v>300</v>
      </c>
      <c r="C10723" t="s">
        <v>214</v>
      </c>
      <c r="D10723">
        <v>7</v>
      </c>
      <c r="E10723" t="s">
        <v>219</v>
      </c>
      <c r="F10723">
        <v>18.7</v>
      </c>
      <c r="G10723" t="s">
        <v>217</v>
      </c>
    </row>
    <row r="10724" spans="1:7" x14ac:dyDescent="0.25">
      <c r="A10724" s="1">
        <v>44302</v>
      </c>
      <c r="B10724" t="s">
        <v>300</v>
      </c>
      <c r="C10724" t="s">
        <v>214</v>
      </c>
      <c r="D10724">
        <v>7</v>
      </c>
      <c r="E10724" t="s">
        <v>219</v>
      </c>
      <c r="F10724">
        <v>26.8</v>
      </c>
      <c r="G10724" t="s">
        <v>217</v>
      </c>
    </row>
    <row r="10725" spans="1:7" x14ac:dyDescent="0.25">
      <c r="A10725" s="1">
        <v>44302</v>
      </c>
      <c r="B10725" t="s">
        <v>300</v>
      </c>
      <c r="C10725" t="s">
        <v>214</v>
      </c>
      <c r="D10725">
        <v>7</v>
      </c>
      <c r="E10725" t="s">
        <v>219</v>
      </c>
      <c r="F10725">
        <v>21.4</v>
      </c>
      <c r="G10725" t="s">
        <v>217</v>
      </c>
    </row>
    <row r="10726" spans="1:7" x14ac:dyDescent="0.25">
      <c r="A10726" s="1">
        <v>44302</v>
      </c>
      <c r="B10726" t="s">
        <v>300</v>
      </c>
      <c r="C10726" t="s">
        <v>214</v>
      </c>
      <c r="D10726">
        <v>7</v>
      </c>
      <c r="E10726" t="s">
        <v>219</v>
      </c>
      <c r="F10726">
        <v>16.7</v>
      </c>
    </row>
    <row r="10727" spans="1:7" x14ac:dyDescent="0.25">
      <c r="A10727" s="1">
        <v>44302</v>
      </c>
      <c r="B10727" t="s">
        <v>300</v>
      </c>
      <c r="C10727" t="s">
        <v>214</v>
      </c>
      <c r="D10727">
        <v>8</v>
      </c>
      <c r="E10727" t="s">
        <v>220</v>
      </c>
      <c r="F10727">
        <v>27.2</v>
      </c>
      <c r="G10727" t="s">
        <v>216</v>
      </c>
    </row>
    <row r="10728" spans="1:7" x14ac:dyDescent="0.25">
      <c r="A10728" s="1">
        <v>44302</v>
      </c>
      <c r="B10728" t="s">
        <v>300</v>
      </c>
      <c r="C10728" t="s">
        <v>214</v>
      </c>
      <c r="D10728">
        <v>8</v>
      </c>
      <c r="E10728" t="s">
        <v>220</v>
      </c>
      <c r="F10728">
        <v>25.4</v>
      </c>
      <c r="G10728" t="s">
        <v>216</v>
      </c>
    </row>
    <row r="10729" spans="1:7" x14ac:dyDescent="0.25">
      <c r="A10729" s="1">
        <v>44302</v>
      </c>
      <c r="B10729" t="s">
        <v>300</v>
      </c>
      <c r="C10729" t="s">
        <v>214</v>
      </c>
      <c r="D10729">
        <v>8</v>
      </c>
      <c r="E10729" t="s">
        <v>220</v>
      </c>
      <c r="F10729">
        <v>25</v>
      </c>
      <c r="G10729" t="s">
        <v>217</v>
      </c>
    </row>
    <row r="10730" spans="1:7" x14ac:dyDescent="0.25">
      <c r="A10730" s="1">
        <v>44302</v>
      </c>
      <c r="B10730" t="s">
        <v>300</v>
      </c>
      <c r="C10730" t="s">
        <v>214</v>
      </c>
      <c r="D10730">
        <v>8</v>
      </c>
      <c r="E10730" t="s">
        <v>220</v>
      </c>
      <c r="F10730">
        <v>21.2</v>
      </c>
      <c r="G10730" t="s">
        <v>217</v>
      </c>
    </row>
    <row r="10731" spans="1:7" x14ac:dyDescent="0.25">
      <c r="A10731" s="1">
        <v>44302</v>
      </c>
      <c r="B10731" t="s">
        <v>300</v>
      </c>
      <c r="C10731" t="s">
        <v>214</v>
      </c>
      <c r="D10731">
        <v>8</v>
      </c>
      <c r="E10731" t="s">
        <v>220</v>
      </c>
      <c r="F10731">
        <v>21.6</v>
      </c>
      <c r="G10731" t="s">
        <v>216</v>
      </c>
    </row>
    <row r="10732" spans="1:7" x14ac:dyDescent="0.25">
      <c r="A10732" s="1">
        <v>44302</v>
      </c>
      <c r="B10732" t="s">
        <v>300</v>
      </c>
      <c r="C10732" t="s">
        <v>214</v>
      </c>
      <c r="D10732">
        <v>8</v>
      </c>
      <c r="E10732" t="s">
        <v>220</v>
      </c>
      <c r="F10732">
        <v>22.5</v>
      </c>
      <c r="G10732" t="s">
        <v>217</v>
      </c>
    </row>
    <row r="10733" spans="1:7" x14ac:dyDescent="0.25">
      <c r="A10733" s="1">
        <v>44302</v>
      </c>
      <c r="B10733" t="s">
        <v>300</v>
      </c>
      <c r="C10733" t="s">
        <v>214</v>
      </c>
      <c r="D10733">
        <v>8</v>
      </c>
      <c r="E10733" t="s">
        <v>220</v>
      </c>
      <c r="F10733">
        <v>30.2</v>
      </c>
      <c r="G10733" t="s">
        <v>217</v>
      </c>
    </row>
    <row r="10734" spans="1:7" x14ac:dyDescent="0.25">
      <c r="A10734" s="1">
        <v>44302</v>
      </c>
      <c r="B10734" t="s">
        <v>300</v>
      </c>
      <c r="C10734" t="s">
        <v>214</v>
      </c>
      <c r="D10734">
        <v>8</v>
      </c>
      <c r="E10734" t="s">
        <v>220</v>
      </c>
      <c r="F10734">
        <v>26.8</v>
      </c>
      <c r="G10734" t="s">
        <v>216</v>
      </c>
    </row>
    <row r="10735" spans="1:7" x14ac:dyDescent="0.25">
      <c r="A10735" s="1">
        <v>44302</v>
      </c>
      <c r="B10735" t="s">
        <v>300</v>
      </c>
      <c r="C10735" t="s">
        <v>214</v>
      </c>
      <c r="D10735">
        <v>8</v>
      </c>
      <c r="E10735" t="s">
        <v>220</v>
      </c>
      <c r="F10735">
        <v>33.299999999999997</v>
      </c>
      <c r="G10735" t="s">
        <v>216</v>
      </c>
    </row>
    <row r="10736" spans="1:7" x14ac:dyDescent="0.25">
      <c r="A10736" s="1">
        <v>44302</v>
      </c>
      <c r="B10736" t="s">
        <v>300</v>
      </c>
      <c r="C10736" t="s">
        <v>214</v>
      </c>
      <c r="D10736">
        <v>8</v>
      </c>
      <c r="E10736" t="s">
        <v>220</v>
      </c>
      <c r="F10736">
        <v>27.2</v>
      </c>
      <c r="G10736" t="s">
        <v>217</v>
      </c>
    </row>
    <row r="10737" spans="1:7" x14ac:dyDescent="0.25">
      <c r="A10737" s="1">
        <v>44302</v>
      </c>
      <c r="B10737" t="s">
        <v>300</v>
      </c>
      <c r="C10737" t="s">
        <v>214</v>
      </c>
      <c r="D10737">
        <v>8</v>
      </c>
      <c r="E10737" t="s">
        <v>220</v>
      </c>
      <c r="F10737">
        <v>33.700000000000003</v>
      </c>
      <c r="G10737" t="s">
        <v>217</v>
      </c>
    </row>
    <row r="10738" spans="1:7" x14ac:dyDescent="0.25">
      <c r="A10738" s="1">
        <v>44302</v>
      </c>
      <c r="B10738" t="s">
        <v>300</v>
      </c>
      <c r="C10738" t="s">
        <v>214</v>
      </c>
      <c r="D10738">
        <v>8</v>
      </c>
      <c r="E10738" t="s">
        <v>220</v>
      </c>
      <c r="F10738">
        <v>25.9</v>
      </c>
      <c r="G10738" t="s">
        <v>216</v>
      </c>
    </row>
    <row r="10739" spans="1:7" x14ac:dyDescent="0.25">
      <c r="A10739" s="1">
        <v>44302</v>
      </c>
      <c r="B10739" t="s">
        <v>300</v>
      </c>
      <c r="C10739" t="s">
        <v>214</v>
      </c>
      <c r="D10739">
        <v>8</v>
      </c>
      <c r="E10739" t="s">
        <v>220</v>
      </c>
      <c r="F10739">
        <v>22.2</v>
      </c>
      <c r="G10739" t="s">
        <v>217</v>
      </c>
    </row>
    <row r="10740" spans="1:7" x14ac:dyDescent="0.25">
      <c r="A10740" s="1">
        <v>44302</v>
      </c>
      <c r="B10740" t="s">
        <v>300</v>
      </c>
      <c r="C10740" t="s">
        <v>214</v>
      </c>
      <c r="D10740">
        <v>8</v>
      </c>
      <c r="E10740" t="s">
        <v>220</v>
      </c>
      <c r="F10740">
        <v>28.4</v>
      </c>
      <c r="G10740" t="s">
        <v>216</v>
      </c>
    </row>
    <row r="10741" spans="1:7" x14ac:dyDescent="0.25">
      <c r="A10741" s="1">
        <v>44302</v>
      </c>
      <c r="B10741" t="s">
        <v>300</v>
      </c>
      <c r="C10741" t="s">
        <v>214</v>
      </c>
      <c r="D10741">
        <v>8</v>
      </c>
      <c r="E10741" t="s">
        <v>220</v>
      </c>
      <c r="F10741">
        <v>25.2</v>
      </c>
      <c r="G10741" t="s">
        <v>216</v>
      </c>
    </row>
    <row r="10742" spans="1:7" x14ac:dyDescent="0.25">
      <c r="A10742" s="1">
        <v>44302</v>
      </c>
      <c r="B10742" t="s">
        <v>300</v>
      </c>
      <c r="C10742" t="s">
        <v>214</v>
      </c>
      <c r="D10742">
        <v>8</v>
      </c>
      <c r="E10742" t="s">
        <v>220</v>
      </c>
      <c r="F10742">
        <v>25.3</v>
      </c>
      <c r="G10742" t="s">
        <v>216</v>
      </c>
    </row>
    <row r="10743" spans="1:7" x14ac:dyDescent="0.25">
      <c r="A10743" s="1">
        <v>44302</v>
      </c>
      <c r="B10743" t="s">
        <v>300</v>
      </c>
      <c r="C10743" t="s">
        <v>214</v>
      </c>
      <c r="D10743">
        <v>8</v>
      </c>
      <c r="E10743" t="s">
        <v>220</v>
      </c>
      <c r="F10743">
        <v>27.3</v>
      </c>
      <c r="G10743" t="s">
        <v>217</v>
      </c>
    </row>
    <row r="10744" spans="1:7" x14ac:dyDescent="0.25">
      <c r="A10744" s="1">
        <v>44302</v>
      </c>
      <c r="B10744" t="s">
        <v>300</v>
      </c>
      <c r="C10744" t="s">
        <v>214</v>
      </c>
      <c r="D10744">
        <v>8</v>
      </c>
      <c r="E10744" t="s">
        <v>215</v>
      </c>
      <c r="F10744">
        <v>10.4</v>
      </c>
      <c r="G10744" t="s">
        <v>217</v>
      </c>
    </row>
    <row r="10745" spans="1:7" x14ac:dyDescent="0.25">
      <c r="A10745" s="1">
        <v>44302</v>
      </c>
      <c r="B10745" t="s">
        <v>300</v>
      </c>
      <c r="C10745" t="s">
        <v>214</v>
      </c>
      <c r="D10745">
        <v>8</v>
      </c>
      <c r="E10745" t="s">
        <v>215</v>
      </c>
      <c r="F10745">
        <v>10.6</v>
      </c>
      <c r="G10745" t="s">
        <v>216</v>
      </c>
    </row>
    <row r="10746" spans="1:7" x14ac:dyDescent="0.25">
      <c r="A10746" s="1">
        <v>44302</v>
      </c>
      <c r="B10746" t="s">
        <v>300</v>
      </c>
      <c r="C10746" t="s">
        <v>214</v>
      </c>
      <c r="D10746">
        <v>8</v>
      </c>
      <c r="E10746" t="s">
        <v>215</v>
      </c>
      <c r="F10746">
        <v>13.6</v>
      </c>
      <c r="G10746" t="s">
        <v>216</v>
      </c>
    </row>
    <row r="10747" spans="1:7" x14ac:dyDescent="0.25">
      <c r="A10747" s="1">
        <v>44302</v>
      </c>
      <c r="B10747" t="s">
        <v>300</v>
      </c>
      <c r="C10747" t="s">
        <v>214</v>
      </c>
      <c r="D10747">
        <v>8</v>
      </c>
      <c r="E10747" t="s">
        <v>215</v>
      </c>
      <c r="F10747">
        <v>12.4</v>
      </c>
      <c r="G10747" t="s">
        <v>217</v>
      </c>
    </row>
    <row r="10748" spans="1:7" x14ac:dyDescent="0.25">
      <c r="A10748" s="1">
        <v>44302</v>
      </c>
      <c r="B10748" t="s">
        <v>300</v>
      </c>
      <c r="C10748" t="s">
        <v>214</v>
      </c>
      <c r="D10748">
        <v>8</v>
      </c>
      <c r="E10748" t="s">
        <v>215</v>
      </c>
      <c r="F10748">
        <v>14.2</v>
      </c>
      <c r="G10748" t="s">
        <v>216</v>
      </c>
    </row>
    <row r="10749" spans="1:7" x14ac:dyDescent="0.25">
      <c r="A10749" s="1">
        <v>44302</v>
      </c>
      <c r="B10749" t="s">
        <v>300</v>
      </c>
      <c r="C10749" t="s">
        <v>214</v>
      </c>
      <c r="D10749">
        <v>8</v>
      </c>
      <c r="E10749" t="s">
        <v>215</v>
      </c>
      <c r="F10749">
        <v>11.2</v>
      </c>
      <c r="G10749" t="s">
        <v>216</v>
      </c>
    </row>
    <row r="10750" spans="1:7" x14ac:dyDescent="0.25">
      <c r="A10750" s="1">
        <v>44302</v>
      </c>
      <c r="B10750" t="s">
        <v>300</v>
      </c>
      <c r="C10750" t="s">
        <v>214</v>
      </c>
      <c r="D10750">
        <v>8</v>
      </c>
      <c r="E10750" t="s">
        <v>215</v>
      </c>
      <c r="F10750">
        <v>13.1</v>
      </c>
      <c r="G10750" t="s">
        <v>216</v>
      </c>
    </row>
    <row r="10751" spans="1:7" x14ac:dyDescent="0.25">
      <c r="A10751" s="1">
        <v>44302</v>
      </c>
      <c r="B10751" t="s">
        <v>300</v>
      </c>
      <c r="C10751" t="s">
        <v>214</v>
      </c>
      <c r="D10751">
        <v>8</v>
      </c>
      <c r="E10751" t="s">
        <v>215</v>
      </c>
      <c r="F10751">
        <v>14.2</v>
      </c>
      <c r="G10751" t="s">
        <v>216</v>
      </c>
    </row>
    <row r="10752" spans="1:7" x14ac:dyDescent="0.25">
      <c r="A10752" s="1">
        <v>44302</v>
      </c>
      <c r="B10752" t="s">
        <v>300</v>
      </c>
      <c r="C10752" t="s">
        <v>214</v>
      </c>
      <c r="D10752">
        <v>8</v>
      </c>
      <c r="E10752" t="s">
        <v>215</v>
      </c>
      <c r="F10752">
        <v>10.3</v>
      </c>
      <c r="G10752" t="s">
        <v>217</v>
      </c>
    </row>
    <row r="10753" spans="1:7" x14ac:dyDescent="0.25">
      <c r="A10753" s="1">
        <v>44302</v>
      </c>
      <c r="B10753" t="s">
        <v>300</v>
      </c>
      <c r="C10753" t="s">
        <v>214</v>
      </c>
      <c r="D10753">
        <v>8</v>
      </c>
      <c r="E10753" t="s">
        <v>215</v>
      </c>
      <c r="F10753">
        <v>12</v>
      </c>
      <c r="G10753" t="s">
        <v>216</v>
      </c>
    </row>
    <row r="10754" spans="1:7" x14ac:dyDescent="0.25">
      <c r="A10754" s="1">
        <v>44302</v>
      </c>
      <c r="B10754" t="s">
        <v>300</v>
      </c>
      <c r="C10754" t="s">
        <v>214</v>
      </c>
      <c r="D10754">
        <v>8</v>
      </c>
      <c r="E10754" t="s">
        <v>215</v>
      </c>
      <c r="F10754">
        <v>12.3</v>
      </c>
      <c r="G10754" t="s">
        <v>217</v>
      </c>
    </row>
    <row r="10755" spans="1:7" x14ac:dyDescent="0.25">
      <c r="A10755" s="1">
        <v>44302</v>
      </c>
      <c r="B10755" t="s">
        <v>300</v>
      </c>
      <c r="C10755" t="s">
        <v>214</v>
      </c>
      <c r="D10755">
        <v>8</v>
      </c>
      <c r="E10755" t="s">
        <v>215</v>
      </c>
      <c r="F10755">
        <v>11.1</v>
      </c>
      <c r="G10755" t="s">
        <v>217</v>
      </c>
    </row>
    <row r="10756" spans="1:7" x14ac:dyDescent="0.25">
      <c r="A10756" s="1">
        <v>44302</v>
      </c>
      <c r="B10756" t="s">
        <v>300</v>
      </c>
      <c r="C10756" t="s">
        <v>214</v>
      </c>
      <c r="D10756">
        <v>8</v>
      </c>
      <c r="E10756" t="s">
        <v>215</v>
      </c>
      <c r="F10756">
        <v>14</v>
      </c>
      <c r="G10756" t="s">
        <v>216</v>
      </c>
    </row>
    <row r="10757" spans="1:7" x14ac:dyDescent="0.25">
      <c r="A10757" s="1">
        <v>44302</v>
      </c>
      <c r="B10757" t="s">
        <v>300</v>
      </c>
      <c r="C10757" t="s">
        <v>214</v>
      </c>
      <c r="D10757">
        <v>8</v>
      </c>
      <c r="E10757" t="s">
        <v>215</v>
      </c>
      <c r="F10757">
        <v>11.4</v>
      </c>
      <c r="G10757" t="s">
        <v>216</v>
      </c>
    </row>
    <row r="10758" spans="1:7" x14ac:dyDescent="0.25">
      <c r="A10758" s="1">
        <v>44302</v>
      </c>
      <c r="B10758" t="s">
        <v>300</v>
      </c>
      <c r="C10758" t="s">
        <v>214</v>
      </c>
      <c r="D10758">
        <v>8</v>
      </c>
      <c r="E10758" t="s">
        <v>215</v>
      </c>
      <c r="F10758">
        <v>12.7</v>
      </c>
      <c r="G10758" t="s">
        <v>217</v>
      </c>
    </row>
    <row r="10759" spans="1:7" x14ac:dyDescent="0.25">
      <c r="A10759" s="1">
        <v>44302</v>
      </c>
      <c r="B10759" t="s">
        <v>300</v>
      </c>
      <c r="C10759" t="s">
        <v>214</v>
      </c>
      <c r="D10759">
        <v>8</v>
      </c>
      <c r="E10759" t="s">
        <v>215</v>
      </c>
      <c r="F10759">
        <v>15.8</v>
      </c>
      <c r="G10759" t="s">
        <v>216</v>
      </c>
    </row>
    <row r="10760" spans="1:7" x14ac:dyDescent="0.25">
      <c r="A10760" s="1">
        <v>44302</v>
      </c>
      <c r="B10760" t="s">
        <v>300</v>
      </c>
      <c r="C10760" t="s">
        <v>214</v>
      </c>
      <c r="D10760">
        <v>8</v>
      </c>
      <c r="E10760" t="s">
        <v>215</v>
      </c>
      <c r="F10760">
        <v>11.7</v>
      </c>
      <c r="G10760" t="s">
        <v>217</v>
      </c>
    </row>
    <row r="10761" spans="1:7" x14ac:dyDescent="0.25">
      <c r="A10761" s="1">
        <v>44302</v>
      </c>
      <c r="B10761" t="s">
        <v>300</v>
      </c>
      <c r="C10761" t="s">
        <v>214</v>
      </c>
      <c r="D10761">
        <v>8</v>
      </c>
      <c r="E10761" t="s">
        <v>218</v>
      </c>
      <c r="F10761">
        <v>22.3</v>
      </c>
      <c r="G10761" t="s">
        <v>216</v>
      </c>
    </row>
    <row r="10762" spans="1:7" x14ac:dyDescent="0.25">
      <c r="A10762" s="1">
        <v>44302</v>
      </c>
      <c r="B10762" t="s">
        <v>300</v>
      </c>
      <c r="C10762" t="s">
        <v>214</v>
      </c>
      <c r="D10762">
        <v>8</v>
      </c>
      <c r="E10762" t="s">
        <v>218</v>
      </c>
      <c r="F10762">
        <v>21.8</v>
      </c>
      <c r="G10762" t="s">
        <v>217</v>
      </c>
    </row>
    <row r="10763" spans="1:7" x14ac:dyDescent="0.25">
      <c r="A10763" s="1">
        <v>44302</v>
      </c>
      <c r="B10763" t="s">
        <v>300</v>
      </c>
      <c r="C10763" t="s">
        <v>214</v>
      </c>
      <c r="D10763">
        <v>8</v>
      </c>
      <c r="E10763" t="s">
        <v>218</v>
      </c>
      <c r="F10763">
        <v>16.3</v>
      </c>
    </row>
    <row r="10764" spans="1:7" x14ac:dyDescent="0.25">
      <c r="A10764" s="1">
        <v>44302</v>
      </c>
      <c r="B10764" t="s">
        <v>300</v>
      </c>
      <c r="C10764" t="s">
        <v>214</v>
      </c>
      <c r="D10764">
        <v>8</v>
      </c>
      <c r="E10764" t="s">
        <v>218</v>
      </c>
      <c r="F10764">
        <v>13.1</v>
      </c>
    </row>
    <row r="10765" spans="1:7" x14ac:dyDescent="0.25">
      <c r="A10765" s="1">
        <v>44302</v>
      </c>
      <c r="B10765" t="s">
        <v>300</v>
      </c>
      <c r="C10765" t="s">
        <v>214</v>
      </c>
      <c r="D10765">
        <v>8</v>
      </c>
      <c r="E10765" t="s">
        <v>218</v>
      </c>
      <c r="F10765">
        <v>15.6</v>
      </c>
    </row>
    <row r="10766" spans="1:7" x14ac:dyDescent="0.25">
      <c r="A10766" s="1">
        <v>44302</v>
      </c>
      <c r="B10766" t="s">
        <v>300</v>
      </c>
      <c r="C10766" t="s">
        <v>214</v>
      </c>
      <c r="D10766">
        <v>8</v>
      </c>
      <c r="E10766" t="s">
        <v>218</v>
      </c>
      <c r="F10766">
        <v>16.8</v>
      </c>
    </row>
    <row r="10767" spans="1:7" x14ac:dyDescent="0.25">
      <c r="A10767" s="1">
        <v>44302</v>
      </c>
      <c r="B10767" t="s">
        <v>300</v>
      </c>
      <c r="C10767" t="s">
        <v>214</v>
      </c>
      <c r="D10767">
        <v>8</v>
      </c>
      <c r="E10767" t="s">
        <v>218</v>
      </c>
      <c r="F10767">
        <v>20.5</v>
      </c>
      <c r="G10767" t="s">
        <v>216</v>
      </c>
    </row>
    <row r="10768" spans="1:7" x14ac:dyDescent="0.25">
      <c r="A10768" s="1">
        <v>44302</v>
      </c>
      <c r="B10768" t="s">
        <v>300</v>
      </c>
      <c r="C10768" t="s">
        <v>214</v>
      </c>
      <c r="D10768">
        <v>8</v>
      </c>
      <c r="E10768" t="s">
        <v>218</v>
      </c>
      <c r="F10768">
        <v>19.8</v>
      </c>
      <c r="G10768" t="s">
        <v>216</v>
      </c>
    </row>
    <row r="10769" spans="1:7" x14ac:dyDescent="0.25">
      <c r="A10769" s="1">
        <v>44302</v>
      </c>
      <c r="B10769" t="s">
        <v>300</v>
      </c>
      <c r="C10769" t="s">
        <v>214</v>
      </c>
      <c r="D10769">
        <v>8</v>
      </c>
      <c r="E10769" t="s">
        <v>218</v>
      </c>
      <c r="F10769">
        <v>17.8</v>
      </c>
      <c r="G10769" t="s">
        <v>217</v>
      </c>
    </row>
    <row r="10770" spans="1:7" x14ac:dyDescent="0.25">
      <c r="A10770" s="1">
        <v>44302</v>
      </c>
      <c r="B10770" t="s">
        <v>300</v>
      </c>
      <c r="C10770" t="s">
        <v>214</v>
      </c>
      <c r="D10770">
        <v>8</v>
      </c>
      <c r="E10770" t="s">
        <v>218</v>
      </c>
      <c r="F10770">
        <v>15.1</v>
      </c>
    </row>
    <row r="10771" spans="1:7" x14ac:dyDescent="0.25">
      <c r="A10771" s="1">
        <v>44302</v>
      </c>
      <c r="B10771" t="s">
        <v>300</v>
      </c>
      <c r="C10771" t="s">
        <v>214</v>
      </c>
      <c r="D10771">
        <v>8</v>
      </c>
      <c r="E10771" t="s">
        <v>219</v>
      </c>
      <c r="F10771">
        <v>24.1</v>
      </c>
      <c r="G10771" t="s">
        <v>217</v>
      </c>
    </row>
    <row r="10772" spans="1:7" x14ac:dyDescent="0.25">
      <c r="A10772" s="1">
        <v>44302</v>
      </c>
      <c r="B10772" t="s">
        <v>300</v>
      </c>
      <c r="C10772" t="s">
        <v>214</v>
      </c>
      <c r="D10772">
        <v>8</v>
      </c>
      <c r="E10772" t="s">
        <v>219</v>
      </c>
      <c r="F10772">
        <v>24.7</v>
      </c>
      <c r="G10772" t="s">
        <v>216</v>
      </c>
    </row>
    <row r="10773" spans="1:7" x14ac:dyDescent="0.25">
      <c r="A10773" s="1">
        <v>44302</v>
      </c>
      <c r="B10773" t="s">
        <v>300</v>
      </c>
      <c r="C10773" t="s">
        <v>214</v>
      </c>
      <c r="D10773">
        <v>8</v>
      </c>
      <c r="E10773" t="s">
        <v>219</v>
      </c>
      <c r="F10773">
        <v>21.9</v>
      </c>
      <c r="G10773" t="s">
        <v>217</v>
      </c>
    </row>
    <row r="10774" spans="1:7" x14ac:dyDescent="0.25">
      <c r="A10774" s="1">
        <v>44302</v>
      </c>
      <c r="B10774" t="s">
        <v>300</v>
      </c>
      <c r="C10774" t="s">
        <v>214</v>
      </c>
      <c r="D10774">
        <v>8</v>
      </c>
      <c r="E10774" t="s">
        <v>219</v>
      </c>
      <c r="F10774">
        <v>28.6</v>
      </c>
      <c r="G10774" t="s">
        <v>217</v>
      </c>
    </row>
    <row r="10775" spans="1:7" x14ac:dyDescent="0.25">
      <c r="A10775" s="1">
        <v>44302</v>
      </c>
      <c r="B10775" t="s">
        <v>300</v>
      </c>
      <c r="C10775" t="s">
        <v>214</v>
      </c>
      <c r="D10775">
        <v>8</v>
      </c>
      <c r="E10775" t="s">
        <v>219</v>
      </c>
      <c r="F10775">
        <v>17.7</v>
      </c>
    </row>
    <row r="10776" spans="1:7" x14ac:dyDescent="0.25">
      <c r="A10776" s="1">
        <v>44302</v>
      </c>
      <c r="B10776" t="s">
        <v>300</v>
      </c>
      <c r="C10776" t="s">
        <v>214</v>
      </c>
      <c r="D10776">
        <v>8</v>
      </c>
      <c r="E10776" t="s">
        <v>219</v>
      </c>
      <c r="F10776">
        <v>16.2</v>
      </c>
    </row>
    <row r="10777" spans="1:7" x14ac:dyDescent="0.25">
      <c r="A10777" s="1">
        <v>44302</v>
      </c>
      <c r="B10777" t="s">
        <v>300</v>
      </c>
      <c r="C10777" t="s">
        <v>214</v>
      </c>
      <c r="D10777">
        <v>8</v>
      </c>
      <c r="E10777" t="s">
        <v>221</v>
      </c>
      <c r="F10777">
        <v>24.7</v>
      </c>
    </row>
    <row r="10778" spans="1:7" x14ac:dyDescent="0.25">
      <c r="A10778" s="1">
        <v>44302</v>
      </c>
      <c r="B10778" t="s">
        <v>300</v>
      </c>
      <c r="C10778" t="s">
        <v>214</v>
      </c>
      <c r="D10778">
        <v>8</v>
      </c>
      <c r="E10778" t="s">
        <v>225</v>
      </c>
      <c r="F10778">
        <v>21</v>
      </c>
    </row>
    <row r="10779" spans="1:7" x14ac:dyDescent="0.25">
      <c r="A10779" s="1">
        <v>44302</v>
      </c>
      <c r="B10779" t="s">
        <v>300</v>
      </c>
      <c r="C10779" t="s">
        <v>214</v>
      </c>
      <c r="D10779">
        <v>8</v>
      </c>
      <c r="E10779" t="s">
        <v>225</v>
      </c>
      <c r="F10779">
        <v>18.100000000000001</v>
      </c>
    </row>
    <row r="10780" spans="1:7" x14ac:dyDescent="0.25">
      <c r="A10780" s="1">
        <v>44302</v>
      </c>
      <c r="B10780" t="s">
        <v>300</v>
      </c>
      <c r="C10780" t="s">
        <v>214</v>
      </c>
      <c r="D10780">
        <v>8</v>
      </c>
      <c r="E10780" t="s">
        <v>238</v>
      </c>
      <c r="F10780">
        <v>12.9</v>
      </c>
    </row>
    <row r="10781" spans="1:7" x14ac:dyDescent="0.25">
      <c r="A10781" s="1">
        <v>44302</v>
      </c>
      <c r="B10781" t="s">
        <v>300</v>
      </c>
      <c r="C10781" t="s">
        <v>214</v>
      </c>
      <c r="D10781">
        <v>8</v>
      </c>
      <c r="E10781" t="s">
        <v>224</v>
      </c>
      <c r="F10781">
        <v>15.9</v>
      </c>
    </row>
    <row r="10782" spans="1:7" x14ac:dyDescent="0.25">
      <c r="A10782" s="1">
        <v>44302</v>
      </c>
      <c r="B10782" t="s">
        <v>300</v>
      </c>
      <c r="C10782" t="s">
        <v>214</v>
      </c>
      <c r="D10782">
        <v>8</v>
      </c>
      <c r="E10782" t="s">
        <v>222</v>
      </c>
      <c r="F10782">
        <v>13.4</v>
      </c>
    </row>
    <row r="10783" spans="1:7" x14ac:dyDescent="0.25">
      <c r="A10783" s="1">
        <v>44302</v>
      </c>
      <c r="B10783" t="s">
        <v>300</v>
      </c>
      <c r="C10783" t="s">
        <v>214</v>
      </c>
      <c r="D10783">
        <v>8</v>
      </c>
      <c r="E10783" t="s">
        <v>226</v>
      </c>
      <c r="F10783">
        <v>22.1</v>
      </c>
      <c r="G10783" t="s">
        <v>216</v>
      </c>
    </row>
    <row r="10784" spans="1:7" x14ac:dyDescent="0.25">
      <c r="A10784" s="1">
        <v>44302</v>
      </c>
      <c r="B10784" t="s">
        <v>300</v>
      </c>
      <c r="C10784" t="s">
        <v>214</v>
      </c>
      <c r="D10784">
        <v>8</v>
      </c>
      <c r="E10784" t="s">
        <v>226</v>
      </c>
      <c r="F10784">
        <v>26.4</v>
      </c>
      <c r="G10784" t="s">
        <v>216</v>
      </c>
    </row>
    <row r="10785" spans="1:7" x14ac:dyDescent="0.25">
      <c r="A10785" s="1">
        <v>44305</v>
      </c>
      <c r="B10785" t="s">
        <v>300</v>
      </c>
      <c r="C10785" t="s">
        <v>214</v>
      </c>
      <c r="D10785">
        <v>9</v>
      </c>
      <c r="E10785" t="s">
        <v>215</v>
      </c>
      <c r="F10785">
        <v>11.8</v>
      </c>
      <c r="G10785" t="s">
        <v>217</v>
      </c>
    </row>
    <row r="10786" spans="1:7" x14ac:dyDescent="0.25">
      <c r="A10786" s="1">
        <v>44305</v>
      </c>
      <c r="B10786" t="s">
        <v>300</v>
      </c>
      <c r="C10786" t="s">
        <v>214</v>
      </c>
      <c r="D10786">
        <v>9</v>
      </c>
      <c r="E10786" t="s">
        <v>215</v>
      </c>
      <c r="F10786">
        <v>13.5</v>
      </c>
      <c r="G10786" t="s">
        <v>216</v>
      </c>
    </row>
    <row r="10787" spans="1:7" x14ac:dyDescent="0.25">
      <c r="A10787" s="1">
        <v>44305</v>
      </c>
      <c r="B10787" t="s">
        <v>300</v>
      </c>
      <c r="C10787" t="s">
        <v>214</v>
      </c>
      <c r="D10787">
        <v>9</v>
      </c>
      <c r="E10787" t="s">
        <v>215</v>
      </c>
      <c r="F10787">
        <v>12.9</v>
      </c>
      <c r="G10787" t="s">
        <v>217</v>
      </c>
    </row>
    <row r="10788" spans="1:7" x14ac:dyDescent="0.25">
      <c r="A10788" s="1">
        <v>44305</v>
      </c>
      <c r="B10788" t="s">
        <v>300</v>
      </c>
      <c r="C10788" t="s">
        <v>214</v>
      </c>
      <c r="D10788">
        <v>9</v>
      </c>
      <c r="E10788" t="s">
        <v>215</v>
      </c>
      <c r="F10788">
        <v>12.6</v>
      </c>
      <c r="G10788" t="s">
        <v>217</v>
      </c>
    </row>
    <row r="10789" spans="1:7" x14ac:dyDescent="0.25">
      <c r="A10789" s="1">
        <v>44305</v>
      </c>
      <c r="B10789" t="s">
        <v>300</v>
      </c>
      <c r="C10789" t="s">
        <v>214</v>
      </c>
      <c r="D10789">
        <v>9</v>
      </c>
      <c r="E10789" t="s">
        <v>215</v>
      </c>
      <c r="F10789">
        <v>11.4</v>
      </c>
      <c r="G10789" t="s">
        <v>217</v>
      </c>
    </row>
    <row r="10790" spans="1:7" x14ac:dyDescent="0.25">
      <c r="A10790" s="1">
        <v>44305</v>
      </c>
      <c r="B10790" t="s">
        <v>300</v>
      </c>
      <c r="C10790" t="s">
        <v>214</v>
      </c>
      <c r="D10790">
        <v>9</v>
      </c>
      <c r="E10790" t="s">
        <v>215</v>
      </c>
      <c r="F10790">
        <v>12.2</v>
      </c>
      <c r="G10790" t="s">
        <v>217</v>
      </c>
    </row>
    <row r="10791" spans="1:7" x14ac:dyDescent="0.25">
      <c r="A10791" s="1">
        <v>44305</v>
      </c>
      <c r="B10791" t="s">
        <v>300</v>
      </c>
      <c r="C10791" t="s">
        <v>214</v>
      </c>
      <c r="D10791">
        <v>9</v>
      </c>
      <c r="E10791" t="s">
        <v>215</v>
      </c>
      <c r="F10791">
        <v>15</v>
      </c>
      <c r="G10791" t="s">
        <v>216</v>
      </c>
    </row>
    <row r="10792" spans="1:7" x14ac:dyDescent="0.25">
      <c r="A10792" s="1">
        <v>44305</v>
      </c>
      <c r="B10792" t="s">
        <v>300</v>
      </c>
      <c r="C10792" t="s">
        <v>214</v>
      </c>
      <c r="D10792">
        <v>9</v>
      </c>
      <c r="E10792" t="s">
        <v>215</v>
      </c>
      <c r="F10792">
        <v>12.7</v>
      </c>
      <c r="G10792" t="s">
        <v>217</v>
      </c>
    </row>
    <row r="10793" spans="1:7" x14ac:dyDescent="0.25">
      <c r="A10793" s="1">
        <v>44305</v>
      </c>
      <c r="B10793" t="s">
        <v>300</v>
      </c>
      <c r="C10793" t="s">
        <v>214</v>
      </c>
      <c r="D10793">
        <v>9</v>
      </c>
      <c r="E10793" t="s">
        <v>215</v>
      </c>
      <c r="F10793">
        <v>12.8</v>
      </c>
      <c r="G10793" t="s">
        <v>217</v>
      </c>
    </row>
    <row r="10794" spans="1:7" x14ac:dyDescent="0.25">
      <c r="A10794" s="1">
        <v>44305</v>
      </c>
      <c r="B10794" t="s">
        <v>300</v>
      </c>
      <c r="C10794" t="s">
        <v>214</v>
      </c>
      <c r="D10794">
        <v>9</v>
      </c>
      <c r="E10794" t="s">
        <v>215</v>
      </c>
      <c r="F10794">
        <v>11.9</v>
      </c>
      <c r="G10794" t="s">
        <v>216</v>
      </c>
    </row>
    <row r="10795" spans="1:7" x14ac:dyDescent="0.25">
      <c r="A10795" s="1">
        <v>44305</v>
      </c>
      <c r="B10795" t="s">
        <v>300</v>
      </c>
      <c r="C10795" t="s">
        <v>214</v>
      </c>
      <c r="D10795">
        <v>9</v>
      </c>
      <c r="E10795" t="s">
        <v>215</v>
      </c>
      <c r="F10795">
        <v>14.2</v>
      </c>
      <c r="G10795" t="s">
        <v>216</v>
      </c>
    </row>
    <row r="10796" spans="1:7" x14ac:dyDescent="0.25">
      <c r="A10796" s="1">
        <v>44305</v>
      </c>
      <c r="B10796" t="s">
        <v>300</v>
      </c>
      <c r="C10796" t="s">
        <v>214</v>
      </c>
      <c r="D10796">
        <v>9</v>
      </c>
      <c r="E10796" t="s">
        <v>215</v>
      </c>
      <c r="F10796">
        <v>15.5</v>
      </c>
      <c r="G10796" t="s">
        <v>216</v>
      </c>
    </row>
    <row r="10797" spans="1:7" x14ac:dyDescent="0.25">
      <c r="A10797" s="1">
        <v>44305</v>
      </c>
      <c r="B10797" t="s">
        <v>300</v>
      </c>
      <c r="C10797" t="s">
        <v>214</v>
      </c>
      <c r="D10797">
        <v>9</v>
      </c>
      <c r="E10797" t="s">
        <v>215</v>
      </c>
      <c r="F10797">
        <v>12.9</v>
      </c>
      <c r="G10797" t="s">
        <v>217</v>
      </c>
    </row>
    <row r="10798" spans="1:7" x14ac:dyDescent="0.25">
      <c r="A10798" s="1">
        <v>44305</v>
      </c>
      <c r="B10798" t="s">
        <v>300</v>
      </c>
      <c r="C10798" t="s">
        <v>214</v>
      </c>
      <c r="D10798">
        <v>9</v>
      </c>
      <c r="E10798" t="s">
        <v>225</v>
      </c>
      <c r="F10798">
        <v>20.5</v>
      </c>
      <c r="G10798" t="s">
        <v>216</v>
      </c>
    </row>
    <row r="10799" spans="1:7" x14ac:dyDescent="0.25">
      <c r="A10799" s="1">
        <v>44305</v>
      </c>
      <c r="B10799" t="s">
        <v>300</v>
      </c>
      <c r="C10799" t="s">
        <v>214</v>
      </c>
      <c r="D10799">
        <v>9</v>
      </c>
      <c r="E10799" t="s">
        <v>225</v>
      </c>
      <c r="F10799">
        <v>18.600000000000001</v>
      </c>
    </row>
    <row r="10800" spans="1:7" x14ac:dyDescent="0.25">
      <c r="A10800" s="1">
        <v>44305</v>
      </c>
      <c r="B10800" t="s">
        <v>300</v>
      </c>
      <c r="C10800" t="s">
        <v>214</v>
      </c>
      <c r="D10800">
        <v>9</v>
      </c>
      <c r="E10800" t="s">
        <v>221</v>
      </c>
      <c r="F10800">
        <v>18.8</v>
      </c>
    </row>
    <row r="10801" spans="1:7" x14ac:dyDescent="0.25">
      <c r="A10801" s="1">
        <v>44305</v>
      </c>
      <c r="B10801" t="s">
        <v>300</v>
      </c>
      <c r="C10801" t="s">
        <v>214</v>
      </c>
      <c r="D10801">
        <v>9</v>
      </c>
      <c r="E10801" t="s">
        <v>220</v>
      </c>
      <c r="F10801">
        <v>32.700000000000003</v>
      </c>
      <c r="G10801" t="s">
        <v>216</v>
      </c>
    </row>
    <row r="10802" spans="1:7" x14ac:dyDescent="0.25">
      <c r="A10802" s="1">
        <v>44305</v>
      </c>
      <c r="B10802" t="s">
        <v>300</v>
      </c>
      <c r="C10802" t="s">
        <v>214</v>
      </c>
      <c r="D10802">
        <v>9</v>
      </c>
      <c r="E10802" t="s">
        <v>219</v>
      </c>
      <c r="F10802">
        <v>23.8</v>
      </c>
      <c r="G10802" t="s">
        <v>216</v>
      </c>
    </row>
    <row r="10803" spans="1:7" x14ac:dyDescent="0.25">
      <c r="A10803" s="1">
        <v>44305</v>
      </c>
      <c r="B10803" t="s">
        <v>300</v>
      </c>
      <c r="C10803" t="s">
        <v>214</v>
      </c>
      <c r="D10803">
        <v>9</v>
      </c>
      <c r="E10803" t="s">
        <v>219</v>
      </c>
      <c r="F10803">
        <v>25.1</v>
      </c>
      <c r="G10803" t="s">
        <v>217</v>
      </c>
    </row>
    <row r="10804" spans="1:7" x14ac:dyDescent="0.25">
      <c r="A10804" s="1">
        <v>44305</v>
      </c>
      <c r="B10804" t="s">
        <v>300</v>
      </c>
      <c r="C10804" t="s">
        <v>214</v>
      </c>
      <c r="D10804">
        <v>9</v>
      </c>
      <c r="E10804" t="s">
        <v>219</v>
      </c>
      <c r="F10804">
        <v>22.5</v>
      </c>
      <c r="G10804" t="s">
        <v>217</v>
      </c>
    </row>
    <row r="10805" spans="1:7" x14ac:dyDescent="0.25">
      <c r="A10805" s="1">
        <v>44305</v>
      </c>
      <c r="B10805" t="s">
        <v>300</v>
      </c>
      <c r="C10805" t="s">
        <v>214</v>
      </c>
      <c r="D10805">
        <v>9</v>
      </c>
      <c r="E10805" t="s">
        <v>219</v>
      </c>
      <c r="F10805">
        <v>23.2</v>
      </c>
      <c r="G10805" t="s">
        <v>216</v>
      </c>
    </row>
    <row r="10806" spans="1:7" x14ac:dyDescent="0.25">
      <c r="A10806" s="1">
        <v>44305</v>
      </c>
      <c r="B10806" t="s">
        <v>300</v>
      </c>
      <c r="C10806" t="s">
        <v>214</v>
      </c>
      <c r="D10806">
        <v>9</v>
      </c>
      <c r="E10806" t="s">
        <v>219</v>
      </c>
      <c r="F10806">
        <v>19.7</v>
      </c>
      <c r="G10806" t="s">
        <v>216</v>
      </c>
    </row>
    <row r="10807" spans="1:7" x14ac:dyDescent="0.25">
      <c r="A10807" s="1">
        <v>44305</v>
      </c>
      <c r="B10807" t="s">
        <v>300</v>
      </c>
      <c r="C10807" t="s">
        <v>214</v>
      </c>
      <c r="D10807">
        <v>9</v>
      </c>
      <c r="E10807" t="s">
        <v>219</v>
      </c>
      <c r="F10807">
        <v>20.100000000000001</v>
      </c>
      <c r="G10807" t="s">
        <v>216</v>
      </c>
    </row>
    <row r="10808" spans="1:7" x14ac:dyDescent="0.25">
      <c r="A10808" s="1">
        <v>44305</v>
      </c>
      <c r="B10808" t="s">
        <v>300</v>
      </c>
      <c r="C10808" t="s">
        <v>214</v>
      </c>
      <c r="D10808">
        <v>9</v>
      </c>
      <c r="E10808" t="s">
        <v>218</v>
      </c>
      <c r="F10808">
        <v>19.3</v>
      </c>
      <c r="G10808" t="s">
        <v>216</v>
      </c>
    </row>
    <row r="10809" spans="1:7" x14ac:dyDescent="0.25">
      <c r="A10809" s="1">
        <v>44305</v>
      </c>
      <c r="B10809" t="s">
        <v>300</v>
      </c>
      <c r="C10809" t="s">
        <v>214</v>
      </c>
      <c r="D10809">
        <v>9</v>
      </c>
      <c r="E10809" t="s">
        <v>218</v>
      </c>
      <c r="F10809">
        <v>20.6</v>
      </c>
      <c r="G10809" t="s">
        <v>217</v>
      </c>
    </row>
    <row r="10810" spans="1:7" x14ac:dyDescent="0.25">
      <c r="A10810" s="1">
        <v>44305</v>
      </c>
      <c r="B10810" t="s">
        <v>300</v>
      </c>
      <c r="C10810" t="s">
        <v>214</v>
      </c>
      <c r="D10810">
        <v>9</v>
      </c>
      <c r="E10810" t="s">
        <v>218</v>
      </c>
      <c r="F10810">
        <v>20.6</v>
      </c>
      <c r="G10810" t="s">
        <v>217</v>
      </c>
    </row>
    <row r="10811" spans="1:7" x14ac:dyDescent="0.25">
      <c r="A10811" s="1">
        <v>44305</v>
      </c>
      <c r="B10811" t="s">
        <v>300</v>
      </c>
      <c r="C10811" t="s">
        <v>214</v>
      </c>
      <c r="D10811">
        <v>9</v>
      </c>
      <c r="E10811" t="s">
        <v>218</v>
      </c>
      <c r="F10811">
        <v>15.2</v>
      </c>
    </row>
    <row r="10812" spans="1:7" x14ac:dyDescent="0.25">
      <c r="A10812" s="1">
        <v>44305</v>
      </c>
      <c r="B10812" t="s">
        <v>300</v>
      </c>
      <c r="C10812" t="s">
        <v>214</v>
      </c>
      <c r="D10812">
        <v>9</v>
      </c>
      <c r="E10812" t="s">
        <v>218</v>
      </c>
      <c r="F10812">
        <v>14.3</v>
      </c>
    </row>
    <row r="10813" spans="1:7" x14ac:dyDescent="0.25">
      <c r="A10813" s="1">
        <v>44305</v>
      </c>
      <c r="B10813" t="s">
        <v>300</v>
      </c>
      <c r="C10813" t="s">
        <v>214</v>
      </c>
      <c r="D10813">
        <v>9</v>
      </c>
      <c r="E10813" t="s">
        <v>218</v>
      </c>
      <c r="F10813">
        <v>13.2</v>
      </c>
    </row>
    <row r="10814" spans="1:7" x14ac:dyDescent="0.25">
      <c r="A10814" s="1">
        <v>44305</v>
      </c>
      <c r="B10814" t="s">
        <v>300</v>
      </c>
      <c r="C10814" t="s">
        <v>214</v>
      </c>
      <c r="D10814">
        <v>9</v>
      </c>
      <c r="E10814" t="s">
        <v>218</v>
      </c>
      <c r="F10814">
        <v>13.4</v>
      </c>
    </row>
    <row r="10815" spans="1:7" x14ac:dyDescent="0.25">
      <c r="A10815" s="1">
        <v>44305</v>
      </c>
      <c r="B10815" t="s">
        <v>300</v>
      </c>
      <c r="C10815" t="s">
        <v>214</v>
      </c>
      <c r="D10815">
        <v>10</v>
      </c>
      <c r="E10815" t="s">
        <v>215</v>
      </c>
      <c r="F10815">
        <v>11.7</v>
      </c>
      <c r="G10815" t="s">
        <v>216</v>
      </c>
    </row>
    <row r="10816" spans="1:7" x14ac:dyDescent="0.25">
      <c r="A10816" s="1">
        <v>44305</v>
      </c>
      <c r="B10816" t="s">
        <v>300</v>
      </c>
      <c r="C10816" t="s">
        <v>214</v>
      </c>
      <c r="D10816">
        <v>10</v>
      </c>
      <c r="E10816" t="s">
        <v>215</v>
      </c>
      <c r="F10816">
        <v>10.199999999999999</v>
      </c>
      <c r="G10816" t="s">
        <v>217</v>
      </c>
    </row>
    <row r="10817" spans="1:7" x14ac:dyDescent="0.25">
      <c r="A10817" s="1">
        <v>44305</v>
      </c>
      <c r="B10817" t="s">
        <v>300</v>
      </c>
      <c r="C10817" t="s">
        <v>214</v>
      </c>
      <c r="D10817">
        <v>10</v>
      </c>
      <c r="E10817" t="s">
        <v>215</v>
      </c>
      <c r="F10817">
        <v>12.5</v>
      </c>
      <c r="G10817" t="s">
        <v>216</v>
      </c>
    </row>
    <row r="10818" spans="1:7" x14ac:dyDescent="0.25">
      <c r="A10818" s="1">
        <v>44305</v>
      </c>
      <c r="B10818" t="s">
        <v>300</v>
      </c>
      <c r="C10818" t="s">
        <v>214</v>
      </c>
      <c r="D10818">
        <v>10</v>
      </c>
      <c r="E10818" t="s">
        <v>215</v>
      </c>
      <c r="F10818">
        <v>11.6</v>
      </c>
      <c r="G10818" t="s">
        <v>217</v>
      </c>
    </row>
    <row r="10819" spans="1:7" x14ac:dyDescent="0.25">
      <c r="A10819" s="1">
        <v>44305</v>
      </c>
      <c r="B10819" t="s">
        <v>300</v>
      </c>
      <c r="C10819" t="s">
        <v>214</v>
      </c>
      <c r="D10819">
        <v>10</v>
      </c>
      <c r="E10819" t="s">
        <v>215</v>
      </c>
      <c r="F10819">
        <v>12.2</v>
      </c>
      <c r="G10819" t="s">
        <v>217</v>
      </c>
    </row>
    <row r="10820" spans="1:7" x14ac:dyDescent="0.25">
      <c r="A10820" s="1">
        <v>44305</v>
      </c>
      <c r="B10820" t="s">
        <v>300</v>
      </c>
      <c r="C10820" t="s">
        <v>214</v>
      </c>
      <c r="D10820">
        <v>10</v>
      </c>
      <c r="E10820" t="s">
        <v>215</v>
      </c>
      <c r="F10820">
        <v>11.6</v>
      </c>
      <c r="G10820" t="s">
        <v>217</v>
      </c>
    </row>
    <row r="10821" spans="1:7" x14ac:dyDescent="0.25">
      <c r="A10821" s="1">
        <v>44305</v>
      </c>
      <c r="B10821" t="s">
        <v>300</v>
      </c>
      <c r="C10821" t="s">
        <v>214</v>
      </c>
      <c r="D10821">
        <v>10</v>
      </c>
      <c r="E10821" t="s">
        <v>215</v>
      </c>
      <c r="F10821">
        <v>12.6</v>
      </c>
      <c r="G10821" t="s">
        <v>216</v>
      </c>
    </row>
    <row r="10822" spans="1:7" x14ac:dyDescent="0.25">
      <c r="A10822" s="1">
        <v>44305</v>
      </c>
      <c r="B10822" t="s">
        <v>300</v>
      </c>
      <c r="C10822" t="s">
        <v>214</v>
      </c>
      <c r="D10822">
        <v>10</v>
      </c>
      <c r="E10822" t="s">
        <v>215</v>
      </c>
      <c r="F10822">
        <v>10.7</v>
      </c>
      <c r="G10822" t="s">
        <v>216</v>
      </c>
    </row>
    <row r="10823" spans="1:7" x14ac:dyDescent="0.25">
      <c r="A10823" s="1">
        <v>44305</v>
      </c>
      <c r="B10823" t="s">
        <v>300</v>
      </c>
      <c r="C10823" t="s">
        <v>214</v>
      </c>
      <c r="D10823">
        <v>10</v>
      </c>
      <c r="E10823" t="s">
        <v>215</v>
      </c>
      <c r="F10823">
        <v>12.4</v>
      </c>
      <c r="G10823" t="s">
        <v>217</v>
      </c>
    </row>
    <row r="10824" spans="1:7" x14ac:dyDescent="0.25">
      <c r="A10824" s="1">
        <v>44305</v>
      </c>
      <c r="B10824" t="s">
        <v>300</v>
      </c>
      <c r="C10824" t="s">
        <v>214</v>
      </c>
      <c r="D10824">
        <v>10</v>
      </c>
      <c r="E10824" t="s">
        <v>215</v>
      </c>
      <c r="F10824">
        <v>10.199999999999999</v>
      </c>
      <c r="G10824" t="s">
        <v>216</v>
      </c>
    </row>
    <row r="10825" spans="1:7" x14ac:dyDescent="0.25">
      <c r="A10825" s="1">
        <v>44305</v>
      </c>
      <c r="B10825" t="s">
        <v>300</v>
      </c>
      <c r="C10825" t="s">
        <v>214</v>
      </c>
      <c r="D10825">
        <v>10</v>
      </c>
      <c r="E10825" t="s">
        <v>215</v>
      </c>
      <c r="F10825">
        <v>12</v>
      </c>
      <c r="G10825" t="s">
        <v>217</v>
      </c>
    </row>
    <row r="10826" spans="1:7" x14ac:dyDescent="0.25">
      <c r="A10826" s="1">
        <v>44305</v>
      </c>
      <c r="B10826" t="s">
        <v>300</v>
      </c>
      <c r="C10826" t="s">
        <v>214</v>
      </c>
      <c r="D10826">
        <v>10</v>
      </c>
      <c r="E10826" t="s">
        <v>215</v>
      </c>
      <c r="F10826">
        <v>11.7</v>
      </c>
      <c r="G10826" t="s">
        <v>217</v>
      </c>
    </row>
    <row r="10827" spans="1:7" x14ac:dyDescent="0.25">
      <c r="A10827" s="1">
        <v>44305</v>
      </c>
      <c r="B10827" t="s">
        <v>300</v>
      </c>
      <c r="C10827" t="s">
        <v>214</v>
      </c>
      <c r="D10827">
        <v>10</v>
      </c>
      <c r="E10827" t="s">
        <v>215</v>
      </c>
      <c r="F10827">
        <v>14.5</v>
      </c>
      <c r="G10827" t="s">
        <v>216</v>
      </c>
    </row>
    <row r="10828" spans="1:7" x14ac:dyDescent="0.25">
      <c r="A10828" s="1">
        <v>44305</v>
      </c>
      <c r="B10828" t="s">
        <v>300</v>
      </c>
      <c r="C10828" t="s">
        <v>214</v>
      </c>
      <c r="D10828">
        <v>10</v>
      </c>
      <c r="E10828" t="s">
        <v>215</v>
      </c>
      <c r="F10828">
        <v>11.6</v>
      </c>
      <c r="G10828" t="s">
        <v>217</v>
      </c>
    </row>
    <row r="10829" spans="1:7" x14ac:dyDescent="0.25">
      <c r="A10829" s="1">
        <v>44305</v>
      </c>
      <c r="B10829" t="s">
        <v>300</v>
      </c>
      <c r="C10829" t="s">
        <v>214</v>
      </c>
      <c r="D10829">
        <v>10</v>
      </c>
      <c r="E10829" t="s">
        <v>215</v>
      </c>
      <c r="F10829">
        <v>14.5</v>
      </c>
      <c r="G10829" t="s">
        <v>216</v>
      </c>
    </row>
    <row r="10830" spans="1:7" x14ac:dyDescent="0.25">
      <c r="A10830" s="1">
        <v>44305</v>
      </c>
      <c r="B10830" t="s">
        <v>300</v>
      </c>
      <c r="C10830" t="s">
        <v>214</v>
      </c>
      <c r="D10830">
        <v>10</v>
      </c>
      <c r="E10830" t="s">
        <v>215</v>
      </c>
      <c r="F10830">
        <v>15.6</v>
      </c>
      <c r="G10830" t="s">
        <v>216</v>
      </c>
    </row>
    <row r="10831" spans="1:7" x14ac:dyDescent="0.25">
      <c r="A10831" s="1">
        <v>44305</v>
      </c>
      <c r="B10831" t="s">
        <v>300</v>
      </c>
      <c r="C10831" t="s">
        <v>214</v>
      </c>
      <c r="D10831">
        <v>10</v>
      </c>
      <c r="E10831" t="s">
        <v>215</v>
      </c>
      <c r="F10831">
        <v>12.3</v>
      </c>
      <c r="G10831" t="s">
        <v>217</v>
      </c>
    </row>
    <row r="10832" spans="1:7" x14ac:dyDescent="0.25">
      <c r="A10832" s="1">
        <v>44305</v>
      </c>
      <c r="B10832" t="s">
        <v>300</v>
      </c>
      <c r="C10832" t="s">
        <v>214</v>
      </c>
      <c r="D10832">
        <v>10</v>
      </c>
      <c r="E10832" t="s">
        <v>215</v>
      </c>
      <c r="F10832">
        <v>10.6</v>
      </c>
      <c r="G10832" t="s">
        <v>216</v>
      </c>
    </row>
    <row r="10833" spans="1:7" x14ac:dyDescent="0.25">
      <c r="A10833" s="1">
        <v>44305</v>
      </c>
      <c r="B10833" t="s">
        <v>300</v>
      </c>
      <c r="C10833" t="s">
        <v>214</v>
      </c>
      <c r="D10833">
        <v>10</v>
      </c>
      <c r="E10833" t="s">
        <v>219</v>
      </c>
      <c r="F10833">
        <v>29.9</v>
      </c>
      <c r="G10833" t="s">
        <v>217</v>
      </c>
    </row>
    <row r="10834" spans="1:7" x14ac:dyDescent="0.25">
      <c r="A10834" s="1">
        <v>44305</v>
      </c>
      <c r="B10834" t="s">
        <v>300</v>
      </c>
      <c r="C10834" t="s">
        <v>214</v>
      </c>
      <c r="D10834">
        <v>10</v>
      </c>
      <c r="E10834" t="s">
        <v>219</v>
      </c>
      <c r="F10834">
        <v>21.9</v>
      </c>
      <c r="G10834" t="s">
        <v>216</v>
      </c>
    </row>
    <row r="10835" spans="1:7" x14ac:dyDescent="0.25">
      <c r="A10835" s="1">
        <v>44305</v>
      </c>
      <c r="B10835" t="s">
        <v>300</v>
      </c>
      <c r="C10835" t="s">
        <v>214</v>
      </c>
      <c r="D10835">
        <v>10</v>
      </c>
      <c r="E10835" t="s">
        <v>219</v>
      </c>
      <c r="F10835">
        <v>14.7</v>
      </c>
    </row>
    <row r="10836" spans="1:7" x14ac:dyDescent="0.25">
      <c r="A10836" s="1">
        <v>44305</v>
      </c>
      <c r="B10836" t="s">
        <v>300</v>
      </c>
      <c r="C10836" t="s">
        <v>214</v>
      </c>
      <c r="D10836">
        <v>10</v>
      </c>
      <c r="E10836" t="s">
        <v>219</v>
      </c>
      <c r="F10836">
        <v>16.2</v>
      </c>
    </row>
    <row r="10837" spans="1:7" x14ac:dyDescent="0.25">
      <c r="A10837" s="1">
        <v>44305</v>
      </c>
      <c r="B10837" t="s">
        <v>300</v>
      </c>
      <c r="C10837" t="s">
        <v>214</v>
      </c>
      <c r="D10837">
        <v>10</v>
      </c>
      <c r="E10837" t="s">
        <v>219</v>
      </c>
      <c r="F10837">
        <v>25.3</v>
      </c>
      <c r="G10837" t="s">
        <v>216</v>
      </c>
    </row>
    <row r="10838" spans="1:7" x14ac:dyDescent="0.25">
      <c r="A10838" s="1">
        <v>44305</v>
      </c>
      <c r="B10838" t="s">
        <v>300</v>
      </c>
      <c r="C10838" t="s">
        <v>214</v>
      </c>
      <c r="D10838">
        <v>10</v>
      </c>
      <c r="E10838" t="s">
        <v>219</v>
      </c>
      <c r="F10838">
        <v>22.7</v>
      </c>
      <c r="G10838" t="s">
        <v>217</v>
      </c>
    </row>
    <row r="10839" spans="1:7" x14ac:dyDescent="0.25">
      <c r="A10839" s="1">
        <v>44305</v>
      </c>
      <c r="B10839" t="s">
        <v>300</v>
      </c>
      <c r="C10839" t="s">
        <v>214</v>
      </c>
      <c r="D10839">
        <v>10</v>
      </c>
      <c r="E10839" t="s">
        <v>219</v>
      </c>
      <c r="F10839">
        <v>14.2</v>
      </c>
    </row>
    <row r="10840" spans="1:7" x14ac:dyDescent="0.25">
      <c r="A10840" s="1">
        <v>44305</v>
      </c>
      <c r="B10840" t="s">
        <v>300</v>
      </c>
      <c r="C10840" t="s">
        <v>214</v>
      </c>
      <c r="D10840">
        <v>10</v>
      </c>
      <c r="E10840" t="s">
        <v>219</v>
      </c>
      <c r="F10840">
        <v>20.6</v>
      </c>
      <c r="G10840" t="s">
        <v>216</v>
      </c>
    </row>
    <row r="10841" spans="1:7" x14ac:dyDescent="0.25">
      <c r="A10841" s="1">
        <v>44305</v>
      </c>
      <c r="B10841" t="s">
        <v>300</v>
      </c>
      <c r="C10841" t="s">
        <v>214</v>
      </c>
      <c r="D10841">
        <v>10</v>
      </c>
      <c r="E10841" t="s">
        <v>219</v>
      </c>
      <c r="F10841">
        <v>20.100000000000001</v>
      </c>
      <c r="G10841" t="s">
        <v>216</v>
      </c>
    </row>
    <row r="10842" spans="1:7" x14ac:dyDescent="0.25">
      <c r="A10842" s="1">
        <v>44305</v>
      </c>
      <c r="B10842" t="s">
        <v>300</v>
      </c>
      <c r="C10842" t="s">
        <v>214</v>
      </c>
      <c r="D10842">
        <v>10</v>
      </c>
      <c r="E10842" t="s">
        <v>219</v>
      </c>
      <c r="F10842">
        <v>9.8000000000000007</v>
      </c>
    </row>
    <row r="10843" spans="1:7" x14ac:dyDescent="0.25">
      <c r="A10843" s="1">
        <v>44305</v>
      </c>
      <c r="B10843" t="s">
        <v>300</v>
      </c>
      <c r="C10843" t="s">
        <v>214</v>
      </c>
      <c r="D10843">
        <v>10</v>
      </c>
      <c r="E10843" t="s">
        <v>219</v>
      </c>
      <c r="F10843">
        <v>12.2</v>
      </c>
    </row>
    <row r="10844" spans="1:7" x14ac:dyDescent="0.25">
      <c r="A10844" s="1">
        <v>44305</v>
      </c>
      <c r="B10844" t="s">
        <v>300</v>
      </c>
      <c r="C10844" t="s">
        <v>214</v>
      </c>
      <c r="D10844">
        <v>10</v>
      </c>
      <c r="E10844" t="s">
        <v>219</v>
      </c>
      <c r="F10844">
        <v>16.5</v>
      </c>
    </row>
    <row r="10845" spans="1:7" x14ac:dyDescent="0.25">
      <c r="A10845" s="1">
        <v>44305</v>
      </c>
      <c r="B10845" t="s">
        <v>300</v>
      </c>
      <c r="C10845" t="s">
        <v>214</v>
      </c>
      <c r="D10845">
        <v>10</v>
      </c>
      <c r="E10845" t="s">
        <v>219</v>
      </c>
      <c r="F10845">
        <v>17.100000000000001</v>
      </c>
    </row>
    <row r="10846" spans="1:7" x14ac:dyDescent="0.25">
      <c r="A10846" s="1">
        <v>44305</v>
      </c>
      <c r="B10846" t="s">
        <v>300</v>
      </c>
      <c r="C10846" t="s">
        <v>214</v>
      </c>
      <c r="D10846">
        <v>10</v>
      </c>
      <c r="E10846" t="s">
        <v>219</v>
      </c>
      <c r="F10846">
        <v>11</v>
      </c>
    </row>
    <row r="10847" spans="1:7" x14ac:dyDescent="0.25">
      <c r="A10847" s="1">
        <v>44305</v>
      </c>
      <c r="B10847" t="s">
        <v>300</v>
      </c>
      <c r="C10847" t="s">
        <v>214</v>
      </c>
      <c r="D10847">
        <v>10</v>
      </c>
      <c r="E10847" t="s">
        <v>219</v>
      </c>
      <c r="F10847">
        <v>21.3</v>
      </c>
      <c r="G10847" t="s">
        <v>216</v>
      </c>
    </row>
    <row r="10848" spans="1:7" x14ac:dyDescent="0.25">
      <c r="A10848" s="1">
        <v>44305</v>
      </c>
      <c r="B10848" t="s">
        <v>300</v>
      </c>
      <c r="C10848" t="s">
        <v>214</v>
      </c>
      <c r="D10848">
        <v>10</v>
      </c>
      <c r="E10848" t="s">
        <v>219</v>
      </c>
      <c r="F10848">
        <v>15.7</v>
      </c>
    </row>
    <row r="10849" spans="1:7" x14ac:dyDescent="0.25">
      <c r="A10849" s="1">
        <v>44305</v>
      </c>
      <c r="B10849" t="s">
        <v>300</v>
      </c>
      <c r="C10849" t="s">
        <v>214</v>
      </c>
      <c r="D10849">
        <v>10</v>
      </c>
      <c r="E10849" t="s">
        <v>219</v>
      </c>
      <c r="F10849">
        <v>16.2</v>
      </c>
    </row>
    <row r="10850" spans="1:7" x14ac:dyDescent="0.25">
      <c r="A10850" s="1">
        <v>44305</v>
      </c>
      <c r="B10850" t="s">
        <v>300</v>
      </c>
      <c r="C10850" t="s">
        <v>214</v>
      </c>
      <c r="D10850">
        <v>10</v>
      </c>
      <c r="E10850" t="s">
        <v>219</v>
      </c>
      <c r="F10850">
        <v>22</v>
      </c>
      <c r="G10850" t="s">
        <v>216</v>
      </c>
    </row>
    <row r="10851" spans="1:7" x14ac:dyDescent="0.25">
      <c r="A10851" s="1">
        <v>44305</v>
      </c>
      <c r="B10851" t="s">
        <v>300</v>
      </c>
      <c r="C10851" t="s">
        <v>214</v>
      </c>
      <c r="D10851">
        <v>10</v>
      </c>
      <c r="E10851" t="s">
        <v>219</v>
      </c>
      <c r="F10851">
        <v>14.2</v>
      </c>
    </row>
    <row r="10852" spans="1:7" x14ac:dyDescent="0.25">
      <c r="A10852" s="1">
        <v>44305</v>
      </c>
      <c r="B10852" t="s">
        <v>300</v>
      </c>
      <c r="C10852" t="s">
        <v>214</v>
      </c>
      <c r="D10852">
        <v>10</v>
      </c>
      <c r="E10852" t="s">
        <v>219</v>
      </c>
      <c r="F10852">
        <v>20.7</v>
      </c>
      <c r="G10852" t="s">
        <v>217</v>
      </c>
    </row>
    <row r="10853" spans="1:7" x14ac:dyDescent="0.25">
      <c r="A10853" s="1">
        <v>44305</v>
      </c>
      <c r="B10853" t="s">
        <v>300</v>
      </c>
      <c r="C10853" t="s">
        <v>214</v>
      </c>
      <c r="D10853">
        <v>10</v>
      </c>
      <c r="E10853" t="s">
        <v>219</v>
      </c>
      <c r="F10853">
        <v>11</v>
      </c>
    </row>
    <row r="10854" spans="1:7" x14ac:dyDescent="0.25">
      <c r="A10854" s="1">
        <v>44305</v>
      </c>
      <c r="B10854" t="s">
        <v>300</v>
      </c>
      <c r="C10854" t="s">
        <v>214</v>
      </c>
      <c r="D10854">
        <v>10</v>
      </c>
      <c r="E10854" t="s">
        <v>219</v>
      </c>
      <c r="F10854">
        <v>15.7</v>
      </c>
    </row>
    <row r="10855" spans="1:7" x14ac:dyDescent="0.25">
      <c r="A10855" s="1">
        <v>44305</v>
      </c>
      <c r="B10855" t="s">
        <v>300</v>
      </c>
      <c r="C10855" t="s">
        <v>214</v>
      </c>
      <c r="D10855">
        <v>10</v>
      </c>
      <c r="E10855" t="s">
        <v>218</v>
      </c>
      <c r="F10855">
        <v>25.2</v>
      </c>
      <c r="G10855" t="s">
        <v>217</v>
      </c>
    </row>
    <row r="10856" spans="1:7" x14ac:dyDescent="0.25">
      <c r="A10856" s="1">
        <v>44305</v>
      </c>
      <c r="B10856" t="s">
        <v>300</v>
      </c>
      <c r="C10856" t="s">
        <v>214</v>
      </c>
      <c r="D10856">
        <v>10</v>
      </c>
      <c r="E10856" t="s">
        <v>218</v>
      </c>
      <c r="F10856">
        <v>19.399999999999999</v>
      </c>
      <c r="G10856" t="s">
        <v>217</v>
      </c>
    </row>
    <row r="10857" spans="1:7" x14ac:dyDescent="0.25">
      <c r="A10857" s="1">
        <v>44305</v>
      </c>
      <c r="B10857" t="s">
        <v>300</v>
      </c>
      <c r="C10857" t="s">
        <v>214</v>
      </c>
      <c r="D10857">
        <v>10</v>
      </c>
      <c r="E10857" t="s">
        <v>218</v>
      </c>
      <c r="F10857">
        <v>15.5</v>
      </c>
    </row>
    <row r="10858" spans="1:7" x14ac:dyDescent="0.25">
      <c r="A10858" s="1">
        <v>44305</v>
      </c>
      <c r="B10858" t="s">
        <v>300</v>
      </c>
      <c r="C10858" t="s">
        <v>214</v>
      </c>
      <c r="D10858">
        <v>10</v>
      </c>
      <c r="E10858" t="s">
        <v>218</v>
      </c>
      <c r="F10858">
        <v>17.2</v>
      </c>
      <c r="G10858" t="s">
        <v>216</v>
      </c>
    </row>
    <row r="10859" spans="1:7" x14ac:dyDescent="0.25">
      <c r="A10859" s="1">
        <v>44305</v>
      </c>
      <c r="B10859" t="s">
        <v>300</v>
      </c>
      <c r="C10859" t="s">
        <v>214</v>
      </c>
      <c r="D10859">
        <v>10</v>
      </c>
      <c r="E10859" t="s">
        <v>218</v>
      </c>
      <c r="F10859">
        <v>16.899999999999999</v>
      </c>
    </row>
    <row r="10860" spans="1:7" x14ac:dyDescent="0.25">
      <c r="A10860" s="1">
        <v>44305</v>
      </c>
      <c r="B10860" t="s">
        <v>300</v>
      </c>
      <c r="C10860" t="s">
        <v>214</v>
      </c>
      <c r="D10860">
        <v>10</v>
      </c>
      <c r="E10860" t="s">
        <v>218</v>
      </c>
      <c r="F10860">
        <v>16.100000000000001</v>
      </c>
    </row>
    <row r="10861" spans="1:7" x14ac:dyDescent="0.25">
      <c r="A10861" s="1">
        <v>44305</v>
      </c>
      <c r="B10861" t="s">
        <v>300</v>
      </c>
      <c r="C10861" t="s">
        <v>214</v>
      </c>
      <c r="D10861">
        <v>10</v>
      </c>
      <c r="E10861" t="s">
        <v>218</v>
      </c>
      <c r="F10861">
        <v>19.5</v>
      </c>
      <c r="G10861" t="s">
        <v>216</v>
      </c>
    </row>
    <row r="10862" spans="1:7" x14ac:dyDescent="0.25">
      <c r="A10862" s="1">
        <v>44305</v>
      </c>
      <c r="B10862" t="s">
        <v>300</v>
      </c>
      <c r="C10862" t="s">
        <v>214</v>
      </c>
      <c r="D10862">
        <v>10</v>
      </c>
      <c r="E10862" t="s">
        <v>218</v>
      </c>
      <c r="F10862">
        <v>12.3</v>
      </c>
    </row>
    <row r="10863" spans="1:7" x14ac:dyDescent="0.25">
      <c r="A10863" s="1">
        <v>44305</v>
      </c>
      <c r="B10863" t="s">
        <v>300</v>
      </c>
      <c r="C10863" t="s">
        <v>214</v>
      </c>
      <c r="D10863">
        <v>10</v>
      </c>
      <c r="E10863" t="s">
        <v>218</v>
      </c>
      <c r="F10863">
        <v>13.3</v>
      </c>
    </row>
    <row r="10864" spans="1:7" x14ac:dyDescent="0.25">
      <c r="A10864" s="1">
        <v>44305</v>
      </c>
      <c r="B10864" t="s">
        <v>300</v>
      </c>
      <c r="C10864" t="s">
        <v>214</v>
      </c>
      <c r="D10864">
        <v>10</v>
      </c>
      <c r="E10864" t="s">
        <v>221</v>
      </c>
      <c r="F10864">
        <v>25.4</v>
      </c>
    </row>
    <row r="10865" spans="1:7" x14ac:dyDescent="0.25">
      <c r="A10865" s="1">
        <v>44305</v>
      </c>
      <c r="B10865" t="s">
        <v>300</v>
      </c>
      <c r="C10865" t="s">
        <v>214</v>
      </c>
      <c r="D10865">
        <v>10</v>
      </c>
      <c r="E10865" t="s">
        <v>221</v>
      </c>
      <c r="F10865">
        <v>29.9</v>
      </c>
    </row>
    <row r="10866" spans="1:7" x14ac:dyDescent="0.25">
      <c r="A10866" s="1">
        <v>44305</v>
      </c>
      <c r="B10866" t="s">
        <v>300</v>
      </c>
      <c r="C10866" t="s">
        <v>214</v>
      </c>
      <c r="D10866">
        <v>10</v>
      </c>
      <c r="E10866" t="s">
        <v>225</v>
      </c>
      <c r="F10866">
        <v>18.3</v>
      </c>
    </row>
    <row r="10867" spans="1:7" x14ac:dyDescent="0.25">
      <c r="A10867" s="1">
        <v>44305</v>
      </c>
      <c r="B10867" t="s">
        <v>300</v>
      </c>
      <c r="C10867" t="s">
        <v>214</v>
      </c>
      <c r="D10867">
        <v>10</v>
      </c>
      <c r="E10867" t="s">
        <v>225</v>
      </c>
      <c r="F10867">
        <v>19</v>
      </c>
    </row>
    <row r="10868" spans="1:7" x14ac:dyDescent="0.25">
      <c r="A10868" s="1">
        <v>44305</v>
      </c>
      <c r="B10868" t="s">
        <v>300</v>
      </c>
      <c r="C10868" t="s">
        <v>214</v>
      </c>
      <c r="D10868">
        <v>10</v>
      </c>
      <c r="E10868" t="s">
        <v>225</v>
      </c>
      <c r="F10868">
        <v>18.899999999999999</v>
      </c>
    </row>
    <row r="10869" spans="1:7" x14ac:dyDescent="0.25">
      <c r="A10869" s="1">
        <v>44305</v>
      </c>
      <c r="B10869" t="s">
        <v>300</v>
      </c>
      <c r="C10869" t="s">
        <v>214</v>
      </c>
      <c r="D10869">
        <v>10</v>
      </c>
      <c r="E10869" t="s">
        <v>225</v>
      </c>
      <c r="F10869">
        <v>14.6</v>
      </c>
    </row>
    <row r="10870" spans="1:7" x14ac:dyDescent="0.25">
      <c r="A10870" s="1">
        <v>44305</v>
      </c>
      <c r="B10870" t="s">
        <v>300</v>
      </c>
      <c r="C10870" t="s">
        <v>214</v>
      </c>
      <c r="D10870">
        <v>10</v>
      </c>
      <c r="E10870" t="s">
        <v>225</v>
      </c>
      <c r="F10870">
        <v>14.4</v>
      </c>
    </row>
    <row r="10871" spans="1:7" x14ac:dyDescent="0.25">
      <c r="A10871" s="1">
        <v>44305</v>
      </c>
      <c r="B10871" t="s">
        <v>300</v>
      </c>
      <c r="C10871" t="s">
        <v>214</v>
      </c>
      <c r="D10871">
        <v>10</v>
      </c>
      <c r="E10871" t="s">
        <v>220</v>
      </c>
      <c r="F10871">
        <v>23.8</v>
      </c>
      <c r="G10871" t="s">
        <v>217</v>
      </c>
    </row>
    <row r="10872" spans="1:7" x14ac:dyDescent="0.25">
      <c r="A10872" s="1">
        <v>44305</v>
      </c>
      <c r="B10872" t="s">
        <v>300</v>
      </c>
      <c r="C10872" t="s">
        <v>214</v>
      </c>
      <c r="D10872">
        <v>10</v>
      </c>
      <c r="E10872" t="s">
        <v>220</v>
      </c>
      <c r="F10872">
        <v>22.5</v>
      </c>
      <c r="G10872" t="s">
        <v>217</v>
      </c>
    </row>
    <row r="10873" spans="1:7" x14ac:dyDescent="0.25">
      <c r="A10873" s="1">
        <v>44305</v>
      </c>
      <c r="B10873" t="s">
        <v>300</v>
      </c>
      <c r="C10873" t="s">
        <v>214</v>
      </c>
      <c r="D10873">
        <v>10</v>
      </c>
      <c r="E10873" t="s">
        <v>224</v>
      </c>
      <c r="F10873">
        <v>14</v>
      </c>
    </row>
    <row r="10874" spans="1:7" x14ac:dyDescent="0.25">
      <c r="A10874" s="1">
        <v>44305</v>
      </c>
      <c r="B10874" t="s">
        <v>300</v>
      </c>
      <c r="C10874" t="s">
        <v>214</v>
      </c>
      <c r="D10874">
        <v>10</v>
      </c>
      <c r="E10874" t="s">
        <v>224</v>
      </c>
      <c r="F10874">
        <v>13.9</v>
      </c>
    </row>
    <row r="10875" spans="1:7" x14ac:dyDescent="0.25">
      <c r="A10875" s="1">
        <v>44305</v>
      </c>
      <c r="B10875" t="s">
        <v>300</v>
      </c>
      <c r="C10875" t="s">
        <v>214</v>
      </c>
      <c r="D10875">
        <v>10</v>
      </c>
      <c r="E10875" t="s">
        <v>223</v>
      </c>
      <c r="F10875">
        <v>17.399999999999999</v>
      </c>
    </row>
    <row r="10876" spans="1:7" x14ac:dyDescent="0.25">
      <c r="A10876" s="1">
        <v>44305</v>
      </c>
      <c r="B10876" t="s">
        <v>300</v>
      </c>
      <c r="C10876" t="s">
        <v>214</v>
      </c>
      <c r="D10876">
        <v>11</v>
      </c>
      <c r="E10876" t="s">
        <v>215</v>
      </c>
      <c r="F10876">
        <v>13.8</v>
      </c>
      <c r="G10876" t="s">
        <v>216</v>
      </c>
    </row>
    <row r="10877" spans="1:7" x14ac:dyDescent="0.25">
      <c r="A10877" s="1">
        <v>44305</v>
      </c>
      <c r="B10877" t="s">
        <v>300</v>
      </c>
      <c r="C10877" t="s">
        <v>214</v>
      </c>
      <c r="D10877">
        <v>11</v>
      </c>
      <c r="E10877" t="s">
        <v>215</v>
      </c>
      <c r="F10877">
        <v>10.9</v>
      </c>
      <c r="G10877" t="s">
        <v>216</v>
      </c>
    </row>
    <row r="10878" spans="1:7" x14ac:dyDescent="0.25">
      <c r="A10878" s="1">
        <v>44305</v>
      </c>
      <c r="B10878" t="s">
        <v>300</v>
      </c>
      <c r="C10878" t="s">
        <v>214</v>
      </c>
      <c r="D10878">
        <v>11</v>
      </c>
      <c r="E10878" t="s">
        <v>215</v>
      </c>
      <c r="F10878">
        <v>15</v>
      </c>
      <c r="G10878" t="s">
        <v>216</v>
      </c>
    </row>
    <row r="10879" spans="1:7" x14ac:dyDescent="0.25">
      <c r="A10879" s="1">
        <v>44305</v>
      </c>
      <c r="B10879" t="s">
        <v>300</v>
      </c>
      <c r="C10879" t="s">
        <v>214</v>
      </c>
      <c r="D10879">
        <v>11</v>
      </c>
      <c r="E10879" t="s">
        <v>215</v>
      </c>
      <c r="F10879">
        <v>12.3</v>
      </c>
      <c r="G10879" t="s">
        <v>217</v>
      </c>
    </row>
    <row r="10880" spans="1:7" x14ac:dyDescent="0.25">
      <c r="A10880" s="1">
        <v>44305</v>
      </c>
      <c r="B10880" t="s">
        <v>300</v>
      </c>
      <c r="C10880" t="s">
        <v>214</v>
      </c>
      <c r="D10880">
        <v>11</v>
      </c>
      <c r="E10880" t="s">
        <v>215</v>
      </c>
      <c r="F10880">
        <v>12.8</v>
      </c>
      <c r="G10880" t="s">
        <v>217</v>
      </c>
    </row>
    <row r="10881" spans="1:7" x14ac:dyDescent="0.25">
      <c r="A10881" s="1">
        <v>44305</v>
      </c>
      <c r="B10881" t="s">
        <v>300</v>
      </c>
      <c r="C10881" t="s">
        <v>214</v>
      </c>
      <c r="D10881">
        <v>11</v>
      </c>
      <c r="E10881" t="s">
        <v>215</v>
      </c>
      <c r="F10881">
        <v>14</v>
      </c>
      <c r="G10881" t="s">
        <v>216</v>
      </c>
    </row>
    <row r="10882" spans="1:7" x14ac:dyDescent="0.25">
      <c r="A10882" s="1">
        <v>44305</v>
      </c>
      <c r="B10882" t="s">
        <v>300</v>
      </c>
      <c r="C10882" t="s">
        <v>214</v>
      </c>
      <c r="D10882">
        <v>11</v>
      </c>
      <c r="E10882" t="s">
        <v>215</v>
      </c>
      <c r="F10882">
        <v>16.5</v>
      </c>
      <c r="G10882" t="s">
        <v>216</v>
      </c>
    </row>
    <row r="10883" spans="1:7" x14ac:dyDescent="0.25">
      <c r="A10883" s="1">
        <v>44305</v>
      </c>
      <c r="B10883" t="s">
        <v>300</v>
      </c>
      <c r="C10883" t="s">
        <v>214</v>
      </c>
      <c r="D10883">
        <v>11</v>
      </c>
      <c r="E10883" t="s">
        <v>215</v>
      </c>
      <c r="F10883">
        <v>12.3</v>
      </c>
      <c r="G10883" t="s">
        <v>216</v>
      </c>
    </row>
    <row r="10884" spans="1:7" x14ac:dyDescent="0.25">
      <c r="A10884" s="1">
        <v>44305</v>
      </c>
      <c r="B10884" t="s">
        <v>300</v>
      </c>
      <c r="C10884" t="s">
        <v>214</v>
      </c>
      <c r="D10884">
        <v>11</v>
      </c>
      <c r="E10884" t="s">
        <v>215</v>
      </c>
      <c r="F10884">
        <v>14.4</v>
      </c>
      <c r="G10884" t="s">
        <v>216</v>
      </c>
    </row>
    <row r="10885" spans="1:7" x14ac:dyDescent="0.25">
      <c r="A10885" s="1">
        <v>44305</v>
      </c>
      <c r="B10885" t="s">
        <v>300</v>
      </c>
      <c r="C10885" t="s">
        <v>214</v>
      </c>
      <c r="D10885">
        <v>11</v>
      </c>
      <c r="E10885" t="s">
        <v>215</v>
      </c>
      <c r="F10885">
        <v>12.3</v>
      </c>
      <c r="G10885" t="s">
        <v>217</v>
      </c>
    </row>
    <row r="10886" spans="1:7" x14ac:dyDescent="0.25">
      <c r="A10886" s="1">
        <v>44305</v>
      </c>
      <c r="B10886" t="s">
        <v>300</v>
      </c>
      <c r="C10886" t="s">
        <v>214</v>
      </c>
      <c r="D10886">
        <v>11</v>
      </c>
      <c r="E10886" t="s">
        <v>215</v>
      </c>
      <c r="F10886">
        <v>12.9</v>
      </c>
      <c r="G10886" t="s">
        <v>217</v>
      </c>
    </row>
    <row r="10887" spans="1:7" x14ac:dyDescent="0.25">
      <c r="A10887" s="1">
        <v>44305</v>
      </c>
      <c r="B10887" t="s">
        <v>300</v>
      </c>
      <c r="C10887" t="s">
        <v>214</v>
      </c>
      <c r="D10887">
        <v>11</v>
      </c>
      <c r="E10887" t="s">
        <v>215</v>
      </c>
      <c r="F10887">
        <v>10.7</v>
      </c>
      <c r="G10887" t="s">
        <v>217</v>
      </c>
    </row>
    <row r="10888" spans="1:7" x14ac:dyDescent="0.25">
      <c r="A10888" s="1">
        <v>44305</v>
      </c>
      <c r="B10888" t="s">
        <v>300</v>
      </c>
      <c r="C10888" t="s">
        <v>214</v>
      </c>
      <c r="D10888">
        <v>11</v>
      </c>
      <c r="E10888" t="s">
        <v>215</v>
      </c>
      <c r="F10888">
        <v>15.4</v>
      </c>
      <c r="G10888" t="s">
        <v>216</v>
      </c>
    </row>
    <row r="10889" spans="1:7" x14ac:dyDescent="0.25">
      <c r="A10889" s="1">
        <v>44305</v>
      </c>
      <c r="B10889" t="s">
        <v>300</v>
      </c>
      <c r="C10889" t="s">
        <v>214</v>
      </c>
      <c r="D10889">
        <v>11</v>
      </c>
      <c r="E10889" t="s">
        <v>215</v>
      </c>
      <c r="F10889">
        <v>12.7</v>
      </c>
      <c r="G10889" t="s">
        <v>217</v>
      </c>
    </row>
    <row r="10890" spans="1:7" x14ac:dyDescent="0.25">
      <c r="A10890" s="1">
        <v>44305</v>
      </c>
      <c r="B10890" t="s">
        <v>300</v>
      </c>
      <c r="C10890" t="s">
        <v>214</v>
      </c>
      <c r="D10890">
        <v>11</v>
      </c>
      <c r="E10890" t="s">
        <v>215</v>
      </c>
      <c r="F10890">
        <v>16</v>
      </c>
      <c r="G10890" t="s">
        <v>216</v>
      </c>
    </row>
    <row r="10891" spans="1:7" x14ac:dyDescent="0.25">
      <c r="A10891" s="1">
        <v>44305</v>
      </c>
      <c r="B10891" t="s">
        <v>300</v>
      </c>
      <c r="C10891" t="s">
        <v>214</v>
      </c>
      <c r="D10891">
        <v>11</v>
      </c>
      <c r="E10891" t="s">
        <v>215</v>
      </c>
      <c r="F10891">
        <v>12.1</v>
      </c>
      <c r="G10891" t="s">
        <v>217</v>
      </c>
    </row>
    <row r="10892" spans="1:7" x14ac:dyDescent="0.25">
      <c r="A10892" s="1">
        <v>44305</v>
      </c>
      <c r="B10892" t="s">
        <v>300</v>
      </c>
      <c r="C10892" t="s">
        <v>214</v>
      </c>
      <c r="D10892">
        <v>11</v>
      </c>
      <c r="E10892" t="s">
        <v>215</v>
      </c>
      <c r="F10892">
        <v>11.2</v>
      </c>
      <c r="G10892" t="s">
        <v>216</v>
      </c>
    </row>
    <row r="10893" spans="1:7" x14ac:dyDescent="0.25">
      <c r="A10893" s="1">
        <v>44305</v>
      </c>
      <c r="B10893" t="s">
        <v>300</v>
      </c>
      <c r="C10893" t="s">
        <v>214</v>
      </c>
      <c r="D10893">
        <v>11</v>
      </c>
      <c r="E10893" t="s">
        <v>215</v>
      </c>
      <c r="F10893">
        <v>14.7</v>
      </c>
      <c r="G10893" t="s">
        <v>216</v>
      </c>
    </row>
    <row r="10894" spans="1:7" x14ac:dyDescent="0.25">
      <c r="A10894" s="1">
        <v>44305</v>
      </c>
      <c r="B10894" t="s">
        <v>300</v>
      </c>
      <c r="C10894" t="s">
        <v>214</v>
      </c>
      <c r="D10894">
        <v>11</v>
      </c>
      <c r="E10894" t="s">
        <v>215</v>
      </c>
      <c r="F10894">
        <v>13.7</v>
      </c>
      <c r="G10894" t="s">
        <v>217</v>
      </c>
    </row>
    <row r="10895" spans="1:7" x14ac:dyDescent="0.25">
      <c r="A10895" s="1">
        <v>44305</v>
      </c>
      <c r="B10895" t="s">
        <v>300</v>
      </c>
      <c r="C10895" t="s">
        <v>214</v>
      </c>
      <c r="D10895">
        <v>11</v>
      </c>
      <c r="E10895" t="s">
        <v>215</v>
      </c>
      <c r="F10895">
        <v>12.4</v>
      </c>
      <c r="G10895" t="s">
        <v>216</v>
      </c>
    </row>
    <row r="10896" spans="1:7" x14ac:dyDescent="0.25">
      <c r="A10896" s="1">
        <v>44305</v>
      </c>
      <c r="B10896" t="s">
        <v>300</v>
      </c>
      <c r="C10896" t="s">
        <v>214</v>
      </c>
      <c r="D10896">
        <v>11</v>
      </c>
      <c r="E10896" t="s">
        <v>215</v>
      </c>
      <c r="F10896">
        <v>14</v>
      </c>
      <c r="G10896" t="s">
        <v>216</v>
      </c>
    </row>
    <row r="10897" spans="1:7" x14ac:dyDescent="0.25">
      <c r="A10897" s="1">
        <v>44305</v>
      </c>
      <c r="B10897" t="s">
        <v>300</v>
      </c>
      <c r="C10897" t="s">
        <v>214</v>
      </c>
      <c r="D10897">
        <v>11</v>
      </c>
      <c r="E10897" t="s">
        <v>215</v>
      </c>
      <c r="F10897">
        <v>16.7</v>
      </c>
      <c r="G10897" t="s">
        <v>216</v>
      </c>
    </row>
    <row r="10898" spans="1:7" x14ac:dyDescent="0.25">
      <c r="A10898" s="1">
        <v>44305</v>
      </c>
      <c r="B10898" t="s">
        <v>300</v>
      </c>
      <c r="C10898" t="s">
        <v>214</v>
      </c>
      <c r="D10898">
        <v>11</v>
      </c>
      <c r="E10898" t="s">
        <v>215</v>
      </c>
      <c r="F10898">
        <v>14</v>
      </c>
      <c r="G10898" t="s">
        <v>216</v>
      </c>
    </row>
    <row r="10899" spans="1:7" x14ac:dyDescent="0.25">
      <c r="A10899" s="1">
        <v>44305</v>
      </c>
      <c r="B10899" t="s">
        <v>300</v>
      </c>
      <c r="C10899" t="s">
        <v>214</v>
      </c>
      <c r="D10899">
        <v>11</v>
      </c>
      <c r="E10899" t="s">
        <v>215</v>
      </c>
      <c r="F10899">
        <v>16.7</v>
      </c>
      <c r="G10899" t="s">
        <v>217</v>
      </c>
    </row>
    <row r="10900" spans="1:7" x14ac:dyDescent="0.25">
      <c r="A10900" s="1">
        <v>44305</v>
      </c>
      <c r="B10900" t="s">
        <v>300</v>
      </c>
      <c r="C10900" t="s">
        <v>214</v>
      </c>
      <c r="D10900">
        <v>11</v>
      </c>
      <c r="E10900" t="s">
        <v>215</v>
      </c>
      <c r="F10900">
        <v>11.8</v>
      </c>
      <c r="G10900" t="s">
        <v>217</v>
      </c>
    </row>
    <row r="10901" spans="1:7" x14ac:dyDescent="0.25">
      <c r="A10901" s="1">
        <v>44305</v>
      </c>
      <c r="B10901" t="s">
        <v>300</v>
      </c>
      <c r="C10901" t="s">
        <v>214</v>
      </c>
      <c r="D10901">
        <v>11</v>
      </c>
      <c r="E10901" t="s">
        <v>219</v>
      </c>
      <c r="F10901">
        <v>26</v>
      </c>
      <c r="G10901" t="s">
        <v>217</v>
      </c>
    </row>
    <row r="10902" spans="1:7" x14ac:dyDescent="0.25">
      <c r="A10902" s="1">
        <v>44305</v>
      </c>
      <c r="B10902" t="s">
        <v>300</v>
      </c>
      <c r="C10902" t="s">
        <v>214</v>
      </c>
      <c r="D10902">
        <v>11</v>
      </c>
      <c r="E10902" t="s">
        <v>219</v>
      </c>
      <c r="F10902">
        <v>10.7</v>
      </c>
    </row>
    <row r="10903" spans="1:7" x14ac:dyDescent="0.25">
      <c r="A10903" s="1">
        <v>44305</v>
      </c>
      <c r="B10903" t="s">
        <v>300</v>
      </c>
      <c r="C10903" t="s">
        <v>214</v>
      </c>
      <c r="D10903">
        <v>11</v>
      </c>
      <c r="E10903" t="s">
        <v>219</v>
      </c>
      <c r="F10903">
        <v>12</v>
      </c>
    </row>
    <row r="10904" spans="1:7" x14ac:dyDescent="0.25">
      <c r="A10904" s="1">
        <v>44305</v>
      </c>
      <c r="B10904" t="s">
        <v>300</v>
      </c>
      <c r="C10904" t="s">
        <v>214</v>
      </c>
      <c r="D10904">
        <v>11</v>
      </c>
      <c r="E10904" t="s">
        <v>218</v>
      </c>
      <c r="F10904">
        <v>13.4</v>
      </c>
    </row>
    <row r="10905" spans="1:7" x14ac:dyDescent="0.25">
      <c r="A10905" s="1">
        <v>44305</v>
      </c>
      <c r="B10905" t="s">
        <v>300</v>
      </c>
      <c r="C10905" t="s">
        <v>214</v>
      </c>
      <c r="D10905">
        <v>11</v>
      </c>
      <c r="E10905" t="s">
        <v>218</v>
      </c>
      <c r="F10905">
        <v>15</v>
      </c>
    </row>
    <row r="10906" spans="1:7" x14ac:dyDescent="0.25">
      <c r="A10906" s="1">
        <v>44305</v>
      </c>
      <c r="B10906" t="s">
        <v>300</v>
      </c>
      <c r="C10906" t="s">
        <v>214</v>
      </c>
      <c r="D10906">
        <v>11</v>
      </c>
      <c r="E10906" t="s">
        <v>218</v>
      </c>
      <c r="F10906">
        <v>24</v>
      </c>
      <c r="G10906" t="s">
        <v>216</v>
      </c>
    </row>
    <row r="10907" spans="1:7" x14ac:dyDescent="0.25">
      <c r="A10907" s="1">
        <v>44305</v>
      </c>
      <c r="B10907" t="s">
        <v>300</v>
      </c>
      <c r="C10907" t="s">
        <v>214</v>
      </c>
      <c r="D10907">
        <v>11</v>
      </c>
      <c r="E10907" t="s">
        <v>218</v>
      </c>
      <c r="F10907">
        <v>22.5</v>
      </c>
      <c r="G10907" t="s">
        <v>217</v>
      </c>
    </row>
    <row r="10908" spans="1:7" x14ac:dyDescent="0.25">
      <c r="A10908" s="1">
        <v>44305</v>
      </c>
      <c r="B10908" t="s">
        <v>300</v>
      </c>
      <c r="C10908" t="s">
        <v>214</v>
      </c>
      <c r="D10908">
        <v>11</v>
      </c>
      <c r="E10908" t="s">
        <v>218</v>
      </c>
      <c r="F10908">
        <v>22.5</v>
      </c>
      <c r="G10908" t="s">
        <v>216</v>
      </c>
    </row>
    <row r="10909" spans="1:7" x14ac:dyDescent="0.25">
      <c r="A10909" s="1">
        <v>44305</v>
      </c>
      <c r="B10909" t="s">
        <v>300</v>
      </c>
      <c r="C10909" t="s">
        <v>214</v>
      </c>
      <c r="D10909">
        <v>11</v>
      </c>
      <c r="E10909" t="s">
        <v>218</v>
      </c>
      <c r="F10909">
        <v>15.3</v>
      </c>
    </row>
    <row r="10910" spans="1:7" x14ac:dyDescent="0.25">
      <c r="A10910" s="1">
        <v>44305</v>
      </c>
      <c r="B10910" t="s">
        <v>300</v>
      </c>
      <c r="C10910" t="s">
        <v>214</v>
      </c>
      <c r="D10910">
        <v>11</v>
      </c>
      <c r="E10910" t="s">
        <v>218</v>
      </c>
      <c r="F10910">
        <v>15.2</v>
      </c>
    </row>
    <row r="10911" spans="1:7" x14ac:dyDescent="0.25">
      <c r="A10911" s="1">
        <v>44305</v>
      </c>
      <c r="B10911" t="s">
        <v>300</v>
      </c>
      <c r="C10911" t="s">
        <v>214</v>
      </c>
      <c r="D10911">
        <v>11</v>
      </c>
      <c r="E10911" t="s">
        <v>218</v>
      </c>
      <c r="F10911">
        <v>14.2</v>
      </c>
    </row>
    <row r="10912" spans="1:7" x14ac:dyDescent="0.25">
      <c r="A10912" s="1">
        <v>44305</v>
      </c>
      <c r="B10912" t="s">
        <v>300</v>
      </c>
      <c r="C10912" t="s">
        <v>214</v>
      </c>
      <c r="D10912">
        <v>11</v>
      </c>
      <c r="E10912" t="s">
        <v>218</v>
      </c>
      <c r="F10912">
        <v>14.9</v>
      </c>
    </row>
    <row r="10913" spans="1:7" x14ac:dyDescent="0.25">
      <c r="A10913" s="1">
        <v>44305</v>
      </c>
      <c r="B10913" t="s">
        <v>300</v>
      </c>
      <c r="C10913" t="s">
        <v>214</v>
      </c>
      <c r="D10913">
        <v>11</v>
      </c>
      <c r="E10913" t="s">
        <v>218</v>
      </c>
      <c r="F10913">
        <v>17.399999999999999</v>
      </c>
      <c r="G10913" t="s">
        <v>216</v>
      </c>
    </row>
    <row r="10914" spans="1:7" x14ac:dyDescent="0.25">
      <c r="A10914" s="1">
        <v>44305</v>
      </c>
      <c r="B10914" t="s">
        <v>300</v>
      </c>
      <c r="C10914" t="s">
        <v>214</v>
      </c>
      <c r="D10914">
        <v>11</v>
      </c>
      <c r="E10914" t="s">
        <v>218</v>
      </c>
      <c r="F10914">
        <v>15.3</v>
      </c>
    </row>
    <row r="10915" spans="1:7" x14ac:dyDescent="0.25">
      <c r="A10915" s="1">
        <v>44305</v>
      </c>
      <c r="B10915" t="s">
        <v>300</v>
      </c>
      <c r="C10915" t="s">
        <v>214</v>
      </c>
      <c r="D10915">
        <v>11</v>
      </c>
      <c r="E10915" t="s">
        <v>221</v>
      </c>
      <c r="F10915">
        <v>26.4</v>
      </c>
    </row>
    <row r="10916" spans="1:7" x14ac:dyDescent="0.25">
      <c r="A10916" s="1">
        <v>44305</v>
      </c>
      <c r="B10916" t="s">
        <v>300</v>
      </c>
      <c r="C10916" t="s">
        <v>214</v>
      </c>
      <c r="D10916">
        <v>11</v>
      </c>
      <c r="E10916" t="s">
        <v>220</v>
      </c>
      <c r="F10916">
        <v>33.5</v>
      </c>
      <c r="G10916" t="s">
        <v>217</v>
      </c>
    </row>
    <row r="10917" spans="1:7" x14ac:dyDescent="0.25">
      <c r="A10917" s="1">
        <v>44305</v>
      </c>
      <c r="B10917" t="s">
        <v>300</v>
      </c>
      <c r="C10917" t="s">
        <v>214</v>
      </c>
      <c r="D10917">
        <v>11</v>
      </c>
      <c r="E10917" t="s">
        <v>220</v>
      </c>
      <c r="F10917">
        <v>33.700000000000003</v>
      </c>
      <c r="G10917" t="s">
        <v>217</v>
      </c>
    </row>
    <row r="10918" spans="1:7" x14ac:dyDescent="0.25">
      <c r="A10918" s="1">
        <v>44305</v>
      </c>
      <c r="B10918" t="s">
        <v>300</v>
      </c>
      <c r="C10918" t="s">
        <v>214</v>
      </c>
      <c r="D10918">
        <v>11</v>
      </c>
      <c r="E10918" t="s">
        <v>220</v>
      </c>
      <c r="F10918">
        <v>29.6</v>
      </c>
      <c r="G10918" t="s">
        <v>216</v>
      </c>
    </row>
    <row r="10919" spans="1:7" x14ac:dyDescent="0.25">
      <c r="A10919" s="1">
        <v>44305</v>
      </c>
      <c r="B10919" t="s">
        <v>300</v>
      </c>
      <c r="C10919" t="s">
        <v>214</v>
      </c>
      <c r="D10919">
        <v>11</v>
      </c>
      <c r="E10919" t="s">
        <v>220</v>
      </c>
      <c r="F10919">
        <v>27.6</v>
      </c>
      <c r="G10919" t="s">
        <v>217</v>
      </c>
    </row>
    <row r="10920" spans="1:7" x14ac:dyDescent="0.25">
      <c r="A10920" s="1">
        <v>44305</v>
      </c>
      <c r="B10920" t="s">
        <v>300</v>
      </c>
      <c r="C10920" t="s">
        <v>214</v>
      </c>
      <c r="D10920">
        <v>11</v>
      </c>
      <c r="E10920" t="s">
        <v>224</v>
      </c>
      <c r="F10920">
        <v>13.8</v>
      </c>
    </row>
    <row r="10921" spans="1:7" x14ac:dyDescent="0.25">
      <c r="A10921" s="1">
        <v>44305</v>
      </c>
      <c r="B10921" t="s">
        <v>300</v>
      </c>
      <c r="C10921" t="s">
        <v>214</v>
      </c>
      <c r="D10921">
        <v>11</v>
      </c>
      <c r="E10921" t="s">
        <v>222</v>
      </c>
      <c r="F10921">
        <v>15.6</v>
      </c>
    </row>
    <row r="10922" spans="1:7" x14ac:dyDescent="0.25">
      <c r="A10922" s="1">
        <v>44305</v>
      </c>
      <c r="B10922" t="s">
        <v>300</v>
      </c>
      <c r="C10922" t="s">
        <v>214</v>
      </c>
      <c r="D10922">
        <v>12</v>
      </c>
      <c r="E10922" t="s">
        <v>220</v>
      </c>
      <c r="F10922">
        <v>24.1</v>
      </c>
      <c r="G10922" t="s">
        <v>217</v>
      </c>
    </row>
    <row r="10923" spans="1:7" x14ac:dyDescent="0.25">
      <c r="A10923" s="1">
        <v>44305</v>
      </c>
      <c r="B10923" t="s">
        <v>300</v>
      </c>
      <c r="C10923" t="s">
        <v>214</v>
      </c>
      <c r="D10923">
        <v>12</v>
      </c>
      <c r="E10923" t="s">
        <v>220</v>
      </c>
      <c r="F10923">
        <v>39.299999999999997</v>
      </c>
      <c r="G10923" t="s">
        <v>216</v>
      </c>
    </row>
    <row r="10924" spans="1:7" x14ac:dyDescent="0.25">
      <c r="A10924" s="1">
        <v>44305</v>
      </c>
      <c r="B10924" t="s">
        <v>300</v>
      </c>
      <c r="C10924" t="s">
        <v>214</v>
      </c>
      <c r="D10924">
        <v>12</v>
      </c>
      <c r="E10924" t="s">
        <v>220</v>
      </c>
      <c r="F10924">
        <v>44.1</v>
      </c>
      <c r="G10924" t="s">
        <v>216</v>
      </c>
    </row>
    <row r="10925" spans="1:7" x14ac:dyDescent="0.25">
      <c r="A10925" s="1">
        <v>44305</v>
      </c>
      <c r="B10925" t="s">
        <v>300</v>
      </c>
      <c r="C10925" t="s">
        <v>214</v>
      </c>
      <c r="D10925">
        <v>12</v>
      </c>
      <c r="E10925" t="s">
        <v>220</v>
      </c>
      <c r="F10925">
        <v>22.4</v>
      </c>
      <c r="G10925" t="s">
        <v>217</v>
      </c>
    </row>
    <row r="10926" spans="1:7" x14ac:dyDescent="0.25">
      <c r="A10926" s="1">
        <v>44305</v>
      </c>
      <c r="B10926" t="s">
        <v>300</v>
      </c>
      <c r="C10926" t="s">
        <v>214</v>
      </c>
      <c r="D10926">
        <v>12</v>
      </c>
      <c r="E10926" t="s">
        <v>220</v>
      </c>
      <c r="F10926">
        <v>39.6</v>
      </c>
      <c r="G10926" t="s">
        <v>216</v>
      </c>
    </row>
    <row r="10927" spans="1:7" x14ac:dyDescent="0.25">
      <c r="A10927" s="1">
        <v>44305</v>
      </c>
      <c r="B10927" t="s">
        <v>300</v>
      </c>
      <c r="C10927" t="s">
        <v>214</v>
      </c>
      <c r="D10927">
        <v>12</v>
      </c>
      <c r="E10927" t="s">
        <v>220</v>
      </c>
      <c r="F10927">
        <v>33.1</v>
      </c>
      <c r="G10927" t="s">
        <v>216</v>
      </c>
    </row>
    <row r="10928" spans="1:7" x14ac:dyDescent="0.25">
      <c r="A10928" s="1">
        <v>44305</v>
      </c>
      <c r="B10928" t="s">
        <v>300</v>
      </c>
      <c r="C10928" t="s">
        <v>214</v>
      </c>
      <c r="D10928">
        <v>12</v>
      </c>
      <c r="E10928" t="s">
        <v>220</v>
      </c>
      <c r="F10928">
        <v>32.9</v>
      </c>
      <c r="G10928" t="s">
        <v>217</v>
      </c>
    </row>
    <row r="10929" spans="1:7" x14ac:dyDescent="0.25">
      <c r="A10929" s="1">
        <v>44305</v>
      </c>
      <c r="B10929" t="s">
        <v>300</v>
      </c>
      <c r="C10929" t="s">
        <v>214</v>
      </c>
      <c r="D10929">
        <v>12</v>
      </c>
      <c r="E10929" t="s">
        <v>220</v>
      </c>
      <c r="F10929">
        <v>34.9</v>
      </c>
      <c r="G10929" t="s">
        <v>216</v>
      </c>
    </row>
    <row r="10930" spans="1:7" x14ac:dyDescent="0.25">
      <c r="A10930" s="1">
        <v>44305</v>
      </c>
      <c r="B10930" t="s">
        <v>300</v>
      </c>
      <c r="C10930" t="s">
        <v>214</v>
      </c>
      <c r="D10930">
        <v>12</v>
      </c>
      <c r="E10930" t="s">
        <v>220</v>
      </c>
      <c r="F10930">
        <v>32.1</v>
      </c>
      <c r="G10930" t="s">
        <v>217</v>
      </c>
    </row>
    <row r="10931" spans="1:7" x14ac:dyDescent="0.25">
      <c r="A10931" s="1">
        <v>44305</v>
      </c>
      <c r="B10931" t="s">
        <v>300</v>
      </c>
      <c r="C10931" t="s">
        <v>214</v>
      </c>
      <c r="D10931">
        <v>12</v>
      </c>
      <c r="E10931" t="s">
        <v>220</v>
      </c>
      <c r="F10931">
        <v>31.4</v>
      </c>
      <c r="G10931" t="s">
        <v>217</v>
      </c>
    </row>
    <row r="10932" spans="1:7" x14ac:dyDescent="0.25">
      <c r="A10932" s="1">
        <v>44305</v>
      </c>
      <c r="B10932" t="s">
        <v>300</v>
      </c>
      <c r="C10932" t="s">
        <v>214</v>
      </c>
      <c r="D10932">
        <v>12</v>
      </c>
      <c r="E10932" t="s">
        <v>220</v>
      </c>
      <c r="F10932">
        <v>40.1</v>
      </c>
      <c r="G10932" t="s">
        <v>216</v>
      </c>
    </row>
    <row r="10933" spans="1:7" x14ac:dyDescent="0.25">
      <c r="A10933" s="1">
        <v>44305</v>
      </c>
      <c r="B10933" t="s">
        <v>300</v>
      </c>
      <c r="C10933" t="s">
        <v>214</v>
      </c>
      <c r="D10933">
        <v>12</v>
      </c>
      <c r="E10933" t="s">
        <v>220</v>
      </c>
      <c r="F10933">
        <v>28.5</v>
      </c>
      <c r="G10933" t="s">
        <v>216</v>
      </c>
    </row>
    <row r="10934" spans="1:7" x14ac:dyDescent="0.25">
      <c r="A10934" s="1">
        <v>44305</v>
      </c>
      <c r="B10934" t="s">
        <v>300</v>
      </c>
      <c r="C10934" t="s">
        <v>214</v>
      </c>
      <c r="D10934">
        <v>12</v>
      </c>
      <c r="E10934" t="s">
        <v>220</v>
      </c>
      <c r="F10934">
        <v>32.5</v>
      </c>
      <c r="G10934" t="s">
        <v>216</v>
      </c>
    </row>
    <row r="10935" spans="1:7" x14ac:dyDescent="0.25">
      <c r="A10935" s="1">
        <v>44305</v>
      </c>
      <c r="B10935" t="s">
        <v>300</v>
      </c>
      <c r="C10935" t="s">
        <v>214</v>
      </c>
      <c r="D10935">
        <v>12</v>
      </c>
      <c r="E10935" t="s">
        <v>220</v>
      </c>
      <c r="F10935">
        <v>40</v>
      </c>
      <c r="G10935" t="s">
        <v>217</v>
      </c>
    </row>
    <row r="10936" spans="1:7" x14ac:dyDescent="0.25">
      <c r="A10936" s="1">
        <v>44305</v>
      </c>
      <c r="B10936" t="s">
        <v>300</v>
      </c>
      <c r="C10936" t="s">
        <v>214</v>
      </c>
      <c r="D10936">
        <v>12</v>
      </c>
      <c r="E10936" t="s">
        <v>220</v>
      </c>
      <c r="F10936">
        <v>28.1</v>
      </c>
      <c r="G10936" t="s">
        <v>217</v>
      </c>
    </row>
    <row r="10937" spans="1:7" x14ac:dyDescent="0.25">
      <c r="A10937" s="1">
        <v>44305</v>
      </c>
      <c r="B10937" t="s">
        <v>300</v>
      </c>
      <c r="C10937" t="s">
        <v>214</v>
      </c>
      <c r="D10937">
        <v>12</v>
      </c>
      <c r="E10937" t="s">
        <v>225</v>
      </c>
      <c r="F10937">
        <v>22.3</v>
      </c>
      <c r="G10937" t="s">
        <v>216</v>
      </c>
    </row>
    <row r="10938" spans="1:7" x14ac:dyDescent="0.25">
      <c r="A10938" s="1">
        <v>44305</v>
      </c>
      <c r="B10938" t="s">
        <v>300</v>
      </c>
      <c r="C10938" t="s">
        <v>214</v>
      </c>
      <c r="D10938">
        <v>12</v>
      </c>
      <c r="E10938" t="s">
        <v>225</v>
      </c>
      <c r="F10938">
        <v>27.6</v>
      </c>
      <c r="G10938" t="s">
        <v>217</v>
      </c>
    </row>
    <row r="10939" spans="1:7" x14ac:dyDescent="0.25">
      <c r="A10939" s="1">
        <v>44305</v>
      </c>
      <c r="B10939" t="s">
        <v>300</v>
      </c>
      <c r="C10939" t="s">
        <v>214</v>
      </c>
      <c r="D10939">
        <v>12</v>
      </c>
      <c r="E10939" t="s">
        <v>225</v>
      </c>
      <c r="F10939">
        <v>32.700000000000003</v>
      </c>
      <c r="G10939" t="s">
        <v>216</v>
      </c>
    </row>
    <row r="10940" spans="1:7" x14ac:dyDescent="0.25">
      <c r="A10940" s="1">
        <v>44305</v>
      </c>
      <c r="B10940" t="s">
        <v>300</v>
      </c>
      <c r="C10940" t="s">
        <v>214</v>
      </c>
      <c r="D10940">
        <v>12</v>
      </c>
      <c r="E10940" t="s">
        <v>225</v>
      </c>
      <c r="F10940">
        <v>28.4</v>
      </c>
      <c r="G10940" t="s">
        <v>216</v>
      </c>
    </row>
    <row r="10941" spans="1:7" x14ac:dyDescent="0.25">
      <c r="A10941" s="1">
        <v>44305</v>
      </c>
      <c r="B10941" t="s">
        <v>300</v>
      </c>
      <c r="C10941" t="s">
        <v>214</v>
      </c>
      <c r="D10941">
        <v>12</v>
      </c>
      <c r="E10941" t="s">
        <v>225</v>
      </c>
      <c r="F10941">
        <v>25.9</v>
      </c>
      <c r="G10941" t="s">
        <v>216</v>
      </c>
    </row>
    <row r="10942" spans="1:7" x14ac:dyDescent="0.25">
      <c r="A10942" s="1">
        <v>44305</v>
      </c>
      <c r="B10942" t="s">
        <v>300</v>
      </c>
      <c r="C10942" t="s">
        <v>214</v>
      </c>
      <c r="D10942">
        <v>12</v>
      </c>
      <c r="E10942" t="s">
        <v>225</v>
      </c>
      <c r="F10942">
        <v>33.4</v>
      </c>
      <c r="G10942" t="s">
        <v>216</v>
      </c>
    </row>
    <row r="10943" spans="1:7" x14ac:dyDescent="0.25">
      <c r="A10943" s="1">
        <v>44305</v>
      </c>
      <c r="B10943" t="s">
        <v>300</v>
      </c>
      <c r="C10943" t="s">
        <v>214</v>
      </c>
      <c r="D10943">
        <v>12</v>
      </c>
      <c r="E10943" t="s">
        <v>225</v>
      </c>
      <c r="F10943">
        <v>22.1</v>
      </c>
      <c r="G10943" t="s">
        <v>216</v>
      </c>
    </row>
    <row r="10944" spans="1:7" x14ac:dyDescent="0.25">
      <c r="A10944" s="1">
        <v>44305</v>
      </c>
      <c r="B10944" t="s">
        <v>300</v>
      </c>
      <c r="C10944" t="s">
        <v>214</v>
      </c>
      <c r="D10944">
        <v>12</v>
      </c>
      <c r="E10944" t="s">
        <v>225</v>
      </c>
      <c r="F10944">
        <v>34.6</v>
      </c>
      <c r="G10944" t="s">
        <v>217</v>
      </c>
    </row>
    <row r="10945" spans="1:7" x14ac:dyDescent="0.25">
      <c r="A10945" s="1">
        <v>44305</v>
      </c>
      <c r="B10945" t="s">
        <v>300</v>
      </c>
      <c r="C10945" t="s">
        <v>214</v>
      </c>
      <c r="D10945">
        <v>12</v>
      </c>
      <c r="E10945" t="s">
        <v>225</v>
      </c>
      <c r="F10945">
        <v>27.2</v>
      </c>
      <c r="G10945" t="s">
        <v>216</v>
      </c>
    </row>
    <row r="10946" spans="1:7" x14ac:dyDescent="0.25">
      <c r="A10946" s="1">
        <v>44305</v>
      </c>
      <c r="B10946" t="s">
        <v>300</v>
      </c>
      <c r="C10946" t="s">
        <v>214</v>
      </c>
      <c r="D10946">
        <v>12</v>
      </c>
      <c r="E10946" t="s">
        <v>225</v>
      </c>
      <c r="F10946">
        <v>28.7</v>
      </c>
      <c r="G10946" t="s">
        <v>216</v>
      </c>
    </row>
    <row r="10947" spans="1:7" x14ac:dyDescent="0.25">
      <c r="A10947" s="1">
        <v>44305</v>
      </c>
      <c r="B10947" t="s">
        <v>300</v>
      </c>
      <c r="C10947" t="s">
        <v>214</v>
      </c>
      <c r="D10947">
        <v>12</v>
      </c>
      <c r="E10947" t="s">
        <v>225</v>
      </c>
      <c r="F10947">
        <v>18.7</v>
      </c>
    </row>
    <row r="10948" spans="1:7" x14ac:dyDescent="0.25">
      <c r="A10948" s="1">
        <v>44305</v>
      </c>
      <c r="B10948" t="s">
        <v>300</v>
      </c>
      <c r="C10948" t="s">
        <v>214</v>
      </c>
      <c r="D10948">
        <v>12</v>
      </c>
      <c r="E10948" t="s">
        <v>225</v>
      </c>
      <c r="F10948">
        <v>28.3</v>
      </c>
      <c r="G10948" t="s">
        <v>216</v>
      </c>
    </row>
    <row r="10949" spans="1:7" x14ac:dyDescent="0.25">
      <c r="A10949" s="1">
        <v>44305</v>
      </c>
      <c r="B10949" t="s">
        <v>300</v>
      </c>
      <c r="C10949" t="s">
        <v>214</v>
      </c>
      <c r="D10949">
        <v>12</v>
      </c>
      <c r="E10949" t="s">
        <v>225</v>
      </c>
      <c r="F10949">
        <v>25.7</v>
      </c>
      <c r="G10949" t="s">
        <v>216</v>
      </c>
    </row>
    <row r="10950" spans="1:7" x14ac:dyDescent="0.25">
      <c r="A10950" s="1">
        <v>44305</v>
      </c>
      <c r="B10950" t="s">
        <v>300</v>
      </c>
      <c r="C10950" t="s">
        <v>214</v>
      </c>
      <c r="D10950">
        <v>12</v>
      </c>
      <c r="E10950" t="s">
        <v>218</v>
      </c>
      <c r="F10950">
        <v>25.1</v>
      </c>
      <c r="G10950" t="s">
        <v>216</v>
      </c>
    </row>
    <row r="10951" spans="1:7" x14ac:dyDescent="0.25">
      <c r="A10951" s="1">
        <v>44305</v>
      </c>
      <c r="B10951" t="s">
        <v>300</v>
      </c>
      <c r="C10951" t="s">
        <v>214</v>
      </c>
      <c r="D10951">
        <v>12</v>
      </c>
      <c r="E10951" t="s">
        <v>218</v>
      </c>
      <c r="F10951">
        <v>19.399999999999999</v>
      </c>
      <c r="G10951" t="s">
        <v>216</v>
      </c>
    </row>
    <row r="10952" spans="1:7" x14ac:dyDescent="0.25">
      <c r="A10952" s="1">
        <v>44305</v>
      </c>
      <c r="B10952" t="s">
        <v>300</v>
      </c>
      <c r="C10952" t="s">
        <v>214</v>
      </c>
      <c r="D10952">
        <v>12</v>
      </c>
      <c r="E10952" t="s">
        <v>218</v>
      </c>
      <c r="F10952">
        <v>20.2</v>
      </c>
      <c r="G10952" t="s">
        <v>217</v>
      </c>
    </row>
    <row r="10953" spans="1:7" x14ac:dyDescent="0.25">
      <c r="A10953" s="1">
        <v>44305</v>
      </c>
      <c r="B10953" t="s">
        <v>300</v>
      </c>
      <c r="C10953" t="s">
        <v>214</v>
      </c>
      <c r="D10953">
        <v>12</v>
      </c>
      <c r="E10953" t="s">
        <v>218</v>
      </c>
      <c r="F10953">
        <v>24.1</v>
      </c>
      <c r="G10953" t="s">
        <v>217</v>
      </c>
    </row>
    <row r="10954" spans="1:7" x14ac:dyDescent="0.25">
      <c r="A10954" s="1">
        <v>44305</v>
      </c>
      <c r="B10954" t="s">
        <v>300</v>
      </c>
      <c r="C10954" t="s">
        <v>214</v>
      </c>
      <c r="D10954">
        <v>12</v>
      </c>
      <c r="E10954" t="s">
        <v>218</v>
      </c>
      <c r="F10954">
        <v>27.6</v>
      </c>
      <c r="G10954" t="s">
        <v>216</v>
      </c>
    </row>
    <row r="10955" spans="1:7" x14ac:dyDescent="0.25">
      <c r="A10955" s="1">
        <v>44305</v>
      </c>
      <c r="B10955" t="s">
        <v>300</v>
      </c>
      <c r="C10955" t="s">
        <v>214</v>
      </c>
      <c r="D10955">
        <v>12</v>
      </c>
      <c r="E10955" t="s">
        <v>218</v>
      </c>
      <c r="F10955">
        <v>28.9</v>
      </c>
      <c r="G10955" t="s">
        <v>216</v>
      </c>
    </row>
    <row r="10956" spans="1:7" x14ac:dyDescent="0.25">
      <c r="A10956" s="1">
        <v>44305</v>
      </c>
      <c r="B10956" t="s">
        <v>300</v>
      </c>
      <c r="C10956" t="s">
        <v>214</v>
      </c>
      <c r="D10956">
        <v>12</v>
      </c>
      <c r="E10956" t="s">
        <v>218</v>
      </c>
      <c r="F10956">
        <v>23.3</v>
      </c>
      <c r="G10956" t="s">
        <v>216</v>
      </c>
    </row>
    <row r="10957" spans="1:7" x14ac:dyDescent="0.25">
      <c r="A10957" s="1">
        <v>44305</v>
      </c>
      <c r="B10957" t="s">
        <v>300</v>
      </c>
      <c r="C10957" t="s">
        <v>214</v>
      </c>
      <c r="D10957">
        <v>12</v>
      </c>
      <c r="E10957" t="s">
        <v>218</v>
      </c>
      <c r="F10957">
        <v>25.6</v>
      </c>
      <c r="G10957" t="s">
        <v>217</v>
      </c>
    </row>
    <row r="10958" spans="1:7" x14ac:dyDescent="0.25">
      <c r="A10958" s="1">
        <v>44305</v>
      </c>
      <c r="B10958" t="s">
        <v>300</v>
      </c>
      <c r="C10958" t="s">
        <v>214</v>
      </c>
      <c r="D10958">
        <v>12</v>
      </c>
      <c r="E10958" t="s">
        <v>218</v>
      </c>
      <c r="F10958">
        <v>27</v>
      </c>
      <c r="G10958" t="s">
        <v>216</v>
      </c>
    </row>
    <row r="10959" spans="1:7" x14ac:dyDescent="0.25">
      <c r="A10959" s="1">
        <v>44305</v>
      </c>
      <c r="B10959" t="s">
        <v>300</v>
      </c>
      <c r="C10959" t="s">
        <v>214</v>
      </c>
      <c r="D10959">
        <v>12</v>
      </c>
      <c r="E10959" t="s">
        <v>218</v>
      </c>
      <c r="F10959">
        <v>25.9</v>
      </c>
      <c r="G10959" t="s">
        <v>216</v>
      </c>
    </row>
    <row r="10960" spans="1:7" x14ac:dyDescent="0.25">
      <c r="A10960" s="1">
        <v>44305</v>
      </c>
      <c r="B10960" t="s">
        <v>300</v>
      </c>
      <c r="C10960" t="s">
        <v>214</v>
      </c>
      <c r="D10960">
        <v>12</v>
      </c>
      <c r="E10960" t="s">
        <v>218</v>
      </c>
      <c r="F10960">
        <v>19.600000000000001</v>
      </c>
      <c r="G10960" t="s">
        <v>216</v>
      </c>
    </row>
    <row r="10961" spans="1:7" x14ac:dyDescent="0.25">
      <c r="A10961" s="1">
        <v>44305</v>
      </c>
      <c r="B10961" t="s">
        <v>300</v>
      </c>
      <c r="C10961" t="s">
        <v>214</v>
      </c>
      <c r="D10961">
        <v>12</v>
      </c>
      <c r="E10961" t="s">
        <v>218</v>
      </c>
      <c r="F10961">
        <v>18.2</v>
      </c>
      <c r="G10961" t="s">
        <v>216</v>
      </c>
    </row>
    <row r="10962" spans="1:7" x14ac:dyDescent="0.25">
      <c r="A10962" s="1">
        <v>44305</v>
      </c>
      <c r="B10962" t="s">
        <v>300</v>
      </c>
      <c r="C10962" t="s">
        <v>214</v>
      </c>
      <c r="D10962">
        <v>12</v>
      </c>
      <c r="E10962" t="s">
        <v>218</v>
      </c>
      <c r="F10962">
        <v>25</v>
      </c>
      <c r="G10962" t="s">
        <v>216</v>
      </c>
    </row>
    <row r="10963" spans="1:7" x14ac:dyDescent="0.25">
      <c r="A10963" s="1">
        <v>44305</v>
      </c>
      <c r="B10963" t="s">
        <v>300</v>
      </c>
      <c r="C10963" t="s">
        <v>214</v>
      </c>
      <c r="D10963">
        <v>12</v>
      </c>
      <c r="E10963" t="s">
        <v>218</v>
      </c>
      <c r="F10963">
        <v>14.7</v>
      </c>
    </row>
    <row r="10964" spans="1:7" x14ac:dyDescent="0.25">
      <c r="A10964" s="1">
        <v>44305</v>
      </c>
      <c r="B10964" t="s">
        <v>300</v>
      </c>
      <c r="C10964" t="s">
        <v>214</v>
      </c>
      <c r="D10964">
        <v>12</v>
      </c>
      <c r="E10964" t="s">
        <v>218</v>
      </c>
      <c r="F10964">
        <v>15.9</v>
      </c>
    </row>
    <row r="10965" spans="1:7" x14ac:dyDescent="0.25">
      <c r="A10965" s="1">
        <v>44305</v>
      </c>
      <c r="B10965" t="s">
        <v>300</v>
      </c>
      <c r="C10965" t="s">
        <v>214</v>
      </c>
      <c r="D10965">
        <v>12</v>
      </c>
      <c r="E10965" t="s">
        <v>218</v>
      </c>
      <c r="F10965">
        <v>22</v>
      </c>
      <c r="G10965" t="s">
        <v>216</v>
      </c>
    </row>
    <row r="10966" spans="1:7" x14ac:dyDescent="0.25">
      <c r="A10966" s="1">
        <v>44305</v>
      </c>
      <c r="B10966" t="s">
        <v>300</v>
      </c>
      <c r="C10966" t="s">
        <v>214</v>
      </c>
      <c r="D10966">
        <v>12</v>
      </c>
      <c r="E10966" t="s">
        <v>218</v>
      </c>
      <c r="F10966">
        <v>24.1</v>
      </c>
      <c r="G10966" t="s">
        <v>216</v>
      </c>
    </row>
    <row r="10967" spans="1:7" x14ac:dyDescent="0.25">
      <c r="A10967" s="1">
        <v>44305</v>
      </c>
      <c r="B10967" t="s">
        <v>300</v>
      </c>
      <c r="C10967" t="s">
        <v>214</v>
      </c>
      <c r="D10967">
        <v>12</v>
      </c>
      <c r="E10967" t="s">
        <v>218</v>
      </c>
      <c r="F10967">
        <v>15.4</v>
      </c>
    </row>
    <row r="10968" spans="1:7" x14ac:dyDescent="0.25">
      <c r="A10968" s="1">
        <v>44305</v>
      </c>
      <c r="B10968" t="s">
        <v>300</v>
      </c>
      <c r="C10968" t="s">
        <v>214</v>
      </c>
      <c r="D10968">
        <v>12</v>
      </c>
      <c r="E10968" t="s">
        <v>218</v>
      </c>
      <c r="F10968">
        <v>25.7</v>
      </c>
      <c r="G10968" t="s">
        <v>217</v>
      </c>
    </row>
    <row r="10969" spans="1:7" x14ac:dyDescent="0.25">
      <c r="A10969" s="1">
        <v>44305</v>
      </c>
      <c r="B10969" t="s">
        <v>300</v>
      </c>
      <c r="C10969" t="s">
        <v>214</v>
      </c>
      <c r="D10969">
        <v>12</v>
      </c>
      <c r="E10969" t="s">
        <v>218</v>
      </c>
      <c r="F10969">
        <v>17.2</v>
      </c>
      <c r="G10969" t="s">
        <v>216</v>
      </c>
    </row>
    <row r="10970" spans="1:7" x14ac:dyDescent="0.25">
      <c r="A10970" s="1">
        <v>44305</v>
      </c>
      <c r="B10970" t="s">
        <v>300</v>
      </c>
      <c r="C10970" t="s">
        <v>214</v>
      </c>
      <c r="D10970">
        <v>12</v>
      </c>
      <c r="E10970" t="s">
        <v>219</v>
      </c>
      <c r="F10970">
        <v>27.9</v>
      </c>
      <c r="G10970" t="s">
        <v>217</v>
      </c>
    </row>
    <row r="10971" spans="1:7" x14ac:dyDescent="0.25">
      <c r="A10971" s="1">
        <v>44305</v>
      </c>
      <c r="B10971" t="s">
        <v>300</v>
      </c>
      <c r="C10971" t="s">
        <v>214</v>
      </c>
      <c r="D10971">
        <v>12</v>
      </c>
      <c r="E10971" t="s">
        <v>219</v>
      </c>
      <c r="F10971">
        <v>22.5</v>
      </c>
      <c r="G10971" t="s">
        <v>216</v>
      </c>
    </row>
    <row r="10972" spans="1:7" x14ac:dyDescent="0.25">
      <c r="A10972" s="1">
        <v>44305</v>
      </c>
      <c r="B10972" t="s">
        <v>300</v>
      </c>
      <c r="C10972" t="s">
        <v>214</v>
      </c>
      <c r="D10972">
        <v>12</v>
      </c>
      <c r="E10972" t="s">
        <v>219</v>
      </c>
      <c r="F10972">
        <v>31.8</v>
      </c>
      <c r="G10972" t="s">
        <v>216</v>
      </c>
    </row>
    <row r="10973" spans="1:7" x14ac:dyDescent="0.25">
      <c r="A10973" s="1">
        <v>44305</v>
      </c>
      <c r="B10973" t="s">
        <v>300</v>
      </c>
      <c r="C10973" t="s">
        <v>214</v>
      </c>
      <c r="D10973">
        <v>12</v>
      </c>
      <c r="E10973" t="s">
        <v>219</v>
      </c>
      <c r="F10973">
        <v>32.299999999999997</v>
      </c>
      <c r="G10973" t="s">
        <v>216</v>
      </c>
    </row>
    <row r="10974" spans="1:7" x14ac:dyDescent="0.25">
      <c r="A10974" s="1">
        <v>44305</v>
      </c>
      <c r="B10974" t="s">
        <v>300</v>
      </c>
      <c r="C10974" t="s">
        <v>214</v>
      </c>
      <c r="D10974">
        <v>12</v>
      </c>
      <c r="E10974" t="s">
        <v>219</v>
      </c>
      <c r="F10974">
        <v>34.200000000000003</v>
      </c>
      <c r="G10974" t="s">
        <v>217</v>
      </c>
    </row>
    <row r="10975" spans="1:7" x14ac:dyDescent="0.25">
      <c r="A10975" s="1">
        <v>44305</v>
      </c>
      <c r="B10975" t="s">
        <v>300</v>
      </c>
      <c r="C10975" t="s">
        <v>214</v>
      </c>
      <c r="D10975">
        <v>12</v>
      </c>
      <c r="E10975" t="s">
        <v>219</v>
      </c>
      <c r="F10975">
        <v>29.6</v>
      </c>
      <c r="G10975" t="s">
        <v>216</v>
      </c>
    </row>
    <row r="10976" spans="1:7" x14ac:dyDescent="0.25">
      <c r="A10976" s="1">
        <v>44305</v>
      </c>
      <c r="B10976" t="s">
        <v>300</v>
      </c>
      <c r="C10976" t="s">
        <v>214</v>
      </c>
      <c r="D10976">
        <v>12</v>
      </c>
      <c r="E10976" t="s">
        <v>219</v>
      </c>
      <c r="F10976">
        <v>26.1</v>
      </c>
      <c r="G10976" t="s">
        <v>217</v>
      </c>
    </row>
    <row r="10977" spans="1:7" x14ac:dyDescent="0.25">
      <c r="A10977" s="1">
        <v>44305</v>
      </c>
      <c r="B10977" t="s">
        <v>300</v>
      </c>
      <c r="C10977" t="s">
        <v>214</v>
      </c>
      <c r="D10977">
        <v>12</v>
      </c>
      <c r="E10977" t="s">
        <v>219</v>
      </c>
      <c r="F10977">
        <v>15</v>
      </c>
    </row>
    <row r="10978" spans="1:7" x14ac:dyDescent="0.25">
      <c r="A10978" s="1">
        <v>44305</v>
      </c>
      <c r="B10978" t="s">
        <v>300</v>
      </c>
      <c r="C10978" t="s">
        <v>214</v>
      </c>
      <c r="D10978">
        <v>12</v>
      </c>
      <c r="E10978" t="s">
        <v>226</v>
      </c>
      <c r="F10978">
        <v>24.8</v>
      </c>
      <c r="G10978" t="s">
        <v>216</v>
      </c>
    </row>
    <row r="10979" spans="1:7" x14ac:dyDescent="0.25">
      <c r="A10979" s="1">
        <v>44305</v>
      </c>
      <c r="B10979" t="s">
        <v>300</v>
      </c>
      <c r="C10979" t="s">
        <v>214</v>
      </c>
      <c r="D10979">
        <v>12</v>
      </c>
      <c r="E10979" t="s">
        <v>215</v>
      </c>
      <c r="F10979">
        <v>15.2</v>
      </c>
      <c r="G10979" t="s">
        <v>216</v>
      </c>
    </row>
    <row r="10980" spans="1:7" x14ac:dyDescent="0.25">
      <c r="A10980" s="1">
        <v>44305</v>
      </c>
      <c r="B10980" t="s">
        <v>300</v>
      </c>
      <c r="C10980" t="s">
        <v>214</v>
      </c>
      <c r="D10980">
        <v>12</v>
      </c>
      <c r="E10980" t="s">
        <v>220</v>
      </c>
      <c r="F10980">
        <v>6.8</v>
      </c>
    </row>
    <row r="10981" spans="1:7" x14ac:dyDescent="0.25">
      <c r="A10981" s="1">
        <v>44305</v>
      </c>
      <c r="B10981" t="s">
        <v>300</v>
      </c>
      <c r="C10981" t="s">
        <v>214</v>
      </c>
      <c r="D10981">
        <v>13</v>
      </c>
      <c r="E10981" t="s">
        <v>215</v>
      </c>
      <c r="F10981">
        <v>17.100000000000001</v>
      </c>
      <c r="G10981" t="s">
        <v>216</v>
      </c>
    </row>
    <row r="10982" spans="1:7" x14ac:dyDescent="0.25">
      <c r="A10982" s="1">
        <v>44305</v>
      </c>
      <c r="B10982" t="s">
        <v>300</v>
      </c>
      <c r="C10982" t="s">
        <v>214</v>
      </c>
      <c r="D10982">
        <v>13</v>
      </c>
      <c r="E10982" t="s">
        <v>215</v>
      </c>
      <c r="F10982">
        <v>13.1</v>
      </c>
      <c r="G10982" t="s">
        <v>216</v>
      </c>
    </row>
    <row r="10983" spans="1:7" x14ac:dyDescent="0.25">
      <c r="A10983" s="1">
        <v>44305</v>
      </c>
      <c r="B10983" t="s">
        <v>300</v>
      </c>
      <c r="C10983" t="s">
        <v>214</v>
      </c>
      <c r="D10983">
        <v>13</v>
      </c>
      <c r="E10983" t="s">
        <v>215</v>
      </c>
      <c r="F10983">
        <v>10.6</v>
      </c>
      <c r="G10983" t="s">
        <v>216</v>
      </c>
    </row>
    <row r="10984" spans="1:7" x14ac:dyDescent="0.25">
      <c r="A10984" s="1">
        <v>44305</v>
      </c>
      <c r="B10984" t="s">
        <v>300</v>
      </c>
      <c r="C10984" t="s">
        <v>214</v>
      </c>
      <c r="D10984">
        <v>13</v>
      </c>
      <c r="E10984" t="s">
        <v>215</v>
      </c>
      <c r="F10984">
        <v>10.3</v>
      </c>
      <c r="G10984" t="s">
        <v>217</v>
      </c>
    </row>
    <row r="10985" spans="1:7" x14ac:dyDescent="0.25">
      <c r="A10985" s="1">
        <v>44305</v>
      </c>
      <c r="B10985" t="s">
        <v>300</v>
      </c>
      <c r="C10985" t="s">
        <v>214</v>
      </c>
      <c r="D10985">
        <v>13</v>
      </c>
      <c r="E10985" t="s">
        <v>215</v>
      </c>
      <c r="F10985">
        <v>11.2</v>
      </c>
      <c r="G10985" t="s">
        <v>217</v>
      </c>
    </row>
    <row r="10986" spans="1:7" x14ac:dyDescent="0.25">
      <c r="A10986" s="1">
        <v>44305</v>
      </c>
      <c r="B10986" t="s">
        <v>300</v>
      </c>
      <c r="C10986" t="s">
        <v>214</v>
      </c>
      <c r="D10986">
        <v>13</v>
      </c>
      <c r="E10986" t="s">
        <v>215</v>
      </c>
      <c r="F10986">
        <v>16.2</v>
      </c>
      <c r="G10986" t="s">
        <v>217</v>
      </c>
    </row>
    <row r="10987" spans="1:7" x14ac:dyDescent="0.25">
      <c r="A10987" s="1">
        <v>44305</v>
      </c>
      <c r="B10987" t="s">
        <v>300</v>
      </c>
      <c r="C10987" t="s">
        <v>214</v>
      </c>
      <c r="D10987">
        <v>13</v>
      </c>
      <c r="E10987" t="s">
        <v>215</v>
      </c>
      <c r="F10987">
        <v>18.399999999999999</v>
      </c>
      <c r="G10987" t="s">
        <v>216</v>
      </c>
    </row>
    <row r="10988" spans="1:7" x14ac:dyDescent="0.25">
      <c r="A10988" s="1">
        <v>44305</v>
      </c>
      <c r="B10988" t="s">
        <v>300</v>
      </c>
      <c r="C10988" t="s">
        <v>214</v>
      </c>
      <c r="D10988">
        <v>13</v>
      </c>
      <c r="E10988" t="s">
        <v>215</v>
      </c>
      <c r="F10988">
        <v>11.1</v>
      </c>
      <c r="G10988" t="s">
        <v>217</v>
      </c>
    </row>
    <row r="10989" spans="1:7" x14ac:dyDescent="0.25">
      <c r="A10989" s="1">
        <v>44305</v>
      </c>
      <c r="B10989" t="s">
        <v>300</v>
      </c>
      <c r="C10989" t="s">
        <v>214</v>
      </c>
      <c r="D10989">
        <v>13</v>
      </c>
      <c r="E10989" t="s">
        <v>215</v>
      </c>
      <c r="F10989">
        <v>10.4</v>
      </c>
      <c r="G10989" t="s">
        <v>216</v>
      </c>
    </row>
    <row r="10990" spans="1:7" x14ac:dyDescent="0.25">
      <c r="A10990" s="1">
        <v>44305</v>
      </c>
      <c r="B10990" t="s">
        <v>300</v>
      </c>
      <c r="C10990" t="s">
        <v>214</v>
      </c>
      <c r="D10990">
        <v>13</v>
      </c>
      <c r="E10990" t="s">
        <v>215</v>
      </c>
      <c r="F10990">
        <v>13.8</v>
      </c>
      <c r="G10990" t="s">
        <v>216</v>
      </c>
    </row>
    <row r="10991" spans="1:7" x14ac:dyDescent="0.25">
      <c r="A10991" s="1">
        <v>44305</v>
      </c>
      <c r="B10991" t="s">
        <v>300</v>
      </c>
      <c r="C10991" t="s">
        <v>214</v>
      </c>
      <c r="D10991">
        <v>13</v>
      </c>
      <c r="E10991" t="s">
        <v>215</v>
      </c>
      <c r="F10991">
        <v>13.3</v>
      </c>
      <c r="G10991" t="s">
        <v>216</v>
      </c>
    </row>
    <row r="10992" spans="1:7" x14ac:dyDescent="0.25">
      <c r="A10992" s="1">
        <v>44305</v>
      </c>
      <c r="B10992" t="s">
        <v>300</v>
      </c>
      <c r="C10992" t="s">
        <v>214</v>
      </c>
      <c r="D10992">
        <v>13</v>
      </c>
      <c r="E10992" t="s">
        <v>215</v>
      </c>
      <c r="F10992">
        <v>10.6</v>
      </c>
      <c r="G10992" t="s">
        <v>216</v>
      </c>
    </row>
    <row r="10993" spans="1:7" x14ac:dyDescent="0.25">
      <c r="A10993" s="1">
        <v>44305</v>
      </c>
      <c r="B10993" t="s">
        <v>300</v>
      </c>
      <c r="C10993" t="s">
        <v>214</v>
      </c>
      <c r="D10993">
        <v>13</v>
      </c>
      <c r="E10993" t="s">
        <v>215</v>
      </c>
      <c r="F10993">
        <v>10.7</v>
      </c>
      <c r="G10993" t="s">
        <v>217</v>
      </c>
    </row>
    <row r="10994" spans="1:7" x14ac:dyDescent="0.25">
      <c r="A10994" s="1">
        <v>44305</v>
      </c>
      <c r="B10994" t="s">
        <v>300</v>
      </c>
      <c r="C10994" t="s">
        <v>214</v>
      </c>
      <c r="D10994">
        <v>13</v>
      </c>
      <c r="E10994" t="s">
        <v>215</v>
      </c>
      <c r="F10994">
        <v>13.7</v>
      </c>
      <c r="G10994" t="s">
        <v>216</v>
      </c>
    </row>
    <row r="10995" spans="1:7" x14ac:dyDescent="0.25">
      <c r="A10995" s="1">
        <v>44305</v>
      </c>
      <c r="B10995" t="s">
        <v>300</v>
      </c>
      <c r="C10995" t="s">
        <v>214</v>
      </c>
      <c r="D10995">
        <v>13</v>
      </c>
      <c r="E10995" t="s">
        <v>215</v>
      </c>
      <c r="F10995">
        <v>11.4</v>
      </c>
      <c r="G10995" t="s">
        <v>217</v>
      </c>
    </row>
    <row r="10996" spans="1:7" x14ac:dyDescent="0.25">
      <c r="A10996" s="1">
        <v>44305</v>
      </c>
      <c r="B10996" t="s">
        <v>300</v>
      </c>
      <c r="C10996" t="s">
        <v>214</v>
      </c>
      <c r="D10996">
        <v>13</v>
      </c>
      <c r="E10996" t="s">
        <v>215</v>
      </c>
      <c r="F10996">
        <v>11.6</v>
      </c>
      <c r="G10996" t="s">
        <v>217</v>
      </c>
    </row>
    <row r="10997" spans="1:7" x14ac:dyDescent="0.25">
      <c r="A10997" s="1">
        <v>44305</v>
      </c>
      <c r="B10997" t="s">
        <v>300</v>
      </c>
      <c r="C10997" t="s">
        <v>214</v>
      </c>
      <c r="D10997">
        <v>13</v>
      </c>
      <c r="E10997" t="s">
        <v>215</v>
      </c>
      <c r="F10997">
        <v>13.8</v>
      </c>
      <c r="G10997" t="s">
        <v>216</v>
      </c>
    </row>
    <row r="10998" spans="1:7" x14ac:dyDescent="0.25">
      <c r="A10998" s="1">
        <v>44305</v>
      </c>
      <c r="B10998" t="s">
        <v>300</v>
      </c>
      <c r="C10998" t="s">
        <v>214</v>
      </c>
      <c r="D10998">
        <v>13</v>
      </c>
      <c r="E10998" t="s">
        <v>215</v>
      </c>
      <c r="F10998">
        <v>12.7</v>
      </c>
      <c r="G10998" t="s">
        <v>216</v>
      </c>
    </row>
    <row r="10999" spans="1:7" x14ac:dyDescent="0.25">
      <c r="A10999" s="1">
        <v>44305</v>
      </c>
      <c r="B10999" t="s">
        <v>300</v>
      </c>
      <c r="C10999" t="s">
        <v>214</v>
      </c>
      <c r="D10999">
        <v>13</v>
      </c>
      <c r="E10999" t="s">
        <v>215</v>
      </c>
      <c r="F10999">
        <v>15.9</v>
      </c>
      <c r="G10999" t="s">
        <v>216</v>
      </c>
    </row>
    <row r="11000" spans="1:7" x14ac:dyDescent="0.25">
      <c r="A11000" s="1">
        <v>44305</v>
      </c>
      <c r="B11000" t="s">
        <v>300</v>
      </c>
      <c r="C11000" t="s">
        <v>214</v>
      </c>
      <c r="D11000">
        <v>13</v>
      </c>
      <c r="E11000" t="s">
        <v>215</v>
      </c>
      <c r="F11000">
        <v>11.6</v>
      </c>
      <c r="G11000" t="s">
        <v>217</v>
      </c>
    </row>
    <row r="11001" spans="1:7" x14ac:dyDescent="0.25">
      <c r="A11001" s="1">
        <v>44305</v>
      </c>
      <c r="B11001" t="s">
        <v>300</v>
      </c>
      <c r="C11001" t="s">
        <v>214</v>
      </c>
      <c r="D11001">
        <v>13</v>
      </c>
      <c r="E11001" t="s">
        <v>225</v>
      </c>
      <c r="F11001">
        <v>20.399999999999999</v>
      </c>
      <c r="G11001" t="s">
        <v>216</v>
      </c>
    </row>
    <row r="11002" spans="1:7" x14ac:dyDescent="0.25">
      <c r="A11002" s="1">
        <v>44305</v>
      </c>
      <c r="B11002" t="s">
        <v>300</v>
      </c>
      <c r="C11002" t="s">
        <v>214</v>
      </c>
      <c r="D11002">
        <v>13</v>
      </c>
      <c r="E11002" t="s">
        <v>218</v>
      </c>
      <c r="F11002">
        <v>10.199999999999999</v>
      </c>
    </row>
    <row r="11003" spans="1:7" x14ac:dyDescent="0.25">
      <c r="A11003" s="1">
        <v>44305</v>
      </c>
      <c r="B11003" t="s">
        <v>300</v>
      </c>
      <c r="C11003" t="s">
        <v>214</v>
      </c>
      <c r="D11003">
        <v>13</v>
      </c>
      <c r="E11003" t="s">
        <v>222</v>
      </c>
      <c r="F11003">
        <v>16.7</v>
      </c>
    </row>
    <row r="11004" spans="1:7" x14ac:dyDescent="0.25">
      <c r="A11004" s="1">
        <v>44305</v>
      </c>
      <c r="B11004" t="s">
        <v>300</v>
      </c>
      <c r="C11004" t="s">
        <v>214</v>
      </c>
      <c r="D11004">
        <v>13</v>
      </c>
      <c r="E11004" t="s">
        <v>222</v>
      </c>
      <c r="F11004">
        <v>11.8</v>
      </c>
    </row>
    <row r="11005" spans="1:7" x14ac:dyDescent="0.25">
      <c r="A11005" s="1">
        <v>44305</v>
      </c>
      <c r="B11005" t="s">
        <v>300</v>
      </c>
      <c r="C11005" t="s">
        <v>214</v>
      </c>
      <c r="D11005">
        <v>13</v>
      </c>
      <c r="E11005" t="s">
        <v>222</v>
      </c>
      <c r="F11005">
        <v>11.6</v>
      </c>
    </row>
    <row r="11006" spans="1:7" x14ac:dyDescent="0.25">
      <c r="A11006" s="1">
        <v>44305</v>
      </c>
      <c r="B11006" t="s">
        <v>300</v>
      </c>
      <c r="C11006" t="s">
        <v>214</v>
      </c>
      <c r="D11006">
        <v>13</v>
      </c>
      <c r="E11006" t="s">
        <v>222</v>
      </c>
      <c r="F11006">
        <v>7.4</v>
      </c>
    </row>
    <row r="11007" spans="1:7" x14ac:dyDescent="0.25">
      <c r="A11007" s="1">
        <v>44305</v>
      </c>
      <c r="B11007" t="s">
        <v>300</v>
      </c>
      <c r="C11007" t="s">
        <v>214</v>
      </c>
      <c r="D11007">
        <v>13</v>
      </c>
      <c r="E11007" t="s">
        <v>222</v>
      </c>
      <c r="F11007">
        <v>10.199999999999999</v>
      </c>
    </row>
    <row r="11008" spans="1:7" x14ac:dyDescent="0.25">
      <c r="A11008" s="1">
        <v>44305</v>
      </c>
      <c r="B11008" t="s">
        <v>300</v>
      </c>
      <c r="C11008" t="s">
        <v>214</v>
      </c>
      <c r="D11008">
        <v>13</v>
      </c>
      <c r="E11008" t="s">
        <v>222</v>
      </c>
      <c r="F11008">
        <v>11.6</v>
      </c>
    </row>
    <row r="11009" spans="1:7" x14ac:dyDescent="0.25">
      <c r="A11009" s="1">
        <v>44305</v>
      </c>
      <c r="B11009" t="s">
        <v>300</v>
      </c>
      <c r="C11009" t="s">
        <v>214</v>
      </c>
      <c r="D11009">
        <v>13</v>
      </c>
      <c r="E11009" t="s">
        <v>224</v>
      </c>
      <c r="F11009">
        <v>24.3</v>
      </c>
    </row>
    <row r="11010" spans="1:7" x14ac:dyDescent="0.25">
      <c r="A11010" s="1">
        <v>44305</v>
      </c>
      <c r="B11010" t="s">
        <v>300</v>
      </c>
      <c r="C11010" t="s">
        <v>214</v>
      </c>
      <c r="D11010">
        <v>13</v>
      </c>
      <c r="E11010" t="s">
        <v>224</v>
      </c>
      <c r="F11010">
        <v>16.100000000000001</v>
      </c>
    </row>
    <row r="11011" spans="1:7" x14ac:dyDescent="0.25">
      <c r="A11011" s="1">
        <v>44305</v>
      </c>
      <c r="B11011" t="s">
        <v>300</v>
      </c>
      <c r="C11011" t="s">
        <v>214</v>
      </c>
      <c r="D11011">
        <v>13</v>
      </c>
      <c r="E11011" t="s">
        <v>224</v>
      </c>
      <c r="F11011">
        <v>23.1</v>
      </c>
    </row>
    <row r="11012" spans="1:7" x14ac:dyDescent="0.25">
      <c r="A11012" s="1">
        <v>44305</v>
      </c>
      <c r="B11012" t="s">
        <v>300</v>
      </c>
      <c r="C11012" t="s">
        <v>214</v>
      </c>
      <c r="D11012">
        <v>13</v>
      </c>
      <c r="E11012" t="s">
        <v>226</v>
      </c>
      <c r="F11012">
        <v>25.4</v>
      </c>
      <c r="G11012" t="s">
        <v>216</v>
      </c>
    </row>
    <row r="11013" spans="1:7" x14ac:dyDescent="0.25">
      <c r="A11013" s="1">
        <v>44305</v>
      </c>
      <c r="B11013" t="s">
        <v>300</v>
      </c>
      <c r="C11013" t="s">
        <v>214</v>
      </c>
      <c r="D11013">
        <v>14</v>
      </c>
      <c r="E11013" t="s">
        <v>215</v>
      </c>
      <c r="F11013">
        <v>10</v>
      </c>
      <c r="G11013" t="s">
        <v>217</v>
      </c>
    </row>
    <row r="11014" spans="1:7" x14ac:dyDescent="0.25">
      <c r="A11014" s="1">
        <v>44305</v>
      </c>
      <c r="B11014" t="s">
        <v>300</v>
      </c>
      <c r="C11014" t="s">
        <v>214</v>
      </c>
      <c r="D11014">
        <v>14</v>
      </c>
      <c r="E11014" t="s">
        <v>215</v>
      </c>
      <c r="F11014">
        <v>13.2</v>
      </c>
      <c r="G11014" t="s">
        <v>216</v>
      </c>
    </row>
    <row r="11015" spans="1:7" x14ac:dyDescent="0.25">
      <c r="A11015" s="1">
        <v>44305</v>
      </c>
      <c r="B11015" t="s">
        <v>300</v>
      </c>
      <c r="C11015" t="s">
        <v>214</v>
      </c>
      <c r="D11015">
        <v>14</v>
      </c>
      <c r="E11015" t="s">
        <v>215</v>
      </c>
      <c r="F11015">
        <v>14.4</v>
      </c>
      <c r="G11015" t="s">
        <v>216</v>
      </c>
    </row>
    <row r="11016" spans="1:7" x14ac:dyDescent="0.25">
      <c r="A11016" s="1">
        <v>44305</v>
      </c>
      <c r="B11016" t="s">
        <v>300</v>
      </c>
      <c r="C11016" t="s">
        <v>214</v>
      </c>
      <c r="D11016">
        <v>14</v>
      </c>
      <c r="E11016" t="s">
        <v>215</v>
      </c>
      <c r="F11016">
        <v>12.1</v>
      </c>
      <c r="G11016" t="s">
        <v>216</v>
      </c>
    </row>
    <row r="11017" spans="1:7" x14ac:dyDescent="0.25">
      <c r="A11017" s="1">
        <v>44305</v>
      </c>
      <c r="B11017" t="s">
        <v>300</v>
      </c>
      <c r="C11017" t="s">
        <v>214</v>
      </c>
      <c r="D11017">
        <v>14</v>
      </c>
      <c r="E11017" t="s">
        <v>215</v>
      </c>
      <c r="F11017">
        <v>12.9</v>
      </c>
      <c r="G11017" t="s">
        <v>217</v>
      </c>
    </row>
    <row r="11018" spans="1:7" x14ac:dyDescent="0.25">
      <c r="A11018" s="1">
        <v>44305</v>
      </c>
      <c r="B11018" t="s">
        <v>300</v>
      </c>
      <c r="C11018" t="s">
        <v>214</v>
      </c>
      <c r="D11018">
        <v>14</v>
      </c>
      <c r="E11018" t="s">
        <v>215</v>
      </c>
      <c r="F11018">
        <v>14.4</v>
      </c>
      <c r="G11018" t="s">
        <v>216</v>
      </c>
    </row>
    <row r="11019" spans="1:7" x14ac:dyDescent="0.25">
      <c r="A11019" s="1">
        <v>44305</v>
      </c>
      <c r="B11019" t="s">
        <v>300</v>
      </c>
      <c r="C11019" t="s">
        <v>214</v>
      </c>
      <c r="D11019">
        <v>14</v>
      </c>
      <c r="E11019" t="s">
        <v>215</v>
      </c>
      <c r="F11019">
        <v>12.4</v>
      </c>
      <c r="G11019" t="s">
        <v>217</v>
      </c>
    </row>
    <row r="11020" spans="1:7" x14ac:dyDescent="0.25">
      <c r="A11020" s="1">
        <v>44305</v>
      </c>
      <c r="B11020" t="s">
        <v>300</v>
      </c>
      <c r="C11020" t="s">
        <v>214</v>
      </c>
      <c r="D11020">
        <v>14</v>
      </c>
      <c r="E11020" t="s">
        <v>219</v>
      </c>
      <c r="F11020">
        <v>19.600000000000001</v>
      </c>
      <c r="G11020" t="s">
        <v>216</v>
      </c>
    </row>
    <row r="11021" spans="1:7" x14ac:dyDescent="0.25">
      <c r="A11021" s="1">
        <v>44305</v>
      </c>
      <c r="B11021" t="s">
        <v>300</v>
      </c>
      <c r="C11021" t="s">
        <v>214</v>
      </c>
      <c r="D11021">
        <v>14</v>
      </c>
      <c r="E11021" t="s">
        <v>219</v>
      </c>
      <c r="F11021">
        <v>15.6</v>
      </c>
    </row>
    <row r="11022" spans="1:7" x14ac:dyDescent="0.25">
      <c r="A11022" s="1">
        <v>44305</v>
      </c>
      <c r="B11022" t="s">
        <v>300</v>
      </c>
      <c r="C11022" t="s">
        <v>214</v>
      </c>
      <c r="D11022">
        <v>14</v>
      </c>
      <c r="E11022" t="s">
        <v>219</v>
      </c>
      <c r="F11022">
        <v>13.1</v>
      </c>
    </row>
    <row r="11023" spans="1:7" x14ac:dyDescent="0.25">
      <c r="A11023" s="1">
        <v>44305</v>
      </c>
      <c r="B11023" t="s">
        <v>300</v>
      </c>
      <c r="C11023" t="s">
        <v>214</v>
      </c>
      <c r="D11023">
        <v>14</v>
      </c>
      <c r="E11023" t="s">
        <v>219</v>
      </c>
      <c r="F11023">
        <v>11.4</v>
      </c>
    </row>
    <row r="11024" spans="1:7" x14ac:dyDescent="0.25">
      <c r="A11024" s="1">
        <v>44305</v>
      </c>
      <c r="B11024" t="s">
        <v>300</v>
      </c>
      <c r="C11024" t="s">
        <v>214</v>
      </c>
      <c r="D11024">
        <v>14</v>
      </c>
      <c r="E11024" t="s">
        <v>219</v>
      </c>
      <c r="F11024">
        <v>18.899999999999999</v>
      </c>
      <c r="G11024" t="s">
        <v>216</v>
      </c>
    </row>
    <row r="11025" spans="1:7" x14ac:dyDescent="0.25">
      <c r="A11025" s="1">
        <v>44305</v>
      </c>
      <c r="B11025" t="s">
        <v>300</v>
      </c>
      <c r="C11025" t="s">
        <v>214</v>
      </c>
      <c r="D11025">
        <v>14</v>
      </c>
      <c r="E11025" t="s">
        <v>219</v>
      </c>
      <c r="F11025">
        <v>33.4</v>
      </c>
      <c r="G11025" t="s">
        <v>217</v>
      </c>
    </row>
    <row r="11026" spans="1:7" x14ac:dyDescent="0.25">
      <c r="A11026" s="1">
        <v>44305</v>
      </c>
      <c r="B11026" t="s">
        <v>300</v>
      </c>
      <c r="C11026" t="s">
        <v>214</v>
      </c>
      <c r="D11026">
        <v>14</v>
      </c>
      <c r="E11026" t="s">
        <v>219</v>
      </c>
      <c r="F11026">
        <v>21.9</v>
      </c>
      <c r="G11026" t="s">
        <v>216</v>
      </c>
    </row>
    <row r="11027" spans="1:7" x14ac:dyDescent="0.25">
      <c r="A11027" s="1">
        <v>44305</v>
      </c>
      <c r="B11027" t="s">
        <v>300</v>
      </c>
      <c r="C11027" t="s">
        <v>214</v>
      </c>
      <c r="D11027">
        <v>14</v>
      </c>
      <c r="E11027" t="s">
        <v>219</v>
      </c>
      <c r="F11027">
        <v>10.199999999999999</v>
      </c>
    </row>
    <row r="11028" spans="1:7" x14ac:dyDescent="0.25">
      <c r="A11028" s="1">
        <v>44305</v>
      </c>
      <c r="B11028" t="s">
        <v>300</v>
      </c>
      <c r="C11028" t="s">
        <v>214</v>
      </c>
      <c r="D11028">
        <v>14</v>
      </c>
      <c r="E11028" t="s">
        <v>225</v>
      </c>
      <c r="F11028">
        <v>13.4</v>
      </c>
    </row>
    <row r="11029" spans="1:7" x14ac:dyDescent="0.25">
      <c r="A11029" s="1">
        <v>44305</v>
      </c>
      <c r="B11029" t="s">
        <v>300</v>
      </c>
      <c r="C11029" t="s">
        <v>214</v>
      </c>
      <c r="D11029">
        <v>14</v>
      </c>
      <c r="E11029" t="s">
        <v>225</v>
      </c>
      <c r="F11029">
        <v>14.2</v>
      </c>
    </row>
    <row r="11030" spans="1:7" x14ac:dyDescent="0.25">
      <c r="A11030" s="1">
        <v>44305</v>
      </c>
      <c r="B11030" t="s">
        <v>300</v>
      </c>
      <c r="C11030" t="s">
        <v>214</v>
      </c>
      <c r="D11030">
        <v>14</v>
      </c>
      <c r="E11030" t="s">
        <v>225</v>
      </c>
      <c r="F11030">
        <v>14.9</v>
      </c>
    </row>
    <row r="11031" spans="1:7" x14ac:dyDescent="0.25">
      <c r="A11031" s="1">
        <v>44305</v>
      </c>
      <c r="B11031" t="s">
        <v>300</v>
      </c>
      <c r="C11031" t="s">
        <v>214</v>
      </c>
      <c r="D11031">
        <v>14</v>
      </c>
      <c r="E11031" t="s">
        <v>225</v>
      </c>
      <c r="F11031">
        <v>14.9</v>
      </c>
    </row>
    <row r="11032" spans="1:7" x14ac:dyDescent="0.25">
      <c r="A11032" s="1">
        <v>44305</v>
      </c>
      <c r="B11032" t="s">
        <v>300</v>
      </c>
      <c r="C11032" t="s">
        <v>214</v>
      </c>
      <c r="D11032">
        <v>14</v>
      </c>
      <c r="E11032" t="s">
        <v>225</v>
      </c>
      <c r="F11032">
        <v>17.8</v>
      </c>
    </row>
    <row r="11033" spans="1:7" x14ac:dyDescent="0.25">
      <c r="A11033" s="1">
        <v>44305</v>
      </c>
      <c r="B11033" t="s">
        <v>300</v>
      </c>
      <c r="C11033" t="s">
        <v>214</v>
      </c>
      <c r="D11033">
        <v>14</v>
      </c>
      <c r="E11033" t="s">
        <v>225</v>
      </c>
      <c r="F11033">
        <v>16.2</v>
      </c>
    </row>
    <row r="11034" spans="1:7" x14ac:dyDescent="0.25">
      <c r="A11034" s="1">
        <v>44305</v>
      </c>
      <c r="B11034" t="s">
        <v>300</v>
      </c>
      <c r="C11034" t="s">
        <v>214</v>
      </c>
      <c r="D11034">
        <v>14</v>
      </c>
      <c r="E11034" t="s">
        <v>225</v>
      </c>
      <c r="F11034">
        <v>19.5</v>
      </c>
    </row>
    <row r="11035" spans="1:7" x14ac:dyDescent="0.25">
      <c r="A11035" s="1">
        <v>44305</v>
      </c>
      <c r="B11035" t="s">
        <v>300</v>
      </c>
      <c r="C11035" t="s">
        <v>214</v>
      </c>
      <c r="D11035">
        <v>14</v>
      </c>
      <c r="E11035" t="s">
        <v>225</v>
      </c>
      <c r="F11035">
        <v>18.100000000000001</v>
      </c>
    </row>
    <row r="11036" spans="1:7" x14ac:dyDescent="0.25">
      <c r="A11036" s="1">
        <v>44305</v>
      </c>
      <c r="B11036" t="s">
        <v>300</v>
      </c>
      <c r="C11036" t="s">
        <v>214</v>
      </c>
      <c r="D11036">
        <v>14</v>
      </c>
      <c r="E11036" t="s">
        <v>225</v>
      </c>
      <c r="F11036">
        <v>16.8</v>
      </c>
    </row>
    <row r="11037" spans="1:7" x14ac:dyDescent="0.25">
      <c r="A11037" s="1">
        <v>44305</v>
      </c>
      <c r="B11037" t="s">
        <v>300</v>
      </c>
      <c r="C11037" t="s">
        <v>214</v>
      </c>
      <c r="D11037">
        <v>14</v>
      </c>
      <c r="E11037" t="s">
        <v>225</v>
      </c>
      <c r="F11037">
        <v>15.3</v>
      </c>
    </row>
    <row r="11038" spans="1:7" x14ac:dyDescent="0.25">
      <c r="A11038" s="1">
        <v>44305</v>
      </c>
      <c r="B11038" t="s">
        <v>300</v>
      </c>
      <c r="C11038" t="s">
        <v>214</v>
      </c>
      <c r="D11038">
        <v>14</v>
      </c>
      <c r="E11038" t="s">
        <v>225</v>
      </c>
      <c r="F11038">
        <v>16.2</v>
      </c>
    </row>
    <row r="11039" spans="1:7" x14ac:dyDescent="0.25">
      <c r="A11039" s="1">
        <v>44305</v>
      </c>
      <c r="B11039" t="s">
        <v>300</v>
      </c>
      <c r="C11039" t="s">
        <v>214</v>
      </c>
      <c r="D11039">
        <v>14</v>
      </c>
      <c r="E11039" t="s">
        <v>225</v>
      </c>
      <c r="F11039">
        <v>17.600000000000001</v>
      </c>
    </row>
    <row r="11040" spans="1:7" x14ac:dyDescent="0.25">
      <c r="A11040" s="1">
        <v>44305</v>
      </c>
      <c r="B11040" t="s">
        <v>300</v>
      </c>
      <c r="C11040" t="s">
        <v>214</v>
      </c>
      <c r="D11040">
        <v>14</v>
      </c>
      <c r="E11040" t="s">
        <v>220</v>
      </c>
      <c r="F11040">
        <v>20.3</v>
      </c>
    </row>
    <row r="11041" spans="1:7" x14ac:dyDescent="0.25">
      <c r="A11041" s="1">
        <v>44305</v>
      </c>
      <c r="B11041" t="s">
        <v>300</v>
      </c>
      <c r="C11041" t="s">
        <v>214</v>
      </c>
      <c r="D11041">
        <v>14</v>
      </c>
      <c r="E11041" t="s">
        <v>218</v>
      </c>
      <c r="F11041">
        <v>15.7</v>
      </c>
    </row>
    <row r="11042" spans="1:7" x14ac:dyDescent="0.25">
      <c r="A11042" s="1">
        <v>44305</v>
      </c>
      <c r="B11042" t="s">
        <v>300</v>
      </c>
      <c r="C11042" t="s">
        <v>214</v>
      </c>
      <c r="D11042">
        <v>14</v>
      </c>
      <c r="E11042" t="s">
        <v>218</v>
      </c>
      <c r="F11042">
        <v>14.1</v>
      </c>
    </row>
    <row r="11043" spans="1:7" x14ac:dyDescent="0.25">
      <c r="A11043" s="1">
        <v>44305</v>
      </c>
      <c r="B11043" t="s">
        <v>300</v>
      </c>
      <c r="C11043" t="s">
        <v>214</v>
      </c>
      <c r="D11043">
        <v>14</v>
      </c>
      <c r="E11043" t="s">
        <v>218</v>
      </c>
      <c r="F11043">
        <v>14.3</v>
      </c>
    </row>
    <row r="11044" spans="1:7" x14ac:dyDescent="0.25">
      <c r="A11044" s="1">
        <v>44305</v>
      </c>
      <c r="B11044" t="s">
        <v>300</v>
      </c>
      <c r="C11044" t="s">
        <v>214</v>
      </c>
      <c r="D11044">
        <v>14</v>
      </c>
      <c r="E11044" t="s">
        <v>222</v>
      </c>
      <c r="F11044">
        <v>23.6</v>
      </c>
    </row>
    <row r="11045" spans="1:7" x14ac:dyDescent="0.25">
      <c r="A11045" s="1">
        <v>44305</v>
      </c>
      <c r="B11045" t="s">
        <v>300</v>
      </c>
      <c r="C11045" t="s">
        <v>214</v>
      </c>
      <c r="D11045">
        <v>14</v>
      </c>
      <c r="E11045" t="s">
        <v>222</v>
      </c>
      <c r="F11045">
        <v>10.7</v>
      </c>
    </row>
    <row r="11046" spans="1:7" x14ac:dyDescent="0.25">
      <c r="A11046" s="1">
        <v>44305</v>
      </c>
      <c r="B11046" t="s">
        <v>300</v>
      </c>
      <c r="C11046" t="s">
        <v>214</v>
      </c>
      <c r="D11046">
        <v>14</v>
      </c>
      <c r="E11046" t="s">
        <v>222</v>
      </c>
      <c r="F11046">
        <v>14.7</v>
      </c>
    </row>
    <row r="11047" spans="1:7" x14ac:dyDescent="0.25">
      <c r="A11047" s="1">
        <v>44305</v>
      </c>
      <c r="B11047" t="s">
        <v>300</v>
      </c>
      <c r="C11047" t="s">
        <v>214</v>
      </c>
      <c r="D11047">
        <v>14</v>
      </c>
      <c r="E11047" t="s">
        <v>222</v>
      </c>
      <c r="F11047">
        <v>10</v>
      </c>
    </row>
    <row r="11048" spans="1:7" x14ac:dyDescent="0.25">
      <c r="A11048" s="1">
        <v>44305</v>
      </c>
      <c r="B11048" t="s">
        <v>300</v>
      </c>
      <c r="C11048" t="s">
        <v>214</v>
      </c>
      <c r="D11048">
        <v>14</v>
      </c>
      <c r="E11048" t="s">
        <v>222</v>
      </c>
      <c r="F11048">
        <v>10.199999999999999</v>
      </c>
    </row>
    <row r="11049" spans="1:7" x14ac:dyDescent="0.25">
      <c r="A11049" s="1">
        <v>44305</v>
      </c>
      <c r="B11049" t="s">
        <v>300</v>
      </c>
      <c r="C11049" t="s">
        <v>214</v>
      </c>
      <c r="D11049">
        <v>14</v>
      </c>
      <c r="E11049" t="s">
        <v>224</v>
      </c>
      <c r="F11049">
        <v>18.2</v>
      </c>
    </row>
    <row r="11050" spans="1:7" x14ac:dyDescent="0.25">
      <c r="A11050" s="1">
        <v>44305</v>
      </c>
      <c r="B11050" t="s">
        <v>300</v>
      </c>
      <c r="C11050" t="s">
        <v>214</v>
      </c>
      <c r="D11050">
        <v>14</v>
      </c>
      <c r="E11050" t="s">
        <v>238</v>
      </c>
      <c r="F11050">
        <v>7.5</v>
      </c>
    </row>
    <row r="11051" spans="1:7" x14ac:dyDescent="0.25">
      <c r="A11051" s="1">
        <v>44305</v>
      </c>
      <c r="B11051" t="s">
        <v>300</v>
      </c>
      <c r="C11051" t="s">
        <v>214</v>
      </c>
      <c r="D11051">
        <v>14</v>
      </c>
      <c r="E11051" t="s">
        <v>226</v>
      </c>
      <c r="F11051">
        <v>14.7</v>
      </c>
      <c r="G11051" t="s">
        <v>216</v>
      </c>
    </row>
    <row r="11052" spans="1:7" x14ac:dyDescent="0.25">
      <c r="A11052" s="1">
        <v>44306</v>
      </c>
      <c r="B11052" t="s">
        <v>300</v>
      </c>
      <c r="C11052" t="s">
        <v>241</v>
      </c>
      <c r="D11052">
        <v>8</v>
      </c>
      <c r="E11052" t="s">
        <v>282</v>
      </c>
      <c r="F11052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73B6-06FC-4367-BB81-FED9EE689DB4}">
  <dimension ref="A1:AI401"/>
  <sheetViews>
    <sheetView tabSelected="1" workbookViewId="0">
      <selection activeCell="F4" sqref="F4"/>
    </sheetView>
  </sheetViews>
  <sheetFormatPr defaultRowHeight="15" x14ac:dyDescent="0.25"/>
  <cols>
    <col min="1" max="1" width="12.85546875" bestFit="1" customWidth="1"/>
    <col min="2" max="2" width="11.28515625" bestFit="1" customWidth="1"/>
    <col min="3" max="3" width="11.42578125" bestFit="1" customWidth="1"/>
  </cols>
  <sheetData>
    <row r="1" spans="1:35" x14ac:dyDescent="0.25">
      <c r="A1" s="6" t="s">
        <v>0</v>
      </c>
      <c r="B1" s="7" t="s">
        <v>2</v>
      </c>
      <c r="C1" s="8" t="s">
        <v>303</v>
      </c>
      <c r="D1" s="8" t="s">
        <v>247</v>
      </c>
      <c r="E1" s="10" t="s">
        <v>7</v>
      </c>
      <c r="F1" s="15" t="s">
        <v>55</v>
      </c>
      <c r="G1" s="15" t="s">
        <v>56</v>
      </c>
      <c r="H1" s="15" t="s">
        <v>57</v>
      </c>
      <c r="I1" s="15" t="s">
        <v>58</v>
      </c>
      <c r="J1" s="15" t="s">
        <v>59</v>
      </c>
      <c r="K1" s="15" t="s">
        <v>60</v>
      </c>
      <c r="L1" s="15" t="s">
        <v>61</v>
      </c>
      <c r="M1" s="15" t="s">
        <v>62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97</v>
      </c>
      <c r="V1" s="15" t="s">
        <v>70</v>
      </c>
      <c r="W1" s="15" t="s">
        <v>71</v>
      </c>
      <c r="X1" s="15" t="s">
        <v>72</v>
      </c>
      <c r="Y1" s="15" t="s">
        <v>73</v>
      </c>
      <c r="Z1" s="15" t="s">
        <v>74</v>
      </c>
      <c r="AA1" s="16" t="s">
        <v>75</v>
      </c>
      <c r="AB1" s="16" t="s">
        <v>294</v>
      </c>
      <c r="AC1" s="16" t="s">
        <v>293</v>
      </c>
      <c r="AD1" s="16" t="s">
        <v>292</v>
      </c>
      <c r="AE1" s="16" t="s">
        <v>291</v>
      </c>
      <c r="AF1" s="21" t="s">
        <v>287</v>
      </c>
      <c r="AG1" s="16" t="s">
        <v>76</v>
      </c>
      <c r="AH1" s="16" t="s">
        <v>290</v>
      </c>
      <c r="AI1" s="16" t="s">
        <v>289</v>
      </c>
    </row>
    <row r="2" spans="1:35" x14ac:dyDescent="0.25">
      <c r="A2" t="s">
        <v>1</v>
      </c>
      <c r="B2">
        <v>1</v>
      </c>
      <c r="C2">
        <v>1</v>
      </c>
      <c r="D2" t="s">
        <v>248</v>
      </c>
      <c r="E2">
        <v>2018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2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1</v>
      </c>
      <c r="C3">
        <v>2</v>
      </c>
      <c r="D3" t="s">
        <v>248</v>
      </c>
      <c r="E3">
        <v>2018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</v>
      </c>
      <c r="B4">
        <v>1</v>
      </c>
      <c r="C4">
        <v>3</v>
      </c>
      <c r="D4" t="s">
        <v>248</v>
      </c>
      <c r="E4">
        <v>2018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</v>
      </c>
      <c r="B5">
        <v>1</v>
      </c>
      <c r="C5">
        <v>4</v>
      </c>
      <c r="D5" t="s">
        <v>248</v>
      </c>
      <c r="E5">
        <v>2018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4</v>
      </c>
      <c r="P5">
        <v>0</v>
      </c>
      <c r="Q5">
        <v>0</v>
      </c>
      <c r="R5">
        <v>0</v>
      </c>
      <c r="S5">
        <v>0</v>
      </c>
      <c r="T5">
        <v>13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</v>
      </c>
      <c r="B6">
        <v>1</v>
      </c>
      <c r="C6">
        <v>5</v>
      </c>
      <c r="D6" t="s">
        <v>248</v>
      </c>
      <c r="E6">
        <v>2018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3</v>
      </c>
      <c r="Q6">
        <v>0</v>
      </c>
      <c r="R6">
        <v>0</v>
      </c>
      <c r="S6">
        <v>0</v>
      </c>
      <c r="T6">
        <v>5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</v>
      </c>
      <c r="B7">
        <v>1</v>
      </c>
      <c r="C7">
        <v>6</v>
      </c>
      <c r="D7" t="s">
        <v>248</v>
      </c>
      <c r="E7">
        <v>2018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7</v>
      </c>
      <c r="U7">
        <v>2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</v>
      </c>
      <c r="B8">
        <v>1</v>
      </c>
      <c r="C8">
        <v>7</v>
      </c>
      <c r="D8" t="s">
        <v>248</v>
      </c>
      <c r="E8">
        <v>2018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1</v>
      </c>
      <c r="P8">
        <v>2</v>
      </c>
      <c r="Q8">
        <v>0</v>
      </c>
      <c r="R8">
        <v>0</v>
      </c>
      <c r="S8">
        <v>0</v>
      </c>
      <c r="T8">
        <v>7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</v>
      </c>
      <c r="B9">
        <v>1</v>
      </c>
      <c r="C9">
        <v>8</v>
      </c>
      <c r="D9" t="s">
        <v>248</v>
      </c>
      <c r="E9">
        <v>2018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1</v>
      </c>
      <c r="B10">
        <v>1</v>
      </c>
      <c r="C10">
        <v>9</v>
      </c>
      <c r="D10" t="s">
        <v>248</v>
      </c>
      <c r="E10">
        <v>2018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</v>
      </c>
      <c r="B11">
        <v>1</v>
      </c>
      <c r="C11">
        <v>10</v>
      </c>
      <c r="D11" t="s">
        <v>248</v>
      </c>
      <c r="E11">
        <v>2018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1</v>
      </c>
      <c r="B12">
        <v>1</v>
      </c>
      <c r="C12">
        <v>11</v>
      </c>
      <c r="D12" t="s">
        <v>249</v>
      </c>
      <c r="E12">
        <v>2018</v>
      </c>
      <c r="F12">
        <v>13</v>
      </c>
      <c r="G12">
        <v>0</v>
      </c>
      <c r="H12">
        <v>0</v>
      </c>
      <c r="I12">
        <v>0</v>
      </c>
      <c r="J12">
        <v>1</v>
      </c>
      <c r="K12">
        <v>1</v>
      </c>
      <c r="L12">
        <v>2</v>
      </c>
      <c r="M12">
        <v>0</v>
      </c>
      <c r="N12">
        <v>0</v>
      </c>
      <c r="O12">
        <v>0</v>
      </c>
      <c r="P12">
        <v>4</v>
      </c>
      <c r="Q12">
        <v>0</v>
      </c>
      <c r="R12">
        <v>2</v>
      </c>
      <c r="S12">
        <v>0</v>
      </c>
      <c r="T12">
        <v>3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</v>
      </c>
      <c r="B13">
        <v>1</v>
      </c>
      <c r="C13">
        <v>12</v>
      </c>
      <c r="D13" t="s">
        <v>249</v>
      </c>
      <c r="E13">
        <v>2018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1</v>
      </c>
      <c r="B14">
        <v>1</v>
      </c>
      <c r="C14">
        <v>13</v>
      </c>
      <c r="D14" t="s">
        <v>249</v>
      </c>
      <c r="E14">
        <v>2018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4</v>
      </c>
      <c r="S14">
        <v>0</v>
      </c>
      <c r="T14">
        <v>4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1</v>
      </c>
      <c r="B15">
        <v>1</v>
      </c>
      <c r="C15">
        <v>14</v>
      </c>
      <c r="D15" t="s">
        <v>249</v>
      </c>
      <c r="E15">
        <v>2018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1</v>
      </c>
      <c r="B16">
        <v>2</v>
      </c>
      <c r="C16">
        <v>1</v>
      </c>
      <c r="D16" t="s">
        <v>248</v>
      </c>
      <c r="E16">
        <v>2018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1</v>
      </c>
      <c r="B17">
        <v>2</v>
      </c>
      <c r="C17">
        <v>2</v>
      </c>
      <c r="D17" t="s">
        <v>248</v>
      </c>
      <c r="E17">
        <v>2018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3</v>
      </c>
      <c r="Q17">
        <v>0</v>
      </c>
      <c r="R17">
        <v>3</v>
      </c>
      <c r="S17">
        <v>0</v>
      </c>
      <c r="T17">
        <v>14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t="s">
        <v>1</v>
      </c>
      <c r="B18">
        <v>2</v>
      </c>
      <c r="C18">
        <v>3</v>
      </c>
      <c r="D18" t="s">
        <v>248</v>
      </c>
      <c r="E18">
        <v>2018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 t="s">
        <v>1</v>
      </c>
      <c r="B19">
        <v>2</v>
      </c>
      <c r="C19">
        <v>4</v>
      </c>
      <c r="D19" t="s">
        <v>248</v>
      </c>
      <c r="E19">
        <v>2018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7</v>
      </c>
      <c r="M19">
        <v>0</v>
      </c>
      <c r="N19">
        <v>0</v>
      </c>
      <c r="O19">
        <v>0</v>
      </c>
      <c r="P19">
        <v>1</v>
      </c>
      <c r="Q19">
        <v>0</v>
      </c>
      <c r="R19">
        <v>4</v>
      </c>
      <c r="S19">
        <v>0</v>
      </c>
      <c r="T19">
        <v>22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t="s">
        <v>1</v>
      </c>
      <c r="B20">
        <v>2</v>
      </c>
      <c r="C20">
        <v>5</v>
      </c>
      <c r="D20" t="s">
        <v>248</v>
      </c>
      <c r="E20">
        <v>2018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3</v>
      </c>
      <c r="M20">
        <v>2</v>
      </c>
      <c r="N20">
        <v>0</v>
      </c>
      <c r="O20">
        <v>0</v>
      </c>
      <c r="P20">
        <v>0</v>
      </c>
      <c r="Q20">
        <v>0</v>
      </c>
      <c r="R20">
        <v>7</v>
      </c>
      <c r="S20">
        <v>0</v>
      </c>
      <c r="T20">
        <v>18</v>
      </c>
      <c r="U20">
        <v>1</v>
      </c>
      <c r="V20">
        <v>0</v>
      </c>
      <c r="W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t="s">
        <v>1</v>
      </c>
      <c r="B21">
        <v>2</v>
      </c>
      <c r="C21">
        <v>6</v>
      </c>
      <c r="D21" t="s">
        <v>248</v>
      </c>
      <c r="E21">
        <v>2018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2</v>
      </c>
      <c r="S21">
        <v>0</v>
      </c>
      <c r="T21">
        <v>3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t="s">
        <v>1</v>
      </c>
      <c r="B22">
        <v>2</v>
      </c>
      <c r="C22">
        <v>7</v>
      </c>
      <c r="D22" t="s">
        <v>248</v>
      </c>
      <c r="E22">
        <v>2018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25">
      <c r="A23" t="s">
        <v>1</v>
      </c>
      <c r="B23">
        <v>2</v>
      </c>
      <c r="C23">
        <v>8</v>
      </c>
      <c r="D23" t="s">
        <v>248</v>
      </c>
      <c r="E23">
        <v>2018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</v>
      </c>
      <c r="Q23">
        <v>0</v>
      </c>
      <c r="R23">
        <v>2</v>
      </c>
      <c r="S23">
        <v>0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1</v>
      </c>
      <c r="B24">
        <v>2</v>
      </c>
      <c r="C24">
        <v>9</v>
      </c>
      <c r="D24" t="s">
        <v>248</v>
      </c>
      <c r="E24">
        <v>2018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7</v>
      </c>
      <c r="Q24">
        <v>0</v>
      </c>
      <c r="R24">
        <v>0</v>
      </c>
      <c r="S24">
        <v>0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t="s">
        <v>1</v>
      </c>
      <c r="B25">
        <v>2</v>
      </c>
      <c r="C25">
        <v>10</v>
      </c>
      <c r="D25" t="s">
        <v>248</v>
      </c>
      <c r="E25">
        <v>2018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4</v>
      </c>
      <c r="Q25">
        <v>0</v>
      </c>
      <c r="R25">
        <v>1</v>
      </c>
      <c r="S25">
        <v>0</v>
      </c>
      <c r="T25">
        <v>10</v>
      </c>
      <c r="U25">
        <v>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1</v>
      </c>
      <c r="B26">
        <v>2</v>
      </c>
      <c r="C26">
        <v>11</v>
      </c>
      <c r="D26" t="s">
        <v>249</v>
      </c>
      <c r="E26">
        <v>2018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P26">
        <v>1</v>
      </c>
      <c r="Q26">
        <v>0</v>
      </c>
      <c r="R26">
        <v>2</v>
      </c>
      <c r="S26">
        <v>0</v>
      </c>
      <c r="T26">
        <v>15</v>
      </c>
      <c r="U26">
        <v>0</v>
      </c>
      <c r="V26">
        <v>0</v>
      </c>
      <c r="W26">
        <v>2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1</v>
      </c>
      <c r="B27">
        <v>2</v>
      </c>
      <c r="C27">
        <v>12</v>
      </c>
      <c r="D27" t="s">
        <v>249</v>
      </c>
      <c r="E27">
        <v>2018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4</v>
      </c>
      <c r="U27">
        <v>0</v>
      </c>
      <c r="V27">
        <v>0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t="s">
        <v>1</v>
      </c>
      <c r="B28">
        <v>2</v>
      </c>
      <c r="C28">
        <v>13</v>
      </c>
      <c r="D28" t="s">
        <v>249</v>
      </c>
      <c r="E28">
        <v>2018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14</v>
      </c>
      <c r="U28">
        <v>0</v>
      </c>
      <c r="V28">
        <v>0</v>
      </c>
      <c r="W28">
        <v>1</v>
      </c>
      <c r="X28">
        <v>0</v>
      </c>
      <c r="Y28">
        <v>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t="s">
        <v>1</v>
      </c>
      <c r="B29">
        <v>2</v>
      </c>
      <c r="C29">
        <v>14</v>
      </c>
      <c r="D29" t="s">
        <v>249</v>
      </c>
      <c r="E29">
        <v>2018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6</v>
      </c>
      <c r="M29">
        <v>1</v>
      </c>
      <c r="N29">
        <v>0</v>
      </c>
      <c r="O29">
        <v>0</v>
      </c>
      <c r="P29">
        <v>9</v>
      </c>
      <c r="Q29">
        <v>0</v>
      </c>
      <c r="R29">
        <v>2</v>
      </c>
      <c r="S29">
        <v>0</v>
      </c>
      <c r="T29">
        <v>4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t="s">
        <v>1</v>
      </c>
      <c r="B30">
        <v>3</v>
      </c>
      <c r="C30">
        <v>1</v>
      </c>
      <c r="D30" t="s">
        <v>248</v>
      </c>
      <c r="E30">
        <v>2018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 t="s">
        <v>1</v>
      </c>
      <c r="B31">
        <v>3</v>
      </c>
      <c r="C31">
        <v>2</v>
      </c>
      <c r="D31" t="s">
        <v>248</v>
      </c>
      <c r="E31">
        <v>2018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6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 t="s">
        <v>1</v>
      </c>
      <c r="B32">
        <v>3</v>
      </c>
      <c r="C32">
        <v>3</v>
      </c>
      <c r="D32" t="s">
        <v>248</v>
      </c>
      <c r="E32">
        <v>2018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 t="s">
        <v>1</v>
      </c>
      <c r="B33">
        <v>3</v>
      </c>
      <c r="C33">
        <v>4</v>
      </c>
      <c r="D33" t="s">
        <v>248</v>
      </c>
      <c r="E33">
        <v>2018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t="s">
        <v>1</v>
      </c>
      <c r="B34">
        <v>3</v>
      </c>
      <c r="C34">
        <v>5</v>
      </c>
      <c r="D34" t="s">
        <v>248</v>
      </c>
      <c r="E34">
        <v>2018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 t="s">
        <v>1</v>
      </c>
      <c r="B35">
        <v>3</v>
      </c>
      <c r="C35">
        <v>6</v>
      </c>
      <c r="D35" t="s">
        <v>248</v>
      </c>
      <c r="E35">
        <v>2018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t="s">
        <v>1</v>
      </c>
      <c r="B36">
        <v>3</v>
      </c>
      <c r="C36">
        <v>7</v>
      </c>
      <c r="D36" t="s">
        <v>248</v>
      </c>
      <c r="E36">
        <v>2018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6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 t="s">
        <v>1</v>
      </c>
      <c r="B37">
        <v>3</v>
      </c>
      <c r="C37">
        <v>8</v>
      </c>
      <c r="D37" t="s">
        <v>248</v>
      </c>
      <c r="E37">
        <v>2018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 t="s">
        <v>1</v>
      </c>
      <c r="B38">
        <v>3</v>
      </c>
      <c r="C38">
        <v>9</v>
      </c>
      <c r="D38" t="s">
        <v>248</v>
      </c>
      <c r="E38">
        <v>2018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8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4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t="s">
        <v>1</v>
      </c>
      <c r="B39">
        <v>3</v>
      </c>
      <c r="C39">
        <v>10</v>
      </c>
      <c r="D39" t="s">
        <v>248</v>
      </c>
      <c r="E39">
        <v>2018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18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t="s">
        <v>1</v>
      </c>
      <c r="B40">
        <v>3</v>
      </c>
      <c r="C40">
        <v>11</v>
      </c>
      <c r="D40" t="s">
        <v>249</v>
      </c>
      <c r="E40">
        <v>2018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11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t="s">
        <v>1</v>
      </c>
      <c r="B41">
        <v>3</v>
      </c>
      <c r="C41">
        <v>12</v>
      </c>
      <c r="D41" t="s">
        <v>249</v>
      </c>
      <c r="E41">
        <v>2018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4</v>
      </c>
      <c r="M41">
        <v>0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>
        <v>11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 t="s">
        <v>1</v>
      </c>
      <c r="B42">
        <v>3</v>
      </c>
      <c r="C42">
        <v>13</v>
      </c>
      <c r="D42" t="s">
        <v>249</v>
      </c>
      <c r="E42">
        <v>2018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4</v>
      </c>
      <c r="M42">
        <v>0</v>
      </c>
      <c r="N42">
        <v>0</v>
      </c>
      <c r="O42">
        <v>0</v>
      </c>
      <c r="P42">
        <v>4</v>
      </c>
      <c r="Q42">
        <v>0</v>
      </c>
      <c r="R42">
        <v>0</v>
      </c>
      <c r="S42">
        <v>0</v>
      </c>
      <c r="T42">
        <v>18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t="s">
        <v>1</v>
      </c>
      <c r="B43">
        <v>3</v>
      </c>
      <c r="C43">
        <v>14</v>
      </c>
      <c r="D43" t="s">
        <v>249</v>
      </c>
      <c r="E43">
        <v>2018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t="s">
        <v>1</v>
      </c>
      <c r="B44">
        <v>4</v>
      </c>
      <c r="C44">
        <v>1</v>
      </c>
      <c r="D44" t="s">
        <v>248</v>
      </c>
      <c r="E44">
        <v>2018</v>
      </c>
      <c r="F44">
        <v>2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4</v>
      </c>
      <c r="Q44">
        <v>0</v>
      </c>
      <c r="R44">
        <v>0</v>
      </c>
      <c r="S44">
        <v>0</v>
      </c>
      <c r="T44">
        <v>11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1</v>
      </c>
      <c r="B45">
        <v>4</v>
      </c>
      <c r="C45">
        <v>2</v>
      </c>
      <c r="D45" t="s">
        <v>248</v>
      </c>
      <c r="E45">
        <v>2018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6</v>
      </c>
      <c r="Q45">
        <v>0</v>
      </c>
      <c r="R45">
        <v>0</v>
      </c>
      <c r="S45">
        <v>0</v>
      </c>
      <c r="T45">
        <v>9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t="s">
        <v>1</v>
      </c>
      <c r="B46">
        <v>4</v>
      </c>
      <c r="C46">
        <v>3</v>
      </c>
      <c r="D46" t="s">
        <v>248</v>
      </c>
      <c r="E46">
        <v>2018</v>
      </c>
      <c r="F46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  <c r="M46">
        <v>0</v>
      </c>
      <c r="N46">
        <v>0</v>
      </c>
      <c r="O46">
        <v>0</v>
      </c>
      <c r="P46">
        <v>4</v>
      </c>
      <c r="Q46">
        <v>0</v>
      </c>
      <c r="R46">
        <v>0</v>
      </c>
      <c r="S46">
        <v>0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t="s">
        <v>1</v>
      </c>
      <c r="B47">
        <v>4</v>
      </c>
      <c r="C47">
        <v>4</v>
      </c>
      <c r="D47" t="s">
        <v>248</v>
      </c>
      <c r="E47">
        <v>2018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0</v>
      </c>
      <c r="R47">
        <v>0</v>
      </c>
      <c r="S47">
        <v>0</v>
      </c>
      <c r="T47">
        <v>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t="s">
        <v>1</v>
      </c>
      <c r="B48">
        <v>4</v>
      </c>
      <c r="C48">
        <v>5</v>
      </c>
      <c r="D48" t="s">
        <v>248</v>
      </c>
      <c r="E48">
        <v>2018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17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t="s">
        <v>1</v>
      </c>
      <c r="B49">
        <v>4</v>
      </c>
      <c r="C49">
        <v>6</v>
      </c>
      <c r="D49" t="s">
        <v>248</v>
      </c>
      <c r="E49">
        <v>2018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3</v>
      </c>
      <c r="Q49">
        <v>0</v>
      </c>
      <c r="R49">
        <v>0</v>
      </c>
      <c r="S49">
        <v>0</v>
      </c>
      <c r="T49">
        <v>5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t="s">
        <v>1</v>
      </c>
      <c r="B50">
        <v>4</v>
      </c>
      <c r="C50">
        <v>7</v>
      </c>
      <c r="D50" t="s">
        <v>248</v>
      </c>
      <c r="E50">
        <v>2018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19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 t="s">
        <v>1</v>
      </c>
      <c r="B51">
        <v>4</v>
      </c>
      <c r="C51">
        <v>8</v>
      </c>
      <c r="D51" t="s">
        <v>248</v>
      </c>
      <c r="E51">
        <v>2018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  <c r="N51">
        <v>0</v>
      </c>
      <c r="O51">
        <v>0</v>
      </c>
      <c r="P51">
        <v>6</v>
      </c>
      <c r="Q51">
        <v>0</v>
      </c>
      <c r="R51">
        <v>2</v>
      </c>
      <c r="S51">
        <v>0</v>
      </c>
      <c r="T51">
        <v>21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25">
      <c r="A52" t="s">
        <v>1</v>
      </c>
      <c r="B52">
        <v>4</v>
      </c>
      <c r="C52">
        <v>9</v>
      </c>
      <c r="D52" t="s">
        <v>248</v>
      </c>
      <c r="E52">
        <v>2018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7</v>
      </c>
      <c r="Q52">
        <v>0</v>
      </c>
      <c r="R52">
        <v>0</v>
      </c>
      <c r="S52">
        <v>0</v>
      </c>
      <c r="T52">
        <v>6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25">
      <c r="A53" t="s">
        <v>1</v>
      </c>
      <c r="B53">
        <v>4</v>
      </c>
      <c r="C53">
        <v>10</v>
      </c>
      <c r="D53" t="s">
        <v>248</v>
      </c>
      <c r="E53">
        <v>2018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4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24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 t="s">
        <v>1</v>
      </c>
      <c r="B54">
        <v>4</v>
      </c>
      <c r="C54">
        <v>11</v>
      </c>
      <c r="D54" t="s">
        <v>249</v>
      </c>
      <c r="E54">
        <v>2018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4</v>
      </c>
      <c r="Q54">
        <v>0</v>
      </c>
      <c r="R54">
        <v>1</v>
      </c>
      <c r="S54">
        <v>0</v>
      </c>
      <c r="T54">
        <v>9</v>
      </c>
      <c r="U54">
        <v>1</v>
      </c>
      <c r="V54">
        <v>0</v>
      </c>
      <c r="W54">
        <v>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25">
      <c r="A55" t="s">
        <v>1</v>
      </c>
      <c r="B55">
        <v>4</v>
      </c>
      <c r="C55">
        <v>12</v>
      </c>
      <c r="D55" t="s">
        <v>249</v>
      </c>
      <c r="E55">
        <v>2018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4</v>
      </c>
      <c r="M55">
        <v>0</v>
      </c>
      <c r="N55">
        <v>0</v>
      </c>
      <c r="O55">
        <v>0</v>
      </c>
      <c r="P55">
        <v>12</v>
      </c>
      <c r="Q55">
        <v>0</v>
      </c>
      <c r="R55">
        <v>1</v>
      </c>
      <c r="S55">
        <v>0</v>
      </c>
      <c r="T55">
        <v>1</v>
      </c>
      <c r="U55">
        <v>0</v>
      </c>
      <c r="V55">
        <v>0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5">
      <c r="A56" t="s">
        <v>1</v>
      </c>
      <c r="B56">
        <v>4</v>
      </c>
      <c r="C56">
        <v>13</v>
      </c>
      <c r="D56" t="s">
        <v>249</v>
      </c>
      <c r="E56">
        <v>2018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6</v>
      </c>
      <c r="Q56">
        <v>0</v>
      </c>
      <c r="R56">
        <v>1</v>
      </c>
      <c r="S56">
        <v>0</v>
      </c>
      <c r="T56">
        <v>21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 t="s">
        <v>1</v>
      </c>
      <c r="B57">
        <v>4</v>
      </c>
      <c r="C57">
        <v>14</v>
      </c>
      <c r="D57" t="s">
        <v>249</v>
      </c>
      <c r="E57">
        <v>2018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4</v>
      </c>
      <c r="M57">
        <v>0</v>
      </c>
      <c r="N57">
        <v>0</v>
      </c>
      <c r="O57">
        <v>0</v>
      </c>
      <c r="P57">
        <v>7</v>
      </c>
      <c r="Q57">
        <v>0</v>
      </c>
      <c r="R57">
        <v>0</v>
      </c>
      <c r="S57">
        <v>0</v>
      </c>
      <c r="T57">
        <v>3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 t="s">
        <v>242</v>
      </c>
      <c r="B58">
        <v>1</v>
      </c>
      <c r="C58">
        <v>1</v>
      </c>
      <c r="D58" t="s">
        <v>248</v>
      </c>
      <c r="E58">
        <v>2018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t="s">
        <v>242</v>
      </c>
      <c r="B59">
        <v>1</v>
      </c>
      <c r="C59">
        <v>2</v>
      </c>
      <c r="D59" t="s">
        <v>248</v>
      </c>
      <c r="E59">
        <v>2018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1</v>
      </c>
      <c r="X59">
        <v>0</v>
      </c>
      <c r="Y59">
        <v>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242</v>
      </c>
      <c r="B60">
        <v>1</v>
      </c>
      <c r="C60">
        <v>3</v>
      </c>
      <c r="D60" t="s">
        <v>248</v>
      </c>
      <c r="E60">
        <v>2018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t="s">
        <v>242</v>
      </c>
      <c r="B61">
        <v>1</v>
      </c>
      <c r="C61">
        <v>4</v>
      </c>
      <c r="D61" t="s">
        <v>248</v>
      </c>
      <c r="E61">
        <v>2018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 t="s">
        <v>242</v>
      </c>
      <c r="B62">
        <v>1</v>
      </c>
      <c r="C62">
        <v>5</v>
      </c>
      <c r="D62" t="s">
        <v>248</v>
      </c>
      <c r="E62">
        <v>2018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 t="s">
        <v>242</v>
      </c>
      <c r="B63">
        <v>1</v>
      </c>
      <c r="C63">
        <v>6</v>
      </c>
      <c r="D63" t="s">
        <v>248</v>
      </c>
      <c r="E63">
        <v>2018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  <c r="Q63">
        <v>0</v>
      </c>
      <c r="R63">
        <v>7</v>
      </c>
      <c r="S63">
        <v>0</v>
      </c>
      <c r="T63">
        <v>2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t="s">
        <v>242</v>
      </c>
      <c r="B64">
        <v>1</v>
      </c>
      <c r="C64">
        <v>7</v>
      </c>
      <c r="D64" t="s">
        <v>248</v>
      </c>
      <c r="E64">
        <v>2018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0</v>
      </c>
      <c r="N64">
        <v>0</v>
      </c>
      <c r="O64">
        <v>0</v>
      </c>
      <c r="P64">
        <v>5</v>
      </c>
      <c r="Q64">
        <v>0</v>
      </c>
      <c r="R64">
        <v>2</v>
      </c>
      <c r="S64">
        <v>0</v>
      </c>
      <c r="T64">
        <v>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 t="s">
        <v>242</v>
      </c>
      <c r="B65">
        <v>1</v>
      </c>
      <c r="C65">
        <v>8</v>
      </c>
      <c r="D65" t="s">
        <v>248</v>
      </c>
      <c r="E65">
        <v>2018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 t="s">
        <v>242</v>
      </c>
      <c r="B66">
        <v>1</v>
      </c>
      <c r="C66">
        <v>9</v>
      </c>
      <c r="D66" t="s">
        <v>248</v>
      </c>
      <c r="E66">
        <v>2018</v>
      </c>
      <c r="F66">
        <v>1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0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 t="s">
        <v>242</v>
      </c>
      <c r="B67">
        <v>1</v>
      </c>
      <c r="C67">
        <v>10</v>
      </c>
      <c r="D67" t="s">
        <v>248</v>
      </c>
      <c r="E67">
        <v>2018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242</v>
      </c>
      <c r="B68">
        <v>1</v>
      </c>
      <c r="C68">
        <v>11</v>
      </c>
      <c r="D68" t="s">
        <v>249</v>
      </c>
      <c r="E68">
        <v>2018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0</v>
      </c>
      <c r="T68">
        <v>2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242</v>
      </c>
      <c r="B69">
        <v>1</v>
      </c>
      <c r="C69">
        <v>12</v>
      </c>
      <c r="D69" t="s">
        <v>249</v>
      </c>
      <c r="E69">
        <v>2018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7</v>
      </c>
      <c r="Q69">
        <v>0</v>
      </c>
      <c r="R69">
        <v>2</v>
      </c>
      <c r="S69">
        <v>0</v>
      </c>
      <c r="T69">
        <v>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242</v>
      </c>
      <c r="B70">
        <v>1</v>
      </c>
      <c r="C70">
        <v>13</v>
      </c>
      <c r="D70" t="s">
        <v>249</v>
      </c>
      <c r="E70">
        <v>2018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2</v>
      </c>
      <c r="M70">
        <v>0</v>
      </c>
      <c r="N70">
        <v>0</v>
      </c>
      <c r="O70">
        <v>0</v>
      </c>
      <c r="P70">
        <v>6</v>
      </c>
      <c r="Q70">
        <v>0</v>
      </c>
      <c r="R70">
        <v>8</v>
      </c>
      <c r="S70">
        <v>0</v>
      </c>
      <c r="T70">
        <v>10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 t="s">
        <v>242</v>
      </c>
      <c r="B71">
        <v>1</v>
      </c>
      <c r="C71">
        <v>14</v>
      </c>
      <c r="D71" t="s">
        <v>249</v>
      </c>
      <c r="E71">
        <v>2018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</v>
      </c>
      <c r="Q71">
        <v>0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 t="s">
        <v>242</v>
      </c>
      <c r="B72">
        <v>2</v>
      </c>
      <c r="C72">
        <v>1</v>
      </c>
      <c r="D72" t="s">
        <v>248</v>
      </c>
      <c r="E72">
        <v>2018</v>
      </c>
      <c r="F72">
        <v>1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</v>
      </c>
      <c r="Q72">
        <v>0</v>
      </c>
      <c r="R72">
        <v>1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25">
      <c r="A73" t="s">
        <v>242</v>
      </c>
      <c r="B73">
        <v>2</v>
      </c>
      <c r="C73">
        <v>2</v>
      </c>
      <c r="D73" t="s">
        <v>248</v>
      </c>
      <c r="E73">
        <v>2018</v>
      </c>
      <c r="F73">
        <v>0</v>
      </c>
      <c r="G73">
        <v>0</v>
      </c>
      <c r="H73">
        <v>0</v>
      </c>
      <c r="I73">
        <v>1</v>
      </c>
      <c r="J73">
        <v>0</v>
      </c>
      <c r="K73">
        <v>2</v>
      </c>
      <c r="L73">
        <v>1</v>
      </c>
      <c r="M73">
        <v>0</v>
      </c>
      <c r="N73">
        <v>0</v>
      </c>
      <c r="O73">
        <v>0</v>
      </c>
      <c r="P73">
        <v>10</v>
      </c>
      <c r="Q73">
        <v>0</v>
      </c>
      <c r="R73">
        <v>1</v>
      </c>
      <c r="S73">
        <v>0</v>
      </c>
      <c r="T73">
        <v>5</v>
      </c>
      <c r="U73">
        <v>0</v>
      </c>
      <c r="V73">
        <v>0</v>
      </c>
      <c r="W73">
        <v>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5">
      <c r="A74" t="s">
        <v>242</v>
      </c>
      <c r="B74">
        <v>2</v>
      </c>
      <c r="C74">
        <v>3</v>
      </c>
      <c r="D74" t="s">
        <v>248</v>
      </c>
      <c r="E74">
        <v>2018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</v>
      </c>
      <c r="Q74">
        <v>0</v>
      </c>
      <c r="R74">
        <v>0</v>
      </c>
      <c r="S74">
        <v>0</v>
      </c>
      <c r="T74">
        <v>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5">
      <c r="A75" t="s">
        <v>242</v>
      </c>
      <c r="B75">
        <v>2</v>
      </c>
      <c r="C75">
        <v>4</v>
      </c>
      <c r="D75" t="s">
        <v>248</v>
      </c>
      <c r="E75">
        <v>2018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2</v>
      </c>
      <c r="M75">
        <v>0</v>
      </c>
      <c r="N75">
        <v>0</v>
      </c>
      <c r="O75">
        <v>0</v>
      </c>
      <c r="P75">
        <v>3</v>
      </c>
      <c r="Q75">
        <v>0</v>
      </c>
      <c r="R75">
        <v>0</v>
      </c>
      <c r="S75">
        <v>0</v>
      </c>
      <c r="T75">
        <v>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 t="s">
        <v>242</v>
      </c>
      <c r="B76">
        <v>2</v>
      </c>
      <c r="C76">
        <v>5</v>
      </c>
      <c r="D76" t="s">
        <v>248</v>
      </c>
      <c r="E76">
        <v>2018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t="s">
        <v>242</v>
      </c>
      <c r="B77">
        <v>2</v>
      </c>
      <c r="C77">
        <v>6</v>
      </c>
      <c r="D77" t="s">
        <v>248</v>
      </c>
      <c r="E77">
        <v>2018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0</v>
      </c>
      <c r="N77">
        <v>0</v>
      </c>
      <c r="O77">
        <v>0</v>
      </c>
      <c r="P77">
        <v>2</v>
      </c>
      <c r="Q77">
        <v>0</v>
      </c>
      <c r="R77">
        <v>3</v>
      </c>
      <c r="S77">
        <v>0</v>
      </c>
      <c r="T77">
        <v>4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 t="s">
        <v>242</v>
      </c>
      <c r="B78">
        <v>2</v>
      </c>
      <c r="C78">
        <v>7</v>
      </c>
      <c r="D78" t="s">
        <v>248</v>
      </c>
      <c r="E78">
        <v>2018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242</v>
      </c>
      <c r="B79">
        <v>2</v>
      </c>
      <c r="C79">
        <v>8</v>
      </c>
      <c r="D79" t="s">
        <v>248</v>
      </c>
      <c r="E79">
        <v>2018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</v>
      </c>
      <c r="Q79">
        <v>0</v>
      </c>
      <c r="R79">
        <v>0</v>
      </c>
      <c r="S79">
        <v>0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242</v>
      </c>
      <c r="B80">
        <v>2</v>
      </c>
      <c r="C80">
        <v>9</v>
      </c>
      <c r="D80" t="s">
        <v>248</v>
      </c>
      <c r="E80">
        <v>2018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 t="s">
        <v>242</v>
      </c>
      <c r="B81">
        <v>2</v>
      </c>
      <c r="C81">
        <v>10</v>
      </c>
      <c r="D81" t="s">
        <v>248</v>
      </c>
      <c r="E81">
        <v>2018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3</v>
      </c>
      <c r="Q81">
        <v>0</v>
      </c>
      <c r="R81">
        <v>2</v>
      </c>
      <c r="S81">
        <v>0</v>
      </c>
      <c r="T81">
        <v>5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x14ac:dyDescent="0.25">
      <c r="A82" t="s">
        <v>242</v>
      </c>
      <c r="B82">
        <v>2</v>
      </c>
      <c r="C82">
        <v>11</v>
      </c>
      <c r="D82" t="s">
        <v>249</v>
      </c>
      <c r="E82">
        <v>2018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</v>
      </c>
      <c r="Q82">
        <v>0</v>
      </c>
      <c r="R82">
        <v>15</v>
      </c>
      <c r="S82">
        <v>0</v>
      </c>
      <c r="T82">
        <v>18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25">
      <c r="A83" t="s">
        <v>242</v>
      </c>
      <c r="B83">
        <v>2</v>
      </c>
      <c r="C83">
        <v>12</v>
      </c>
      <c r="D83" t="s">
        <v>249</v>
      </c>
      <c r="E83">
        <v>2018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25">
      <c r="A84" t="s">
        <v>242</v>
      </c>
      <c r="B84">
        <v>2</v>
      </c>
      <c r="C84">
        <v>13</v>
      </c>
      <c r="D84" t="s">
        <v>249</v>
      </c>
      <c r="E84">
        <v>2018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 t="s">
        <v>242</v>
      </c>
      <c r="B85">
        <v>2</v>
      </c>
      <c r="C85">
        <v>14</v>
      </c>
      <c r="D85" t="s">
        <v>249</v>
      </c>
      <c r="E85">
        <v>2018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5</v>
      </c>
      <c r="Q85">
        <v>0</v>
      </c>
      <c r="R85">
        <v>7</v>
      </c>
      <c r="S85">
        <v>0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 x14ac:dyDescent="0.25">
      <c r="A86" t="s">
        <v>242</v>
      </c>
      <c r="B86">
        <v>3</v>
      </c>
      <c r="C86">
        <v>1</v>
      </c>
      <c r="D86" t="s">
        <v>248</v>
      </c>
      <c r="E86">
        <v>2018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 t="s">
        <v>242</v>
      </c>
      <c r="B87">
        <v>3</v>
      </c>
      <c r="C87">
        <v>2</v>
      </c>
      <c r="D87" t="s">
        <v>248</v>
      </c>
      <c r="E87">
        <v>2018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</v>
      </c>
      <c r="M87">
        <v>0</v>
      </c>
      <c r="N87">
        <v>0</v>
      </c>
      <c r="O87">
        <v>0</v>
      </c>
      <c r="P87">
        <v>2</v>
      </c>
      <c r="Q87">
        <v>0</v>
      </c>
      <c r="R87">
        <v>5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242</v>
      </c>
      <c r="B88">
        <v>3</v>
      </c>
      <c r="C88">
        <v>3</v>
      </c>
      <c r="D88" t="s">
        <v>248</v>
      </c>
      <c r="E88">
        <v>2018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3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242</v>
      </c>
      <c r="B89">
        <v>3</v>
      </c>
      <c r="C89">
        <v>4</v>
      </c>
      <c r="D89" t="s">
        <v>248</v>
      </c>
      <c r="E89">
        <v>2018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 t="s">
        <v>242</v>
      </c>
      <c r="B90">
        <v>3</v>
      </c>
      <c r="C90">
        <v>5</v>
      </c>
      <c r="D90" t="s">
        <v>248</v>
      </c>
      <c r="E90">
        <v>2018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x14ac:dyDescent="0.25">
      <c r="A91" t="s">
        <v>242</v>
      </c>
      <c r="B91">
        <v>3</v>
      </c>
      <c r="C91">
        <v>6</v>
      </c>
      <c r="D91" t="s">
        <v>248</v>
      </c>
      <c r="E91">
        <v>2018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1:35" x14ac:dyDescent="0.25">
      <c r="A92" t="s">
        <v>242</v>
      </c>
      <c r="B92">
        <v>3</v>
      </c>
      <c r="C92">
        <v>7</v>
      </c>
      <c r="D92" t="s">
        <v>248</v>
      </c>
      <c r="E92">
        <v>2018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 x14ac:dyDescent="0.25">
      <c r="A93" t="s">
        <v>242</v>
      </c>
      <c r="B93">
        <v>3</v>
      </c>
      <c r="C93">
        <v>8</v>
      </c>
      <c r="D93" t="s">
        <v>248</v>
      </c>
      <c r="E93">
        <v>2018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t="s">
        <v>242</v>
      </c>
      <c r="B94">
        <v>3</v>
      </c>
      <c r="C94">
        <v>9</v>
      </c>
      <c r="D94" t="s">
        <v>248</v>
      </c>
      <c r="E94">
        <v>2018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 x14ac:dyDescent="0.25">
      <c r="A95" t="s">
        <v>242</v>
      </c>
      <c r="B95">
        <v>3</v>
      </c>
      <c r="C95">
        <v>10</v>
      </c>
      <c r="D95" t="s">
        <v>248</v>
      </c>
      <c r="E95">
        <v>2018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242</v>
      </c>
      <c r="B96">
        <v>3</v>
      </c>
      <c r="C96">
        <v>11</v>
      </c>
      <c r="D96" t="s">
        <v>249</v>
      </c>
      <c r="E96">
        <v>2018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t="s">
        <v>242</v>
      </c>
      <c r="B97">
        <v>3</v>
      </c>
      <c r="C97">
        <v>12</v>
      </c>
      <c r="D97" t="s">
        <v>249</v>
      </c>
      <c r="E97">
        <v>2018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  <c r="Q97">
        <v>0</v>
      </c>
      <c r="R97">
        <v>6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5">
      <c r="A98" t="s">
        <v>242</v>
      </c>
      <c r="B98">
        <v>3</v>
      </c>
      <c r="C98">
        <v>13</v>
      </c>
      <c r="D98" t="s">
        <v>249</v>
      </c>
      <c r="E98">
        <v>2018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242</v>
      </c>
      <c r="B99">
        <v>3</v>
      </c>
      <c r="C99">
        <v>14</v>
      </c>
      <c r="D99" t="s">
        <v>249</v>
      </c>
      <c r="E99">
        <v>2018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4</v>
      </c>
      <c r="M99">
        <v>0</v>
      </c>
      <c r="N99">
        <v>0</v>
      </c>
      <c r="O99">
        <v>0</v>
      </c>
      <c r="P99">
        <v>2</v>
      </c>
      <c r="Q99">
        <v>0</v>
      </c>
      <c r="R99">
        <v>12</v>
      </c>
      <c r="S99">
        <v>0</v>
      </c>
      <c r="T99">
        <v>4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 t="s">
        <v>242</v>
      </c>
      <c r="B100">
        <v>4</v>
      </c>
      <c r="C100">
        <v>1</v>
      </c>
      <c r="D100" t="s">
        <v>248</v>
      </c>
      <c r="E100">
        <v>2018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x14ac:dyDescent="0.25">
      <c r="A101" t="s">
        <v>242</v>
      </c>
      <c r="B101">
        <v>4</v>
      </c>
      <c r="C101">
        <v>2</v>
      </c>
      <c r="D101" t="s">
        <v>248</v>
      </c>
      <c r="E101">
        <v>2018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 x14ac:dyDescent="0.25">
      <c r="A102" t="s">
        <v>242</v>
      </c>
      <c r="B102">
        <v>4</v>
      </c>
      <c r="C102">
        <v>3</v>
      </c>
      <c r="D102" t="s">
        <v>248</v>
      </c>
      <c r="E102">
        <v>2018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 x14ac:dyDescent="0.25">
      <c r="A103" t="s">
        <v>242</v>
      </c>
      <c r="B103">
        <v>4</v>
      </c>
      <c r="C103">
        <v>4</v>
      </c>
      <c r="D103" t="s">
        <v>248</v>
      </c>
      <c r="E103">
        <v>2018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5">
      <c r="A104" t="s">
        <v>242</v>
      </c>
      <c r="B104">
        <v>4</v>
      </c>
      <c r="C104">
        <v>5</v>
      </c>
      <c r="D104" t="s">
        <v>248</v>
      </c>
      <c r="E104">
        <v>2018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6</v>
      </c>
      <c r="Q104">
        <v>0</v>
      </c>
      <c r="R104">
        <v>3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5">
      <c r="A105" t="s">
        <v>242</v>
      </c>
      <c r="B105">
        <v>4</v>
      </c>
      <c r="C105">
        <v>6</v>
      </c>
      <c r="D105" t="s">
        <v>248</v>
      </c>
      <c r="E105">
        <v>2018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5</v>
      </c>
      <c r="Q105">
        <v>0</v>
      </c>
      <c r="R105">
        <v>0</v>
      </c>
      <c r="S105">
        <v>0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5">
      <c r="A106" t="s">
        <v>242</v>
      </c>
      <c r="B106">
        <v>4</v>
      </c>
      <c r="C106">
        <v>7</v>
      </c>
      <c r="D106" t="s">
        <v>248</v>
      </c>
      <c r="E106">
        <v>2018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5">
      <c r="A107" t="s">
        <v>242</v>
      </c>
      <c r="B107">
        <v>4</v>
      </c>
      <c r="C107">
        <v>8</v>
      </c>
      <c r="D107" t="s">
        <v>248</v>
      </c>
      <c r="E107">
        <v>2018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</v>
      </c>
      <c r="M107">
        <v>0</v>
      </c>
      <c r="N107">
        <v>0</v>
      </c>
      <c r="O107">
        <v>0</v>
      </c>
      <c r="P107">
        <v>10</v>
      </c>
      <c r="Q107">
        <v>0</v>
      </c>
      <c r="R107">
        <v>2</v>
      </c>
      <c r="S107">
        <v>0</v>
      </c>
      <c r="T107">
        <v>10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5">
      <c r="A108" t="s">
        <v>242</v>
      </c>
      <c r="B108">
        <v>4</v>
      </c>
      <c r="C108">
        <v>9</v>
      </c>
      <c r="D108" t="s">
        <v>248</v>
      </c>
      <c r="E108">
        <v>2018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8</v>
      </c>
      <c r="Q108">
        <v>0</v>
      </c>
      <c r="R108">
        <v>0</v>
      </c>
      <c r="S108">
        <v>0</v>
      </c>
      <c r="T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5">
      <c r="A109" t="s">
        <v>242</v>
      </c>
      <c r="B109">
        <v>4</v>
      </c>
      <c r="C109">
        <v>10</v>
      </c>
      <c r="D109" t="s">
        <v>248</v>
      </c>
      <c r="E109">
        <v>2018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 t="s">
        <v>242</v>
      </c>
      <c r="B110">
        <v>4</v>
      </c>
      <c r="C110">
        <v>11</v>
      </c>
      <c r="D110" t="s">
        <v>249</v>
      </c>
      <c r="E110">
        <v>2018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12</v>
      </c>
      <c r="Q110">
        <v>0</v>
      </c>
      <c r="R110">
        <v>7</v>
      </c>
      <c r="S110">
        <v>0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x14ac:dyDescent="0.25">
      <c r="A111" t="s">
        <v>242</v>
      </c>
      <c r="B111">
        <v>4</v>
      </c>
      <c r="C111">
        <v>12</v>
      </c>
      <c r="D111" t="s">
        <v>249</v>
      </c>
      <c r="E111">
        <v>2018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13</v>
      </c>
      <c r="Q111">
        <v>0</v>
      </c>
      <c r="R111">
        <v>6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 t="s">
        <v>242</v>
      </c>
      <c r="B112">
        <v>4</v>
      </c>
      <c r="C112">
        <v>13</v>
      </c>
      <c r="D112" t="s">
        <v>249</v>
      </c>
      <c r="E112">
        <v>2018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</v>
      </c>
      <c r="M112">
        <v>0</v>
      </c>
      <c r="N112">
        <v>0</v>
      </c>
      <c r="O112">
        <v>0</v>
      </c>
      <c r="P112">
        <v>4</v>
      </c>
      <c r="Q112">
        <v>0</v>
      </c>
      <c r="R112">
        <v>3</v>
      </c>
      <c r="S112">
        <v>0</v>
      </c>
      <c r="T112">
        <v>5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5">
      <c r="A113" t="s">
        <v>242</v>
      </c>
      <c r="B113">
        <v>4</v>
      </c>
      <c r="C113">
        <v>14</v>
      </c>
      <c r="D113" t="s">
        <v>249</v>
      </c>
      <c r="E113">
        <v>2018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0</v>
      </c>
      <c r="P113">
        <v>9</v>
      </c>
      <c r="Q113">
        <v>0</v>
      </c>
      <c r="R113">
        <v>24</v>
      </c>
      <c r="S113">
        <v>0</v>
      </c>
      <c r="T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5">
      <c r="A114" t="s">
        <v>256</v>
      </c>
      <c r="B114">
        <v>1</v>
      </c>
      <c r="C114">
        <v>1</v>
      </c>
      <c r="D114" t="s">
        <v>248</v>
      </c>
      <c r="E114">
        <v>2019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</v>
      </c>
      <c r="M114">
        <v>0</v>
      </c>
      <c r="N114">
        <v>0</v>
      </c>
      <c r="O114">
        <v>0</v>
      </c>
      <c r="P114">
        <v>2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5">
      <c r="A115" t="s">
        <v>256</v>
      </c>
      <c r="B115">
        <v>1</v>
      </c>
      <c r="C115">
        <v>2</v>
      </c>
      <c r="D115" t="s">
        <v>248</v>
      </c>
      <c r="E115">
        <v>2019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 t="s">
        <v>256</v>
      </c>
      <c r="B116">
        <v>1</v>
      </c>
      <c r="C116">
        <v>3</v>
      </c>
      <c r="D116" t="s">
        <v>248</v>
      </c>
      <c r="E116">
        <v>2019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</v>
      </c>
      <c r="U116">
        <v>0</v>
      </c>
      <c r="V116">
        <v>0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t="s">
        <v>256</v>
      </c>
      <c r="B117">
        <v>1</v>
      </c>
      <c r="C117">
        <v>4</v>
      </c>
      <c r="D117" t="s">
        <v>248</v>
      </c>
      <c r="E117">
        <v>2019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10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5">
      <c r="A118" t="s">
        <v>256</v>
      </c>
      <c r="B118">
        <v>1</v>
      </c>
      <c r="C118">
        <v>5</v>
      </c>
      <c r="D118" t="s">
        <v>248</v>
      </c>
      <c r="E118">
        <v>2019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5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4</v>
      </c>
      <c r="S118">
        <v>0</v>
      </c>
      <c r="T118">
        <v>10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5">
      <c r="A119" t="s">
        <v>256</v>
      </c>
      <c r="B119">
        <v>1</v>
      </c>
      <c r="C119">
        <v>6</v>
      </c>
      <c r="D119" t="s">
        <v>248</v>
      </c>
      <c r="E119">
        <v>2019</v>
      </c>
      <c r="F119">
        <v>0</v>
      </c>
      <c r="G119">
        <v>0</v>
      </c>
      <c r="H119">
        <v>0</v>
      </c>
      <c r="I119">
        <v>2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0</v>
      </c>
      <c r="T119">
        <v>10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5">
      <c r="A120" t="s">
        <v>256</v>
      </c>
      <c r="B120">
        <v>1</v>
      </c>
      <c r="C120">
        <v>7</v>
      </c>
      <c r="D120" t="s">
        <v>248</v>
      </c>
      <c r="E120">
        <v>2019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3</v>
      </c>
      <c r="S120">
        <v>0</v>
      </c>
      <c r="T120">
        <v>6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5">
      <c r="A121" t="s">
        <v>256</v>
      </c>
      <c r="B121">
        <v>1</v>
      </c>
      <c r="C121">
        <v>8</v>
      </c>
      <c r="D121" t="s">
        <v>248</v>
      </c>
      <c r="E121">
        <v>2019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5">
      <c r="A122" t="s">
        <v>256</v>
      </c>
      <c r="B122">
        <v>1</v>
      </c>
      <c r="C122">
        <v>9</v>
      </c>
      <c r="D122" t="s">
        <v>248</v>
      </c>
      <c r="E122">
        <v>2019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4</v>
      </c>
      <c r="Q122">
        <v>0</v>
      </c>
      <c r="R122">
        <v>0</v>
      </c>
      <c r="S122">
        <v>0</v>
      </c>
      <c r="T122">
        <v>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 t="s">
        <v>256</v>
      </c>
      <c r="B123">
        <v>1</v>
      </c>
      <c r="C123">
        <v>10</v>
      </c>
      <c r="D123" t="s">
        <v>248</v>
      </c>
      <c r="E123">
        <v>2019</v>
      </c>
      <c r="F123">
        <v>0</v>
      </c>
      <c r="G123">
        <v>0</v>
      </c>
      <c r="H123">
        <v>0</v>
      </c>
      <c r="I123">
        <v>2</v>
      </c>
      <c r="J123">
        <v>0</v>
      </c>
      <c r="K123">
        <v>0</v>
      </c>
      <c r="L123">
        <v>7</v>
      </c>
      <c r="M123">
        <v>0</v>
      </c>
      <c r="N123">
        <v>0</v>
      </c>
      <c r="O123">
        <v>0</v>
      </c>
      <c r="P123">
        <v>2</v>
      </c>
      <c r="Q123">
        <v>0</v>
      </c>
      <c r="R123">
        <v>0</v>
      </c>
      <c r="S123">
        <v>0</v>
      </c>
      <c r="T123">
        <v>14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t="s">
        <v>256</v>
      </c>
      <c r="B124">
        <v>1</v>
      </c>
      <c r="C124">
        <v>11</v>
      </c>
      <c r="D124" t="s">
        <v>249</v>
      </c>
      <c r="E124">
        <v>2019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t="s">
        <v>256</v>
      </c>
      <c r="B125">
        <v>1</v>
      </c>
      <c r="C125">
        <v>12</v>
      </c>
      <c r="D125" t="s">
        <v>249</v>
      </c>
      <c r="E125">
        <v>2019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5">
      <c r="A126" t="s">
        <v>256</v>
      </c>
      <c r="B126">
        <v>1</v>
      </c>
      <c r="C126">
        <v>13</v>
      </c>
      <c r="D126" t="s">
        <v>249</v>
      </c>
      <c r="E126">
        <v>2019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10</v>
      </c>
      <c r="Q126">
        <v>0</v>
      </c>
      <c r="R126">
        <v>3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x14ac:dyDescent="0.25">
      <c r="A127" t="s">
        <v>256</v>
      </c>
      <c r="B127">
        <v>1</v>
      </c>
      <c r="C127">
        <v>14</v>
      </c>
      <c r="D127" t="s">
        <v>249</v>
      </c>
      <c r="E127">
        <v>2019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2</v>
      </c>
      <c r="Q127">
        <v>0</v>
      </c>
      <c r="R127">
        <v>3</v>
      </c>
      <c r="S127">
        <v>0</v>
      </c>
      <c r="T127">
        <v>2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 x14ac:dyDescent="0.25">
      <c r="A128" t="s">
        <v>256</v>
      </c>
      <c r="B128">
        <v>1</v>
      </c>
      <c r="C128">
        <v>15</v>
      </c>
      <c r="D128" t="s">
        <v>257</v>
      </c>
      <c r="E128">
        <v>2019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6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5">
      <c r="A129" t="s">
        <v>256</v>
      </c>
      <c r="B129">
        <v>1</v>
      </c>
      <c r="C129">
        <v>16</v>
      </c>
      <c r="D129" t="s">
        <v>257</v>
      </c>
      <c r="E129">
        <v>2019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0</v>
      </c>
      <c r="S129">
        <v>0</v>
      </c>
      <c r="T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t="s">
        <v>256</v>
      </c>
      <c r="B130">
        <v>1</v>
      </c>
      <c r="C130">
        <v>17</v>
      </c>
      <c r="D130" t="s">
        <v>257</v>
      </c>
      <c r="E130">
        <v>2019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3</v>
      </c>
      <c r="S130">
        <v>0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5">
      <c r="A131" t="s">
        <v>256</v>
      </c>
      <c r="B131">
        <v>1</v>
      </c>
      <c r="C131">
        <v>18</v>
      </c>
      <c r="D131" t="s">
        <v>257</v>
      </c>
      <c r="E131">
        <v>2019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5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 x14ac:dyDescent="0.25">
      <c r="A132" t="s">
        <v>256</v>
      </c>
      <c r="B132">
        <v>1</v>
      </c>
      <c r="C132">
        <v>19</v>
      </c>
      <c r="D132" t="s">
        <v>257</v>
      </c>
      <c r="E132">
        <v>2019</v>
      </c>
      <c r="F132">
        <v>0</v>
      </c>
      <c r="G132">
        <v>0</v>
      </c>
      <c r="H132">
        <v>0</v>
      </c>
      <c r="I132">
        <v>2</v>
      </c>
      <c r="J132">
        <v>2</v>
      </c>
      <c r="K132">
        <v>0</v>
      </c>
      <c r="L132">
        <v>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</v>
      </c>
      <c r="S132">
        <v>0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 x14ac:dyDescent="0.25">
      <c r="A133" t="s">
        <v>256</v>
      </c>
      <c r="B133">
        <v>1</v>
      </c>
      <c r="C133">
        <v>20</v>
      </c>
      <c r="D133" t="s">
        <v>257</v>
      </c>
      <c r="E133">
        <v>2019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6</v>
      </c>
      <c r="Q133">
        <v>0</v>
      </c>
      <c r="R133">
        <v>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5">
      <c r="A134" t="s">
        <v>256</v>
      </c>
      <c r="B134">
        <v>1</v>
      </c>
      <c r="C134">
        <v>21</v>
      </c>
      <c r="D134" t="s">
        <v>257</v>
      </c>
      <c r="E134">
        <v>2019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</v>
      </c>
      <c r="S134">
        <v>0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 t="s">
        <v>256</v>
      </c>
      <c r="B135">
        <v>1</v>
      </c>
      <c r="C135">
        <v>22</v>
      </c>
      <c r="D135" t="s">
        <v>257</v>
      </c>
      <c r="E135">
        <v>2019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 t="s">
        <v>256</v>
      </c>
      <c r="B136">
        <v>2</v>
      </c>
      <c r="C136">
        <v>1</v>
      </c>
      <c r="D136" t="s">
        <v>248</v>
      </c>
      <c r="E136">
        <v>2019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11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5">
      <c r="A137" t="s">
        <v>256</v>
      </c>
      <c r="B137">
        <v>2</v>
      </c>
      <c r="C137">
        <v>2</v>
      </c>
      <c r="D137" t="s">
        <v>248</v>
      </c>
      <c r="E137">
        <v>2019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6</v>
      </c>
      <c r="M137">
        <v>0</v>
      </c>
      <c r="N137">
        <v>0</v>
      </c>
      <c r="O137">
        <v>0</v>
      </c>
      <c r="P137">
        <v>10</v>
      </c>
      <c r="Q137">
        <v>0</v>
      </c>
      <c r="R137">
        <v>11</v>
      </c>
      <c r="S137">
        <v>0</v>
      </c>
      <c r="T137">
        <v>7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5">
      <c r="A138" t="s">
        <v>256</v>
      </c>
      <c r="B138">
        <v>2</v>
      </c>
      <c r="C138">
        <v>3</v>
      </c>
      <c r="D138" t="s">
        <v>248</v>
      </c>
      <c r="E138">
        <v>2019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8</v>
      </c>
      <c r="Q138">
        <v>0</v>
      </c>
      <c r="R138">
        <v>1</v>
      </c>
      <c r="S138">
        <v>0</v>
      </c>
      <c r="T138">
        <v>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5">
      <c r="A139" t="s">
        <v>256</v>
      </c>
      <c r="B139">
        <v>2</v>
      </c>
      <c r="C139">
        <v>4</v>
      </c>
      <c r="D139" t="s">
        <v>248</v>
      </c>
      <c r="E139">
        <v>2019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7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 t="s">
        <v>256</v>
      </c>
      <c r="B140">
        <v>2</v>
      </c>
      <c r="C140">
        <v>5</v>
      </c>
      <c r="D140" t="s">
        <v>248</v>
      </c>
      <c r="E140">
        <v>2019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x14ac:dyDescent="0.25">
      <c r="A141" t="s">
        <v>256</v>
      </c>
      <c r="B141">
        <v>2</v>
      </c>
      <c r="C141">
        <v>6</v>
      </c>
      <c r="D141" t="s">
        <v>248</v>
      </c>
      <c r="E141">
        <v>2019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</row>
    <row r="142" spans="1:35" x14ac:dyDescent="0.25">
      <c r="A142" t="s">
        <v>256</v>
      </c>
      <c r="B142">
        <v>2</v>
      </c>
      <c r="C142">
        <v>7</v>
      </c>
      <c r="D142" t="s">
        <v>248</v>
      </c>
      <c r="E142">
        <v>2019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3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 x14ac:dyDescent="0.25">
      <c r="A143" t="s">
        <v>256</v>
      </c>
      <c r="B143">
        <v>2</v>
      </c>
      <c r="C143">
        <v>8</v>
      </c>
      <c r="D143" t="s">
        <v>248</v>
      </c>
      <c r="E143">
        <v>2019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8</v>
      </c>
      <c r="M143">
        <v>0</v>
      </c>
      <c r="N143">
        <v>2</v>
      </c>
      <c r="O143">
        <v>0</v>
      </c>
      <c r="P143">
        <v>2</v>
      </c>
      <c r="Q143">
        <v>0</v>
      </c>
      <c r="R143">
        <v>1</v>
      </c>
      <c r="S143">
        <v>0</v>
      </c>
      <c r="T143">
        <v>13</v>
      </c>
      <c r="U143">
        <v>0</v>
      </c>
      <c r="V143">
        <v>0</v>
      </c>
      <c r="W143">
        <v>3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</row>
    <row r="144" spans="1:35" x14ac:dyDescent="0.25">
      <c r="A144" t="s">
        <v>256</v>
      </c>
      <c r="B144">
        <v>2</v>
      </c>
      <c r="C144">
        <v>9</v>
      </c>
      <c r="D144" t="s">
        <v>248</v>
      </c>
      <c r="E144">
        <v>2019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7</v>
      </c>
      <c r="M144">
        <v>0</v>
      </c>
      <c r="N144">
        <v>0</v>
      </c>
      <c r="O144">
        <v>0</v>
      </c>
      <c r="P144">
        <v>8</v>
      </c>
      <c r="Q144">
        <v>0</v>
      </c>
      <c r="R144">
        <v>0</v>
      </c>
      <c r="S144">
        <v>0</v>
      </c>
      <c r="T144">
        <v>31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5">
      <c r="A145" t="s">
        <v>256</v>
      </c>
      <c r="B145">
        <v>2</v>
      </c>
      <c r="C145">
        <v>10</v>
      </c>
      <c r="D145" t="s">
        <v>248</v>
      </c>
      <c r="E145">
        <v>2019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</v>
      </c>
      <c r="M145">
        <v>0</v>
      </c>
      <c r="N145">
        <v>0</v>
      </c>
      <c r="O145">
        <v>0</v>
      </c>
      <c r="P145">
        <v>2</v>
      </c>
      <c r="Q145">
        <v>0</v>
      </c>
      <c r="R145">
        <v>0</v>
      </c>
      <c r="S145">
        <v>0</v>
      </c>
      <c r="T145">
        <v>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 x14ac:dyDescent="0.25">
      <c r="A146" t="s">
        <v>256</v>
      </c>
      <c r="B146">
        <v>2</v>
      </c>
      <c r="C146">
        <v>11</v>
      </c>
      <c r="D146" t="s">
        <v>249</v>
      </c>
      <c r="E146">
        <v>2019</v>
      </c>
      <c r="F146">
        <v>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1:35" x14ac:dyDescent="0.25">
      <c r="A147" t="s">
        <v>256</v>
      </c>
      <c r="B147">
        <v>2</v>
      </c>
      <c r="C147">
        <v>12</v>
      </c>
      <c r="D147" t="s">
        <v>249</v>
      </c>
      <c r="E147">
        <v>2019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8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</row>
    <row r="148" spans="1:35" x14ac:dyDescent="0.25">
      <c r="A148" t="s">
        <v>256</v>
      </c>
      <c r="B148">
        <v>2</v>
      </c>
      <c r="C148">
        <v>13</v>
      </c>
      <c r="D148" t="s">
        <v>249</v>
      </c>
      <c r="E148">
        <v>2019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5</v>
      </c>
      <c r="Q148">
        <v>0</v>
      </c>
      <c r="R148">
        <v>3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 x14ac:dyDescent="0.25">
      <c r="A149" t="s">
        <v>256</v>
      </c>
      <c r="B149">
        <v>2</v>
      </c>
      <c r="C149">
        <v>14</v>
      </c>
      <c r="D149" t="s">
        <v>249</v>
      </c>
      <c r="E149">
        <v>2019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8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5">
      <c r="A150" t="s">
        <v>256</v>
      </c>
      <c r="B150">
        <v>2</v>
      </c>
      <c r="C150">
        <v>15</v>
      </c>
      <c r="D150" t="s">
        <v>257</v>
      </c>
      <c r="E150">
        <v>2019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7</v>
      </c>
      <c r="S150">
        <v>0</v>
      </c>
      <c r="T150">
        <v>2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1:35" x14ac:dyDescent="0.25">
      <c r="A151" t="s">
        <v>256</v>
      </c>
      <c r="B151">
        <v>2</v>
      </c>
      <c r="C151">
        <v>16</v>
      </c>
      <c r="D151" t="s">
        <v>257</v>
      </c>
      <c r="E151">
        <v>2019</v>
      </c>
      <c r="F151">
        <v>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0</v>
      </c>
      <c r="AG151">
        <v>0</v>
      </c>
      <c r="AH151">
        <v>0</v>
      </c>
      <c r="AI151">
        <v>0</v>
      </c>
    </row>
    <row r="152" spans="1:35" x14ac:dyDescent="0.25">
      <c r="A152" t="s">
        <v>256</v>
      </c>
      <c r="B152">
        <v>2</v>
      </c>
      <c r="C152">
        <v>17</v>
      </c>
      <c r="D152" t="s">
        <v>257</v>
      </c>
      <c r="E152">
        <v>2019</v>
      </c>
      <c r="F152">
        <v>2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</v>
      </c>
      <c r="AE152">
        <v>0</v>
      </c>
      <c r="AF152">
        <v>0</v>
      </c>
      <c r="AG152">
        <v>0</v>
      </c>
      <c r="AH152">
        <v>0</v>
      </c>
      <c r="AI152">
        <v>0</v>
      </c>
    </row>
    <row r="153" spans="1:35" x14ac:dyDescent="0.25">
      <c r="A153" t="s">
        <v>256</v>
      </c>
      <c r="B153">
        <v>2</v>
      </c>
      <c r="C153">
        <v>18</v>
      </c>
      <c r="D153" t="s">
        <v>257</v>
      </c>
      <c r="E153">
        <v>2019</v>
      </c>
      <c r="F153">
        <v>3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</row>
    <row r="154" spans="1:35" x14ac:dyDescent="0.25">
      <c r="A154" t="s">
        <v>256</v>
      </c>
      <c r="B154">
        <v>2</v>
      </c>
      <c r="C154">
        <v>19</v>
      </c>
      <c r="D154" t="s">
        <v>257</v>
      </c>
      <c r="E154">
        <v>2019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0</v>
      </c>
      <c r="R154">
        <v>3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1:35" x14ac:dyDescent="0.25">
      <c r="A155" t="s">
        <v>256</v>
      </c>
      <c r="B155">
        <v>2</v>
      </c>
      <c r="C155">
        <v>20</v>
      </c>
      <c r="D155" t="s">
        <v>257</v>
      </c>
      <c r="E155">
        <v>2019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</row>
    <row r="156" spans="1:35" x14ac:dyDescent="0.25">
      <c r="A156" t="s">
        <v>256</v>
      </c>
      <c r="B156">
        <v>2</v>
      </c>
      <c r="C156">
        <v>21</v>
      </c>
      <c r="D156" t="s">
        <v>257</v>
      </c>
      <c r="E156">
        <v>2019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4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</row>
    <row r="157" spans="1:35" x14ac:dyDescent="0.25">
      <c r="A157" t="s">
        <v>256</v>
      </c>
      <c r="B157">
        <v>2</v>
      </c>
      <c r="C157">
        <v>22</v>
      </c>
      <c r="D157" t="s">
        <v>257</v>
      </c>
      <c r="E157">
        <v>2019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4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 x14ac:dyDescent="0.25">
      <c r="A158" t="s">
        <v>256</v>
      </c>
      <c r="B158">
        <v>3</v>
      </c>
      <c r="C158">
        <v>1</v>
      </c>
      <c r="D158" t="s">
        <v>248</v>
      </c>
      <c r="E158">
        <v>2019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</row>
    <row r="159" spans="1:35" x14ac:dyDescent="0.25">
      <c r="A159" t="s">
        <v>256</v>
      </c>
      <c r="B159">
        <v>3</v>
      </c>
      <c r="C159">
        <v>2</v>
      </c>
      <c r="D159" t="s">
        <v>248</v>
      </c>
      <c r="E159">
        <v>2019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  <c r="Q159">
        <v>0</v>
      </c>
      <c r="R159">
        <v>4</v>
      </c>
      <c r="S159">
        <v>0</v>
      </c>
      <c r="T159">
        <v>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</row>
    <row r="160" spans="1:35" x14ac:dyDescent="0.25">
      <c r="A160" t="s">
        <v>256</v>
      </c>
      <c r="B160">
        <v>3</v>
      </c>
      <c r="C160">
        <v>3</v>
      </c>
      <c r="D160" t="s">
        <v>248</v>
      </c>
      <c r="E160">
        <v>2019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</row>
    <row r="161" spans="1:35" x14ac:dyDescent="0.25">
      <c r="A161" t="s">
        <v>256</v>
      </c>
      <c r="B161">
        <v>3</v>
      </c>
      <c r="C161">
        <v>4</v>
      </c>
      <c r="D161" t="s">
        <v>248</v>
      </c>
      <c r="E161">
        <v>2019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7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 x14ac:dyDescent="0.25">
      <c r="A162" t="s">
        <v>256</v>
      </c>
      <c r="B162">
        <v>3</v>
      </c>
      <c r="C162">
        <v>5</v>
      </c>
      <c r="D162" t="s">
        <v>248</v>
      </c>
      <c r="E162">
        <v>2019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8</v>
      </c>
      <c r="S162">
        <v>0</v>
      </c>
      <c r="T162">
        <v>11</v>
      </c>
      <c r="U162">
        <v>1</v>
      </c>
      <c r="V162">
        <v>0</v>
      </c>
      <c r="W162">
        <v>1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</row>
    <row r="163" spans="1:35" x14ac:dyDescent="0.25">
      <c r="A163" t="s">
        <v>256</v>
      </c>
      <c r="B163">
        <v>3</v>
      </c>
      <c r="C163">
        <v>6</v>
      </c>
      <c r="D163" t="s">
        <v>248</v>
      </c>
      <c r="E163">
        <v>2019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4</v>
      </c>
      <c r="Q163">
        <v>0</v>
      </c>
      <c r="R163">
        <v>1</v>
      </c>
      <c r="S163">
        <v>0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</row>
    <row r="164" spans="1:35" x14ac:dyDescent="0.25">
      <c r="A164" t="s">
        <v>256</v>
      </c>
      <c r="B164">
        <v>3</v>
      </c>
      <c r="C164">
        <v>7</v>
      </c>
      <c r="D164" t="s">
        <v>248</v>
      </c>
      <c r="E164">
        <v>2019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8</v>
      </c>
      <c r="Q164">
        <v>0</v>
      </c>
      <c r="R164">
        <v>2</v>
      </c>
      <c r="S164">
        <v>0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1:35" x14ac:dyDescent="0.25">
      <c r="A165" t="s">
        <v>256</v>
      </c>
      <c r="B165">
        <v>3</v>
      </c>
      <c r="C165">
        <v>8</v>
      </c>
      <c r="D165" t="s">
        <v>248</v>
      </c>
      <c r="E165">
        <v>2019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1:35" x14ac:dyDescent="0.25">
      <c r="A166" t="s">
        <v>256</v>
      </c>
      <c r="B166">
        <v>3</v>
      </c>
      <c r="C166">
        <v>9</v>
      </c>
      <c r="D166" t="s">
        <v>248</v>
      </c>
      <c r="E166">
        <v>2019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2</v>
      </c>
      <c r="M166">
        <v>0</v>
      </c>
      <c r="N166">
        <v>0</v>
      </c>
      <c r="O166">
        <v>0</v>
      </c>
      <c r="P166">
        <v>4</v>
      </c>
      <c r="Q166">
        <v>0</v>
      </c>
      <c r="R166">
        <v>1</v>
      </c>
      <c r="S166">
        <v>0</v>
      </c>
      <c r="T166">
        <v>3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67" spans="1:35" x14ac:dyDescent="0.25">
      <c r="A167" t="s">
        <v>256</v>
      </c>
      <c r="B167">
        <v>3</v>
      </c>
      <c r="C167">
        <v>10</v>
      </c>
      <c r="D167" t="s">
        <v>248</v>
      </c>
      <c r="E167">
        <v>2019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5</v>
      </c>
      <c r="Q167">
        <v>0</v>
      </c>
      <c r="R167">
        <v>2</v>
      </c>
      <c r="S167">
        <v>0</v>
      </c>
      <c r="T167">
        <v>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</row>
    <row r="168" spans="1:35" x14ac:dyDescent="0.25">
      <c r="A168" t="s">
        <v>256</v>
      </c>
      <c r="B168">
        <v>3</v>
      </c>
      <c r="C168">
        <v>11</v>
      </c>
      <c r="D168" t="s">
        <v>249</v>
      </c>
      <c r="E168">
        <v>2019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 x14ac:dyDescent="0.25">
      <c r="A169" t="s">
        <v>256</v>
      </c>
      <c r="B169">
        <v>3</v>
      </c>
      <c r="C169">
        <v>12</v>
      </c>
      <c r="D169" t="s">
        <v>249</v>
      </c>
      <c r="E169">
        <v>2019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1:35" x14ac:dyDescent="0.25">
      <c r="A170" t="s">
        <v>256</v>
      </c>
      <c r="B170">
        <v>3</v>
      </c>
      <c r="C170">
        <v>13</v>
      </c>
      <c r="D170" t="s">
        <v>249</v>
      </c>
      <c r="E170">
        <v>2019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3</v>
      </c>
      <c r="S170">
        <v>0</v>
      </c>
      <c r="T170">
        <v>2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</row>
    <row r="171" spans="1:35" x14ac:dyDescent="0.25">
      <c r="A171" t="s">
        <v>256</v>
      </c>
      <c r="B171">
        <v>3</v>
      </c>
      <c r="C171">
        <v>14</v>
      </c>
      <c r="D171" t="s">
        <v>249</v>
      </c>
      <c r="E171">
        <v>2019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4</v>
      </c>
      <c r="Q171">
        <v>0</v>
      </c>
      <c r="R171">
        <v>1</v>
      </c>
      <c r="S171">
        <v>0</v>
      </c>
      <c r="T171">
        <v>6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</row>
    <row r="172" spans="1:35" x14ac:dyDescent="0.25">
      <c r="A172" t="s">
        <v>256</v>
      </c>
      <c r="B172">
        <v>3</v>
      </c>
      <c r="C172">
        <v>15</v>
      </c>
      <c r="D172" t="s">
        <v>257</v>
      </c>
      <c r="E172">
        <v>2019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4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</row>
    <row r="173" spans="1:35" x14ac:dyDescent="0.25">
      <c r="A173" t="s">
        <v>256</v>
      </c>
      <c r="B173">
        <v>3</v>
      </c>
      <c r="C173">
        <v>16</v>
      </c>
      <c r="D173" t="s">
        <v>257</v>
      </c>
      <c r="E173">
        <v>2019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 t="s">
        <v>256</v>
      </c>
      <c r="B174">
        <v>3</v>
      </c>
      <c r="C174">
        <v>17</v>
      </c>
      <c r="D174" t="s">
        <v>257</v>
      </c>
      <c r="E174">
        <v>2019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2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</row>
    <row r="175" spans="1:35" x14ac:dyDescent="0.25">
      <c r="A175" t="s">
        <v>256</v>
      </c>
      <c r="B175">
        <v>3</v>
      </c>
      <c r="C175">
        <v>18</v>
      </c>
      <c r="D175" t="s">
        <v>257</v>
      </c>
      <c r="E175">
        <v>2019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3</v>
      </c>
      <c r="Q175">
        <v>0</v>
      </c>
      <c r="R175">
        <v>1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</row>
    <row r="176" spans="1:35" x14ac:dyDescent="0.25">
      <c r="A176" t="s">
        <v>256</v>
      </c>
      <c r="B176">
        <v>3</v>
      </c>
      <c r="C176">
        <v>19</v>
      </c>
      <c r="D176" t="s">
        <v>257</v>
      </c>
      <c r="E176">
        <v>2019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</row>
    <row r="177" spans="1:35" x14ac:dyDescent="0.25">
      <c r="A177" t="s">
        <v>256</v>
      </c>
      <c r="B177">
        <v>3</v>
      </c>
      <c r="C177">
        <v>20</v>
      </c>
      <c r="D177" t="s">
        <v>257</v>
      </c>
      <c r="E177">
        <v>2019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</row>
    <row r="178" spans="1:35" x14ac:dyDescent="0.25">
      <c r="A178" t="s">
        <v>256</v>
      </c>
      <c r="B178">
        <v>3</v>
      </c>
      <c r="C178">
        <v>21</v>
      </c>
      <c r="D178" t="s">
        <v>257</v>
      </c>
      <c r="E178">
        <v>2019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</row>
    <row r="179" spans="1:35" x14ac:dyDescent="0.25">
      <c r="A179" t="s">
        <v>256</v>
      </c>
      <c r="B179">
        <v>3</v>
      </c>
      <c r="C179">
        <v>22</v>
      </c>
      <c r="D179" t="s">
        <v>257</v>
      </c>
      <c r="E179">
        <v>2019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</row>
    <row r="180" spans="1:35" x14ac:dyDescent="0.25">
      <c r="A180" t="s">
        <v>256</v>
      </c>
      <c r="B180">
        <v>4</v>
      </c>
      <c r="C180">
        <v>1</v>
      </c>
      <c r="D180" t="s">
        <v>248</v>
      </c>
      <c r="E180">
        <v>2019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</row>
    <row r="181" spans="1:35" x14ac:dyDescent="0.25">
      <c r="A181" t="s">
        <v>256</v>
      </c>
      <c r="B181">
        <v>4</v>
      </c>
      <c r="C181">
        <v>2</v>
      </c>
      <c r="D181" t="s">
        <v>248</v>
      </c>
      <c r="E181">
        <v>2019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2</v>
      </c>
      <c r="M181">
        <v>0</v>
      </c>
      <c r="N181">
        <v>0</v>
      </c>
      <c r="O181">
        <v>0</v>
      </c>
      <c r="P181">
        <v>8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</row>
    <row r="182" spans="1:35" x14ac:dyDescent="0.25">
      <c r="A182" t="s">
        <v>256</v>
      </c>
      <c r="B182">
        <v>4</v>
      </c>
      <c r="C182">
        <v>3</v>
      </c>
      <c r="D182" t="s">
        <v>248</v>
      </c>
      <c r="E182">
        <v>2019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</row>
    <row r="183" spans="1:35" x14ac:dyDescent="0.25">
      <c r="A183" t="s">
        <v>256</v>
      </c>
      <c r="B183">
        <v>4</v>
      </c>
      <c r="C183">
        <v>4</v>
      </c>
      <c r="D183" t="s">
        <v>248</v>
      </c>
      <c r="E183">
        <v>2019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</row>
    <row r="184" spans="1:35" x14ac:dyDescent="0.25">
      <c r="A184" t="s">
        <v>256</v>
      </c>
      <c r="B184">
        <v>4</v>
      </c>
      <c r="C184">
        <v>5</v>
      </c>
      <c r="D184" t="s">
        <v>248</v>
      </c>
      <c r="E184">
        <v>2019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</row>
    <row r="185" spans="1:35" x14ac:dyDescent="0.25">
      <c r="A185" t="s">
        <v>256</v>
      </c>
      <c r="B185">
        <v>4</v>
      </c>
      <c r="C185">
        <v>6</v>
      </c>
      <c r="D185" t="s">
        <v>248</v>
      </c>
      <c r="E185">
        <v>2019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</row>
    <row r="186" spans="1:35" x14ac:dyDescent="0.25">
      <c r="A186" t="s">
        <v>256</v>
      </c>
      <c r="B186">
        <v>4</v>
      </c>
      <c r="C186">
        <v>7</v>
      </c>
      <c r="D186" t="s">
        <v>248</v>
      </c>
      <c r="E186">
        <v>2019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4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</row>
    <row r="187" spans="1:35" x14ac:dyDescent="0.25">
      <c r="A187" t="s">
        <v>256</v>
      </c>
      <c r="B187">
        <v>4</v>
      </c>
      <c r="C187">
        <v>8</v>
      </c>
      <c r="D187" t="s">
        <v>248</v>
      </c>
      <c r="E187">
        <v>2019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</row>
    <row r="188" spans="1:35" x14ac:dyDescent="0.25">
      <c r="A188" t="s">
        <v>256</v>
      </c>
      <c r="B188">
        <v>4</v>
      </c>
      <c r="C188">
        <v>9</v>
      </c>
      <c r="D188" t="s">
        <v>248</v>
      </c>
      <c r="E188">
        <v>2019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</row>
    <row r="189" spans="1:35" x14ac:dyDescent="0.25">
      <c r="A189" t="s">
        <v>256</v>
      </c>
      <c r="B189">
        <v>4</v>
      </c>
      <c r="C189">
        <v>10</v>
      </c>
      <c r="D189" t="s">
        <v>248</v>
      </c>
      <c r="E189">
        <v>2019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</row>
    <row r="190" spans="1:35" x14ac:dyDescent="0.25">
      <c r="A190" t="s">
        <v>256</v>
      </c>
      <c r="B190">
        <v>4</v>
      </c>
      <c r="C190">
        <v>11</v>
      </c>
      <c r="D190" t="s">
        <v>249</v>
      </c>
      <c r="E190">
        <v>2019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2</v>
      </c>
      <c r="Q190">
        <v>0</v>
      </c>
      <c r="R190">
        <v>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</row>
    <row r="191" spans="1:35" x14ac:dyDescent="0.25">
      <c r="A191" t="s">
        <v>256</v>
      </c>
      <c r="B191">
        <v>4</v>
      </c>
      <c r="C191">
        <v>12</v>
      </c>
      <c r="D191" t="s">
        <v>249</v>
      </c>
      <c r="E191">
        <v>2019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2</v>
      </c>
      <c r="Q191">
        <v>0</v>
      </c>
      <c r="R191">
        <v>0</v>
      </c>
      <c r="S191">
        <v>0</v>
      </c>
      <c r="T191">
        <v>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</row>
    <row r="192" spans="1:35" x14ac:dyDescent="0.25">
      <c r="A192" t="s">
        <v>256</v>
      </c>
      <c r="B192">
        <v>4</v>
      </c>
      <c r="C192">
        <v>13</v>
      </c>
      <c r="D192" t="s">
        <v>249</v>
      </c>
      <c r="E192">
        <v>2019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2</v>
      </c>
      <c r="M192">
        <v>0</v>
      </c>
      <c r="N192">
        <v>0</v>
      </c>
      <c r="O192">
        <v>0</v>
      </c>
      <c r="P192">
        <v>3</v>
      </c>
      <c r="Q192">
        <v>0</v>
      </c>
      <c r="R192">
        <v>5</v>
      </c>
      <c r="S192">
        <v>0</v>
      </c>
      <c r="T192">
        <v>13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</row>
    <row r="193" spans="1:35" x14ac:dyDescent="0.25">
      <c r="A193" t="s">
        <v>256</v>
      </c>
      <c r="B193">
        <v>4</v>
      </c>
      <c r="C193">
        <v>14</v>
      </c>
      <c r="D193" t="s">
        <v>249</v>
      </c>
      <c r="E193">
        <v>2019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15</v>
      </c>
      <c r="Q193">
        <v>0</v>
      </c>
      <c r="R193">
        <v>2</v>
      </c>
      <c r="S193">
        <v>0</v>
      </c>
      <c r="T193">
        <v>5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</row>
    <row r="194" spans="1:35" x14ac:dyDescent="0.25">
      <c r="A194" t="s">
        <v>256</v>
      </c>
      <c r="B194">
        <v>4</v>
      </c>
      <c r="C194">
        <v>15</v>
      </c>
      <c r="D194" t="s">
        <v>257</v>
      </c>
      <c r="E194">
        <v>2019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</row>
    <row r="195" spans="1:35" x14ac:dyDescent="0.25">
      <c r="A195" t="s">
        <v>256</v>
      </c>
      <c r="B195">
        <v>4</v>
      </c>
      <c r="C195">
        <v>16</v>
      </c>
      <c r="D195" t="s">
        <v>257</v>
      </c>
      <c r="E195">
        <v>2019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</row>
    <row r="196" spans="1:35" x14ac:dyDescent="0.25">
      <c r="A196" t="s">
        <v>256</v>
      </c>
      <c r="B196">
        <v>4</v>
      </c>
      <c r="C196">
        <v>17</v>
      </c>
      <c r="D196" t="s">
        <v>257</v>
      </c>
      <c r="E196">
        <v>2019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</row>
    <row r="197" spans="1:35" x14ac:dyDescent="0.25">
      <c r="A197" t="s">
        <v>256</v>
      </c>
      <c r="B197">
        <v>4</v>
      </c>
      <c r="C197">
        <v>18</v>
      </c>
      <c r="D197" t="s">
        <v>257</v>
      </c>
      <c r="E197">
        <v>2019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</row>
    <row r="198" spans="1:35" x14ac:dyDescent="0.25">
      <c r="A198" t="s">
        <v>256</v>
      </c>
      <c r="B198">
        <v>4</v>
      </c>
      <c r="C198">
        <v>19</v>
      </c>
      <c r="D198" t="s">
        <v>257</v>
      </c>
      <c r="E198">
        <v>2019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</row>
    <row r="199" spans="1:35" x14ac:dyDescent="0.25">
      <c r="A199" t="s">
        <v>256</v>
      </c>
      <c r="B199">
        <v>4</v>
      </c>
      <c r="C199">
        <v>20</v>
      </c>
      <c r="D199" t="s">
        <v>257</v>
      </c>
      <c r="E199">
        <v>2019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1:35" x14ac:dyDescent="0.25">
      <c r="A200" t="s">
        <v>256</v>
      </c>
      <c r="B200">
        <v>4</v>
      </c>
      <c r="C200">
        <v>21</v>
      </c>
      <c r="D200" t="s">
        <v>257</v>
      </c>
      <c r="E200">
        <v>2019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0</v>
      </c>
      <c r="P200">
        <v>2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</row>
    <row r="201" spans="1:35" x14ac:dyDescent="0.25">
      <c r="A201" t="s">
        <v>256</v>
      </c>
      <c r="B201">
        <v>4</v>
      </c>
      <c r="C201">
        <v>22</v>
      </c>
      <c r="D201" t="s">
        <v>257</v>
      </c>
      <c r="E201">
        <v>2019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x14ac:dyDescent="0.25">
      <c r="A202" t="s">
        <v>272</v>
      </c>
      <c r="B202">
        <v>1</v>
      </c>
      <c r="C202">
        <v>1</v>
      </c>
      <c r="D202" t="s">
        <v>248</v>
      </c>
      <c r="E202">
        <v>2019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 x14ac:dyDescent="0.25">
      <c r="A203" t="s">
        <v>272</v>
      </c>
      <c r="B203">
        <v>1</v>
      </c>
      <c r="C203">
        <v>2</v>
      </c>
      <c r="D203" t="s">
        <v>248</v>
      </c>
      <c r="E203">
        <v>2019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4</v>
      </c>
      <c r="S203">
        <v>0</v>
      </c>
      <c r="T203">
        <v>8</v>
      </c>
      <c r="U203">
        <v>0</v>
      </c>
      <c r="V203">
        <v>0</v>
      </c>
      <c r="W203">
        <v>4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</row>
    <row r="204" spans="1:35" x14ac:dyDescent="0.25">
      <c r="A204" t="s">
        <v>272</v>
      </c>
      <c r="B204">
        <v>1</v>
      </c>
      <c r="C204">
        <v>3</v>
      </c>
      <c r="D204" t="s">
        <v>248</v>
      </c>
      <c r="E204">
        <v>2019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</row>
    <row r="205" spans="1:35" x14ac:dyDescent="0.25">
      <c r="A205" t="s">
        <v>272</v>
      </c>
      <c r="B205">
        <v>1</v>
      </c>
      <c r="C205">
        <v>4</v>
      </c>
      <c r="D205" t="s">
        <v>248</v>
      </c>
      <c r="E205">
        <v>2019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5</v>
      </c>
      <c r="M205">
        <v>0</v>
      </c>
      <c r="N205">
        <v>0</v>
      </c>
      <c r="O205">
        <v>0</v>
      </c>
      <c r="P205">
        <v>3</v>
      </c>
      <c r="Q205">
        <v>0</v>
      </c>
      <c r="R205">
        <v>1</v>
      </c>
      <c r="S205">
        <v>0</v>
      </c>
      <c r="T205">
        <v>28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</row>
    <row r="206" spans="1:35" x14ac:dyDescent="0.25">
      <c r="A206" t="s">
        <v>272</v>
      </c>
      <c r="B206">
        <v>1</v>
      </c>
      <c r="C206">
        <v>5</v>
      </c>
      <c r="D206" t="s">
        <v>248</v>
      </c>
      <c r="E206">
        <v>2019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</v>
      </c>
      <c r="Q206">
        <v>0</v>
      </c>
      <c r="R206">
        <v>2</v>
      </c>
      <c r="S206">
        <v>0</v>
      </c>
      <c r="T206">
        <v>16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 x14ac:dyDescent="0.25">
      <c r="A207" t="s">
        <v>272</v>
      </c>
      <c r="B207">
        <v>1</v>
      </c>
      <c r="C207">
        <v>6</v>
      </c>
      <c r="D207" t="s">
        <v>248</v>
      </c>
      <c r="E207">
        <v>2019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</v>
      </c>
      <c r="S207">
        <v>0</v>
      </c>
      <c r="T207">
        <v>25</v>
      </c>
      <c r="U207">
        <v>0</v>
      </c>
      <c r="V207">
        <v>0</v>
      </c>
      <c r="W207">
        <v>7</v>
      </c>
      <c r="X207">
        <v>0</v>
      </c>
      <c r="Y207">
        <v>20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</row>
    <row r="208" spans="1:35" x14ac:dyDescent="0.25">
      <c r="A208" t="s">
        <v>272</v>
      </c>
      <c r="B208">
        <v>1</v>
      </c>
      <c r="C208">
        <v>7</v>
      </c>
      <c r="D208" t="s">
        <v>248</v>
      </c>
      <c r="E208">
        <v>2019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14</v>
      </c>
      <c r="U208">
        <v>0</v>
      </c>
      <c r="V208">
        <v>0</v>
      </c>
      <c r="W208">
        <v>0</v>
      </c>
      <c r="X208">
        <v>0</v>
      </c>
      <c r="Y208">
        <v>9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</row>
    <row r="209" spans="1:35" x14ac:dyDescent="0.25">
      <c r="A209" t="s">
        <v>272</v>
      </c>
      <c r="B209">
        <v>1</v>
      </c>
      <c r="C209">
        <v>8</v>
      </c>
      <c r="D209" t="s">
        <v>248</v>
      </c>
      <c r="E209">
        <v>2019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U209">
        <v>0</v>
      </c>
      <c r="V209">
        <v>0</v>
      </c>
      <c r="W209">
        <v>0</v>
      </c>
      <c r="X209">
        <v>0</v>
      </c>
      <c r="Y209">
        <v>5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</row>
    <row r="210" spans="1:35" x14ac:dyDescent="0.25">
      <c r="A210" t="s">
        <v>272</v>
      </c>
      <c r="B210">
        <v>1</v>
      </c>
      <c r="C210">
        <v>9</v>
      </c>
      <c r="D210" t="s">
        <v>248</v>
      </c>
      <c r="E210">
        <v>2019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8</v>
      </c>
      <c r="U210">
        <v>0</v>
      </c>
      <c r="V210">
        <v>0</v>
      </c>
      <c r="W210">
        <v>3</v>
      </c>
      <c r="X210">
        <v>0</v>
      </c>
      <c r="Y210">
        <v>4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</row>
    <row r="211" spans="1:35" x14ac:dyDescent="0.25">
      <c r="A211" t="s">
        <v>272</v>
      </c>
      <c r="B211">
        <v>1</v>
      </c>
      <c r="C211">
        <v>10</v>
      </c>
      <c r="D211" t="s">
        <v>248</v>
      </c>
      <c r="E211">
        <v>2019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</row>
    <row r="212" spans="1:35" x14ac:dyDescent="0.25">
      <c r="A212" t="s">
        <v>272</v>
      </c>
      <c r="B212">
        <v>1</v>
      </c>
      <c r="C212">
        <v>11</v>
      </c>
      <c r="D212" t="s">
        <v>249</v>
      </c>
      <c r="E212">
        <v>2019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3</v>
      </c>
      <c r="U212">
        <v>1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</row>
    <row r="213" spans="1:35" x14ac:dyDescent="0.25">
      <c r="A213" t="s">
        <v>272</v>
      </c>
      <c r="B213">
        <v>1</v>
      </c>
      <c r="C213">
        <v>12</v>
      </c>
      <c r="D213" t="s">
        <v>249</v>
      </c>
      <c r="E213">
        <v>2019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10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</row>
    <row r="214" spans="1:35" x14ac:dyDescent="0.25">
      <c r="A214" t="s">
        <v>272</v>
      </c>
      <c r="B214">
        <v>1</v>
      </c>
      <c r="C214">
        <v>13</v>
      </c>
      <c r="D214" t="s">
        <v>249</v>
      </c>
      <c r="E214">
        <v>2019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4</v>
      </c>
      <c r="Q214">
        <v>0</v>
      </c>
      <c r="R214">
        <v>0</v>
      </c>
      <c r="S214">
        <v>0</v>
      </c>
      <c r="T214">
        <v>11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</row>
    <row r="215" spans="1:35" x14ac:dyDescent="0.25">
      <c r="A215" t="s">
        <v>272</v>
      </c>
      <c r="B215">
        <v>1</v>
      </c>
      <c r="C215">
        <v>14</v>
      </c>
      <c r="D215" t="s">
        <v>249</v>
      </c>
      <c r="E215">
        <v>2019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2</v>
      </c>
      <c r="S215">
        <v>0</v>
      </c>
      <c r="T215">
        <v>3</v>
      </c>
      <c r="U215">
        <v>1</v>
      </c>
      <c r="V215">
        <v>0</v>
      </c>
      <c r="W215">
        <v>0</v>
      </c>
      <c r="X215">
        <v>0</v>
      </c>
      <c r="Y215">
        <v>8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</row>
    <row r="216" spans="1:35" x14ac:dyDescent="0.25">
      <c r="A216" t="s">
        <v>272</v>
      </c>
      <c r="B216">
        <v>2</v>
      </c>
      <c r="C216">
        <v>1</v>
      </c>
      <c r="D216" t="s">
        <v>248</v>
      </c>
      <c r="E216">
        <v>2019</v>
      </c>
      <c r="F216">
        <v>0</v>
      </c>
      <c r="G216">
        <v>0</v>
      </c>
      <c r="H216">
        <v>0</v>
      </c>
      <c r="I216">
        <v>0</v>
      </c>
      <c r="J216">
        <v>2</v>
      </c>
      <c r="K216">
        <v>0</v>
      </c>
      <c r="L216">
        <v>6</v>
      </c>
      <c r="M216">
        <v>0</v>
      </c>
      <c r="N216">
        <v>0</v>
      </c>
      <c r="O216">
        <v>0</v>
      </c>
      <c r="P216">
        <v>6</v>
      </c>
      <c r="Q216">
        <v>0</v>
      </c>
      <c r="R216">
        <v>1</v>
      </c>
      <c r="S216">
        <v>0</v>
      </c>
      <c r="T216">
        <v>11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</row>
    <row r="217" spans="1:35" x14ac:dyDescent="0.25">
      <c r="A217" t="s">
        <v>272</v>
      </c>
      <c r="B217">
        <v>2</v>
      </c>
      <c r="C217">
        <v>2</v>
      </c>
      <c r="D217" t="s">
        <v>248</v>
      </c>
      <c r="E217">
        <v>2019</v>
      </c>
      <c r="F217">
        <v>0</v>
      </c>
      <c r="G217">
        <v>0</v>
      </c>
      <c r="H217">
        <v>0</v>
      </c>
      <c r="I217">
        <v>2</v>
      </c>
      <c r="J217">
        <v>0</v>
      </c>
      <c r="K217">
        <v>0</v>
      </c>
      <c r="L217">
        <v>4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26</v>
      </c>
      <c r="U217">
        <v>0</v>
      </c>
      <c r="V217">
        <v>0</v>
      </c>
      <c r="W217">
        <v>1</v>
      </c>
      <c r="X217">
        <v>0</v>
      </c>
      <c r="Y217">
        <v>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</row>
    <row r="218" spans="1:35" x14ac:dyDescent="0.25">
      <c r="A218" t="s">
        <v>272</v>
      </c>
      <c r="B218">
        <v>2</v>
      </c>
      <c r="C218">
        <v>3</v>
      </c>
      <c r="D218" t="s">
        <v>248</v>
      </c>
      <c r="E218">
        <v>2019</v>
      </c>
      <c r="F218">
        <v>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3</v>
      </c>
      <c r="M218">
        <v>0</v>
      </c>
      <c r="N218">
        <v>0</v>
      </c>
      <c r="O218">
        <v>0</v>
      </c>
      <c r="P218">
        <v>8</v>
      </c>
      <c r="Q218">
        <v>0</v>
      </c>
      <c r="R218">
        <v>2</v>
      </c>
      <c r="S218">
        <v>0</v>
      </c>
      <c r="T218">
        <v>8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</row>
    <row r="219" spans="1:35" x14ac:dyDescent="0.25">
      <c r="A219" t="s">
        <v>272</v>
      </c>
      <c r="B219">
        <v>2</v>
      </c>
      <c r="C219">
        <v>4</v>
      </c>
      <c r="D219" t="s">
        <v>248</v>
      </c>
      <c r="E219">
        <v>2019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  <c r="Q219">
        <v>0</v>
      </c>
      <c r="R219">
        <v>0</v>
      </c>
      <c r="S219">
        <v>0</v>
      </c>
      <c r="T219">
        <v>4</v>
      </c>
      <c r="U219">
        <v>0</v>
      </c>
      <c r="V219">
        <v>0</v>
      </c>
      <c r="W219">
        <v>3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</row>
    <row r="220" spans="1:35" x14ac:dyDescent="0.25">
      <c r="A220" t="s">
        <v>272</v>
      </c>
      <c r="B220">
        <v>2</v>
      </c>
      <c r="C220">
        <v>5</v>
      </c>
      <c r="D220" t="s">
        <v>248</v>
      </c>
      <c r="E220">
        <v>2019</v>
      </c>
      <c r="F220">
        <v>0</v>
      </c>
      <c r="G220">
        <v>0</v>
      </c>
      <c r="H220">
        <v>0</v>
      </c>
      <c r="I220">
        <v>3</v>
      </c>
      <c r="J220">
        <v>0</v>
      </c>
      <c r="K220">
        <v>0</v>
      </c>
      <c r="L220">
        <v>1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1:35" x14ac:dyDescent="0.25">
      <c r="A221" t="s">
        <v>272</v>
      </c>
      <c r="B221">
        <v>2</v>
      </c>
      <c r="C221">
        <v>6</v>
      </c>
      <c r="D221" t="s">
        <v>248</v>
      </c>
      <c r="E221">
        <v>2019</v>
      </c>
      <c r="F221">
        <v>0</v>
      </c>
      <c r="G221">
        <v>0</v>
      </c>
      <c r="H221">
        <v>0</v>
      </c>
      <c r="I221">
        <v>0</v>
      </c>
      <c r="J221">
        <v>2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10</v>
      </c>
      <c r="Q221">
        <v>0</v>
      </c>
      <c r="R221">
        <v>1</v>
      </c>
      <c r="S221">
        <v>0</v>
      </c>
      <c r="T221">
        <v>9</v>
      </c>
      <c r="U221">
        <v>0</v>
      </c>
      <c r="V221">
        <v>0</v>
      </c>
      <c r="W221">
        <v>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 x14ac:dyDescent="0.25">
      <c r="A222" t="s">
        <v>272</v>
      </c>
      <c r="B222">
        <v>2</v>
      </c>
      <c r="C222">
        <v>7</v>
      </c>
      <c r="D222" t="s">
        <v>248</v>
      </c>
      <c r="E222">
        <v>2019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24</v>
      </c>
      <c r="Q222">
        <v>0</v>
      </c>
      <c r="R222">
        <v>2</v>
      </c>
      <c r="S222">
        <v>0</v>
      </c>
      <c r="T222">
        <v>11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</row>
    <row r="223" spans="1:35" x14ac:dyDescent="0.25">
      <c r="A223" t="s">
        <v>272</v>
      </c>
      <c r="B223">
        <v>2</v>
      </c>
      <c r="C223">
        <v>8</v>
      </c>
      <c r="D223" t="s">
        <v>248</v>
      </c>
      <c r="E223">
        <v>2019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2</v>
      </c>
      <c r="Q223">
        <v>0</v>
      </c>
      <c r="R223">
        <v>1</v>
      </c>
      <c r="S223">
        <v>0</v>
      </c>
      <c r="T223">
        <v>7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</row>
    <row r="224" spans="1:35" x14ac:dyDescent="0.25">
      <c r="A224" t="s">
        <v>272</v>
      </c>
      <c r="B224">
        <v>2</v>
      </c>
      <c r="C224">
        <v>9</v>
      </c>
      <c r="D224" t="s">
        <v>248</v>
      </c>
      <c r="E224">
        <v>2019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10</v>
      </c>
      <c r="Q224">
        <v>0</v>
      </c>
      <c r="R224">
        <v>0</v>
      </c>
      <c r="S224">
        <v>0</v>
      </c>
      <c r="T224">
        <v>4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</row>
    <row r="225" spans="1:35" x14ac:dyDescent="0.25">
      <c r="A225" t="s">
        <v>272</v>
      </c>
      <c r="B225">
        <v>2</v>
      </c>
      <c r="C225">
        <v>10</v>
      </c>
      <c r="D225" t="s">
        <v>248</v>
      </c>
      <c r="E225">
        <v>2019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</row>
    <row r="226" spans="1:35" x14ac:dyDescent="0.25">
      <c r="A226" t="s">
        <v>272</v>
      </c>
      <c r="B226">
        <v>2</v>
      </c>
      <c r="C226">
        <v>11</v>
      </c>
      <c r="D226" t="s">
        <v>249</v>
      </c>
      <c r="E226">
        <v>2019</v>
      </c>
      <c r="F226">
        <v>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</v>
      </c>
      <c r="M226">
        <v>0</v>
      </c>
      <c r="N226">
        <v>0</v>
      </c>
      <c r="O226">
        <v>0</v>
      </c>
      <c r="P226">
        <v>5</v>
      </c>
      <c r="Q226">
        <v>0</v>
      </c>
      <c r="R226">
        <v>2</v>
      </c>
      <c r="S226">
        <v>0</v>
      </c>
      <c r="T226">
        <v>7</v>
      </c>
      <c r="U226">
        <v>0</v>
      </c>
      <c r="V226">
        <v>0</v>
      </c>
      <c r="W226">
        <v>0</v>
      </c>
      <c r="X226">
        <v>0</v>
      </c>
      <c r="Y226">
        <v>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</row>
    <row r="227" spans="1:35" x14ac:dyDescent="0.25">
      <c r="A227" t="s">
        <v>272</v>
      </c>
      <c r="B227">
        <v>2</v>
      </c>
      <c r="C227">
        <v>12</v>
      </c>
      <c r="D227" t="s">
        <v>249</v>
      </c>
      <c r="E227">
        <v>2019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6</v>
      </c>
      <c r="Q227">
        <v>0</v>
      </c>
      <c r="R227">
        <v>2</v>
      </c>
      <c r="S227">
        <v>0</v>
      </c>
      <c r="T227">
        <v>5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</row>
    <row r="228" spans="1:35" x14ac:dyDescent="0.25">
      <c r="A228" t="s">
        <v>272</v>
      </c>
      <c r="B228">
        <v>2</v>
      </c>
      <c r="C228">
        <v>13</v>
      </c>
      <c r="D228" t="s">
        <v>249</v>
      </c>
      <c r="E228">
        <v>2019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0</v>
      </c>
      <c r="N228">
        <v>0</v>
      </c>
      <c r="O228">
        <v>0</v>
      </c>
      <c r="P228">
        <v>3</v>
      </c>
      <c r="Q228">
        <v>0</v>
      </c>
      <c r="R228">
        <v>2</v>
      </c>
      <c r="S228">
        <v>0</v>
      </c>
      <c r="T228">
        <v>11</v>
      </c>
      <c r="U228">
        <v>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</row>
    <row r="229" spans="1:35" x14ac:dyDescent="0.25">
      <c r="A229" t="s">
        <v>272</v>
      </c>
      <c r="B229">
        <v>2</v>
      </c>
      <c r="C229">
        <v>14</v>
      </c>
      <c r="D229" t="s">
        <v>249</v>
      </c>
      <c r="E229">
        <v>2019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0</v>
      </c>
      <c r="P229">
        <v>12</v>
      </c>
      <c r="Q229">
        <v>0</v>
      </c>
      <c r="R229">
        <v>6</v>
      </c>
      <c r="S229">
        <v>0</v>
      </c>
      <c r="T229">
        <v>11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</row>
    <row r="230" spans="1:35" x14ac:dyDescent="0.25">
      <c r="A230" t="s">
        <v>272</v>
      </c>
      <c r="B230">
        <v>3</v>
      </c>
      <c r="C230">
        <v>1</v>
      </c>
      <c r="D230" t="s">
        <v>248</v>
      </c>
      <c r="E230">
        <v>2019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4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</row>
    <row r="231" spans="1:35" x14ac:dyDescent="0.25">
      <c r="A231" t="s">
        <v>272</v>
      </c>
      <c r="B231">
        <v>3</v>
      </c>
      <c r="C231">
        <v>2</v>
      </c>
      <c r="D231" t="s">
        <v>248</v>
      </c>
      <c r="E231">
        <v>2019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</v>
      </c>
      <c r="Q231">
        <v>0</v>
      </c>
      <c r="R231">
        <v>0</v>
      </c>
      <c r="S231">
        <v>0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</row>
    <row r="232" spans="1:35" x14ac:dyDescent="0.25">
      <c r="A232" t="s">
        <v>272</v>
      </c>
      <c r="B232">
        <v>3</v>
      </c>
      <c r="C232">
        <v>3</v>
      </c>
      <c r="D232" t="s">
        <v>248</v>
      </c>
      <c r="E232">
        <v>2019</v>
      </c>
      <c r="F232">
        <v>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7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43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</row>
    <row r="233" spans="1:35" x14ac:dyDescent="0.25">
      <c r="A233" t="s">
        <v>272</v>
      </c>
      <c r="B233">
        <v>3</v>
      </c>
      <c r="C233">
        <v>4</v>
      </c>
      <c r="D233" t="s">
        <v>248</v>
      </c>
      <c r="E233">
        <v>2019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2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</row>
    <row r="234" spans="1:35" x14ac:dyDescent="0.25">
      <c r="A234" t="s">
        <v>272</v>
      </c>
      <c r="B234">
        <v>3</v>
      </c>
      <c r="C234">
        <v>5</v>
      </c>
      <c r="D234" t="s">
        <v>248</v>
      </c>
      <c r="E234">
        <v>2019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</v>
      </c>
      <c r="Q234">
        <v>0</v>
      </c>
      <c r="R234">
        <v>1</v>
      </c>
      <c r="S234">
        <v>0</v>
      </c>
      <c r="T234">
        <v>4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</row>
    <row r="235" spans="1:35" x14ac:dyDescent="0.25">
      <c r="A235" t="s">
        <v>272</v>
      </c>
      <c r="B235">
        <v>3</v>
      </c>
      <c r="C235">
        <v>6</v>
      </c>
      <c r="D235" t="s">
        <v>248</v>
      </c>
      <c r="E235">
        <v>2019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</row>
    <row r="236" spans="1:35" x14ac:dyDescent="0.25">
      <c r="A236" t="s">
        <v>272</v>
      </c>
      <c r="B236">
        <v>3</v>
      </c>
      <c r="C236">
        <v>7</v>
      </c>
      <c r="D236" t="s">
        <v>248</v>
      </c>
      <c r="E236">
        <v>2019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7</v>
      </c>
      <c r="M236">
        <v>0</v>
      </c>
      <c r="N236">
        <v>0</v>
      </c>
      <c r="O236">
        <v>0</v>
      </c>
      <c r="P236">
        <v>4</v>
      </c>
      <c r="Q236">
        <v>0</v>
      </c>
      <c r="R236">
        <v>0</v>
      </c>
      <c r="S236">
        <v>0</v>
      </c>
      <c r="T236">
        <v>8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1:35" x14ac:dyDescent="0.25">
      <c r="A237" t="s">
        <v>272</v>
      </c>
      <c r="B237">
        <v>3</v>
      </c>
      <c r="C237">
        <v>8</v>
      </c>
      <c r="D237" t="s">
        <v>248</v>
      </c>
      <c r="E237">
        <v>2019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</row>
    <row r="238" spans="1:35" x14ac:dyDescent="0.25">
      <c r="A238" t="s">
        <v>272</v>
      </c>
      <c r="B238">
        <v>3</v>
      </c>
      <c r="C238">
        <v>9</v>
      </c>
      <c r="D238" t="s">
        <v>248</v>
      </c>
      <c r="E238">
        <v>2019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3</v>
      </c>
      <c r="Q238">
        <v>0</v>
      </c>
      <c r="R238">
        <v>0</v>
      </c>
      <c r="S238">
        <v>0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</row>
    <row r="239" spans="1:35" x14ac:dyDescent="0.25">
      <c r="A239" t="s">
        <v>272</v>
      </c>
      <c r="B239">
        <v>3</v>
      </c>
      <c r="C239">
        <v>10</v>
      </c>
      <c r="D239" t="s">
        <v>248</v>
      </c>
      <c r="E239">
        <v>2019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11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</row>
    <row r="240" spans="1:35" x14ac:dyDescent="0.25">
      <c r="A240" t="s">
        <v>272</v>
      </c>
      <c r="B240">
        <v>3</v>
      </c>
      <c r="C240">
        <v>11</v>
      </c>
      <c r="D240" t="s">
        <v>249</v>
      </c>
      <c r="E240">
        <v>2019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6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7</v>
      </c>
      <c r="U240">
        <v>1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</row>
    <row r="241" spans="1:35" x14ac:dyDescent="0.25">
      <c r="A241" t="s">
        <v>272</v>
      </c>
      <c r="B241">
        <v>3</v>
      </c>
      <c r="C241">
        <v>12</v>
      </c>
      <c r="D241" t="s">
        <v>249</v>
      </c>
      <c r="E241">
        <v>2019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2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</row>
    <row r="242" spans="1:35" x14ac:dyDescent="0.25">
      <c r="A242" t="s">
        <v>272</v>
      </c>
      <c r="B242">
        <v>3</v>
      </c>
      <c r="C242">
        <v>13</v>
      </c>
      <c r="D242" t="s">
        <v>249</v>
      </c>
      <c r="E242">
        <v>2019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3</v>
      </c>
      <c r="Q242">
        <v>0</v>
      </c>
      <c r="R242">
        <v>0</v>
      </c>
      <c r="S242">
        <v>0</v>
      </c>
      <c r="T242">
        <v>8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</row>
    <row r="243" spans="1:35" x14ac:dyDescent="0.25">
      <c r="A243" t="s">
        <v>272</v>
      </c>
      <c r="B243">
        <v>3</v>
      </c>
      <c r="C243">
        <v>14</v>
      </c>
      <c r="D243" t="s">
        <v>249</v>
      </c>
      <c r="E243">
        <v>2019</v>
      </c>
      <c r="F243">
        <v>0</v>
      </c>
      <c r="G243">
        <v>0</v>
      </c>
      <c r="H243">
        <v>0</v>
      </c>
      <c r="I243">
        <v>3</v>
      </c>
      <c r="J243">
        <v>0</v>
      </c>
      <c r="K243">
        <v>0</v>
      </c>
      <c r="L243">
        <v>6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2</v>
      </c>
      <c r="S243">
        <v>0</v>
      </c>
      <c r="T243">
        <v>8</v>
      </c>
      <c r="U243">
        <v>0</v>
      </c>
      <c r="V243">
        <v>0</v>
      </c>
      <c r="W243">
        <v>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</row>
    <row r="244" spans="1:35" x14ac:dyDescent="0.25">
      <c r="A244" t="s">
        <v>272</v>
      </c>
      <c r="B244">
        <v>4</v>
      </c>
      <c r="C244">
        <v>1</v>
      </c>
      <c r="D244" t="s">
        <v>248</v>
      </c>
      <c r="E244">
        <v>2019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7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27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</row>
    <row r="245" spans="1:35" x14ac:dyDescent="0.25">
      <c r="A245" t="s">
        <v>272</v>
      </c>
      <c r="B245">
        <v>4</v>
      </c>
      <c r="C245">
        <v>2</v>
      </c>
      <c r="D245" t="s">
        <v>248</v>
      </c>
      <c r="E245">
        <v>2019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1</v>
      </c>
      <c r="S245">
        <v>0</v>
      </c>
      <c r="T245">
        <v>4</v>
      </c>
      <c r="U245">
        <v>1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</row>
    <row r="246" spans="1:35" x14ac:dyDescent="0.25">
      <c r="A246" t="s">
        <v>272</v>
      </c>
      <c r="B246">
        <v>4</v>
      </c>
      <c r="C246">
        <v>3</v>
      </c>
      <c r="D246" t="s">
        <v>248</v>
      </c>
      <c r="E246">
        <v>2019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5</v>
      </c>
      <c r="Q246">
        <v>0</v>
      </c>
      <c r="R246">
        <v>0</v>
      </c>
      <c r="S246">
        <v>0</v>
      </c>
      <c r="T246">
        <v>14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</row>
    <row r="247" spans="1:35" x14ac:dyDescent="0.25">
      <c r="A247" t="s">
        <v>272</v>
      </c>
      <c r="B247">
        <v>4</v>
      </c>
      <c r="C247">
        <v>4</v>
      </c>
      <c r="D247" t="s">
        <v>248</v>
      </c>
      <c r="E247">
        <v>2019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</row>
    <row r="248" spans="1:35" x14ac:dyDescent="0.25">
      <c r="A248" t="s">
        <v>272</v>
      </c>
      <c r="B248">
        <v>4</v>
      </c>
      <c r="C248">
        <v>5</v>
      </c>
      <c r="D248" t="s">
        <v>248</v>
      </c>
      <c r="E248">
        <v>2019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2</v>
      </c>
      <c r="M248">
        <v>0</v>
      </c>
      <c r="N248">
        <v>0</v>
      </c>
      <c r="O248">
        <v>0</v>
      </c>
      <c r="P248">
        <v>5</v>
      </c>
      <c r="Q248">
        <v>0</v>
      </c>
      <c r="R248">
        <v>0</v>
      </c>
      <c r="S248">
        <v>0</v>
      </c>
      <c r="T248">
        <v>11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</row>
    <row r="249" spans="1:35" x14ac:dyDescent="0.25">
      <c r="A249" t="s">
        <v>272</v>
      </c>
      <c r="B249">
        <v>4</v>
      </c>
      <c r="C249">
        <v>6</v>
      </c>
      <c r="D249" t="s">
        <v>248</v>
      </c>
      <c r="E249">
        <v>2019</v>
      </c>
      <c r="F249">
        <v>1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1</v>
      </c>
      <c r="M249">
        <v>0</v>
      </c>
      <c r="N249">
        <v>1</v>
      </c>
      <c r="O249">
        <v>0</v>
      </c>
      <c r="P249">
        <v>4</v>
      </c>
      <c r="Q249">
        <v>0</v>
      </c>
      <c r="R249">
        <v>0</v>
      </c>
      <c r="S249">
        <v>0</v>
      </c>
      <c r="T249">
        <v>8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</row>
    <row r="250" spans="1:35" x14ac:dyDescent="0.25">
      <c r="A250" t="s">
        <v>272</v>
      </c>
      <c r="B250">
        <v>4</v>
      </c>
      <c r="C250">
        <v>7</v>
      </c>
      <c r="D250" t="s">
        <v>248</v>
      </c>
      <c r="E250">
        <v>2019</v>
      </c>
      <c r="F250">
        <v>1</v>
      </c>
      <c r="G250">
        <v>0</v>
      </c>
      <c r="H250">
        <v>0</v>
      </c>
      <c r="I250">
        <v>6</v>
      </c>
      <c r="J250">
        <v>0</v>
      </c>
      <c r="K250">
        <v>2</v>
      </c>
      <c r="L250">
        <v>10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2</v>
      </c>
      <c r="S250">
        <v>0</v>
      </c>
      <c r="T250">
        <v>16</v>
      </c>
      <c r="U250">
        <v>1</v>
      </c>
      <c r="V250">
        <v>1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</row>
    <row r="251" spans="1:35" x14ac:dyDescent="0.25">
      <c r="A251" t="s">
        <v>272</v>
      </c>
      <c r="B251">
        <v>4</v>
      </c>
      <c r="C251">
        <v>8</v>
      </c>
      <c r="D251" t="s">
        <v>248</v>
      </c>
      <c r="E251">
        <v>2019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</v>
      </c>
      <c r="M251">
        <v>0</v>
      </c>
      <c r="N251">
        <v>0</v>
      </c>
      <c r="O251">
        <v>0</v>
      </c>
      <c r="P251">
        <v>2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</row>
    <row r="252" spans="1:35" x14ac:dyDescent="0.25">
      <c r="A252" t="s">
        <v>272</v>
      </c>
      <c r="B252">
        <v>4</v>
      </c>
      <c r="C252">
        <v>9</v>
      </c>
      <c r="D252" t="s">
        <v>248</v>
      </c>
      <c r="E252">
        <v>2019</v>
      </c>
      <c r="F252">
        <v>2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2</v>
      </c>
      <c r="M252">
        <v>0</v>
      </c>
      <c r="N252">
        <v>0</v>
      </c>
      <c r="O252">
        <v>0</v>
      </c>
      <c r="P252">
        <v>14</v>
      </c>
      <c r="Q252">
        <v>0</v>
      </c>
      <c r="R252">
        <v>4</v>
      </c>
      <c r="S252">
        <v>0</v>
      </c>
      <c r="T252">
        <v>23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</row>
    <row r="253" spans="1:35" x14ac:dyDescent="0.25">
      <c r="A253" t="s">
        <v>272</v>
      </c>
      <c r="B253">
        <v>4</v>
      </c>
      <c r="C253">
        <v>10</v>
      </c>
      <c r="D253" t="s">
        <v>248</v>
      </c>
      <c r="E253">
        <v>2019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3</v>
      </c>
      <c r="Q253">
        <v>0</v>
      </c>
      <c r="R253">
        <v>0</v>
      </c>
      <c r="S253">
        <v>0</v>
      </c>
      <c r="T253">
        <v>6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</row>
    <row r="254" spans="1:35" x14ac:dyDescent="0.25">
      <c r="A254" t="s">
        <v>272</v>
      </c>
      <c r="B254">
        <v>4</v>
      </c>
      <c r="C254">
        <v>11</v>
      </c>
      <c r="D254" t="s">
        <v>249</v>
      </c>
      <c r="E254">
        <v>2019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6</v>
      </c>
      <c r="M254">
        <v>0</v>
      </c>
      <c r="N254">
        <v>0</v>
      </c>
      <c r="O254">
        <v>0</v>
      </c>
      <c r="P254">
        <v>2</v>
      </c>
      <c r="Q254">
        <v>0</v>
      </c>
      <c r="R254">
        <v>0</v>
      </c>
      <c r="S254">
        <v>0</v>
      </c>
      <c r="T254">
        <v>10</v>
      </c>
      <c r="U254">
        <v>1</v>
      </c>
      <c r="V254">
        <v>0</v>
      </c>
      <c r="W254">
        <v>0</v>
      </c>
      <c r="X254">
        <v>0</v>
      </c>
      <c r="Y254">
        <v>2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</row>
    <row r="255" spans="1:35" x14ac:dyDescent="0.25">
      <c r="A255" t="s">
        <v>272</v>
      </c>
      <c r="B255">
        <v>4</v>
      </c>
      <c r="C255">
        <v>12</v>
      </c>
      <c r="D255" t="s">
        <v>249</v>
      </c>
      <c r="E255">
        <v>2019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17</v>
      </c>
      <c r="Q255">
        <v>0</v>
      </c>
      <c r="R255">
        <v>0</v>
      </c>
      <c r="S255">
        <v>0</v>
      </c>
      <c r="T255">
        <v>3</v>
      </c>
      <c r="U255">
        <v>2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5" x14ac:dyDescent="0.25">
      <c r="A256" t="s">
        <v>272</v>
      </c>
      <c r="B256">
        <v>4</v>
      </c>
      <c r="C256">
        <v>13</v>
      </c>
      <c r="D256" t="s">
        <v>249</v>
      </c>
      <c r="E256">
        <v>2019</v>
      </c>
      <c r="F256">
        <v>3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11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2</v>
      </c>
      <c r="S256">
        <v>0</v>
      </c>
      <c r="T256">
        <v>12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</row>
    <row r="257" spans="1:35" x14ac:dyDescent="0.25">
      <c r="A257" t="s">
        <v>272</v>
      </c>
      <c r="B257">
        <v>4</v>
      </c>
      <c r="C257">
        <v>14</v>
      </c>
      <c r="D257" t="s">
        <v>249</v>
      </c>
      <c r="E257">
        <v>2019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4</v>
      </c>
      <c r="M257">
        <v>0</v>
      </c>
      <c r="N257">
        <v>1</v>
      </c>
      <c r="O257">
        <v>0</v>
      </c>
      <c r="P257">
        <v>13</v>
      </c>
      <c r="Q257">
        <v>0</v>
      </c>
      <c r="R257">
        <v>2</v>
      </c>
      <c r="S257">
        <v>0</v>
      </c>
      <c r="T257">
        <v>2</v>
      </c>
      <c r="U257">
        <v>0</v>
      </c>
      <c r="V257">
        <v>0</v>
      </c>
      <c r="W257">
        <v>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</row>
    <row r="258" spans="1:35" x14ac:dyDescent="0.25">
      <c r="A258" t="s">
        <v>277</v>
      </c>
      <c r="B258">
        <v>1</v>
      </c>
      <c r="C258">
        <v>1</v>
      </c>
      <c r="D258" t="s">
        <v>248</v>
      </c>
      <c r="E258">
        <v>2020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6</v>
      </c>
      <c r="Q258">
        <v>0</v>
      </c>
      <c r="R258">
        <v>0</v>
      </c>
      <c r="S258">
        <v>0</v>
      </c>
      <c r="T258">
        <v>10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</row>
    <row r="259" spans="1:35" x14ac:dyDescent="0.25">
      <c r="A259" t="s">
        <v>277</v>
      </c>
      <c r="B259">
        <v>1</v>
      </c>
      <c r="C259">
        <v>2</v>
      </c>
      <c r="D259" t="s">
        <v>248</v>
      </c>
      <c r="E259">
        <v>2020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</v>
      </c>
      <c r="M259">
        <v>0</v>
      </c>
      <c r="N259">
        <v>0</v>
      </c>
      <c r="O259">
        <v>0</v>
      </c>
      <c r="P259">
        <v>6</v>
      </c>
      <c r="Q259">
        <v>0</v>
      </c>
      <c r="R259">
        <v>2</v>
      </c>
      <c r="S259">
        <v>0</v>
      </c>
      <c r="T259">
        <v>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</row>
    <row r="260" spans="1:35" x14ac:dyDescent="0.25">
      <c r="A260" t="s">
        <v>277</v>
      </c>
      <c r="B260">
        <v>1</v>
      </c>
      <c r="C260">
        <v>3</v>
      </c>
      <c r="D260" t="s">
        <v>248</v>
      </c>
      <c r="E260">
        <v>2020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6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</row>
    <row r="261" spans="1:35" x14ac:dyDescent="0.25">
      <c r="A261" t="s">
        <v>277</v>
      </c>
      <c r="B261">
        <v>1</v>
      </c>
      <c r="C261">
        <v>4</v>
      </c>
      <c r="D261" t="s">
        <v>248</v>
      </c>
      <c r="E261">
        <v>2020</v>
      </c>
      <c r="F261">
        <v>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</v>
      </c>
      <c r="M261">
        <v>0</v>
      </c>
      <c r="N261">
        <v>0</v>
      </c>
      <c r="O261">
        <v>0</v>
      </c>
      <c r="P261">
        <v>6</v>
      </c>
      <c r="Q261">
        <v>0</v>
      </c>
      <c r="R261">
        <v>1</v>
      </c>
      <c r="S261">
        <v>0</v>
      </c>
      <c r="T261">
        <v>8</v>
      </c>
      <c r="U261">
        <v>1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</row>
    <row r="262" spans="1:35" x14ac:dyDescent="0.25">
      <c r="A262" t="s">
        <v>277</v>
      </c>
      <c r="B262">
        <v>1</v>
      </c>
      <c r="C262">
        <v>5</v>
      </c>
      <c r="D262" t="s">
        <v>248</v>
      </c>
      <c r="E262">
        <v>2020</v>
      </c>
      <c r="F262">
        <v>9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5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 x14ac:dyDescent="0.25">
      <c r="A263" t="s">
        <v>277</v>
      </c>
      <c r="B263">
        <v>1</v>
      </c>
      <c r="C263">
        <v>6</v>
      </c>
      <c r="D263" t="s">
        <v>248</v>
      </c>
      <c r="E263">
        <v>2020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4</v>
      </c>
      <c r="Q263">
        <v>0</v>
      </c>
      <c r="R263">
        <v>0</v>
      </c>
      <c r="S263">
        <v>0</v>
      </c>
      <c r="T263">
        <v>4</v>
      </c>
      <c r="U263">
        <v>0</v>
      </c>
      <c r="V263">
        <v>0</v>
      </c>
      <c r="W263">
        <v>3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1:35" x14ac:dyDescent="0.25">
      <c r="A264" t="s">
        <v>277</v>
      </c>
      <c r="B264">
        <v>1</v>
      </c>
      <c r="C264">
        <v>7</v>
      </c>
      <c r="D264" t="s">
        <v>248</v>
      </c>
      <c r="E264">
        <v>2020</v>
      </c>
      <c r="F264">
        <v>3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2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6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1:35" x14ac:dyDescent="0.25">
      <c r="A265" t="s">
        <v>277</v>
      </c>
      <c r="B265">
        <v>1</v>
      </c>
      <c r="C265">
        <v>8</v>
      </c>
      <c r="D265" t="s">
        <v>248</v>
      </c>
      <c r="E265">
        <v>2020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</row>
    <row r="266" spans="1:35" x14ac:dyDescent="0.25">
      <c r="A266" t="s">
        <v>277</v>
      </c>
      <c r="B266">
        <v>1</v>
      </c>
      <c r="C266">
        <v>9</v>
      </c>
      <c r="D266" t="s">
        <v>248</v>
      </c>
      <c r="E266">
        <v>2020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 t="s">
        <v>277</v>
      </c>
      <c r="B267">
        <v>1</v>
      </c>
      <c r="C267">
        <v>10</v>
      </c>
      <c r="D267" t="s">
        <v>248</v>
      </c>
      <c r="E267">
        <v>2020</v>
      </c>
      <c r="F267">
        <v>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 t="s">
        <v>277</v>
      </c>
      <c r="B268">
        <v>1</v>
      </c>
      <c r="C268">
        <v>11</v>
      </c>
      <c r="D268" t="s">
        <v>249</v>
      </c>
      <c r="E268">
        <v>2020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3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1:35" x14ac:dyDescent="0.25">
      <c r="A269" t="s">
        <v>277</v>
      </c>
      <c r="B269">
        <v>1</v>
      </c>
      <c r="C269">
        <v>12</v>
      </c>
      <c r="D269" t="s">
        <v>249</v>
      </c>
      <c r="E269">
        <v>2020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</v>
      </c>
      <c r="Q269">
        <v>0</v>
      </c>
      <c r="R269">
        <v>5</v>
      </c>
      <c r="S269">
        <v>0</v>
      </c>
      <c r="T269">
        <v>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</row>
    <row r="270" spans="1:35" x14ac:dyDescent="0.25">
      <c r="A270" t="s">
        <v>277</v>
      </c>
      <c r="B270">
        <v>1</v>
      </c>
      <c r="C270">
        <v>13</v>
      </c>
      <c r="D270" t="s">
        <v>249</v>
      </c>
      <c r="E270">
        <v>2020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2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</row>
    <row r="271" spans="1:35" x14ac:dyDescent="0.25">
      <c r="A271" t="s">
        <v>277</v>
      </c>
      <c r="B271">
        <v>1</v>
      </c>
      <c r="C271">
        <v>14</v>
      </c>
      <c r="D271" t="s">
        <v>249</v>
      </c>
      <c r="E271">
        <v>2020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</row>
    <row r="272" spans="1:35" x14ac:dyDescent="0.25">
      <c r="A272" t="s">
        <v>277</v>
      </c>
      <c r="B272">
        <v>1</v>
      </c>
      <c r="C272">
        <v>15</v>
      </c>
      <c r="D272" t="s">
        <v>257</v>
      </c>
      <c r="E272">
        <v>2020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3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</row>
    <row r="273" spans="1:35" x14ac:dyDescent="0.25">
      <c r="A273" t="s">
        <v>277</v>
      </c>
      <c r="B273">
        <v>1</v>
      </c>
      <c r="C273">
        <v>16</v>
      </c>
      <c r="D273" t="s">
        <v>257</v>
      </c>
      <c r="E273">
        <v>2020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1:35" x14ac:dyDescent="0.25">
      <c r="A274" t="s">
        <v>277</v>
      </c>
      <c r="B274">
        <v>1</v>
      </c>
      <c r="C274">
        <v>17</v>
      </c>
      <c r="D274" t="s">
        <v>257</v>
      </c>
      <c r="E274">
        <v>2020</v>
      </c>
      <c r="F274">
        <v>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2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 x14ac:dyDescent="0.25">
      <c r="A275" t="s">
        <v>277</v>
      </c>
      <c r="B275">
        <v>1</v>
      </c>
      <c r="C275">
        <v>18</v>
      </c>
      <c r="D275" t="s">
        <v>257</v>
      </c>
      <c r="E275">
        <v>2020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</row>
    <row r="276" spans="1:35" x14ac:dyDescent="0.25">
      <c r="A276" t="s">
        <v>277</v>
      </c>
      <c r="B276">
        <v>1</v>
      </c>
      <c r="C276">
        <v>19</v>
      </c>
      <c r="D276" t="s">
        <v>257</v>
      </c>
      <c r="E276">
        <v>2020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</row>
    <row r="277" spans="1:35" x14ac:dyDescent="0.25">
      <c r="A277" t="s">
        <v>277</v>
      </c>
      <c r="B277">
        <v>1</v>
      </c>
      <c r="C277">
        <v>20</v>
      </c>
      <c r="D277" t="s">
        <v>257</v>
      </c>
      <c r="E277">
        <v>2020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5" x14ac:dyDescent="0.25">
      <c r="A278" t="s">
        <v>277</v>
      </c>
      <c r="B278">
        <v>1</v>
      </c>
      <c r="C278">
        <v>21</v>
      </c>
      <c r="D278" t="s">
        <v>257</v>
      </c>
      <c r="E278">
        <v>2020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 x14ac:dyDescent="0.25">
      <c r="A279" t="s">
        <v>277</v>
      </c>
      <c r="B279">
        <v>1</v>
      </c>
      <c r="C279">
        <v>22</v>
      </c>
      <c r="D279" t="s">
        <v>257</v>
      </c>
      <c r="E279">
        <v>2020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3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3</v>
      </c>
      <c r="S279">
        <v>0</v>
      </c>
      <c r="T279">
        <v>2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</row>
    <row r="280" spans="1:35" x14ac:dyDescent="0.25">
      <c r="A280" t="s">
        <v>277</v>
      </c>
      <c r="B280">
        <v>2</v>
      </c>
      <c r="C280">
        <v>1</v>
      </c>
      <c r="D280" t="s">
        <v>248</v>
      </c>
      <c r="E280">
        <v>2020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</row>
    <row r="281" spans="1:35" x14ac:dyDescent="0.25">
      <c r="A281" t="s">
        <v>277</v>
      </c>
      <c r="B281">
        <v>2</v>
      </c>
      <c r="C281">
        <v>2</v>
      </c>
      <c r="D281" t="s">
        <v>248</v>
      </c>
      <c r="E281">
        <v>2020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</row>
    <row r="282" spans="1:35" x14ac:dyDescent="0.25">
      <c r="A282" t="s">
        <v>277</v>
      </c>
      <c r="B282">
        <v>2</v>
      </c>
      <c r="C282">
        <v>3</v>
      </c>
      <c r="D282" t="s">
        <v>248</v>
      </c>
      <c r="E282">
        <v>2020</v>
      </c>
      <c r="F282">
        <v>0</v>
      </c>
      <c r="G282">
        <v>0</v>
      </c>
      <c r="H282">
        <v>0</v>
      </c>
      <c r="I282">
        <v>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</v>
      </c>
      <c r="Q282">
        <v>0</v>
      </c>
      <c r="R282">
        <v>0</v>
      </c>
      <c r="S282">
        <v>0</v>
      </c>
      <c r="T282">
        <v>10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</row>
    <row r="283" spans="1:35" x14ac:dyDescent="0.25">
      <c r="A283" t="s">
        <v>277</v>
      </c>
      <c r="B283">
        <v>2</v>
      </c>
      <c r="C283">
        <v>4</v>
      </c>
      <c r="D283" t="s">
        <v>248</v>
      </c>
      <c r="E283">
        <v>2020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</v>
      </c>
      <c r="L283">
        <v>7</v>
      </c>
      <c r="M283">
        <v>0</v>
      </c>
      <c r="N283">
        <v>0</v>
      </c>
      <c r="O283">
        <v>0</v>
      </c>
      <c r="P283">
        <v>5</v>
      </c>
      <c r="Q283">
        <v>0</v>
      </c>
      <c r="R283">
        <v>1</v>
      </c>
      <c r="S283">
        <v>0</v>
      </c>
      <c r="T283">
        <v>32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</row>
    <row r="284" spans="1:35" x14ac:dyDescent="0.25">
      <c r="A284" t="s">
        <v>277</v>
      </c>
      <c r="B284">
        <v>2</v>
      </c>
      <c r="C284">
        <v>5</v>
      </c>
      <c r="D284" t="s">
        <v>248</v>
      </c>
      <c r="E284">
        <v>2020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</v>
      </c>
      <c r="M284">
        <v>0</v>
      </c>
      <c r="N284">
        <v>0</v>
      </c>
      <c r="O284">
        <v>0</v>
      </c>
      <c r="P284">
        <v>2</v>
      </c>
      <c r="Q284">
        <v>0</v>
      </c>
      <c r="R284">
        <v>0</v>
      </c>
      <c r="S284">
        <v>0</v>
      </c>
      <c r="T284">
        <v>4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</row>
    <row r="285" spans="1:35" x14ac:dyDescent="0.25">
      <c r="A285" t="s">
        <v>277</v>
      </c>
      <c r="B285">
        <v>2</v>
      </c>
      <c r="C285">
        <v>6</v>
      </c>
      <c r="D285" t="s">
        <v>248</v>
      </c>
      <c r="E285">
        <v>2020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5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19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</row>
    <row r="286" spans="1:35" x14ac:dyDescent="0.25">
      <c r="A286" t="s">
        <v>277</v>
      </c>
      <c r="B286">
        <v>2</v>
      </c>
      <c r="C286">
        <v>7</v>
      </c>
      <c r="D286" t="s">
        <v>248</v>
      </c>
      <c r="E286">
        <v>2020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12</v>
      </c>
      <c r="Q286">
        <v>0</v>
      </c>
      <c r="R286">
        <v>2</v>
      </c>
      <c r="S286">
        <v>0</v>
      </c>
      <c r="T286">
        <v>16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</row>
    <row r="287" spans="1:35" x14ac:dyDescent="0.25">
      <c r="A287" t="s">
        <v>277</v>
      </c>
      <c r="B287">
        <v>2</v>
      </c>
      <c r="C287">
        <v>8</v>
      </c>
      <c r="D287" t="s">
        <v>248</v>
      </c>
      <c r="E287">
        <v>2020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4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 x14ac:dyDescent="0.25">
      <c r="A288" t="s">
        <v>277</v>
      </c>
      <c r="B288">
        <v>2</v>
      </c>
      <c r="C288">
        <v>9</v>
      </c>
      <c r="D288" t="s">
        <v>248</v>
      </c>
      <c r="E288">
        <v>2020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</row>
    <row r="289" spans="1:35" x14ac:dyDescent="0.25">
      <c r="A289" t="s">
        <v>277</v>
      </c>
      <c r="B289">
        <v>2</v>
      </c>
      <c r="C289">
        <v>10</v>
      </c>
      <c r="D289" t="s">
        <v>248</v>
      </c>
      <c r="E289">
        <v>2020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2</v>
      </c>
      <c r="S289">
        <v>0</v>
      </c>
      <c r="T289">
        <v>14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</row>
    <row r="290" spans="1:35" x14ac:dyDescent="0.25">
      <c r="A290" t="s">
        <v>277</v>
      </c>
      <c r="B290">
        <v>2</v>
      </c>
      <c r="C290">
        <v>11</v>
      </c>
      <c r="D290" t="s">
        <v>249</v>
      </c>
      <c r="E290">
        <v>2020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3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</row>
    <row r="291" spans="1:35" x14ac:dyDescent="0.25">
      <c r="A291" t="s">
        <v>277</v>
      </c>
      <c r="B291">
        <v>2</v>
      </c>
      <c r="C291">
        <v>12</v>
      </c>
      <c r="D291" t="s">
        <v>249</v>
      </c>
      <c r="E291">
        <v>2020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9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2</v>
      </c>
      <c r="AF291">
        <v>0</v>
      </c>
      <c r="AG291">
        <v>0</v>
      </c>
      <c r="AH291">
        <v>0</v>
      </c>
      <c r="AI291">
        <v>0</v>
      </c>
    </row>
    <row r="292" spans="1:35" x14ac:dyDescent="0.25">
      <c r="A292" t="s">
        <v>277</v>
      </c>
      <c r="B292">
        <v>2</v>
      </c>
      <c r="C292">
        <v>13</v>
      </c>
      <c r="D292" t="s">
        <v>249</v>
      </c>
      <c r="E292">
        <v>2020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4</v>
      </c>
      <c r="Q292">
        <v>0</v>
      </c>
      <c r="R292">
        <v>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</row>
    <row r="293" spans="1:35" x14ac:dyDescent="0.25">
      <c r="A293" t="s">
        <v>277</v>
      </c>
      <c r="B293">
        <v>2</v>
      </c>
      <c r="C293">
        <v>14</v>
      </c>
      <c r="D293" t="s">
        <v>249</v>
      </c>
      <c r="E293">
        <v>2020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</v>
      </c>
      <c r="Q293">
        <v>0</v>
      </c>
      <c r="R293">
        <v>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</row>
    <row r="294" spans="1:35" x14ac:dyDescent="0.25">
      <c r="A294" t="s">
        <v>277</v>
      </c>
      <c r="B294">
        <v>2</v>
      </c>
      <c r="C294">
        <v>15</v>
      </c>
      <c r="D294" t="s">
        <v>257</v>
      </c>
      <c r="E294">
        <v>2020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21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</row>
    <row r="295" spans="1:35" x14ac:dyDescent="0.25">
      <c r="A295" t="s">
        <v>277</v>
      </c>
      <c r="B295">
        <v>2</v>
      </c>
      <c r="C295">
        <v>16</v>
      </c>
      <c r="D295" t="s">
        <v>257</v>
      </c>
      <c r="E295">
        <v>2020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</row>
    <row r="296" spans="1:35" x14ac:dyDescent="0.25">
      <c r="A296" t="s">
        <v>277</v>
      </c>
      <c r="B296">
        <v>2</v>
      </c>
      <c r="C296">
        <v>17</v>
      </c>
      <c r="D296" t="s">
        <v>257</v>
      </c>
      <c r="E296">
        <v>2020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</row>
    <row r="297" spans="1:35" x14ac:dyDescent="0.25">
      <c r="A297" t="s">
        <v>277</v>
      </c>
      <c r="B297">
        <v>2</v>
      </c>
      <c r="C297">
        <v>18</v>
      </c>
      <c r="D297" t="s">
        <v>257</v>
      </c>
      <c r="E297">
        <v>2020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3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</row>
    <row r="298" spans="1:35" x14ac:dyDescent="0.25">
      <c r="A298" t="s">
        <v>277</v>
      </c>
      <c r="B298">
        <v>2</v>
      </c>
      <c r="C298">
        <v>19</v>
      </c>
      <c r="D298" t="s">
        <v>257</v>
      </c>
      <c r="E298">
        <v>2020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 t="s">
        <v>277</v>
      </c>
      <c r="B299">
        <v>2</v>
      </c>
      <c r="C299">
        <v>20</v>
      </c>
      <c r="D299" t="s">
        <v>257</v>
      </c>
      <c r="E299">
        <v>2020</v>
      </c>
      <c r="F299">
        <v>3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</row>
    <row r="300" spans="1:35" x14ac:dyDescent="0.25">
      <c r="A300" t="s">
        <v>277</v>
      </c>
      <c r="B300">
        <v>2</v>
      </c>
      <c r="C300">
        <v>21</v>
      </c>
      <c r="D300" t="s">
        <v>257</v>
      </c>
      <c r="E300">
        <v>2020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</row>
    <row r="301" spans="1:35" x14ac:dyDescent="0.25">
      <c r="A301" t="s">
        <v>277</v>
      </c>
      <c r="B301">
        <v>2</v>
      </c>
      <c r="C301">
        <v>22</v>
      </c>
      <c r="D301" t="s">
        <v>257</v>
      </c>
      <c r="E301">
        <v>2020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</row>
    <row r="302" spans="1:35" x14ac:dyDescent="0.25">
      <c r="A302" t="s">
        <v>277</v>
      </c>
      <c r="B302">
        <v>3</v>
      </c>
      <c r="C302">
        <v>1</v>
      </c>
      <c r="D302" t="s">
        <v>248</v>
      </c>
      <c r="E302">
        <v>2020</v>
      </c>
      <c r="F302">
        <v>7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</row>
    <row r="303" spans="1:35" x14ac:dyDescent="0.25">
      <c r="A303" t="s">
        <v>277</v>
      </c>
      <c r="B303">
        <v>3</v>
      </c>
      <c r="C303">
        <v>2</v>
      </c>
      <c r="D303" t="s">
        <v>248</v>
      </c>
      <c r="E303">
        <v>2020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4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 t="s">
        <v>277</v>
      </c>
      <c r="B304">
        <v>3</v>
      </c>
      <c r="C304">
        <v>3</v>
      </c>
      <c r="D304" t="s">
        <v>248</v>
      </c>
      <c r="E304">
        <v>2020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5</v>
      </c>
      <c r="U304">
        <v>0</v>
      </c>
      <c r="V304">
        <v>0</v>
      </c>
      <c r="W304">
        <v>2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</row>
    <row r="305" spans="1:35" x14ac:dyDescent="0.25">
      <c r="A305" t="s">
        <v>277</v>
      </c>
      <c r="B305">
        <v>3</v>
      </c>
      <c r="C305">
        <v>4</v>
      </c>
      <c r="D305" t="s">
        <v>248</v>
      </c>
      <c r="E305">
        <v>2020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6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9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0</v>
      </c>
    </row>
    <row r="306" spans="1:35" x14ac:dyDescent="0.25">
      <c r="A306" t="s">
        <v>277</v>
      </c>
      <c r="B306">
        <v>3</v>
      </c>
      <c r="C306">
        <v>5</v>
      </c>
      <c r="D306" t="s">
        <v>248</v>
      </c>
      <c r="E306">
        <v>2020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4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</row>
    <row r="307" spans="1:35" x14ac:dyDescent="0.25">
      <c r="A307" t="s">
        <v>277</v>
      </c>
      <c r="B307">
        <v>3</v>
      </c>
      <c r="C307">
        <v>6</v>
      </c>
      <c r="D307" t="s">
        <v>248</v>
      </c>
      <c r="E307">
        <v>2020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</row>
    <row r="308" spans="1:35" x14ac:dyDescent="0.25">
      <c r="A308" t="s">
        <v>277</v>
      </c>
      <c r="B308">
        <v>3</v>
      </c>
      <c r="C308">
        <v>7</v>
      </c>
      <c r="D308" t="s">
        <v>248</v>
      </c>
      <c r="E308">
        <v>2020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7</v>
      </c>
      <c r="M308">
        <v>0</v>
      </c>
      <c r="N308">
        <v>0</v>
      </c>
      <c r="O308">
        <v>0</v>
      </c>
      <c r="P308">
        <v>4</v>
      </c>
      <c r="Q308">
        <v>0</v>
      </c>
      <c r="R308">
        <v>1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</row>
    <row r="309" spans="1:35" x14ac:dyDescent="0.25">
      <c r="A309" t="s">
        <v>277</v>
      </c>
      <c r="B309">
        <v>3</v>
      </c>
      <c r="C309">
        <v>8</v>
      </c>
      <c r="D309" t="s">
        <v>248</v>
      </c>
      <c r="E309">
        <v>2020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</v>
      </c>
      <c r="Q309">
        <v>0</v>
      </c>
      <c r="R309">
        <v>0</v>
      </c>
      <c r="S309">
        <v>0</v>
      </c>
      <c r="T309">
        <v>4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</row>
    <row r="310" spans="1:35" x14ac:dyDescent="0.25">
      <c r="A310" t="s">
        <v>277</v>
      </c>
      <c r="B310">
        <v>3</v>
      </c>
      <c r="C310">
        <v>9</v>
      </c>
      <c r="D310" t="s">
        <v>248</v>
      </c>
      <c r="E310">
        <v>2020</v>
      </c>
      <c r="F310">
        <v>0</v>
      </c>
      <c r="G310">
        <v>0</v>
      </c>
      <c r="H310">
        <v>0</v>
      </c>
      <c r="I310">
        <v>2</v>
      </c>
      <c r="J310">
        <v>0</v>
      </c>
      <c r="K310">
        <v>0</v>
      </c>
      <c r="L310">
        <v>5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</row>
    <row r="311" spans="1:35" x14ac:dyDescent="0.25">
      <c r="A311" t="s">
        <v>277</v>
      </c>
      <c r="B311">
        <v>3</v>
      </c>
      <c r="C311">
        <v>10</v>
      </c>
      <c r="D311" t="s">
        <v>248</v>
      </c>
      <c r="E311">
        <v>2020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</row>
    <row r="312" spans="1:35" x14ac:dyDescent="0.25">
      <c r="A312" t="s">
        <v>277</v>
      </c>
      <c r="B312">
        <v>3</v>
      </c>
      <c r="C312">
        <v>11</v>
      </c>
      <c r="D312" t="s">
        <v>249</v>
      </c>
      <c r="E312">
        <v>2020</v>
      </c>
      <c r="F312">
        <v>0</v>
      </c>
      <c r="G312">
        <v>0</v>
      </c>
      <c r="H312">
        <v>0</v>
      </c>
      <c r="I312">
        <v>5</v>
      </c>
      <c r="J312">
        <v>0</v>
      </c>
      <c r="K312">
        <v>0</v>
      </c>
      <c r="L312">
        <v>5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2</v>
      </c>
      <c r="S312">
        <v>0</v>
      </c>
      <c r="T312">
        <v>10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</row>
    <row r="313" spans="1:35" x14ac:dyDescent="0.25">
      <c r="A313" t="s">
        <v>277</v>
      </c>
      <c r="B313">
        <v>3</v>
      </c>
      <c r="C313">
        <v>12</v>
      </c>
      <c r="D313" t="s">
        <v>249</v>
      </c>
      <c r="E313">
        <v>2020</v>
      </c>
      <c r="F313">
        <v>0</v>
      </c>
      <c r="G313">
        <v>0</v>
      </c>
      <c r="H313">
        <v>0</v>
      </c>
      <c r="I313">
        <v>2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</row>
    <row r="314" spans="1:35" x14ac:dyDescent="0.25">
      <c r="A314" t="s">
        <v>277</v>
      </c>
      <c r="B314">
        <v>3</v>
      </c>
      <c r="C314">
        <v>13</v>
      </c>
      <c r="D314" t="s">
        <v>249</v>
      </c>
      <c r="E314">
        <v>2020</v>
      </c>
      <c r="F314">
        <v>1</v>
      </c>
      <c r="G314">
        <v>0</v>
      </c>
      <c r="H314">
        <v>0</v>
      </c>
      <c r="I314">
        <v>2</v>
      </c>
      <c r="J314">
        <v>0</v>
      </c>
      <c r="K314">
        <v>1</v>
      </c>
      <c r="L314">
        <v>3</v>
      </c>
      <c r="M314">
        <v>0</v>
      </c>
      <c r="N314">
        <v>0</v>
      </c>
      <c r="O314">
        <v>0</v>
      </c>
      <c r="P314">
        <v>8</v>
      </c>
      <c r="Q314">
        <v>0</v>
      </c>
      <c r="R314">
        <v>0</v>
      </c>
      <c r="S314">
        <v>0</v>
      </c>
      <c r="T314">
        <v>3</v>
      </c>
      <c r="U314">
        <v>1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</row>
    <row r="315" spans="1:35" x14ac:dyDescent="0.25">
      <c r="A315" t="s">
        <v>277</v>
      </c>
      <c r="B315">
        <v>3</v>
      </c>
      <c r="C315">
        <v>14</v>
      </c>
      <c r="D315" t="s">
        <v>249</v>
      </c>
      <c r="E315">
        <v>2020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2</v>
      </c>
      <c r="M315">
        <v>0</v>
      </c>
      <c r="N315">
        <v>0</v>
      </c>
      <c r="O315">
        <v>0</v>
      </c>
      <c r="P315">
        <v>2</v>
      </c>
      <c r="Q315">
        <v>0</v>
      </c>
      <c r="R315">
        <v>1</v>
      </c>
      <c r="S315">
        <v>0</v>
      </c>
      <c r="T315">
        <v>2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</row>
    <row r="316" spans="1:35" x14ac:dyDescent="0.25">
      <c r="A316" t="s">
        <v>277</v>
      </c>
      <c r="B316">
        <v>3</v>
      </c>
      <c r="C316">
        <v>15</v>
      </c>
      <c r="D316" t="s">
        <v>257</v>
      </c>
      <c r="E316">
        <v>2020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</row>
    <row r="317" spans="1:35" x14ac:dyDescent="0.25">
      <c r="A317" t="s">
        <v>277</v>
      </c>
      <c r="B317">
        <v>3</v>
      </c>
      <c r="C317">
        <v>16</v>
      </c>
      <c r="D317" t="s">
        <v>257</v>
      </c>
      <c r="E317">
        <v>2020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</row>
    <row r="318" spans="1:35" x14ac:dyDescent="0.25">
      <c r="A318" t="s">
        <v>277</v>
      </c>
      <c r="B318">
        <v>3</v>
      </c>
      <c r="C318">
        <v>17</v>
      </c>
      <c r="D318" t="s">
        <v>257</v>
      </c>
      <c r="E318">
        <v>2020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</row>
    <row r="319" spans="1:35" x14ac:dyDescent="0.25">
      <c r="A319" t="s">
        <v>277</v>
      </c>
      <c r="B319">
        <v>3</v>
      </c>
      <c r="C319">
        <v>18</v>
      </c>
      <c r="D319" t="s">
        <v>257</v>
      </c>
      <c r="E319">
        <v>2020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</row>
    <row r="320" spans="1:35" x14ac:dyDescent="0.25">
      <c r="A320" t="s">
        <v>277</v>
      </c>
      <c r="B320">
        <v>3</v>
      </c>
      <c r="C320">
        <v>19</v>
      </c>
      <c r="D320" t="s">
        <v>257</v>
      </c>
      <c r="E320">
        <v>2020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1</v>
      </c>
      <c r="U320">
        <v>0</v>
      </c>
      <c r="V320">
        <v>0</v>
      </c>
      <c r="W320">
        <v>1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</row>
    <row r="321" spans="1:35" x14ac:dyDescent="0.25">
      <c r="A321" t="s">
        <v>277</v>
      </c>
      <c r="B321">
        <v>3</v>
      </c>
      <c r="C321">
        <v>20</v>
      </c>
      <c r="D321" t="s">
        <v>257</v>
      </c>
      <c r="E321">
        <v>2020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</row>
    <row r="322" spans="1:35" x14ac:dyDescent="0.25">
      <c r="A322" t="s">
        <v>277</v>
      </c>
      <c r="B322">
        <v>3</v>
      </c>
      <c r="C322">
        <v>21</v>
      </c>
      <c r="D322" t="s">
        <v>257</v>
      </c>
      <c r="E322">
        <v>2020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</row>
    <row r="323" spans="1:35" x14ac:dyDescent="0.25">
      <c r="A323" t="s">
        <v>277</v>
      </c>
      <c r="B323">
        <v>3</v>
      </c>
      <c r="C323">
        <v>22</v>
      </c>
      <c r="D323" t="s">
        <v>257</v>
      </c>
      <c r="E323">
        <v>2020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</row>
    <row r="324" spans="1:35" x14ac:dyDescent="0.25">
      <c r="A324" t="s">
        <v>277</v>
      </c>
      <c r="B324">
        <v>4</v>
      </c>
      <c r="C324">
        <v>1</v>
      </c>
      <c r="D324" t="s">
        <v>248</v>
      </c>
      <c r="E324">
        <v>2020</v>
      </c>
      <c r="F324">
        <v>1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6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5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</row>
    <row r="325" spans="1:35" x14ac:dyDescent="0.25">
      <c r="A325" t="s">
        <v>277</v>
      </c>
      <c r="B325">
        <v>4</v>
      </c>
      <c r="C325">
        <v>2</v>
      </c>
      <c r="D325" t="s">
        <v>248</v>
      </c>
      <c r="E325">
        <v>2020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</row>
    <row r="326" spans="1:35" x14ac:dyDescent="0.25">
      <c r="A326" t="s">
        <v>277</v>
      </c>
      <c r="B326">
        <v>4</v>
      </c>
      <c r="C326">
        <v>3</v>
      </c>
      <c r="D326" t="s">
        <v>248</v>
      </c>
      <c r="E326">
        <v>2020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6</v>
      </c>
      <c r="M326">
        <v>0</v>
      </c>
      <c r="N326">
        <v>0</v>
      </c>
      <c r="O326">
        <v>0</v>
      </c>
      <c r="P326">
        <v>13</v>
      </c>
      <c r="Q326">
        <v>0</v>
      </c>
      <c r="R326">
        <v>1</v>
      </c>
      <c r="S326">
        <v>0</v>
      </c>
      <c r="T326">
        <v>5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</row>
    <row r="327" spans="1:35" x14ac:dyDescent="0.25">
      <c r="A327" t="s">
        <v>277</v>
      </c>
      <c r="B327">
        <v>4</v>
      </c>
      <c r="C327">
        <v>4</v>
      </c>
      <c r="D327" t="s">
        <v>248</v>
      </c>
      <c r="E327">
        <v>2020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6</v>
      </c>
      <c r="M327">
        <v>0</v>
      </c>
      <c r="N327">
        <v>0</v>
      </c>
      <c r="O327">
        <v>0</v>
      </c>
      <c r="P327">
        <v>6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</row>
    <row r="328" spans="1:35" x14ac:dyDescent="0.25">
      <c r="A328" t="s">
        <v>277</v>
      </c>
      <c r="B328">
        <v>4</v>
      </c>
      <c r="C328">
        <v>5</v>
      </c>
      <c r="D328" t="s">
        <v>248</v>
      </c>
      <c r="E328">
        <v>2020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4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</row>
    <row r="329" spans="1:35" x14ac:dyDescent="0.25">
      <c r="A329" t="s">
        <v>277</v>
      </c>
      <c r="B329">
        <v>4</v>
      </c>
      <c r="C329">
        <v>6</v>
      </c>
      <c r="D329" t="s">
        <v>248</v>
      </c>
      <c r="E329">
        <v>2020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7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</row>
    <row r="330" spans="1:35" x14ac:dyDescent="0.25">
      <c r="A330" t="s">
        <v>277</v>
      </c>
      <c r="B330">
        <v>4</v>
      </c>
      <c r="C330">
        <v>7</v>
      </c>
      <c r="D330" t="s">
        <v>248</v>
      </c>
      <c r="E330">
        <v>2020</v>
      </c>
      <c r="F330">
        <v>0</v>
      </c>
      <c r="G330">
        <v>0</v>
      </c>
      <c r="H330">
        <v>0</v>
      </c>
      <c r="I330">
        <v>2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9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</row>
    <row r="331" spans="1:35" x14ac:dyDescent="0.25">
      <c r="A331" t="s">
        <v>277</v>
      </c>
      <c r="B331">
        <v>4</v>
      </c>
      <c r="C331">
        <v>8</v>
      </c>
      <c r="D331" t="s">
        <v>248</v>
      </c>
      <c r="E331">
        <v>2020</v>
      </c>
      <c r="F331">
        <v>1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11</v>
      </c>
      <c r="Q331">
        <v>0</v>
      </c>
      <c r="R331">
        <v>1</v>
      </c>
      <c r="S331">
        <v>0</v>
      </c>
      <c r="T331">
        <v>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</row>
    <row r="332" spans="1:35" x14ac:dyDescent="0.25">
      <c r="A332" t="s">
        <v>277</v>
      </c>
      <c r="B332">
        <v>4</v>
      </c>
      <c r="C332">
        <v>9</v>
      </c>
      <c r="D332" t="s">
        <v>248</v>
      </c>
      <c r="E332">
        <v>2020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3</v>
      </c>
      <c r="M332">
        <v>0</v>
      </c>
      <c r="N332">
        <v>0</v>
      </c>
      <c r="O332">
        <v>0</v>
      </c>
      <c r="P332">
        <v>8</v>
      </c>
      <c r="Q332">
        <v>0</v>
      </c>
      <c r="R332">
        <v>0</v>
      </c>
      <c r="S332">
        <v>0</v>
      </c>
      <c r="T332">
        <v>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</row>
    <row r="333" spans="1:35" x14ac:dyDescent="0.25">
      <c r="A333" t="s">
        <v>277</v>
      </c>
      <c r="B333">
        <v>4</v>
      </c>
      <c r="C333">
        <v>10</v>
      </c>
      <c r="D333" t="s">
        <v>248</v>
      </c>
      <c r="E333">
        <v>2020</v>
      </c>
      <c r="F333">
        <v>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15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</v>
      </c>
      <c r="AF333">
        <v>0</v>
      </c>
      <c r="AG333">
        <v>0</v>
      </c>
      <c r="AH333">
        <v>0</v>
      </c>
      <c r="AI333">
        <v>0</v>
      </c>
    </row>
    <row r="334" spans="1:35" x14ac:dyDescent="0.25">
      <c r="A334" t="s">
        <v>277</v>
      </c>
      <c r="B334">
        <v>4</v>
      </c>
      <c r="C334">
        <v>11</v>
      </c>
      <c r="D334" t="s">
        <v>249</v>
      </c>
      <c r="E334">
        <v>2020</v>
      </c>
      <c r="F334">
        <v>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0</v>
      </c>
      <c r="AH334">
        <v>0</v>
      </c>
      <c r="AI334">
        <v>0</v>
      </c>
    </row>
    <row r="335" spans="1:35" x14ac:dyDescent="0.25">
      <c r="A335" t="s">
        <v>277</v>
      </c>
      <c r="B335">
        <v>4</v>
      </c>
      <c r="C335">
        <v>12</v>
      </c>
      <c r="D335" t="s">
        <v>249</v>
      </c>
      <c r="E335">
        <v>2020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</row>
    <row r="336" spans="1:35" x14ac:dyDescent="0.25">
      <c r="A336" t="s">
        <v>277</v>
      </c>
      <c r="B336">
        <v>4</v>
      </c>
      <c r="C336">
        <v>13</v>
      </c>
      <c r="D336" t="s">
        <v>249</v>
      </c>
      <c r="E336">
        <v>2020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0</v>
      </c>
      <c r="T336">
        <v>6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</row>
    <row r="337" spans="1:35" x14ac:dyDescent="0.25">
      <c r="A337" t="s">
        <v>277</v>
      </c>
      <c r="B337">
        <v>4</v>
      </c>
      <c r="C337">
        <v>14</v>
      </c>
      <c r="D337" t="s">
        <v>249</v>
      </c>
      <c r="E337">
        <v>2020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2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</row>
    <row r="338" spans="1:35" x14ac:dyDescent="0.25">
      <c r="A338" t="s">
        <v>277</v>
      </c>
      <c r="B338">
        <v>4</v>
      </c>
      <c r="C338">
        <v>15</v>
      </c>
      <c r="D338" t="s">
        <v>257</v>
      </c>
      <c r="E338">
        <v>2020</v>
      </c>
      <c r="F338">
        <v>2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2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</row>
    <row r="339" spans="1:35" x14ac:dyDescent="0.25">
      <c r="A339" t="s">
        <v>277</v>
      </c>
      <c r="B339">
        <v>4</v>
      </c>
      <c r="C339">
        <v>16</v>
      </c>
      <c r="D339" t="s">
        <v>257</v>
      </c>
      <c r="E339">
        <v>2020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</row>
    <row r="340" spans="1:35" x14ac:dyDescent="0.25">
      <c r="A340" t="s">
        <v>277</v>
      </c>
      <c r="B340">
        <v>4</v>
      </c>
      <c r="C340">
        <v>17</v>
      </c>
      <c r="D340" t="s">
        <v>257</v>
      </c>
      <c r="E340">
        <v>2020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</row>
    <row r="341" spans="1:35" x14ac:dyDescent="0.25">
      <c r="A341" t="s">
        <v>277</v>
      </c>
      <c r="B341">
        <v>4</v>
      </c>
      <c r="C341">
        <v>18</v>
      </c>
      <c r="D341" t="s">
        <v>257</v>
      </c>
      <c r="E341">
        <v>2020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2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</row>
    <row r="342" spans="1:35" x14ac:dyDescent="0.25">
      <c r="A342" t="s">
        <v>277</v>
      </c>
      <c r="B342">
        <v>4</v>
      </c>
      <c r="C342">
        <v>19</v>
      </c>
      <c r="D342" t="s">
        <v>257</v>
      </c>
      <c r="E342">
        <v>2020</v>
      </c>
      <c r="F342">
        <v>3</v>
      </c>
      <c r="G342">
        <v>0</v>
      </c>
      <c r="H342">
        <v>0</v>
      </c>
      <c r="I342">
        <v>0</v>
      </c>
      <c r="J342">
        <v>1</v>
      </c>
      <c r="K342">
        <v>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</row>
    <row r="343" spans="1:35" x14ac:dyDescent="0.25">
      <c r="A343" t="s">
        <v>277</v>
      </c>
      <c r="B343">
        <v>4</v>
      </c>
      <c r="C343">
        <v>20</v>
      </c>
      <c r="D343" t="s">
        <v>257</v>
      </c>
      <c r="E343">
        <v>2020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</row>
    <row r="344" spans="1:35" x14ac:dyDescent="0.25">
      <c r="A344" t="s">
        <v>277</v>
      </c>
      <c r="B344">
        <v>4</v>
      </c>
      <c r="C344">
        <v>21</v>
      </c>
      <c r="D344" t="s">
        <v>257</v>
      </c>
      <c r="E344">
        <v>2020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</row>
    <row r="345" spans="1:35" x14ac:dyDescent="0.25">
      <c r="A345" t="s">
        <v>277</v>
      </c>
      <c r="B345">
        <v>4</v>
      </c>
      <c r="C345">
        <v>22</v>
      </c>
      <c r="D345" t="s">
        <v>257</v>
      </c>
      <c r="E345">
        <v>2020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</row>
    <row r="346" spans="1:35" x14ac:dyDescent="0.25">
      <c r="A346" t="s">
        <v>300</v>
      </c>
      <c r="B346">
        <v>1</v>
      </c>
      <c r="C346">
        <v>1</v>
      </c>
      <c r="D346" t="s">
        <v>248</v>
      </c>
      <c r="E346">
        <v>2020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11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</row>
    <row r="347" spans="1:35" x14ac:dyDescent="0.25">
      <c r="A347" t="s">
        <v>300</v>
      </c>
      <c r="B347">
        <v>1</v>
      </c>
      <c r="C347">
        <v>2</v>
      </c>
      <c r="D347" t="s">
        <v>248</v>
      </c>
      <c r="E347">
        <v>2020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4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32</v>
      </c>
      <c r="U347">
        <v>1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0</v>
      </c>
    </row>
    <row r="348" spans="1:35" x14ac:dyDescent="0.25">
      <c r="A348" t="s">
        <v>300</v>
      </c>
      <c r="B348">
        <v>1</v>
      </c>
      <c r="C348">
        <v>3</v>
      </c>
      <c r="D348" t="s">
        <v>248</v>
      </c>
      <c r="E348">
        <v>2020</v>
      </c>
      <c r="F348">
        <v>2</v>
      </c>
      <c r="G348">
        <v>0</v>
      </c>
      <c r="H348">
        <v>0</v>
      </c>
      <c r="I348">
        <v>0</v>
      </c>
      <c r="J348">
        <v>1</v>
      </c>
      <c r="K348">
        <v>1</v>
      </c>
      <c r="L348">
        <v>5</v>
      </c>
      <c r="M348">
        <v>0</v>
      </c>
      <c r="N348">
        <v>0</v>
      </c>
      <c r="O348">
        <v>0</v>
      </c>
      <c r="P348">
        <v>3</v>
      </c>
      <c r="Q348">
        <v>0</v>
      </c>
      <c r="R348">
        <v>0</v>
      </c>
      <c r="S348">
        <v>0</v>
      </c>
      <c r="T348">
        <v>13</v>
      </c>
      <c r="U348">
        <v>0</v>
      </c>
      <c r="V348">
        <v>0</v>
      </c>
      <c r="W348">
        <v>2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</row>
    <row r="349" spans="1:35" x14ac:dyDescent="0.25">
      <c r="A349" t="s">
        <v>300</v>
      </c>
      <c r="B349">
        <v>1</v>
      </c>
      <c r="C349">
        <v>4</v>
      </c>
      <c r="D349" t="s">
        <v>248</v>
      </c>
      <c r="E349">
        <v>2020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7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 t="s">
        <v>300</v>
      </c>
      <c r="B350">
        <v>1</v>
      </c>
      <c r="C350">
        <v>5</v>
      </c>
      <c r="D350" t="s">
        <v>248</v>
      </c>
      <c r="E350">
        <v>2020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5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20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</row>
    <row r="351" spans="1:35" x14ac:dyDescent="0.25">
      <c r="A351" t="s">
        <v>300</v>
      </c>
      <c r="B351">
        <v>1</v>
      </c>
      <c r="C351">
        <v>6</v>
      </c>
      <c r="D351" t="s">
        <v>248</v>
      </c>
      <c r="E351">
        <v>2020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25</v>
      </c>
      <c r="U351">
        <v>0</v>
      </c>
      <c r="V351">
        <v>0</v>
      </c>
      <c r="W351">
        <v>2</v>
      </c>
      <c r="X351">
        <v>0</v>
      </c>
      <c r="Y351">
        <v>9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</row>
    <row r="352" spans="1:35" x14ac:dyDescent="0.25">
      <c r="A352" t="s">
        <v>300</v>
      </c>
      <c r="B352">
        <v>1</v>
      </c>
      <c r="C352">
        <v>7</v>
      </c>
      <c r="D352" t="s">
        <v>248</v>
      </c>
      <c r="E352">
        <v>2020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7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9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</row>
    <row r="353" spans="1:35" x14ac:dyDescent="0.25">
      <c r="A353" t="s">
        <v>300</v>
      </c>
      <c r="B353">
        <v>1</v>
      </c>
      <c r="C353">
        <v>8</v>
      </c>
      <c r="D353" t="s">
        <v>248</v>
      </c>
      <c r="E353">
        <v>2020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28</v>
      </c>
      <c r="U353">
        <v>0</v>
      </c>
      <c r="V353">
        <v>0</v>
      </c>
      <c r="W353">
        <v>3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</row>
    <row r="354" spans="1:35" x14ac:dyDescent="0.25">
      <c r="A354" t="s">
        <v>300</v>
      </c>
      <c r="B354">
        <v>1</v>
      </c>
      <c r="C354">
        <v>9</v>
      </c>
      <c r="D354" t="s">
        <v>248</v>
      </c>
      <c r="E354">
        <v>2020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14</v>
      </c>
      <c r="U354">
        <v>0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 t="s">
        <v>300</v>
      </c>
      <c r="B355">
        <v>1</v>
      </c>
      <c r="C355">
        <v>10</v>
      </c>
      <c r="D355" t="s">
        <v>248</v>
      </c>
      <c r="E355">
        <v>2020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11</v>
      </c>
      <c r="U355">
        <v>0</v>
      </c>
      <c r="V355">
        <v>0</v>
      </c>
      <c r="W355">
        <v>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</row>
    <row r="356" spans="1:35" x14ac:dyDescent="0.25">
      <c r="A356" t="s">
        <v>300</v>
      </c>
      <c r="B356">
        <v>1</v>
      </c>
      <c r="C356">
        <v>11</v>
      </c>
      <c r="D356" t="s">
        <v>249</v>
      </c>
      <c r="E356">
        <v>2020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14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</row>
    <row r="357" spans="1:35" x14ac:dyDescent="0.25">
      <c r="A357" t="s">
        <v>300</v>
      </c>
      <c r="B357">
        <v>1</v>
      </c>
      <c r="C357">
        <v>12</v>
      </c>
      <c r="D357" t="s">
        <v>249</v>
      </c>
      <c r="E357">
        <v>2020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3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</row>
    <row r="358" spans="1:35" x14ac:dyDescent="0.25">
      <c r="A358" t="s">
        <v>300</v>
      </c>
      <c r="B358">
        <v>1</v>
      </c>
      <c r="C358">
        <v>13</v>
      </c>
      <c r="D358" t="s">
        <v>249</v>
      </c>
      <c r="E358">
        <v>2020</v>
      </c>
      <c r="F358">
        <v>2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3</v>
      </c>
      <c r="Q358">
        <v>0</v>
      </c>
      <c r="R358">
        <v>2</v>
      </c>
      <c r="S358">
        <v>0</v>
      </c>
      <c r="T358">
        <v>5</v>
      </c>
      <c r="U358">
        <v>2</v>
      </c>
      <c r="V358">
        <v>0</v>
      </c>
      <c r="W358">
        <v>2</v>
      </c>
      <c r="X358">
        <v>0</v>
      </c>
      <c r="Y358">
        <v>2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</row>
    <row r="359" spans="1:35" x14ac:dyDescent="0.25">
      <c r="A359" t="s">
        <v>300</v>
      </c>
      <c r="B359">
        <v>1</v>
      </c>
      <c r="C359">
        <v>14</v>
      </c>
      <c r="D359" t="s">
        <v>249</v>
      </c>
      <c r="E359">
        <v>2020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</row>
    <row r="360" spans="1:35" x14ac:dyDescent="0.25">
      <c r="A360" t="s">
        <v>300</v>
      </c>
      <c r="B360">
        <v>2</v>
      </c>
      <c r="C360">
        <v>1</v>
      </c>
      <c r="D360" t="s">
        <v>248</v>
      </c>
      <c r="E360">
        <v>2020</v>
      </c>
      <c r="F360">
        <v>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</v>
      </c>
      <c r="M360">
        <v>0</v>
      </c>
      <c r="N360">
        <v>0</v>
      </c>
      <c r="O360">
        <v>0</v>
      </c>
      <c r="P360">
        <v>17</v>
      </c>
      <c r="Q360">
        <v>0</v>
      </c>
      <c r="R360">
        <v>2</v>
      </c>
      <c r="S360">
        <v>0</v>
      </c>
      <c r="T360">
        <v>26</v>
      </c>
      <c r="U360">
        <v>0</v>
      </c>
      <c r="V360">
        <v>0</v>
      </c>
      <c r="W360">
        <v>2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0</v>
      </c>
    </row>
    <row r="361" spans="1:35" x14ac:dyDescent="0.25">
      <c r="A361" t="s">
        <v>300</v>
      </c>
      <c r="B361">
        <v>2</v>
      </c>
      <c r="C361">
        <v>2</v>
      </c>
      <c r="D361" t="s">
        <v>248</v>
      </c>
      <c r="E361">
        <v>2020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10</v>
      </c>
      <c r="Q361">
        <v>0</v>
      </c>
      <c r="R361">
        <v>1</v>
      </c>
      <c r="S361">
        <v>0</v>
      </c>
      <c r="T361">
        <v>8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</row>
    <row r="362" spans="1:35" x14ac:dyDescent="0.25">
      <c r="A362" t="s">
        <v>300</v>
      </c>
      <c r="B362">
        <v>2</v>
      </c>
      <c r="C362">
        <v>3</v>
      </c>
      <c r="D362" t="s">
        <v>248</v>
      </c>
      <c r="E362">
        <v>2020</v>
      </c>
      <c r="F362">
        <v>0</v>
      </c>
      <c r="G362">
        <v>0</v>
      </c>
      <c r="H362">
        <v>0</v>
      </c>
      <c r="I362">
        <v>3</v>
      </c>
      <c r="J362">
        <v>0</v>
      </c>
      <c r="K362">
        <v>0</v>
      </c>
      <c r="L362">
        <v>1</v>
      </c>
      <c r="M362">
        <v>0</v>
      </c>
      <c r="N362">
        <v>2</v>
      </c>
      <c r="O362">
        <v>0</v>
      </c>
      <c r="P362">
        <v>8</v>
      </c>
      <c r="Q362">
        <v>0</v>
      </c>
      <c r="R362">
        <v>5</v>
      </c>
      <c r="S362">
        <v>0</v>
      </c>
      <c r="T362">
        <v>62</v>
      </c>
      <c r="U362">
        <v>0</v>
      </c>
      <c r="V362">
        <v>0</v>
      </c>
      <c r="W362">
        <v>4</v>
      </c>
      <c r="X362">
        <v>0</v>
      </c>
      <c r="Y362">
        <v>2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</row>
    <row r="363" spans="1:35" x14ac:dyDescent="0.25">
      <c r="A363" t="s">
        <v>300</v>
      </c>
      <c r="B363">
        <v>2</v>
      </c>
      <c r="C363">
        <v>4</v>
      </c>
      <c r="D363" t="s">
        <v>248</v>
      </c>
      <c r="E363">
        <v>2020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6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29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</row>
    <row r="364" spans="1:35" x14ac:dyDescent="0.25">
      <c r="A364" t="s">
        <v>300</v>
      </c>
      <c r="B364">
        <v>2</v>
      </c>
      <c r="C364">
        <v>5</v>
      </c>
      <c r="D364" t="s">
        <v>248</v>
      </c>
      <c r="E364">
        <v>2020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6</v>
      </c>
      <c r="M364">
        <v>0</v>
      </c>
      <c r="N364">
        <v>0</v>
      </c>
      <c r="O364">
        <v>0</v>
      </c>
      <c r="P364">
        <v>2</v>
      </c>
      <c r="Q364">
        <v>0</v>
      </c>
      <c r="R364">
        <v>0</v>
      </c>
      <c r="S364">
        <v>0</v>
      </c>
      <c r="T364">
        <v>55</v>
      </c>
      <c r="U364">
        <v>0</v>
      </c>
      <c r="V364">
        <v>0</v>
      </c>
      <c r="W364">
        <v>0</v>
      </c>
      <c r="X364">
        <v>1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</row>
    <row r="365" spans="1:35" x14ac:dyDescent="0.25">
      <c r="A365" t="s">
        <v>300</v>
      </c>
      <c r="B365">
        <v>2</v>
      </c>
      <c r="C365">
        <v>6</v>
      </c>
      <c r="D365" t="s">
        <v>248</v>
      </c>
      <c r="E365">
        <v>2020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11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48</v>
      </c>
      <c r="U365">
        <v>0</v>
      </c>
      <c r="V365">
        <v>1</v>
      </c>
      <c r="W365">
        <v>0</v>
      </c>
      <c r="X365">
        <v>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</row>
    <row r="366" spans="1:35" x14ac:dyDescent="0.25">
      <c r="A366" t="s">
        <v>300</v>
      </c>
      <c r="B366">
        <v>2</v>
      </c>
      <c r="C366">
        <v>7</v>
      </c>
      <c r="D366" t="s">
        <v>248</v>
      </c>
      <c r="E366">
        <v>2020</v>
      </c>
      <c r="F366">
        <v>0</v>
      </c>
      <c r="G366">
        <v>0</v>
      </c>
      <c r="H366">
        <v>0</v>
      </c>
      <c r="I366">
        <v>2</v>
      </c>
      <c r="J366">
        <v>0</v>
      </c>
      <c r="K366">
        <v>0</v>
      </c>
      <c r="L366">
        <v>2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19</v>
      </c>
      <c r="U366">
        <v>0</v>
      </c>
      <c r="V366">
        <v>0</v>
      </c>
      <c r="W366">
        <v>8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</row>
    <row r="367" spans="1:35" x14ac:dyDescent="0.25">
      <c r="A367" t="s">
        <v>300</v>
      </c>
      <c r="B367">
        <v>2</v>
      </c>
      <c r="C367">
        <v>8</v>
      </c>
      <c r="D367" t="s">
        <v>248</v>
      </c>
      <c r="E367">
        <v>2020</v>
      </c>
      <c r="F367">
        <v>0</v>
      </c>
      <c r="G367">
        <v>0</v>
      </c>
      <c r="H367">
        <v>0</v>
      </c>
      <c r="I367">
        <v>3</v>
      </c>
      <c r="J367">
        <v>0</v>
      </c>
      <c r="K367">
        <v>1</v>
      </c>
      <c r="L367">
        <v>3</v>
      </c>
      <c r="M367">
        <v>0</v>
      </c>
      <c r="N367">
        <v>0</v>
      </c>
      <c r="O367">
        <v>0</v>
      </c>
      <c r="P367">
        <v>10</v>
      </c>
      <c r="Q367">
        <v>0</v>
      </c>
      <c r="R367">
        <v>0</v>
      </c>
      <c r="S367">
        <v>0</v>
      </c>
      <c r="T367">
        <v>25</v>
      </c>
      <c r="U367">
        <v>0</v>
      </c>
      <c r="V367">
        <v>2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</v>
      </c>
      <c r="AF367">
        <v>0</v>
      </c>
      <c r="AG367">
        <v>0</v>
      </c>
      <c r="AH367">
        <v>0</v>
      </c>
      <c r="AI367">
        <v>0</v>
      </c>
    </row>
    <row r="368" spans="1:35" x14ac:dyDescent="0.25">
      <c r="A368" t="s">
        <v>300</v>
      </c>
      <c r="B368">
        <v>2</v>
      </c>
      <c r="C368">
        <v>9</v>
      </c>
      <c r="D368" t="s">
        <v>248</v>
      </c>
      <c r="E368">
        <v>2020</v>
      </c>
      <c r="F368">
        <v>1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9</v>
      </c>
      <c r="Q368">
        <v>0</v>
      </c>
      <c r="R368">
        <v>7</v>
      </c>
      <c r="S368">
        <v>0</v>
      </c>
      <c r="T368">
        <v>13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</row>
    <row r="369" spans="1:35" x14ac:dyDescent="0.25">
      <c r="A369" t="s">
        <v>300</v>
      </c>
      <c r="B369">
        <v>2</v>
      </c>
      <c r="C369">
        <v>10</v>
      </c>
      <c r="D369" t="s">
        <v>248</v>
      </c>
      <c r="E369">
        <v>2020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14</v>
      </c>
      <c r="Q369">
        <v>0</v>
      </c>
      <c r="R369">
        <v>5</v>
      </c>
      <c r="S369">
        <v>0</v>
      </c>
      <c r="T369">
        <v>8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</row>
    <row r="370" spans="1:35" x14ac:dyDescent="0.25">
      <c r="A370" t="s">
        <v>300</v>
      </c>
      <c r="B370">
        <v>2</v>
      </c>
      <c r="C370">
        <v>11</v>
      </c>
      <c r="D370" t="s">
        <v>249</v>
      </c>
      <c r="E370">
        <v>2020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14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</row>
    <row r="371" spans="1:35" x14ac:dyDescent="0.25">
      <c r="A371" t="s">
        <v>300</v>
      </c>
      <c r="B371">
        <v>2</v>
      </c>
      <c r="C371">
        <v>12</v>
      </c>
      <c r="D371" t="s">
        <v>249</v>
      </c>
      <c r="E371">
        <v>2020</v>
      </c>
      <c r="F371">
        <v>4</v>
      </c>
      <c r="G371">
        <v>1</v>
      </c>
      <c r="H371">
        <v>0</v>
      </c>
      <c r="I371">
        <v>1</v>
      </c>
      <c r="J371">
        <v>0</v>
      </c>
      <c r="K371">
        <v>1</v>
      </c>
      <c r="L371">
        <v>11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6</v>
      </c>
      <c r="S371">
        <v>0</v>
      </c>
      <c r="T371">
        <v>5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</row>
    <row r="372" spans="1:35" x14ac:dyDescent="0.25">
      <c r="A372" t="s">
        <v>300</v>
      </c>
      <c r="B372">
        <v>2</v>
      </c>
      <c r="C372">
        <v>13</v>
      </c>
      <c r="D372" t="s">
        <v>249</v>
      </c>
      <c r="E372">
        <v>2020</v>
      </c>
      <c r="F372">
        <v>0</v>
      </c>
      <c r="G372">
        <v>0</v>
      </c>
      <c r="H372">
        <v>0</v>
      </c>
      <c r="I372">
        <v>2</v>
      </c>
      <c r="J372">
        <v>0</v>
      </c>
      <c r="K372">
        <v>0</v>
      </c>
      <c r="L372">
        <v>6</v>
      </c>
      <c r="M372">
        <v>0</v>
      </c>
      <c r="N372">
        <v>0</v>
      </c>
      <c r="O372">
        <v>0</v>
      </c>
      <c r="P372">
        <v>13</v>
      </c>
      <c r="Q372">
        <v>0</v>
      </c>
      <c r="R372">
        <v>4</v>
      </c>
      <c r="S372">
        <v>0</v>
      </c>
      <c r="T372">
        <v>21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</row>
    <row r="373" spans="1:35" x14ac:dyDescent="0.25">
      <c r="A373" t="s">
        <v>300</v>
      </c>
      <c r="B373">
        <v>2</v>
      </c>
      <c r="C373">
        <v>14</v>
      </c>
      <c r="D373" t="s">
        <v>249</v>
      </c>
      <c r="E373">
        <v>2020</v>
      </c>
      <c r="F373">
        <v>1</v>
      </c>
      <c r="G373">
        <v>0</v>
      </c>
      <c r="H373">
        <v>0</v>
      </c>
      <c r="I373">
        <v>1</v>
      </c>
      <c r="J373">
        <v>0</v>
      </c>
      <c r="K373">
        <v>3</v>
      </c>
      <c r="L373">
        <v>3</v>
      </c>
      <c r="M373">
        <v>0</v>
      </c>
      <c r="N373">
        <v>0</v>
      </c>
      <c r="O373">
        <v>0</v>
      </c>
      <c r="P373">
        <v>7</v>
      </c>
      <c r="Q373">
        <v>0</v>
      </c>
      <c r="R373">
        <v>4</v>
      </c>
      <c r="S373">
        <v>0</v>
      </c>
      <c r="T373">
        <v>20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</row>
    <row r="374" spans="1:35" x14ac:dyDescent="0.25">
      <c r="A374" t="s">
        <v>300</v>
      </c>
      <c r="B374">
        <v>3</v>
      </c>
      <c r="C374">
        <v>1</v>
      </c>
      <c r="D374" t="s">
        <v>248</v>
      </c>
      <c r="E374">
        <v>2020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2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1</v>
      </c>
      <c r="S374">
        <v>0</v>
      </c>
      <c r="T374">
        <v>7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</row>
    <row r="375" spans="1:35" x14ac:dyDescent="0.25">
      <c r="A375" t="s">
        <v>300</v>
      </c>
      <c r="B375">
        <v>3</v>
      </c>
      <c r="C375">
        <v>2</v>
      </c>
      <c r="D375" t="s">
        <v>248</v>
      </c>
      <c r="E375">
        <v>2020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</row>
    <row r="376" spans="1:35" x14ac:dyDescent="0.25">
      <c r="A376" t="s">
        <v>300</v>
      </c>
      <c r="B376">
        <v>3</v>
      </c>
      <c r="C376">
        <v>3</v>
      </c>
      <c r="D376" t="s">
        <v>248</v>
      </c>
      <c r="E376">
        <v>2020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</row>
    <row r="377" spans="1:35" x14ac:dyDescent="0.25">
      <c r="A377" t="s">
        <v>300</v>
      </c>
      <c r="B377">
        <v>3</v>
      </c>
      <c r="C377">
        <v>4</v>
      </c>
      <c r="D377" t="s">
        <v>248</v>
      </c>
      <c r="E377">
        <v>2020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3</v>
      </c>
      <c r="M377">
        <v>0</v>
      </c>
      <c r="N377">
        <v>0</v>
      </c>
      <c r="O377">
        <v>0</v>
      </c>
      <c r="P377">
        <v>2</v>
      </c>
      <c r="Q377">
        <v>0</v>
      </c>
      <c r="R377">
        <v>0</v>
      </c>
      <c r="S377">
        <v>0</v>
      </c>
      <c r="T377">
        <v>12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</row>
    <row r="378" spans="1:35" x14ac:dyDescent="0.25">
      <c r="A378" t="s">
        <v>300</v>
      </c>
      <c r="B378">
        <v>3</v>
      </c>
      <c r="C378">
        <v>5</v>
      </c>
      <c r="D378" t="s">
        <v>248</v>
      </c>
      <c r="E378">
        <v>2020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18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18</v>
      </c>
      <c r="U378">
        <v>1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</row>
    <row r="379" spans="1:35" x14ac:dyDescent="0.25">
      <c r="A379" t="s">
        <v>300</v>
      </c>
      <c r="B379">
        <v>3</v>
      </c>
      <c r="C379">
        <v>6</v>
      </c>
      <c r="D379" t="s">
        <v>248</v>
      </c>
      <c r="E379">
        <v>2020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7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</row>
    <row r="380" spans="1:35" x14ac:dyDescent="0.25">
      <c r="A380" t="s">
        <v>300</v>
      </c>
      <c r="B380">
        <v>3</v>
      </c>
      <c r="C380">
        <v>7</v>
      </c>
      <c r="D380" t="s">
        <v>248</v>
      </c>
      <c r="E380">
        <v>2020</v>
      </c>
      <c r="F380">
        <v>0</v>
      </c>
      <c r="G380">
        <v>0</v>
      </c>
      <c r="H380">
        <v>0</v>
      </c>
      <c r="I380">
        <v>2</v>
      </c>
      <c r="J380">
        <v>1</v>
      </c>
      <c r="K380">
        <v>0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8</v>
      </c>
      <c r="U380">
        <v>1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</row>
    <row r="381" spans="1:35" x14ac:dyDescent="0.25">
      <c r="A381" t="s">
        <v>300</v>
      </c>
      <c r="B381">
        <v>3</v>
      </c>
      <c r="C381">
        <v>8</v>
      </c>
      <c r="D381" t="s">
        <v>248</v>
      </c>
      <c r="E381">
        <v>2020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5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16</v>
      </c>
      <c r="U381">
        <v>1</v>
      </c>
      <c r="V381">
        <v>0</v>
      </c>
      <c r="W381">
        <v>0</v>
      </c>
      <c r="X381">
        <v>0</v>
      </c>
      <c r="Y381">
        <v>2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</row>
    <row r="382" spans="1:35" x14ac:dyDescent="0.25">
      <c r="A382" t="s">
        <v>300</v>
      </c>
      <c r="B382">
        <v>3</v>
      </c>
      <c r="C382">
        <v>9</v>
      </c>
      <c r="D382" t="s">
        <v>248</v>
      </c>
      <c r="E382">
        <v>2020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12</v>
      </c>
      <c r="U382">
        <v>0</v>
      </c>
      <c r="V382">
        <v>0</v>
      </c>
      <c r="W382">
        <v>0</v>
      </c>
      <c r="X382">
        <v>0</v>
      </c>
      <c r="Y382">
        <v>2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</row>
    <row r="383" spans="1:35" x14ac:dyDescent="0.25">
      <c r="A383" t="s">
        <v>300</v>
      </c>
      <c r="B383">
        <v>3</v>
      </c>
      <c r="C383">
        <v>10</v>
      </c>
      <c r="D383" t="s">
        <v>248</v>
      </c>
      <c r="E383">
        <v>2020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4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9</v>
      </c>
      <c r="U383">
        <v>1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</row>
    <row r="384" spans="1:35" x14ac:dyDescent="0.25">
      <c r="A384" t="s">
        <v>300</v>
      </c>
      <c r="B384">
        <v>3</v>
      </c>
      <c r="C384">
        <v>11</v>
      </c>
      <c r="D384" t="s">
        <v>249</v>
      </c>
      <c r="E384">
        <v>2020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</row>
    <row r="385" spans="1:35" x14ac:dyDescent="0.25">
      <c r="A385" t="s">
        <v>300</v>
      </c>
      <c r="B385">
        <v>3</v>
      </c>
      <c r="C385">
        <v>12</v>
      </c>
      <c r="D385" t="s">
        <v>249</v>
      </c>
      <c r="E385">
        <v>2020</v>
      </c>
      <c r="F385">
        <v>1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4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</row>
    <row r="386" spans="1:35" x14ac:dyDescent="0.25">
      <c r="A386" t="s">
        <v>300</v>
      </c>
      <c r="B386">
        <v>3</v>
      </c>
      <c r="C386">
        <v>13</v>
      </c>
      <c r="D386" t="s">
        <v>249</v>
      </c>
      <c r="E386">
        <v>2020</v>
      </c>
      <c r="F386">
        <v>0</v>
      </c>
      <c r="G386">
        <v>0</v>
      </c>
      <c r="H386">
        <v>0</v>
      </c>
      <c r="I386">
        <v>2</v>
      </c>
      <c r="J386">
        <v>1</v>
      </c>
      <c r="K386">
        <v>0</v>
      </c>
      <c r="L386">
        <v>5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4</v>
      </c>
      <c r="S386">
        <v>0</v>
      </c>
      <c r="T386">
        <v>21</v>
      </c>
      <c r="U386">
        <v>0</v>
      </c>
      <c r="V386">
        <v>0</v>
      </c>
      <c r="W386">
        <v>0</v>
      </c>
      <c r="X386">
        <v>0</v>
      </c>
      <c r="Y386">
        <v>2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</row>
    <row r="387" spans="1:35" x14ac:dyDescent="0.25">
      <c r="A387" t="s">
        <v>300</v>
      </c>
      <c r="B387">
        <v>3</v>
      </c>
      <c r="C387">
        <v>14</v>
      </c>
      <c r="D387" t="s">
        <v>249</v>
      </c>
      <c r="E387">
        <v>2020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14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</row>
    <row r="388" spans="1:35" x14ac:dyDescent="0.25">
      <c r="A388" t="s">
        <v>300</v>
      </c>
      <c r="B388">
        <v>4</v>
      </c>
      <c r="C388">
        <v>1</v>
      </c>
      <c r="D388" t="s">
        <v>248</v>
      </c>
      <c r="E388">
        <v>2020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5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15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</row>
    <row r="389" spans="1:35" x14ac:dyDescent="0.25">
      <c r="A389" t="s">
        <v>300</v>
      </c>
      <c r="B389">
        <v>4</v>
      </c>
      <c r="C389">
        <v>2</v>
      </c>
      <c r="D389" t="s">
        <v>248</v>
      </c>
      <c r="E389">
        <v>2020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18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41</v>
      </c>
      <c r="U389">
        <v>2</v>
      </c>
      <c r="V389">
        <v>0</v>
      </c>
      <c r="W389">
        <v>0</v>
      </c>
      <c r="X389">
        <v>0</v>
      </c>
      <c r="Y389">
        <v>2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</row>
    <row r="390" spans="1:35" x14ac:dyDescent="0.25">
      <c r="A390" t="s">
        <v>300</v>
      </c>
      <c r="B390">
        <v>4</v>
      </c>
      <c r="C390">
        <v>3</v>
      </c>
      <c r="D390" t="s">
        <v>248</v>
      </c>
      <c r="E390">
        <v>2020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5</v>
      </c>
      <c r="M390">
        <v>0</v>
      </c>
      <c r="N390">
        <v>0</v>
      </c>
      <c r="O390">
        <v>0</v>
      </c>
      <c r="P390">
        <v>7</v>
      </c>
      <c r="Q390">
        <v>0</v>
      </c>
      <c r="R390">
        <v>0</v>
      </c>
      <c r="S390">
        <v>0</v>
      </c>
      <c r="T390">
        <v>16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</row>
    <row r="391" spans="1:35" x14ac:dyDescent="0.25">
      <c r="A391" t="s">
        <v>300</v>
      </c>
      <c r="B391">
        <v>4</v>
      </c>
      <c r="C391">
        <v>4</v>
      </c>
      <c r="D391" t="s">
        <v>248</v>
      </c>
      <c r="E391">
        <v>2020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2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</row>
    <row r="392" spans="1:35" x14ac:dyDescent="0.25">
      <c r="A392" t="s">
        <v>300</v>
      </c>
      <c r="B392">
        <v>4</v>
      </c>
      <c r="C392">
        <v>5</v>
      </c>
      <c r="D392" t="s">
        <v>248</v>
      </c>
      <c r="E392">
        <v>2020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9</v>
      </c>
      <c r="M392">
        <v>0</v>
      </c>
      <c r="N392">
        <v>0</v>
      </c>
      <c r="O392">
        <v>0</v>
      </c>
      <c r="P392">
        <v>4</v>
      </c>
      <c r="Q392">
        <v>0</v>
      </c>
      <c r="R392">
        <v>1</v>
      </c>
      <c r="S392">
        <v>0</v>
      </c>
      <c r="T392">
        <v>16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</row>
    <row r="393" spans="1:35" x14ac:dyDescent="0.25">
      <c r="A393" t="s">
        <v>300</v>
      </c>
      <c r="B393">
        <v>4</v>
      </c>
      <c r="C393">
        <v>6</v>
      </c>
      <c r="D393" t="s">
        <v>248</v>
      </c>
      <c r="E393">
        <v>2020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10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33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</row>
    <row r="394" spans="1:35" x14ac:dyDescent="0.25">
      <c r="A394" t="s">
        <v>300</v>
      </c>
      <c r="B394">
        <v>4</v>
      </c>
      <c r="C394">
        <v>7</v>
      </c>
      <c r="D394" t="s">
        <v>248</v>
      </c>
      <c r="E394">
        <v>2020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8</v>
      </c>
      <c r="Q394">
        <v>0</v>
      </c>
      <c r="R394">
        <v>0</v>
      </c>
      <c r="S394">
        <v>0</v>
      </c>
      <c r="T394">
        <v>26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</row>
    <row r="395" spans="1:35" x14ac:dyDescent="0.25">
      <c r="A395" t="s">
        <v>300</v>
      </c>
      <c r="B395">
        <v>4</v>
      </c>
      <c r="C395">
        <v>8</v>
      </c>
      <c r="D395" t="s">
        <v>248</v>
      </c>
      <c r="E395">
        <v>2020</v>
      </c>
      <c r="F395">
        <v>1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15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2</v>
      </c>
      <c r="S395">
        <v>0</v>
      </c>
      <c r="T395">
        <v>43</v>
      </c>
      <c r="U395">
        <v>0</v>
      </c>
      <c r="V395">
        <v>0</v>
      </c>
      <c r="W395">
        <v>0</v>
      </c>
      <c r="X395">
        <v>0</v>
      </c>
      <c r="Y395">
        <v>2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</row>
    <row r="396" spans="1:35" x14ac:dyDescent="0.25">
      <c r="A396" t="s">
        <v>300</v>
      </c>
      <c r="B396">
        <v>4</v>
      </c>
      <c r="C396">
        <v>9</v>
      </c>
      <c r="D396" t="s">
        <v>248</v>
      </c>
      <c r="E396">
        <v>2020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4</v>
      </c>
      <c r="M396">
        <v>0</v>
      </c>
      <c r="N396">
        <v>1</v>
      </c>
      <c r="O396">
        <v>0</v>
      </c>
      <c r="P396">
        <v>3</v>
      </c>
      <c r="Q396">
        <v>0</v>
      </c>
      <c r="R396">
        <v>0</v>
      </c>
      <c r="S396">
        <v>0</v>
      </c>
      <c r="T396">
        <v>25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</row>
    <row r="397" spans="1:35" x14ac:dyDescent="0.25">
      <c r="A397" t="s">
        <v>300</v>
      </c>
      <c r="B397">
        <v>4</v>
      </c>
      <c r="C397">
        <v>10</v>
      </c>
      <c r="D397" t="s">
        <v>248</v>
      </c>
      <c r="E397">
        <v>2020</v>
      </c>
      <c r="F397">
        <v>2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11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77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</row>
    <row r="398" spans="1:35" x14ac:dyDescent="0.25">
      <c r="A398" t="s">
        <v>300</v>
      </c>
      <c r="B398">
        <v>4</v>
      </c>
      <c r="C398">
        <v>11</v>
      </c>
      <c r="D398" t="s">
        <v>249</v>
      </c>
      <c r="E398">
        <v>2020</v>
      </c>
      <c r="F398">
        <v>0</v>
      </c>
      <c r="G398">
        <v>0</v>
      </c>
      <c r="H398">
        <v>0</v>
      </c>
      <c r="I398">
        <v>3</v>
      </c>
      <c r="J398">
        <v>0</v>
      </c>
      <c r="K398">
        <v>1</v>
      </c>
      <c r="L398">
        <v>4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30</v>
      </c>
      <c r="U398">
        <v>2</v>
      </c>
      <c r="V398">
        <v>0</v>
      </c>
      <c r="W398">
        <v>0</v>
      </c>
      <c r="X398">
        <v>0</v>
      </c>
      <c r="Y398">
        <v>16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</row>
    <row r="399" spans="1:35" x14ac:dyDescent="0.25">
      <c r="A399" t="s">
        <v>300</v>
      </c>
      <c r="B399">
        <v>4</v>
      </c>
      <c r="C399">
        <v>12</v>
      </c>
      <c r="D399" t="s">
        <v>249</v>
      </c>
      <c r="E399">
        <v>2020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50</v>
      </c>
      <c r="U399">
        <v>0</v>
      </c>
      <c r="V399">
        <v>0</v>
      </c>
      <c r="W399">
        <v>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</row>
    <row r="400" spans="1:35" x14ac:dyDescent="0.25">
      <c r="A400" t="s">
        <v>300</v>
      </c>
      <c r="B400">
        <v>4</v>
      </c>
      <c r="C400">
        <v>13</v>
      </c>
      <c r="D400" t="s">
        <v>249</v>
      </c>
      <c r="E400">
        <v>2020</v>
      </c>
      <c r="F400">
        <v>0</v>
      </c>
      <c r="G400">
        <v>0</v>
      </c>
      <c r="H400">
        <v>0</v>
      </c>
      <c r="I400">
        <v>3</v>
      </c>
      <c r="J400">
        <v>0</v>
      </c>
      <c r="K400">
        <v>6</v>
      </c>
      <c r="L400">
        <v>7</v>
      </c>
      <c r="M400">
        <v>0</v>
      </c>
      <c r="N400">
        <v>0</v>
      </c>
      <c r="O400">
        <v>0</v>
      </c>
      <c r="P400">
        <v>4</v>
      </c>
      <c r="Q400">
        <v>0</v>
      </c>
      <c r="R400">
        <v>1</v>
      </c>
      <c r="S400">
        <v>0</v>
      </c>
      <c r="T400">
        <v>42</v>
      </c>
      <c r="U400">
        <v>0</v>
      </c>
      <c r="V400">
        <v>0</v>
      </c>
      <c r="W400">
        <v>1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</row>
    <row r="401" spans="1:35" x14ac:dyDescent="0.25">
      <c r="A401" t="s">
        <v>300</v>
      </c>
      <c r="B401">
        <v>4</v>
      </c>
      <c r="C401">
        <v>14</v>
      </c>
      <c r="D401" t="s">
        <v>249</v>
      </c>
      <c r="E401">
        <v>2020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4</v>
      </c>
      <c r="M401">
        <v>0</v>
      </c>
      <c r="N401">
        <v>0</v>
      </c>
      <c r="O401">
        <v>0</v>
      </c>
      <c r="P401">
        <v>7</v>
      </c>
      <c r="Q401">
        <v>0</v>
      </c>
      <c r="R401">
        <v>1</v>
      </c>
      <c r="S401">
        <v>0</v>
      </c>
      <c r="T401">
        <v>31</v>
      </c>
      <c r="U401">
        <v>1</v>
      </c>
      <c r="V401">
        <v>0</v>
      </c>
      <c r="W401">
        <v>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TTcounts&amp;Veg</vt:lpstr>
      <vt:lpstr>Fish&amp;Crayfish_Lengths</vt:lpstr>
      <vt:lpstr>InvertOnly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dornlab</dc:creator>
  <cp:lastModifiedBy>Nathan Barrus</cp:lastModifiedBy>
  <dcterms:created xsi:type="dcterms:W3CDTF">2019-05-28T17:13:04Z</dcterms:created>
  <dcterms:modified xsi:type="dcterms:W3CDTF">2021-06-03T11:43:52Z</dcterms:modified>
</cp:coreProperties>
</file>