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Papers\Paper 1. Adult Epidemiology\Weights\"/>
    </mc:Choice>
  </mc:AlternateContent>
  <xr:revisionPtr revIDLastSave="0" documentId="13_ncr:1_{34829D43-F365-4542-81AB-43106074A020}" xr6:coauthVersionLast="47" xr6:coauthVersionMax="47" xr10:uidLastSave="{00000000-0000-0000-0000-000000000000}"/>
  <bookViews>
    <workbookView xWindow="25507" yWindow="-93" windowWidth="25786" windowHeight="13866" xr2:uid="{5F965920-27FC-49FD-8BEC-882228BC12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" l="1"/>
  <c r="E44" i="1"/>
  <c r="E34" i="1"/>
  <c r="E24" i="1"/>
  <c r="E14" i="1"/>
  <c r="E4" i="1"/>
  <c r="D54" i="1"/>
  <c r="D44" i="1"/>
  <c r="D34" i="1"/>
  <c r="D24" i="1"/>
  <c r="D14" i="1"/>
  <c r="D4" i="1"/>
  <c r="C86" i="1" l="1"/>
  <c r="D86" i="1" l="1"/>
  <c r="E86" i="1" l="1"/>
</calcChain>
</file>

<file path=xl/sharedStrings.xml><?xml version="1.0" encoding="utf-8"?>
<sst xmlns="http://schemas.openxmlformats.org/spreadsheetml/2006/main" count="87" uniqueCount="87">
  <si>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</si>
  <si>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</si>
  <si>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</si>
  <si>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</si>
  <si>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</si>
  <si>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</si>
  <si>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</si>
  <si>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</si>
  <si>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</si>
  <si>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</si>
  <si>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</si>
  <si>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</si>
  <si>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</si>
  <si>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</si>
  <si>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</si>
  <si>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</si>
  <si>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</si>
  <si>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</si>
  <si>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</si>
  <si>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</si>
  <si>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</si>
  <si>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</si>
  <si>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</si>
  <si>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</si>
  <si>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</si>
  <si>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45 years</t>
  </si>
  <si>
    <t>46 years</t>
  </si>
  <si>
    <t>47 years</t>
  </si>
  <si>
    <t>48 years</t>
  </si>
  <si>
    <t>49 years</t>
  </si>
  <si>
    <t>50 years</t>
  </si>
  <si>
    <t>51 years</t>
  </si>
  <si>
    <t>52 years</t>
  </si>
  <si>
    <t>53 years</t>
  </si>
  <si>
    <t>54 years</t>
  </si>
  <si>
    <t>55 years</t>
  </si>
  <si>
    <t>56 years</t>
  </si>
  <si>
    <t>57 years</t>
  </si>
  <si>
    <t>58 years</t>
  </si>
  <si>
    <t>59 years</t>
  </si>
  <si>
    <t>60 years</t>
  </si>
  <si>
    <t>61 years</t>
  </si>
  <si>
    <t>62 years</t>
  </si>
  <si>
    <t>63 years</t>
  </si>
  <si>
    <t>64 years</t>
  </si>
  <si>
    <t>65 years</t>
  </si>
  <si>
    <t>66 years</t>
  </si>
  <si>
    <t>67 years</t>
  </si>
  <si>
    <t>68 years</t>
  </si>
  <si>
    <t>69 years</t>
  </si>
  <si>
    <t>70 years</t>
  </si>
  <si>
    <t>71 years</t>
  </si>
  <si>
    <t>72 years</t>
  </si>
  <si>
    <t>73 years</t>
  </si>
  <si>
    <t>74 years</t>
  </si>
  <si>
    <t>75 years</t>
  </si>
  <si>
    <t>76 years</t>
  </si>
  <si>
    <t>77 years</t>
  </si>
  <si>
    <t>78 years</t>
  </si>
  <si>
    <t>79 years</t>
  </si>
  <si>
    <t>80 years</t>
  </si>
  <si>
    <t>81 years</t>
  </si>
  <si>
    <t>82 years</t>
  </si>
  <si>
    <t>83 years</t>
  </si>
  <si>
    <t>84 years</t>
  </si>
  <si>
    <t>85 years</t>
  </si>
  <si>
    <t>86 years</t>
  </si>
  <si>
    <t>87 years</t>
  </si>
  <si>
    <t>88 years</t>
  </si>
  <si>
    <t>89 years</t>
  </si>
  <si>
    <t>90 years</t>
  </si>
  <si>
    <t>91 years</t>
  </si>
  <si>
    <t>92 years</t>
  </si>
  <si>
    <t>93 years</t>
  </si>
  <si>
    <t>94 years</t>
  </si>
  <si>
    <t>95 years</t>
  </si>
  <si>
    <t>96 years</t>
  </si>
  <si>
    <t>97 years</t>
  </si>
  <si>
    <t>98 years</t>
  </si>
  <si>
    <t>99 years</t>
  </si>
  <si>
    <t>100+ years</t>
  </si>
  <si>
    <t>Age</t>
  </si>
  <si>
    <t>Individual</t>
  </si>
  <si>
    <t>Grouped</t>
  </si>
  <si>
    <t>US 2000 Census</t>
  </si>
  <si>
    <t>Total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</si>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</sst>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591A-1CCD-4984-A916-EB53E8E9B24C}">
  <dimension ref="A1:H86"/>
  <sheetViews>
    <sheetView tabSelected="1" topLeftCell="A28" zoomScale="55" zoomScaleNormal="55" workbookViewId="0">
      <selection activeCell="B4" sqref="B4:B33"/>
    </sheetView>
  </sheetViews>
  <sheetFormatPr defaultRowHeight="14.35" x14ac:dyDescent="0.5"/>
  <cols>
    <col min="2" max="2" width="12.05859375" customWidth="1"/>
    <col min="3" max="4" width="10.703125" bestFit="1" customWidth="1"/>
    <col min="5" max="5" width="8.9375" customWidth="1"/>
  </cols>
  <sheetData>
    <row r="1" spans="1:8" x14ac:dyDescent="0.5">
      <c r="A1" s="1"/>
      <c r="B1" s="1"/>
      <c r="C1" s="1"/>
      <c r="D1" s="1"/>
      <c r="E1" s="1"/>
      <c r="F1" s="1"/>
      <c r="G1" s="1"/>
      <c r="H1" s="1"/>
    </row>
    <row r="2" spans="1:8" x14ac:dyDescent="0.5">
      <c r="A2" s="1"/>
      <c r="B2" s="11" t="s">
        <v>84</v>
      </c>
      <c r="C2" s="11"/>
      <c r="D2" s="11"/>
      <c r="E2" s="11"/>
      <c r="F2" s="1"/>
      <c r="G2" s="1"/>
      <c r="H2" s="1"/>
    </row>
    <row r="3" spans="1:8" x14ac:dyDescent="0.5">
      <c r="A3" s="1"/>
      <c r="B3" s="2" t="s">
        <v>81</v>
      </c>
      <c r="C3" s="2" t="s">
        <v>82</v>
      </c>
      <c r="D3" s="8" t="s">
        <v>83</v>
      </c>
      <c r="E3" s="8" t="s">
        <v>86</v>
      </c>
      <c r="F3" s="5"/>
      <c r="G3" s="5"/>
      <c r="H3" s="1"/>
    </row>
    <row r="4" spans="1:8" x14ac:dyDescent="0.5">
      <c r="A4" s="1"/>
      <c r="B4" s="3" t="s">
        <v>0</v>
      </c>
      <c r="C4" s="15">
        <v>4037599</v>
      </c>
      <c r="D4" s="12">
        <f>SUM(C4:C13)</f>
        <v>35979292</v>
      </c>
      <c r="E4" s="12">
        <f>D4/D86</f>
        <v>0.18370748556613081</v>
      </c>
      <c r="F4" s="6"/>
      <c r="G4" s="6"/>
      <c r="H4" s="1"/>
    </row>
    <row r="5" spans="1:8" x14ac:dyDescent="0.5">
      <c r="A5" s="1"/>
      <c r="B5" s="3" t="s">
        <v>1</v>
      </c>
      <c r="C5" s="15">
        <v>3764802</v>
      </c>
      <c r="D5" s="13"/>
      <c r="E5" s="13"/>
      <c r="F5" s="6"/>
      <c r="G5" s="6"/>
      <c r="H5" s="1"/>
    </row>
    <row r="6" spans="1:8" x14ac:dyDescent="0.5">
      <c r="A6" s="1"/>
      <c r="B6" s="3" t="s">
        <v>2</v>
      </c>
      <c r="C6" s="15">
        <v>3555718</v>
      </c>
      <c r="D6" s="13"/>
      <c r="E6" s="13"/>
      <c r="F6" s="6"/>
      <c r="G6" s="6"/>
      <c r="H6" s="1"/>
    </row>
    <row r="7" spans="1:8" x14ac:dyDescent="0.5">
      <c r="A7" s="1"/>
      <c r="B7" s="3" t="s">
        <v>3</v>
      </c>
      <c r="C7" s="15">
        <v>3489233</v>
      </c>
      <c r="D7" s="13"/>
      <c r="E7" s="13"/>
      <c r="F7" s="6"/>
      <c r="G7" s="6"/>
      <c r="H7" s="1"/>
    </row>
    <row r="8" spans="1:8" x14ac:dyDescent="0.5">
      <c r="A8" s="1"/>
      <c r="B8" s="3" t="s">
        <v>4</v>
      </c>
      <c r="C8" s="15">
        <v>3409873</v>
      </c>
      <c r="D8" s="13"/>
      <c r="E8" s="13"/>
      <c r="F8" s="6"/>
      <c r="G8" s="6"/>
      <c r="H8" s="1"/>
    </row>
    <row r="9" spans="1:8" x14ac:dyDescent="0.5">
      <c r="A9" s="1"/>
      <c r="B9" s="3" t="s">
        <v>5</v>
      </c>
      <c r="C9" s="4">
        <v>3421099</v>
      </c>
      <c r="D9" s="13"/>
      <c r="E9" s="13"/>
      <c r="F9" s="6"/>
      <c r="G9" s="6"/>
      <c r="H9" s="1"/>
    </row>
    <row r="10" spans="1:8" x14ac:dyDescent="0.5">
      <c r="A10" s="1"/>
      <c r="B10" s="3" t="s">
        <v>6</v>
      </c>
      <c r="C10" s="4">
        <v>3328203</v>
      </c>
      <c r="D10" s="13"/>
      <c r="E10" s="13"/>
      <c r="F10" s="6"/>
      <c r="G10" s="6"/>
      <c r="H10" s="1"/>
    </row>
    <row r="11" spans="1:8" x14ac:dyDescent="0.5">
      <c r="A11" s="1"/>
      <c r="B11" s="3" t="s">
        <v>7</v>
      </c>
      <c r="C11" s="4">
        <v>3434987</v>
      </c>
      <c r="D11" s="13"/>
      <c r="E11" s="13"/>
      <c r="F11" s="6"/>
      <c r="G11" s="6"/>
      <c r="H11" s="1"/>
    </row>
    <row r="12" spans="1:8" x14ac:dyDescent="0.5">
      <c r="A12" s="1"/>
      <c r="B12" s="3" t="s">
        <v>8</v>
      </c>
      <c r="C12" s="4">
        <v>3450602</v>
      </c>
      <c r="D12" s="13"/>
      <c r="E12" s="13"/>
      <c r="F12" s="6"/>
      <c r="G12" s="6"/>
      <c r="H12" s="1"/>
    </row>
    <row r="13" spans="1:8" x14ac:dyDescent="0.5">
      <c r="A13" s="1"/>
      <c r="B13" s="3" t="s">
        <v>9</v>
      </c>
      <c r="C13" s="4">
        <v>4087176</v>
      </c>
      <c r="D13" s="14"/>
      <c r="E13" s="14"/>
      <c r="F13" s="6"/>
      <c r="G13" s="6"/>
      <c r="H13" s="1"/>
    </row>
    <row r="14" spans="1:8" x14ac:dyDescent="0.5">
      <c r="A14" s="1"/>
      <c r="B14" s="3" t="s">
        <v>10</v>
      </c>
      <c r="C14" s="4">
        <v>3999004</v>
      </c>
      <c r="D14" s="12">
        <f>SUM(C14:C23)</f>
        <v>41691326</v>
      </c>
      <c r="E14" s="12">
        <f>D14/D86</f>
        <v>0.21287268991779643</v>
      </c>
      <c r="F14" s="6"/>
      <c r="G14" s="6"/>
      <c r="H14" s="1"/>
    </row>
    <row r="15" spans="1:8" x14ac:dyDescent="0.5">
      <c r="A15" s="1"/>
      <c r="B15" s="3" t="s">
        <v>11</v>
      </c>
      <c r="C15" s="4">
        <v>3810183</v>
      </c>
      <c r="D15" s="13"/>
      <c r="E15" s="13"/>
      <c r="F15" s="6"/>
      <c r="G15" s="6"/>
      <c r="H15" s="1"/>
    </row>
    <row r="16" spans="1:8" x14ac:dyDescent="0.5">
      <c r="A16" s="1"/>
      <c r="B16" s="3" t="s">
        <v>12</v>
      </c>
      <c r="C16" s="4">
        <v>3774385</v>
      </c>
      <c r="D16" s="13"/>
      <c r="E16" s="13"/>
      <c r="F16" s="6"/>
      <c r="G16" s="6"/>
      <c r="H16" s="1"/>
    </row>
    <row r="17" spans="1:8" x14ac:dyDescent="0.5">
      <c r="A17" s="1"/>
      <c r="B17" s="3" t="s">
        <v>13</v>
      </c>
      <c r="C17" s="4">
        <v>3840938</v>
      </c>
      <c r="D17" s="13"/>
      <c r="E17" s="13"/>
      <c r="F17" s="6"/>
      <c r="G17" s="6"/>
      <c r="H17" s="1"/>
    </row>
    <row r="18" spans="1:8" x14ac:dyDescent="0.5">
      <c r="A18" s="1"/>
      <c r="B18" s="3" t="s">
        <v>14</v>
      </c>
      <c r="C18" s="4">
        <v>4086860</v>
      </c>
      <c r="D18" s="13"/>
      <c r="E18" s="13"/>
      <c r="F18" s="6"/>
      <c r="G18" s="6"/>
      <c r="H18" s="1"/>
    </row>
    <row r="19" spans="1:8" x14ac:dyDescent="0.5">
      <c r="A19" s="1"/>
      <c r="B19" s="3" t="s">
        <v>15</v>
      </c>
      <c r="C19" s="15">
        <v>4288078</v>
      </c>
      <c r="D19" s="13"/>
      <c r="E19" s="13"/>
      <c r="F19" s="6"/>
      <c r="G19" s="6"/>
      <c r="H19" s="1"/>
    </row>
    <row r="20" spans="1:8" x14ac:dyDescent="0.5">
      <c r="A20" s="1"/>
      <c r="B20" s="3" t="s">
        <v>16</v>
      </c>
      <c r="C20" s="4">
        <v>4349620</v>
      </c>
      <c r="D20" s="13"/>
      <c r="E20" s="13"/>
      <c r="F20" s="6"/>
      <c r="G20" s="6"/>
      <c r="H20" s="1"/>
    </row>
    <row r="21" spans="1:8" x14ac:dyDescent="0.5">
      <c r="A21" s="1"/>
      <c r="B21" s="3" t="s">
        <v>17</v>
      </c>
      <c r="C21" s="4">
        <v>4469476</v>
      </c>
      <c r="D21" s="13"/>
      <c r="E21" s="13"/>
      <c r="F21" s="6"/>
      <c r="G21" s="6"/>
      <c r="H21" s="1"/>
    </row>
    <row r="22" spans="1:8" x14ac:dyDescent="0.5">
      <c r="A22" s="1"/>
      <c r="B22" s="3" t="s">
        <v>18</v>
      </c>
      <c r="C22" s="4">
        <v>4290207</v>
      </c>
      <c r="D22" s="13"/>
      <c r="E22" s="13"/>
      <c r="F22" s="6"/>
      <c r="G22" s="6"/>
      <c r="H22" s="1"/>
    </row>
    <row r="23" spans="1:8" x14ac:dyDescent="0.5">
      <c r="A23" s="1"/>
      <c r="B23" s="3" t="s">
        <v>19</v>
      </c>
      <c r="C23" s="4">
        <v>4782575</v>
      </c>
      <c r="D23" s="14"/>
      <c r="E23" s="14"/>
      <c r="F23" s="6"/>
      <c r="G23" s="6"/>
      <c r="H23" s="1"/>
    </row>
    <row r="24" spans="1:8" x14ac:dyDescent="0.5">
      <c r="A24" s="1"/>
      <c r="B24" s="3" t="s">
        <v>20</v>
      </c>
      <c r="C24" s="4">
        <v>4666685</v>
      </c>
      <c r="D24" s="12">
        <f>SUM(C24:C33)</f>
        <v>42285022</v>
      </c>
      <c r="E24" s="12">
        <f>D24/D86</f>
        <v>0.21590405583101868</v>
      </c>
      <c r="F24" s="6"/>
      <c r="G24" s="6"/>
      <c r="H24" s="1"/>
    </row>
    <row r="25" spans="1:8" x14ac:dyDescent="0.5">
      <c r="A25" s="1"/>
      <c r="B25" s="3" t="s">
        <v>21</v>
      </c>
      <c r="C25" s="4">
        <v>4493582</v>
      </c>
      <c r="D25" s="13"/>
      <c r="E25" s="13"/>
      <c r="F25" s="6"/>
      <c r="G25" s="6"/>
      <c r="H25" s="1"/>
    </row>
    <row r="26" spans="1:8" x14ac:dyDescent="0.5">
      <c r="A26" s="1"/>
      <c r="B26" s="3" t="s">
        <v>22</v>
      </c>
      <c r="C26" s="4">
        <v>4487560</v>
      </c>
      <c r="D26" s="13"/>
      <c r="E26" s="13"/>
      <c r="F26" s="6"/>
      <c r="G26" s="6"/>
      <c r="H26" s="1"/>
    </row>
    <row r="27" spans="1:8" x14ac:dyDescent="0.5">
      <c r="A27" s="1"/>
      <c r="B27" s="3" t="s">
        <v>23</v>
      </c>
      <c r="C27" s="4">
        <v>4424004</v>
      </c>
      <c r="D27" s="13"/>
      <c r="E27" s="13"/>
      <c r="F27" s="6"/>
      <c r="G27" s="6"/>
      <c r="H27" s="1"/>
    </row>
    <row r="28" spans="1:8" x14ac:dyDescent="0.5">
      <c r="A28" s="1"/>
      <c r="B28" s="3" t="s">
        <v>24</v>
      </c>
      <c r="C28" s="4">
        <v>4407398</v>
      </c>
      <c r="D28" s="13"/>
      <c r="E28" s="13"/>
      <c r="F28" s="6"/>
      <c r="G28" s="6"/>
      <c r="H28" s="1"/>
    </row>
    <row r="29" spans="1:8" x14ac:dyDescent="0.5">
      <c r="A29" s="1"/>
      <c r="B29" s="3" t="s">
        <v>25</v>
      </c>
      <c r="C29" s="15">
        <v>4268017</v>
      </c>
      <c r="D29" s="13"/>
      <c r="E29" s="13"/>
      <c r="F29" s="6"/>
      <c r="G29" s="6"/>
      <c r="H29" s="1"/>
    </row>
    <row r="30" spans="1:8" x14ac:dyDescent="0.5">
      <c r="A30" s="1"/>
      <c r="B30" s="3" t="s">
        <v>26</v>
      </c>
      <c r="C30" s="4">
        <v>4033859</v>
      </c>
      <c r="D30" s="13"/>
      <c r="E30" s="13"/>
      <c r="F30" s="6"/>
      <c r="G30" s="6"/>
      <c r="H30" s="1"/>
    </row>
    <row r="31" spans="1:8" x14ac:dyDescent="0.5">
      <c r="A31" s="1"/>
      <c r="B31" s="3" t="s">
        <v>27</v>
      </c>
      <c r="C31" s="4">
        <v>3958468</v>
      </c>
      <c r="D31" s="13"/>
      <c r="E31" s="13"/>
      <c r="F31" s="6"/>
      <c r="G31" s="6"/>
      <c r="H31" s="1"/>
    </row>
    <row r="32" spans="1:8" x14ac:dyDescent="0.5">
      <c r="A32" s="1"/>
      <c r="B32" s="3" t="s">
        <v>28</v>
      </c>
      <c r="C32" s="4">
        <v>3681489</v>
      </c>
      <c r="D32" s="13"/>
      <c r="E32" s="13"/>
      <c r="F32" s="6"/>
      <c r="G32" s="6"/>
      <c r="H32" s="1"/>
    </row>
    <row r="33" spans="1:8" x14ac:dyDescent="0.5">
      <c r="A33" s="1"/>
      <c r="B33" s="3" t="s">
        <v>29</v>
      </c>
      <c r="C33" s="4">
        <v>3863960</v>
      </c>
      <c r="D33" s="14"/>
      <c r="E33" s="14"/>
      <c r="F33" s="6"/>
      <c r="G33" s="6"/>
      <c r="H33" s="1"/>
    </row>
    <row r="34" spans="1:8" x14ac:dyDescent="0.5">
      <c r="A34" s="1"/>
      <c r="B34" s="3" t="s">
        <v>30</v>
      </c>
      <c r="C34" s="4">
        <v>3720935</v>
      </c>
      <c r="D34" s="12">
        <f>SUM(C34:C43)</f>
        <v>30531593</v>
      </c>
      <c r="E34" s="12">
        <f>D34/D86</f>
        <v>0.15589195530469249</v>
      </c>
      <c r="F34" s="6"/>
      <c r="G34" s="6"/>
      <c r="H34" s="1"/>
    </row>
    <row r="35" spans="1:8" x14ac:dyDescent="0.5">
      <c r="A35" s="1"/>
      <c r="B35" s="3" t="s">
        <v>31</v>
      </c>
      <c r="C35" s="4">
        <v>3504329</v>
      </c>
      <c r="D35" s="13"/>
      <c r="E35" s="13"/>
      <c r="F35" s="6"/>
      <c r="G35" s="6"/>
      <c r="H35" s="1"/>
    </row>
    <row r="36" spans="1:8" x14ac:dyDescent="0.5">
      <c r="A36" s="1"/>
      <c r="B36" s="3" t="s">
        <v>32</v>
      </c>
      <c r="C36" s="4">
        <v>3475657</v>
      </c>
      <c r="D36" s="13"/>
      <c r="E36" s="13"/>
      <c r="F36" s="6"/>
      <c r="G36" s="6"/>
      <c r="H36" s="1"/>
    </row>
    <row r="37" spans="1:8" x14ac:dyDescent="0.5">
      <c r="A37" s="1"/>
      <c r="B37" s="3" t="s">
        <v>33</v>
      </c>
      <c r="C37" s="4">
        <v>3754218</v>
      </c>
      <c r="D37" s="13"/>
      <c r="E37" s="13"/>
      <c r="F37" s="6"/>
      <c r="G37" s="6"/>
      <c r="H37" s="1"/>
    </row>
    <row r="38" spans="1:8" x14ac:dyDescent="0.5">
      <c r="A38" s="1"/>
      <c r="B38" s="3" t="s">
        <v>34</v>
      </c>
      <c r="C38" s="4">
        <v>2769220</v>
      </c>
      <c r="D38" s="13"/>
      <c r="E38" s="13"/>
      <c r="F38" s="6"/>
      <c r="G38" s="6"/>
      <c r="H38" s="1"/>
    </row>
    <row r="39" spans="1:8" x14ac:dyDescent="0.5">
      <c r="A39" s="1"/>
      <c r="B39" s="3" t="s">
        <v>35</v>
      </c>
      <c r="C39" s="15">
        <v>2749739</v>
      </c>
      <c r="D39" s="13"/>
      <c r="E39" s="13"/>
      <c r="F39" s="6"/>
      <c r="G39" s="6"/>
      <c r="H39" s="1"/>
    </row>
    <row r="40" spans="1:8" x14ac:dyDescent="0.5">
      <c r="A40" s="1"/>
      <c r="B40" s="3" t="s">
        <v>36</v>
      </c>
      <c r="C40" s="4">
        <v>2786795</v>
      </c>
      <c r="D40" s="13"/>
      <c r="E40" s="13"/>
      <c r="F40" s="6"/>
      <c r="G40" s="6"/>
      <c r="H40" s="1"/>
    </row>
    <row r="41" spans="1:8" x14ac:dyDescent="0.5">
      <c r="A41" s="1"/>
      <c r="B41" s="3" t="s">
        <v>37</v>
      </c>
      <c r="C41" s="4">
        <v>2947472</v>
      </c>
      <c r="D41" s="13"/>
      <c r="E41" s="13"/>
      <c r="F41" s="6"/>
      <c r="G41" s="6"/>
      <c r="H41" s="1"/>
    </row>
    <row r="42" spans="1:8" x14ac:dyDescent="0.5">
      <c r="A42" s="1"/>
      <c r="B42" s="3" t="s">
        <v>38</v>
      </c>
      <c r="C42" s="4">
        <v>2404462</v>
      </c>
      <c r="D42" s="13"/>
      <c r="E42" s="13"/>
      <c r="F42" s="6"/>
      <c r="G42" s="6"/>
      <c r="H42" s="1"/>
    </row>
    <row r="43" spans="1:8" x14ac:dyDescent="0.5">
      <c r="A43" s="1"/>
      <c r="B43" s="3" t="s">
        <v>39</v>
      </c>
      <c r="C43" s="4">
        <v>2418766</v>
      </c>
      <c r="D43" s="14"/>
      <c r="E43" s="14"/>
      <c r="F43" s="6"/>
      <c r="G43" s="6"/>
      <c r="H43" s="1"/>
    </row>
    <row r="44" spans="1:8" x14ac:dyDescent="0.5">
      <c r="A44" s="1"/>
      <c r="B44" s="3" t="s">
        <v>40</v>
      </c>
      <c r="C44" s="4">
        <v>2259141</v>
      </c>
      <c r="D44" s="12">
        <f>SUM(C44:C53)</f>
        <v>20064212</v>
      </c>
      <c r="E44" s="12">
        <f>D44/D86</f>
        <v>0.10244631651967438</v>
      </c>
      <c r="F44" s="6"/>
      <c r="G44" s="6"/>
      <c r="H44" s="1"/>
    </row>
    <row r="45" spans="1:8" x14ac:dyDescent="0.5">
      <c r="A45" s="1"/>
      <c r="B45" s="3" t="s">
        <v>41</v>
      </c>
      <c r="C45" s="4">
        <v>2179759</v>
      </c>
      <c r="D45" s="13"/>
      <c r="E45" s="13"/>
      <c r="F45" s="6"/>
      <c r="G45" s="6"/>
      <c r="H45" s="1"/>
    </row>
    <row r="46" spans="1:8" x14ac:dyDescent="0.5">
      <c r="A46" s="1"/>
      <c r="B46" s="3" t="s">
        <v>42</v>
      </c>
      <c r="C46" s="4">
        <v>2132873</v>
      </c>
      <c r="D46" s="13"/>
      <c r="E46" s="13"/>
      <c r="F46" s="6"/>
      <c r="G46" s="6"/>
      <c r="H46" s="1"/>
    </row>
    <row r="47" spans="1:8" x14ac:dyDescent="0.5">
      <c r="A47" s="1"/>
      <c r="B47" s="3" t="s">
        <v>43</v>
      </c>
      <c r="C47" s="4">
        <v>2030730</v>
      </c>
      <c r="D47" s="13"/>
      <c r="E47" s="13"/>
      <c r="F47" s="6"/>
      <c r="G47" s="6"/>
      <c r="H47" s="1"/>
    </row>
    <row r="48" spans="1:8" x14ac:dyDescent="0.5">
      <c r="A48" s="1"/>
      <c r="B48" s="3" t="s">
        <v>44</v>
      </c>
      <c r="C48" s="4">
        <v>2051769</v>
      </c>
      <c r="D48" s="13"/>
      <c r="E48" s="13"/>
      <c r="F48" s="6"/>
      <c r="G48" s="6"/>
      <c r="H48" s="1"/>
    </row>
    <row r="49" spans="1:8" x14ac:dyDescent="0.5">
      <c r="A49" s="1"/>
      <c r="B49" s="3" t="s">
        <v>45</v>
      </c>
      <c r="C49" s="15">
        <v>2033933</v>
      </c>
      <c r="D49" s="13"/>
      <c r="E49" s="13"/>
      <c r="F49" s="6"/>
      <c r="G49" s="6"/>
      <c r="H49" s="1"/>
    </row>
    <row r="50" spans="1:8" x14ac:dyDescent="0.5">
      <c r="A50" s="1"/>
      <c r="B50" s="3" t="s">
        <v>46</v>
      </c>
      <c r="C50" s="4">
        <v>1862107</v>
      </c>
      <c r="D50" s="13"/>
      <c r="E50" s="13"/>
      <c r="F50" s="6"/>
      <c r="G50" s="6"/>
      <c r="H50" s="1"/>
    </row>
    <row r="51" spans="1:8" x14ac:dyDescent="0.5">
      <c r="A51" s="1"/>
      <c r="B51" s="3" t="s">
        <v>47</v>
      </c>
      <c r="C51" s="4">
        <v>1849893</v>
      </c>
      <c r="D51" s="13"/>
      <c r="E51" s="13"/>
      <c r="F51" s="6"/>
      <c r="G51" s="6"/>
      <c r="H51" s="1"/>
    </row>
    <row r="52" spans="1:8" x14ac:dyDescent="0.5">
      <c r="A52" s="1"/>
      <c r="B52" s="3" t="s">
        <v>48</v>
      </c>
      <c r="C52" s="4">
        <v>1788769</v>
      </c>
      <c r="D52" s="13"/>
      <c r="E52" s="13"/>
      <c r="F52" s="6"/>
      <c r="G52" s="6"/>
      <c r="H52" s="1"/>
    </row>
    <row r="53" spans="1:8" x14ac:dyDescent="0.5">
      <c r="A53" s="1"/>
      <c r="B53" s="3" t="s">
        <v>49</v>
      </c>
      <c r="C53" s="4">
        <v>1875238</v>
      </c>
      <c r="D53" s="14"/>
      <c r="E53" s="14"/>
      <c r="F53" s="6"/>
      <c r="G53" s="6"/>
      <c r="H53" s="1"/>
    </row>
    <row r="54" spans="1:8" x14ac:dyDescent="0.5">
      <c r="A54" s="1"/>
      <c r="B54" s="16" t="s">
        <v>50</v>
      </c>
      <c r="C54" s="9">
        <v>1843087</v>
      </c>
      <c r="D54" s="12">
        <f>SUM(C54:C84)</f>
        <v>25299540</v>
      </c>
      <c r="E54" s="12">
        <f>D54/D86</f>
        <v>0.12917749686068722</v>
      </c>
      <c r="F54" s="6"/>
      <c r="G54" s="6"/>
      <c r="H54" s="1"/>
    </row>
    <row r="55" spans="1:8" x14ac:dyDescent="0.5">
      <c r="A55" s="1"/>
      <c r="B55" s="3" t="s">
        <v>51</v>
      </c>
      <c r="C55" s="2">
        <v>1784744</v>
      </c>
      <c r="D55" s="13"/>
      <c r="E55" s="13"/>
      <c r="F55" s="6"/>
      <c r="G55" s="6"/>
      <c r="H55" s="1"/>
    </row>
    <row r="56" spans="1:8" x14ac:dyDescent="0.5">
      <c r="A56" s="1"/>
      <c r="B56" s="3" t="s">
        <v>52</v>
      </c>
      <c r="C56" s="2">
        <v>1802080</v>
      </c>
      <c r="D56" s="13"/>
      <c r="E56" s="13"/>
      <c r="F56" s="6"/>
      <c r="G56" s="6"/>
      <c r="H56" s="1"/>
    </row>
    <row r="57" spans="1:8" x14ac:dyDescent="0.5">
      <c r="A57" s="1"/>
      <c r="B57" s="3" t="s">
        <v>53</v>
      </c>
      <c r="C57" s="2">
        <v>1674285</v>
      </c>
      <c r="D57" s="13"/>
      <c r="E57" s="13"/>
      <c r="F57" s="6"/>
      <c r="G57" s="6"/>
      <c r="H57" s="1"/>
    </row>
    <row r="58" spans="1:8" x14ac:dyDescent="0.5">
      <c r="A58" s="1"/>
      <c r="B58" s="3" t="s">
        <v>54</v>
      </c>
      <c r="C58" s="2">
        <v>1621378</v>
      </c>
      <c r="D58" s="13"/>
      <c r="E58" s="13"/>
      <c r="F58" s="6"/>
      <c r="G58" s="6"/>
      <c r="H58" s="1"/>
    </row>
    <row r="59" spans="1:8" x14ac:dyDescent="0.5">
      <c r="A59" s="1"/>
      <c r="B59" s="3" t="s">
        <v>55</v>
      </c>
      <c r="C59" s="2">
        <v>1610943</v>
      </c>
      <c r="D59" s="13"/>
      <c r="E59" s="13"/>
      <c r="F59" s="6"/>
      <c r="G59" s="6"/>
      <c r="H59" s="1"/>
    </row>
    <row r="60" spans="1:8" x14ac:dyDescent="0.5">
      <c r="A60" s="1"/>
      <c r="B60" s="3" t="s">
        <v>56</v>
      </c>
      <c r="C60" s="2">
        <v>1530137</v>
      </c>
      <c r="D60" s="13"/>
      <c r="E60" s="13"/>
      <c r="F60" s="6"/>
      <c r="G60" s="6"/>
      <c r="H60" s="1"/>
    </row>
    <row r="61" spans="1:8" x14ac:dyDescent="0.5">
      <c r="A61" s="1"/>
      <c r="B61" s="3" t="s">
        <v>57</v>
      </c>
      <c r="C61" s="2">
        <v>1450062</v>
      </c>
      <c r="D61" s="13"/>
      <c r="E61" s="13"/>
      <c r="F61" s="6"/>
      <c r="G61" s="6"/>
      <c r="H61" s="1"/>
    </row>
    <row r="62" spans="1:8" x14ac:dyDescent="0.5">
      <c r="A62" s="1"/>
      <c r="B62" s="3" t="s">
        <v>58</v>
      </c>
      <c r="C62" s="2">
        <v>1456186</v>
      </c>
      <c r="D62" s="13"/>
      <c r="E62" s="13"/>
      <c r="F62" s="6"/>
      <c r="G62" s="6"/>
      <c r="H62" s="1"/>
    </row>
    <row r="63" spans="1:8" x14ac:dyDescent="0.5">
      <c r="A63" s="1"/>
      <c r="B63" s="3" t="s">
        <v>59</v>
      </c>
      <c r="C63" s="2">
        <v>1367231</v>
      </c>
      <c r="D63" s="13"/>
      <c r="E63" s="13"/>
      <c r="F63" s="6"/>
      <c r="G63" s="6"/>
      <c r="H63" s="1"/>
    </row>
    <row r="64" spans="1:8" x14ac:dyDescent="0.5">
      <c r="A64" s="1"/>
      <c r="B64" s="3" t="s">
        <v>60</v>
      </c>
      <c r="C64" s="2">
        <v>1172978</v>
      </c>
      <c r="D64" s="13"/>
      <c r="E64" s="13"/>
      <c r="F64" s="6"/>
      <c r="G64" s="6"/>
      <c r="H64" s="1"/>
    </row>
    <row r="65" spans="1:8" x14ac:dyDescent="0.5">
      <c r="A65" s="1"/>
      <c r="B65" s="3" t="s">
        <v>61</v>
      </c>
      <c r="C65" s="2">
        <v>1065672</v>
      </c>
      <c r="D65" s="13"/>
      <c r="E65" s="13"/>
      <c r="F65" s="6"/>
      <c r="G65" s="6"/>
      <c r="H65" s="1"/>
    </row>
    <row r="66" spans="1:8" x14ac:dyDescent="0.5">
      <c r="A66" s="1"/>
      <c r="B66" s="3" t="s">
        <v>62</v>
      </c>
      <c r="C66" s="2">
        <v>963587</v>
      </c>
      <c r="D66" s="13"/>
      <c r="E66" s="13"/>
      <c r="F66" s="6"/>
      <c r="G66" s="6"/>
      <c r="H66" s="1"/>
    </row>
    <row r="67" spans="1:8" x14ac:dyDescent="0.5">
      <c r="A67" s="1"/>
      <c r="B67" s="3" t="s">
        <v>63</v>
      </c>
      <c r="C67" s="2">
        <v>890893</v>
      </c>
      <c r="D67" s="13"/>
      <c r="E67" s="13"/>
      <c r="F67" s="6"/>
      <c r="G67" s="6"/>
      <c r="H67" s="1"/>
    </row>
    <row r="68" spans="1:8" x14ac:dyDescent="0.5">
      <c r="A68" s="1"/>
      <c r="B68" s="3" t="s">
        <v>64</v>
      </c>
      <c r="C68" s="2">
        <v>807104</v>
      </c>
      <c r="D68" s="13"/>
      <c r="E68" s="13"/>
      <c r="F68" s="6"/>
      <c r="G68" s="6"/>
      <c r="H68" s="1"/>
    </row>
    <row r="69" spans="1:8" x14ac:dyDescent="0.5">
      <c r="A69" s="1"/>
      <c r="B69" s="3" t="s">
        <v>65</v>
      </c>
      <c r="C69" s="2">
        <v>693158</v>
      </c>
      <c r="D69" s="13"/>
      <c r="E69" s="13"/>
      <c r="F69" s="6"/>
      <c r="G69" s="6"/>
      <c r="H69" s="1"/>
    </row>
    <row r="70" spans="1:8" x14ac:dyDescent="0.5">
      <c r="A70" s="1"/>
      <c r="B70" s="3" t="s">
        <v>66</v>
      </c>
      <c r="C70" s="2">
        <v>607940</v>
      </c>
      <c r="D70" s="13"/>
      <c r="E70" s="13"/>
      <c r="F70" s="6"/>
      <c r="G70" s="7"/>
      <c r="H70" s="1"/>
    </row>
    <row r="71" spans="1:8" x14ac:dyDescent="0.5">
      <c r="A71" s="1"/>
      <c r="B71" s="3" t="s">
        <v>67</v>
      </c>
      <c r="C71" s="2">
        <v>536762</v>
      </c>
      <c r="D71" s="13"/>
      <c r="E71" s="13"/>
      <c r="F71" s="7"/>
      <c r="G71" s="7"/>
      <c r="H71" s="1"/>
    </row>
    <row r="72" spans="1:8" x14ac:dyDescent="0.5">
      <c r="A72" s="1"/>
      <c r="B72" s="3" t="s">
        <v>68</v>
      </c>
      <c r="C72" s="2">
        <v>452814</v>
      </c>
      <c r="D72" s="13"/>
      <c r="E72" s="13"/>
      <c r="F72" s="7"/>
      <c r="G72" s="7"/>
      <c r="H72" s="1"/>
    </row>
    <row r="73" spans="1:8" x14ac:dyDescent="0.5">
      <c r="A73" s="1"/>
      <c r="B73" s="3" t="s">
        <v>69</v>
      </c>
      <c r="C73" s="2">
        <v>387893</v>
      </c>
      <c r="D73" s="13"/>
      <c r="E73" s="13"/>
      <c r="F73" s="7"/>
      <c r="G73" s="7"/>
      <c r="H73" s="1"/>
    </row>
    <row r="74" spans="1:8" x14ac:dyDescent="0.5">
      <c r="A74" s="1"/>
      <c r="B74" s="3" t="s">
        <v>70</v>
      </c>
      <c r="C74" s="2">
        <v>327827</v>
      </c>
      <c r="D74" s="13"/>
      <c r="E74" s="13"/>
      <c r="F74" s="7"/>
      <c r="G74" s="7"/>
      <c r="H74" s="1"/>
    </row>
    <row r="75" spans="1:8" x14ac:dyDescent="0.5">
      <c r="A75" s="1"/>
      <c r="B75" s="3" t="s">
        <v>71</v>
      </c>
      <c r="C75" s="2">
        <v>273709</v>
      </c>
      <c r="D75" s="13"/>
      <c r="E75" s="13"/>
      <c r="F75" s="7"/>
      <c r="G75" s="7"/>
      <c r="H75" s="1"/>
    </row>
    <row r="76" spans="1:8" x14ac:dyDescent="0.5">
      <c r="A76" s="1"/>
      <c r="B76" s="3" t="s">
        <v>72</v>
      </c>
      <c r="C76" s="2">
        <v>226917</v>
      </c>
      <c r="D76" s="13"/>
      <c r="E76" s="13"/>
      <c r="F76" s="7"/>
      <c r="G76" s="7"/>
      <c r="H76" s="1"/>
    </row>
    <row r="77" spans="1:8" x14ac:dyDescent="0.5">
      <c r="A77" s="1"/>
      <c r="B77" s="3" t="s">
        <v>73</v>
      </c>
      <c r="C77" s="2">
        <v>180330</v>
      </c>
      <c r="D77" s="13"/>
      <c r="E77" s="13"/>
      <c r="F77" s="7"/>
      <c r="G77" s="7"/>
      <c r="H77" s="1"/>
    </row>
    <row r="78" spans="1:8" x14ac:dyDescent="0.5">
      <c r="A78" s="1"/>
      <c r="B78" s="3" t="s">
        <v>74</v>
      </c>
      <c r="C78" s="2">
        <v>143772</v>
      </c>
      <c r="D78" s="13"/>
      <c r="E78" s="13"/>
      <c r="F78" s="7"/>
      <c r="G78" s="7"/>
      <c r="H78" s="1"/>
    </row>
    <row r="79" spans="1:8" x14ac:dyDescent="0.5">
      <c r="A79" s="1"/>
      <c r="B79" s="3" t="s">
        <v>75</v>
      </c>
      <c r="C79" s="2">
        <v>118131</v>
      </c>
      <c r="D79" s="13"/>
      <c r="E79" s="13"/>
      <c r="F79" s="7"/>
      <c r="G79" s="7"/>
      <c r="H79" s="1"/>
    </row>
    <row r="80" spans="1:8" x14ac:dyDescent="0.5">
      <c r="A80" s="1"/>
      <c r="B80" s="3" t="s">
        <v>76</v>
      </c>
      <c r="C80" s="2">
        <v>88924</v>
      </c>
      <c r="D80" s="13"/>
      <c r="E80" s="13"/>
      <c r="F80" s="7"/>
      <c r="G80" s="7"/>
      <c r="H80" s="1"/>
    </row>
    <row r="81" spans="1:8" x14ac:dyDescent="0.5">
      <c r="A81" s="1"/>
      <c r="B81" s="3" t="s">
        <v>77</v>
      </c>
      <c r="C81" s="2">
        <v>65909</v>
      </c>
      <c r="D81" s="13"/>
      <c r="E81" s="13"/>
      <c r="F81" s="7"/>
      <c r="G81" s="7"/>
      <c r="H81" s="1"/>
    </row>
    <row r="82" spans="1:8" x14ac:dyDescent="0.5">
      <c r="A82" s="1"/>
      <c r="B82" s="3" t="s">
        <v>78</v>
      </c>
      <c r="C82" s="2">
        <v>46278</v>
      </c>
      <c r="D82" s="13"/>
      <c r="E82" s="13"/>
      <c r="F82" s="7"/>
      <c r="G82" s="7"/>
      <c r="H82" s="1"/>
    </row>
    <row r="83" spans="1:8" x14ac:dyDescent="0.5">
      <c r="A83" s="1"/>
      <c r="B83" s="3" t="s">
        <v>79</v>
      </c>
      <c r="C83" s="2">
        <v>37194</v>
      </c>
      <c r="D83" s="13"/>
      <c r="E83" s="13"/>
      <c r="F83" s="7"/>
      <c r="G83" s="7"/>
      <c r="H83" s="1"/>
    </row>
    <row r="84" spans="1:8" x14ac:dyDescent="0.5">
      <c r="A84" s="1"/>
      <c r="B84" s="3" t="s">
        <v>80</v>
      </c>
      <c r="C84" s="2">
        <v>71615</v>
      </c>
      <c r="D84" s="14"/>
      <c r="E84" s="14"/>
      <c r="F84" s="7"/>
      <c r="G84" s="7"/>
      <c r="H84" s="1"/>
    </row>
    <row r="85" spans="1:8" x14ac:dyDescent="0.5">
      <c r="A85" s="1"/>
      <c r="B85" s="1"/>
      <c r="C85" s="1"/>
      <c r="D85" s="1"/>
      <c r="E85" s="1"/>
      <c r="F85" s="5"/>
      <c r="G85" s="5"/>
      <c r="H85" s="1"/>
    </row>
    <row r="86" spans="1:8" x14ac:dyDescent="0.5">
      <c r="A86" s="1"/>
      <c r="B86" s="2" t="s">
        <v>85</v>
      </c>
      <c r="C86" s="10">
        <f>SUM(C4:C84)</f>
        <v>195850985</v>
      </c>
      <c r="D86" s="10">
        <f>SUM(D4:D84)</f>
        <v>195850985</v>
      </c>
      <c r="E86" s="2">
        <f>SUM(E4:E84)</f>
        <v>1</v>
      </c>
      <c r="F86" s="1"/>
      <c r="G86" s="1"/>
      <c r="H86" s="1"/>
    </row>
  </sheetData>
  <mergeCells count="13">
    <mergeCell ref="E44:E53"/>
    <mergeCell ref="D34:D43"/>
    <mergeCell ref="D44:D53"/>
    <mergeCell ref="D54:D84"/>
    <mergeCell ref="D4:D13"/>
    <mergeCell ref="D14:D23"/>
    <mergeCell ref="D24:D33"/>
    <mergeCell ref="E4:E13"/>
    <mergeCell ref="E14:E23"/>
    <mergeCell ref="E24:E33"/>
    <mergeCell ref="E34:E43"/>
    <mergeCell ref="E54:E84"/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2021-11-21T11:30:33Z</dcterms:created>
  <dcterms:modified xsi:type="dcterms:W3CDTF">2021-12-07T08:29:47Z</dcterms:modified>
</cp:coreProperties>
</file>